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\Downloads\"/>
    </mc:Choice>
  </mc:AlternateContent>
  <xr:revisionPtr revIDLastSave="0" documentId="13_ncr:1_{B5A903AA-C6F5-4BD8-BB90-97F594FCF17A}" xr6:coauthVersionLast="47" xr6:coauthVersionMax="47" xr10:uidLastSave="{00000000-0000-0000-0000-000000000000}"/>
  <bookViews>
    <workbookView xWindow="-120" yWindow="-120" windowWidth="20730" windowHeight="11160" tabRatio="894" xr2:uid="{00000000-000D-0000-FFFF-FFFF00000000}"/>
  </bookViews>
  <sheets>
    <sheet name="Proposta" sheetId="17" r:id="rId1"/>
    <sheet name="ARQSOF-02" sheetId="2" r:id="rId2"/>
    <sheet name="DESENV-02" sheetId="4" r:id="rId3"/>
    <sheet name="DESENV-03" sheetId="5" r:id="rId4"/>
    <sheet name="ANR-02" sheetId="18" r:id="rId5"/>
    <sheet name="SCRUM" sheetId="1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7" l="1"/>
  <c r="H80" i="4"/>
  <c r="H53" i="4"/>
  <c r="I141" i="2"/>
  <c r="I142" i="2"/>
  <c r="I141" i="18" l="1"/>
  <c r="I142" i="18"/>
  <c r="I142" i="14" l="1"/>
  <c r="I142" i="5"/>
  <c r="I142" i="4"/>
  <c r="G7" i="17"/>
  <c r="I21" i="14"/>
  <c r="I21" i="18"/>
  <c r="I26" i="18" s="1"/>
  <c r="I33" i="18" s="1"/>
  <c r="I21" i="5"/>
  <c r="I21" i="4"/>
  <c r="I5" i="17"/>
  <c r="I6" i="17"/>
  <c r="I7" i="17"/>
  <c r="I8" i="17"/>
  <c r="I4" i="17"/>
  <c r="D9" i="18"/>
  <c r="J141" i="18"/>
  <c r="I146" i="18"/>
  <c r="H123" i="18"/>
  <c r="I119" i="18"/>
  <c r="I117" i="18"/>
  <c r="I109" i="18"/>
  <c r="I137" i="18" s="1"/>
  <c r="H98" i="18"/>
  <c r="H79" i="18"/>
  <c r="I58" i="18"/>
  <c r="I56" i="18"/>
  <c r="H53" i="18"/>
  <c r="I65" i="18" l="1"/>
  <c r="I70" i="18" s="1"/>
  <c r="H78" i="18"/>
  <c r="I78" i="18" s="1"/>
  <c r="H39" i="18"/>
  <c r="H97" i="18"/>
  <c r="I77" i="18"/>
  <c r="I38" i="18"/>
  <c r="I87" i="18"/>
  <c r="I79" i="18"/>
  <c r="I51" i="18"/>
  <c r="I93" i="18"/>
  <c r="I94" i="18" s="1"/>
  <c r="I98" i="18" s="1"/>
  <c r="I46" i="18"/>
  <c r="I84" i="18"/>
  <c r="I50" i="18"/>
  <c r="I48" i="18"/>
  <c r="I49" i="18"/>
  <c r="I47" i="18"/>
  <c r="I86" i="18"/>
  <c r="I44" i="18"/>
  <c r="I133" i="18"/>
  <c r="I45" i="18"/>
  <c r="I89" i="18"/>
  <c r="I85" i="18"/>
  <c r="I52" i="18"/>
  <c r="I88" i="18"/>
  <c r="I75" i="18"/>
  <c r="I37" i="18"/>
  <c r="I118" i="18"/>
  <c r="I120" i="18"/>
  <c r="I76" i="18"/>
  <c r="I121" i="18"/>
  <c r="I122" i="18"/>
  <c r="I143" i="18"/>
  <c r="I147" i="18" s="1"/>
  <c r="I123" i="18" l="1"/>
  <c r="I39" i="18"/>
  <c r="I40" i="18" s="1"/>
  <c r="I41" i="18" s="1"/>
  <c r="I68" i="18" s="1"/>
  <c r="I80" i="18"/>
  <c r="I135" i="18" s="1"/>
  <c r="I53" i="18"/>
  <c r="I69" i="18" s="1"/>
  <c r="I90" i="18"/>
  <c r="I97" i="18" s="1"/>
  <c r="I99" i="18" s="1"/>
  <c r="I100" i="18" s="1"/>
  <c r="I101" i="18" s="1"/>
  <c r="I136" i="18" s="1"/>
  <c r="I128" i="18"/>
  <c r="H80" i="18"/>
  <c r="I71" i="18" l="1"/>
  <c r="I134" i="18" s="1"/>
  <c r="I138" i="18" s="1"/>
  <c r="I113" i="18" l="1"/>
  <c r="I126" i="18" s="1"/>
  <c r="I114" i="18" l="1"/>
  <c r="H114" i="18" s="1"/>
  <c r="I115" i="18"/>
  <c r="I127" i="18" l="1"/>
  <c r="I129" i="18" s="1"/>
  <c r="I139" i="18" s="1"/>
  <c r="I141" i="14"/>
  <c r="I141" i="5"/>
  <c r="I141" i="4"/>
  <c r="J141" i="14"/>
  <c r="J141" i="5"/>
  <c r="J141" i="4"/>
  <c r="G4" i="17"/>
  <c r="G5" i="17"/>
  <c r="G6" i="17"/>
  <c r="G8" i="17"/>
  <c r="I26" i="14" l="1"/>
  <c r="I26" i="5"/>
  <c r="I26" i="4"/>
  <c r="I109" i="14" l="1"/>
  <c r="H98" i="14"/>
  <c r="I109" i="5"/>
  <c r="H98" i="5"/>
  <c r="H79" i="5"/>
  <c r="I109" i="4"/>
  <c r="H98" i="4"/>
  <c r="H97" i="4" l="1"/>
  <c r="H97" i="5"/>
  <c r="H39" i="5"/>
  <c r="H97" i="14"/>
  <c r="H53" i="14"/>
  <c r="H53" i="5"/>
  <c r="H78" i="5" s="1"/>
  <c r="H79" i="14"/>
  <c r="H39" i="14"/>
  <c r="H39" i="4"/>
  <c r="H80" i="14" l="1"/>
  <c r="H80" i="5"/>
  <c r="I26" i="2" l="1"/>
  <c r="I58" i="14"/>
  <c r="I33" i="14"/>
  <c r="H123" i="14"/>
  <c r="I137" i="14"/>
  <c r="I56" i="14"/>
  <c r="I58" i="5"/>
  <c r="I33" i="5"/>
  <c r="H123" i="5"/>
  <c r="I137" i="5"/>
  <c r="I56" i="5"/>
  <c r="I58" i="4"/>
  <c r="I33" i="4"/>
  <c r="H123" i="4"/>
  <c r="I137" i="4"/>
  <c r="I56" i="4"/>
  <c r="I88" i="4" l="1"/>
  <c r="I52" i="4"/>
  <c r="I51" i="4"/>
  <c r="I84" i="4"/>
  <c r="I38" i="4"/>
  <c r="I93" i="4"/>
  <c r="I94" i="4" s="1"/>
  <c r="I98" i="4" s="1"/>
  <c r="I86" i="4"/>
  <c r="I45" i="4"/>
  <c r="I89" i="4"/>
  <c r="I77" i="4"/>
  <c r="I85" i="4"/>
  <c r="I87" i="4"/>
  <c r="I79" i="4"/>
  <c r="I46" i="4"/>
  <c r="I47" i="4"/>
  <c r="I49" i="4"/>
  <c r="I48" i="4"/>
  <c r="I75" i="4"/>
  <c r="I44" i="4"/>
  <c r="I37" i="4"/>
  <c r="I50" i="4"/>
  <c r="I78" i="4"/>
  <c r="I76" i="4"/>
  <c r="I88" i="14"/>
  <c r="I86" i="14"/>
  <c r="I84" i="14"/>
  <c r="I51" i="14"/>
  <c r="I38" i="14"/>
  <c r="I93" i="14"/>
  <c r="I94" i="14" s="1"/>
  <c r="I98" i="14" s="1"/>
  <c r="I85" i="14"/>
  <c r="I49" i="14"/>
  <c r="I47" i="14"/>
  <c r="I87" i="14"/>
  <c r="I52" i="14"/>
  <c r="I89" i="14"/>
  <c r="I37" i="14"/>
  <c r="I46" i="14"/>
  <c r="I77" i="14"/>
  <c r="I44" i="14"/>
  <c r="I45" i="14"/>
  <c r="I48" i="14"/>
  <c r="I75" i="14"/>
  <c r="I50" i="14"/>
  <c r="I78" i="14"/>
  <c r="I76" i="14"/>
  <c r="I79" i="14"/>
  <c r="I93" i="5"/>
  <c r="I94" i="5" s="1"/>
  <c r="I98" i="5" s="1"/>
  <c r="I84" i="5"/>
  <c r="I52" i="5"/>
  <c r="I45" i="5"/>
  <c r="I51" i="5"/>
  <c r="I86" i="5"/>
  <c r="I38" i="5"/>
  <c r="I88" i="5"/>
  <c r="I49" i="5"/>
  <c r="I46" i="5"/>
  <c r="I89" i="5"/>
  <c r="I50" i="5"/>
  <c r="I47" i="5"/>
  <c r="I37" i="5"/>
  <c r="I44" i="5"/>
  <c r="I75" i="5"/>
  <c r="I85" i="5"/>
  <c r="I79" i="5"/>
  <c r="I48" i="5"/>
  <c r="I87" i="5"/>
  <c r="I77" i="5"/>
  <c r="I76" i="5"/>
  <c r="I78" i="5"/>
  <c r="I65" i="14"/>
  <c r="I70" i="14" s="1"/>
  <c r="I133" i="14"/>
  <c r="I133" i="5"/>
  <c r="I65" i="5"/>
  <c r="I70" i="5" s="1"/>
  <c r="I65" i="4"/>
  <c r="I70" i="4" s="1"/>
  <c r="I133" i="4"/>
  <c r="I39" i="14" l="1"/>
  <c r="I40" i="14" s="1"/>
  <c r="I41" i="14" s="1"/>
  <c r="I68" i="14" s="1"/>
  <c r="I39" i="4"/>
  <c r="I40" i="4" s="1"/>
  <c r="I41" i="4" s="1"/>
  <c r="I68" i="4" s="1"/>
  <c r="I80" i="4"/>
  <c r="I135" i="4" s="1"/>
  <c r="I53" i="14"/>
  <c r="I69" i="14" s="1"/>
  <c r="I53" i="4"/>
  <c r="I69" i="4" s="1"/>
  <c r="I90" i="4"/>
  <c r="I97" i="4" s="1"/>
  <c r="I99" i="4" s="1"/>
  <c r="I100" i="4" s="1"/>
  <c r="I39" i="5"/>
  <c r="I40" i="5" s="1"/>
  <c r="I41" i="5" s="1"/>
  <c r="I68" i="5" s="1"/>
  <c r="I80" i="14"/>
  <c r="I135" i="14" s="1"/>
  <c r="I90" i="5"/>
  <c r="I97" i="5" s="1"/>
  <c r="I99" i="5" s="1"/>
  <c r="I100" i="5" s="1"/>
  <c r="I101" i="5" s="1"/>
  <c r="I136" i="5" s="1"/>
  <c r="I90" i="14"/>
  <c r="I97" i="14" s="1"/>
  <c r="I99" i="14" s="1"/>
  <c r="I100" i="14" s="1"/>
  <c r="I101" i="14" s="1"/>
  <c r="I80" i="5"/>
  <c r="I135" i="5" s="1"/>
  <c r="I53" i="5"/>
  <c r="I69" i="5" s="1"/>
  <c r="I71" i="14" l="1"/>
  <c r="I134" i="14" s="1"/>
  <c r="I71" i="4"/>
  <c r="I134" i="4" s="1"/>
  <c r="I71" i="5"/>
  <c r="I113" i="5" s="1"/>
  <c r="I101" i="4"/>
  <c r="I136" i="4" s="1"/>
  <c r="I136" i="14"/>
  <c r="I113" i="14" l="1"/>
  <c r="I138" i="14"/>
  <c r="I134" i="5"/>
  <c r="I138" i="5" s="1"/>
  <c r="I113" i="4"/>
  <c r="I138" i="4"/>
  <c r="H79" i="2" l="1"/>
  <c r="H123" i="2" l="1"/>
  <c r="H98" i="2"/>
  <c r="H97" i="2"/>
  <c r="H39" i="2"/>
  <c r="I109" i="2" l="1"/>
  <c r="I137" i="2" s="1"/>
  <c r="I58" i="2"/>
  <c r="I56" i="2"/>
  <c r="I65" i="2" l="1"/>
  <c r="I70" i="2" s="1"/>
  <c r="H53" i="2"/>
  <c r="I33" i="2"/>
  <c r="H78" i="2" l="1"/>
  <c r="H80" i="2" s="1"/>
  <c r="I93" i="2"/>
  <c r="I94" i="2" s="1"/>
  <c r="I98" i="2" s="1"/>
  <c r="I133" i="2"/>
  <c r="I84" i="2"/>
  <c r="I37" i="2"/>
  <c r="I38" i="2"/>
  <c r="I52" i="2"/>
  <c r="I88" i="2"/>
  <c r="I86" i="2"/>
  <c r="I87" i="2"/>
  <c r="I89" i="2"/>
  <c r="I85" i="2"/>
  <c r="I46" i="2"/>
  <c r="I50" i="2"/>
  <c r="I47" i="2"/>
  <c r="I51" i="2"/>
  <c r="I44" i="2"/>
  <c r="I48" i="2"/>
  <c r="I76" i="2"/>
  <c r="I79" i="2"/>
  <c r="I75" i="2"/>
  <c r="I77" i="2"/>
  <c r="I45" i="2"/>
  <c r="I49" i="2"/>
  <c r="I78" i="2" l="1"/>
  <c r="I39" i="2"/>
  <c r="I90" i="2"/>
  <c r="I97" i="2" s="1"/>
  <c r="I99" i="2" s="1"/>
  <c r="I100" i="2" s="1"/>
  <c r="I80" i="2"/>
  <c r="I135" i="2" s="1"/>
  <c r="I53" i="2"/>
  <c r="I69" i="2" s="1"/>
  <c r="I40" i="2" l="1"/>
  <c r="I41" i="2" s="1"/>
  <c r="I68" i="2" s="1"/>
  <c r="I71" i="2" s="1"/>
  <c r="I101" i="2"/>
  <c r="I136" i="2" s="1"/>
  <c r="I134" i="2" l="1"/>
  <c r="I138" i="2" s="1"/>
  <c r="I126" i="14" l="1"/>
  <c r="I126" i="5"/>
  <c r="I126" i="4"/>
  <c r="I126" i="2"/>
  <c r="I118" i="2"/>
  <c r="I119" i="2"/>
  <c r="I122" i="2"/>
  <c r="I121" i="2"/>
  <c r="I120" i="2"/>
  <c r="I146" i="2"/>
  <c r="J146" i="2" s="1"/>
  <c r="I117" i="2"/>
  <c r="I143" i="2"/>
  <c r="I147" i="2" s="1"/>
  <c r="I123" i="2" l="1"/>
  <c r="I128" i="2" l="1"/>
  <c r="I114" i="2"/>
  <c r="I127" i="2" s="1"/>
  <c r="I115" i="2" l="1"/>
  <c r="I129" i="2"/>
  <c r="I139" i="2" s="1"/>
  <c r="I121" i="4"/>
  <c r="I122" i="4"/>
  <c r="I118" i="4"/>
  <c r="I120" i="4"/>
  <c r="I146" i="4"/>
  <c r="I119" i="4"/>
  <c r="I143" i="4"/>
  <c r="I147" i="4" s="1"/>
  <c r="I117" i="4"/>
  <c r="I123" i="4" l="1"/>
  <c r="I114" i="4" s="1"/>
  <c r="I128" i="4" l="1"/>
  <c r="I115" i="4"/>
  <c r="H114" i="4"/>
  <c r="I127" i="4"/>
  <c r="I129" i="4" s="1"/>
  <c r="I139" i="4" s="1"/>
  <c r="I122" i="5"/>
  <c r="I120" i="5"/>
  <c r="I119" i="5"/>
  <c r="I118" i="5"/>
  <c r="I146" i="5"/>
  <c r="I121" i="5"/>
  <c r="I143" i="5"/>
  <c r="I147" i="5" s="1"/>
  <c r="I117" i="5"/>
  <c r="I123" i="5" l="1"/>
  <c r="I128" i="5" s="1"/>
  <c r="I114" i="5" l="1"/>
  <c r="H114" i="5" s="1"/>
  <c r="I115" i="5" l="1"/>
  <c r="I127" i="5"/>
  <c r="I129" i="5" s="1"/>
  <c r="I139" i="5" s="1"/>
  <c r="I119" i="14" l="1"/>
  <c r="I146" i="14"/>
  <c r="I122" i="14"/>
  <c r="I118" i="14"/>
  <c r="I121" i="14"/>
  <c r="I120" i="14"/>
  <c r="I143" i="14"/>
  <c r="I147" i="14" s="1"/>
  <c r="I117" i="14"/>
  <c r="I123" i="14" l="1"/>
  <c r="I114" i="14" s="1"/>
  <c r="I128" i="14" l="1"/>
  <c r="H114" i="14"/>
  <c r="I127" i="14"/>
  <c r="I129" i="14" s="1"/>
  <c r="I139" i="14" s="1"/>
  <c r="I115" i="14"/>
</calcChain>
</file>

<file path=xl/sharedStrings.xml><?xml version="1.0" encoding="utf-8"?>
<sst xmlns="http://schemas.openxmlformats.org/spreadsheetml/2006/main" count="1115" uniqueCount="161">
  <si>
    <t>Submódulo 2.2 - Encargos Previdenciários (GPS), FGTS e Outras Contribuições</t>
  </si>
  <si>
    <t>Nº dias úteis</t>
  </si>
  <si>
    <t>Auxílio Alimentação (Vales, cestas básicas, etc.):</t>
  </si>
  <si>
    <t>Ausência por Acidente de Trabalho</t>
  </si>
  <si>
    <t>Incidência do Submódulo 2.2</t>
  </si>
  <si>
    <t>A</t>
  </si>
  <si>
    <t>Transporte:</t>
  </si>
  <si>
    <t>Nº Vales</t>
  </si>
  <si>
    <t>Valor do Vale</t>
  </si>
  <si>
    <t>Desc. Empregado</t>
  </si>
  <si>
    <t>B</t>
  </si>
  <si>
    <t>Categoria Profissional (vinculada à execução contratual)</t>
  </si>
  <si>
    <t>Licença Paternidade</t>
  </si>
  <si>
    <t>C</t>
  </si>
  <si>
    <t>E</t>
  </si>
  <si>
    <t>Afastamento Maternidade</t>
  </si>
  <si>
    <t>Cobertura de Férias</t>
  </si>
  <si>
    <t>Subtotal (A + B + C + D + E)</t>
  </si>
  <si>
    <t>Outros (por doença)</t>
  </si>
  <si>
    <t>PLANILHA DE CUSTOS E FORMAÇÃO DE PREÇOS</t>
  </si>
  <si>
    <t>Nº PROCESSO</t>
  </si>
  <si>
    <t>LICITAÇÃO Nº</t>
  </si>
  <si>
    <t>CNPJ</t>
  </si>
  <si>
    <t>NOME DA EMPRESA</t>
  </si>
  <si>
    <t>LOTE</t>
  </si>
  <si>
    <t>ITEM</t>
  </si>
  <si>
    <t>Discriminação dos Serviços (dados referentes à contratação)</t>
  </si>
  <si>
    <t>Data da Apresentação da Proposta (dia/mês/ano)</t>
  </si>
  <si>
    <t>Município/UF</t>
  </si>
  <si>
    <t>Ano acordo, convenção ou Sentença Normativa em Dissídio Coletivo</t>
  </si>
  <si>
    <t>D</t>
  </si>
  <si>
    <t>Número de Meses de Execução do Contrato</t>
  </si>
  <si>
    <t>Número de registro da convenção coletiva de trabalho</t>
  </si>
  <si>
    <t>F</t>
  </si>
  <si>
    <t>Regime Tributário da Empresa:</t>
  </si>
  <si>
    <t>Dados complementares para composição dos custos referentes ao profissional alocado</t>
  </si>
  <si>
    <t>Tipo de Serviço (mesmo serviço com características distintas)</t>
  </si>
  <si>
    <t>Remuneração do profissional</t>
  </si>
  <si>
    <t>CBO: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</si>
  <si>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</si>
  <si>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</si>
  <si>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</si>
  <si>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</si>
  <si>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</si>
  <si>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</si>
  <si>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</si>
  <si>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</si>
  <si>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</si>
  <si>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Adicional de Hora Extra no feriado trabalhado</t>
  </si>
  <si>
    <t>G</t>
  </si>
  <si>
    <t>Outros (especificar)</t>
  </si>
  <si>
    <t>TOTAL DO MÓDULO 1</t>
  </si>
  <si>
    <t>MÓDULO 2: ENCARGOS E BENEFÍCIOS ANUAIS, MENSAIS E DIÁRIOS</t>
  </si>
  <si>
    <t>Submódulo 2.1 - 13º (décimo terceiro) Salário, Férias e Adicional de Férias</t>
  </si>
  <si>
    <t>13º Salário</t>
  </si>
  <si>
    <t>Férias e Adicional de Férias</t>
  </si>
  <si>
    <t>Subtotal</t>
  </si>
  <si>
    <t>Total</t>
  </si>
  <si>
    <t>INSS</t>
  </si>
  <si>
    <t>Salário Educação</t>
  </si>
  <si>
    <t>Seguro Acidente de Trabalho</t>
  </si>
  <si>
    <t>RAT</t>
  </si>
  <si>
    <t>FAP</t>
  </si>
  <si>
    <t>SESI ou SESC</t>
  </si>
  <si>
    <t>SENAI ou SENAC</t>
  </si>
  <si>
    <t>SEBRAE</t>
  </si>
  <si>
    <t>INCRA</t>
  </si>
  <si>
    <t>H</t>
  </si>
  <si>
    <t>FGTS</t>
  </si>
  <si>
    <t>I</t>
  </si>
  <si>
    <t>Outras Contribuições (especificar)</t>
  </si>
  <si>
    <t>Submódulo 2.3 - Benefícios Mensais e Diários</t>
  </si>
  <si>
    <t>Assistência Médica e Familiar/Odontológica</t>
  </si>
  <si>
    <t>Auxílio Creche</t>
  </si>
  <si>
    <t>Seguro de vida, invalidez e funeral</t>
  </si>
  <si>
    <t>Auxílio cesta básica</t>
  </si>
  <si>
    <t>MÓDULO 2: RESUMO</t>
  </si>
  <si>
    <t>13º (décimo terceiro) Salário, Férias e Adicional de Férias</t>
  </si>
  <si>
    <t>GPS, FGTS e outras contribuições</t>
  </si>
  <si>
    <t>Benefícios Mensais e Diários</t>
  </si>
  <si>
    <t>TOTAL DO MÓDULO 2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</si>
  <si>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</si>
  <si>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</si>
  <si>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</si>
  <si>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</si>
  <si>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</si>
  <si>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 Submódulo 2.2 sobre o Aviso Prévio Trabalhado</t>
  </si>
  <si>
    <t>Multa sobre o FGTS sobre o Aviso Prévio Indenizado e Trabalhado</t>
  </si>
  <si>
    <t>TOTAL DO MÓDULO 3</t>
  </si>
  <si>
    <t>MÓDULO 4: CUSTO DE REPOSIÇÃO DO PROFISSIONAL AUSENTE</t>
  </si>
  <si>
    <t>Submódulo 4.1 - Ausências Legais</t>
  </si>
  <si>
    <t>Ausências Legais</t>
  </si>
  <si>
    <t>Submódulo 4.2 - Intrajornada</t>
  </si>
  <si>
    <t>Substituto no Intervalo para repouso ou alimentação</t>
  </si>
  <si>
    <t>MÓDULO 4: RESUMO</t>
  </si>
  <si>
    <t>Substituto nas Ausências Legais</t>
  </si>
  <si>
    <t>Substituto na Intrajornada</t>
  </si>
  <si>
    <t>Subtotal do Módulo 4</t>
  </si>
  <si>
    <t>Incidência do submódulo 2.2</t>
  </si>
  <si>
    <t>TOTAL DO MÓDULO 4</t>
  </si>
  <si>
    <t>MÓDULO 5: INSUMOS DIVERSOS</t>
  </si>
  <si>
    <t>Insumos Diversos (valores mensais por empregado)</t>
  </si>
  <si>
    <t>Uniformes (valor em parte não renovável)</t>
  </si>
  <si>
    <t>Materiais</t>
  </si>
  <si>
    <t>Microcomputador utilizado por profissional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</si>
  <si>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</si>
  <si>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</si>
  <si>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</si>
  <si>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</si>
  <si>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</si>
  <si>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Subtotal - Base de Cálculo de Tributos</t>
  </si>
  <si>
    <t>Subtotal B - Base de Cálculo de Tributos por dentro ou racional</t>
  </si>
  <si>
    <t>R$</t>
  </si>
  <si>
    <t>C.1</t>
  </si>
  <si>
    <t>Tributos federais (COFINS)</t>
  </si>
  <si>
    <t>C.2</t>
  </si>
  <si>
    <t>Tributos Federais (PIS)</t>
  </si>
  <si>
    <t>C.3</t>
  </si>
  <si>
    <t>INSS (Desoneração)</t>
  </si>
  <si>
    <t>Tributos Estaduais (especificar)</t>
  </si>
  <si>
    <t>E.1</t>
  </si>
  <si>
    <t>Tributos Municipais (ISS)</t>
  </si>
  <si>
    <t>E.2</t>
  </si>
  <si>
    <t>Outros Tributos Municipais (especificar)</t>
  </si>
  <si>
    <t>Total dos Tributos</t>
  </si>
  <si>
    <t>MÓDULO 6: RESUMO</t>
  </si>
  <si>
    <t>6.A</t>
  </si>
  <si>
    <t>6.B</t>
  </si>
  <si>
    <t>6.F</t>
  </si>
  <si>
    <t>Tributos</t>
  </si>
  <si>
    <t>TOTAL DO MÓDULO 6</t>
  </si>
  <si>
    <t>QUADRO RESUMO DO CUSTO DO PERFIL PROFISSIONAL</t>
  </si>
  <si>
    <t>Mão-de-Obra vinculada à execução contratual (valor por empregado)</t>
  </si>
  <si>
    <t>VALOR TOTAL DO PERFIL PROFISSIONAL</t>
  </si>
  <si>
    <t>QUANTIDADE DE PROFISSIONAIS</t>
  </si>
  <si>
    <t>CUSTO TOTAL MENSAL DO PERFIL PROFISSIONAL</t>
  </si>
  <si>
    <t>FATOR-K</t>
  </si>
  <si>
    <t>TOTAL ANUAL DO PERFIL PROFISSIONAL</t>
  </si>
  <si>
    <t>TOTAL GLOBAL DO PERFIL PROFISSIONAL</t>
  </si>
  <si>
    <t>PROFISSIONAL DE
EMPREGADOS DE EMPRESAS DE PROCESSAMENTO DE DADOS</t>
  </si>
  <si>
    <t>Item</t>
  </si>
  <si>
    <t>TOTAL</t>
  </si>
  <si>
    <t>ARQSOF-02 - Arquiteto de Softwares – Sênior  </t>
  </si>
  <si>
    <t>DESENV-02 - Desenvolvedor de Software – Pleno </t>
  </si>
  <si>
    <t>DESENV-03 - Desenvolvedor de Software – Sênior </t>
  </si>
  <si>
    <t>SCRUM - Scrum Master </t>
  </si>
  <si>
    <t>Fator K</t>
  </si>
  <si>
    <t>0,00%</t>
  </si>
  <si>
    <t>CATSER</t>
  </si>
  <si>
    <t>DESCRIÇÃO DO SERVIÇO</t>
  </si>
  <si>
    <t>UNIDADE</t>
  </si>
  <si>
    <t>QUANTIDADE PARA 12 MESES (Q)</t>
  </si>
  <si>
    <t>CUSTO UNITÁRIO MENSAL DO PROFISSIONAL (CM = R x K)</t>
  </si>
  <si>
    <t>CUSTO TOTAL DO PROFISSIONAL (CT = Q x CM)</t>
  </si>
  <si>
    <t>PERFIL PROFISSIONAL</t>
  </si>
  <si>
    <t>ANR-02 - Analista de Negócios/Requisitos Pleno </t>
  </si>
  <si>
    <t>LOTE 1 - DESENVOLVIMENTO, MANUTENÇÃO E SUSTENTAÇÃO DE SOFTWARE</t>
  </si>
  <si>
    <t>47648.001186/2023-77</t>
  </si>
  <si>
    <t>PREGÃO ELETRÔNICO Nº 90014/2024</t>
  </si>
  <si>
    <r>
      <rPr>
        <b/>
        <sz val="10"/>
        <rFont val="Calibri"/>
        <family val="2"/>
        <scheme val="minor"/>
      </rPr>
      <t>ANEXO XIII - MODELO DE PLANILHA DE CUSTOS E FORMAÇÃO DE PREÇOS</t>
    </r>
    <r>
      <rPr>
        <sz val="10"/>
        <rFont val="Arial"/>
        <family val="2"/>
      </rPr>
      <t/>
    </r>
  </si>
  <si>
    <t xml:space="preserve">VALOR UNITÁRIO DO SALÁRIO MENSAL DO PROFISSIONAL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</si>
</sst>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R$&quot;\ #,##0.00;[Red]\-&quot;R$&quot;\ #,##0.00"/>
    <numFmt numFmtId="43" formatCode="_-* #,##0.00_-;\-* #,##0.00_-;_-* &quot;-&quot;??_-;_-@_-"/>
    <numFmt numFmtId="164" formatCode="0.0"/>
    <numFmt numFmtId="165" formatCode="_-[$R$-416]\ * #,##0.00_-;\-[$R$-416]\ * #,##0.00_-;_-[$R$-416]\ * &quot;-&quot;??_-;_-@_-"/>
    <numFmt numFmtId="166" formatCode="dd/mmm/yyyy"/>
  </numFmts>
  <fonts count="17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333333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sz val="10"/>
      <color rgb="FF333333"/>
      <name val="Times New Roman"/>
      <family val="1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9F9F9F"/>
      </top>
      <bottom/>
      <diagonal/>
    </border>
    <border>
      <left/>
      <right/>
      <top style="thin">
        <color rgb="FF9F9F9F"/>
      </top>
      <bottom style="thin">
        <color rgb="FF9F9F9F"/>
      </bottom>
      <diagonal/>
    </border>
    <border>
      <left style="thin">
        <color rgb="FF9F9F9F"/>
      </left>
      <right/>
      <top style="thin">
        <color rgb="FF9F9F9F"/>
      </top>
      <bottom style="thin">
        <color rgb="FF9F9F9F"/>
      </bottom>
      <diagonal/>
    </border>
    <border>
      <left style="thin">
        <color rgb="FF9F9F9F"/>
      </left>
      <right/>
      <top style="thin">
        <color rgb="FF9F9F9F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9F9F9F"/>
      </bottom>
      <diagonal/>
    </border>
    <border>
      <left/>
      <right/>
      <top style="medium">
        <color indexed="64"/>
      </top>
      <bottom style="thin">
        <color rgb="FF9F9F9F"/>
      </bottom>
      <diagonal/>
    </border>
    <border>
      <left/>
      <right style="medium">
        <color indexed="64"/>
      </right>
      <top style="medium">
        <color indexed="64"/>
      </top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 style="thin">
        <color rgb="FF9F9F9F"/>
      </bottom>
      <diagonal/>
    </border>
    <border>
      <left/>
      <right style="medium">
        <color indexed="64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/>
      <diagonal/>
    </border>
    <border>
      <left style="medium">
        <color indexed="64"/>
      </left>
      <right/>
      <top/>
      <bottom style="thin">
        <color rgb="FF9F9F9F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/>
      <diagonal/>
    </border>
    <border>
      <left style="thin">
        <color rgb="FF9F9F9F"/>
      </left>
      <right style="medium">
        <color indexed="64"/>
      </right>
      <top/>
      <bottom style="thin">
        <color rgb="FF9F9F9F"/>
      </bottom>
      <diagonal/>
    </border>
    <border>
      <left style="medium">
        <color indexed="64"/>
      </left>
      <right/>
      <top style="thin">
        <color rgb="FF9F9F9F"/>
      </top>
      <bottom style="medium">
        <color indexed="64"/>
      </bottom>
      <diagonal/>
    </border>
    <border>
      <left/>
      <right/>
      <top style="thin">
        <color rgb="FF9F9F9F"/>
      </top>
      <bottom style="medium">
        <color indexed="64"/>
      </bottom>
      <diagonal/>
    </border>
    <border>
      <left style="thin">
        <color rgb="FF9F9F9F"/>
      </left>
      <right style="medium">
        <color indexed="64"/>
      </right>
      <top style="thin">
        <color rgb="FF9F9F9F"/>
      </top>
      <bottom style="medium">
        <color indexed="64"/>
      </bottom>
      <diagonal/>
    </border>
    <border>
      <left/>
      <right style="thin">
        <color rgb="FF9F9F9F"/>
      </right>
      <top style="thin">
        <color rgb="FF9F9F9F"/>
      </top>
      <bottom/>
      <diagonal/>
    </border>
    <border>
      <left/>
      <right style="thin">
        <color rgb="FF9F9F9F"/>
      </right>
      <top/>
      <bottom style="thin">
        <color rgb="FF9F9F9F"/>
      </bottom>
      <diagonal/>
    </border>
    <border>
      <left/>
      <right style="thin">
        <color rgb="FF9F9F9F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thin">
        <color rgb="FF9F9F9F"/>
      </right>
      <top style="thin">
        <color rgb="FF9F9F9F"/>
      </top>
      <bottom style="thin">
        <color rgb="FF9F9F9F"/>
      </bottom>
      <diagonal/>
    </border>
    <border>
      <left style="thin">
        <color rgb="FF9F9F9F"/>
      </left>
      <right style="thin">
        <color rgb="FF9F9F9F"/>
      </right>
      <top style="thin">
        <color rgb="FF9F9F9F"/>
      </top>
      <bottom/>
      <diagonal/>
    </border>
    <border>
      <left style="thin">
        <color rgb="FF9F9F9F"/>
      </left>
      <right style="thin">
        <color rgb="FF9F9F9F"/>
      </right>
      <top/>
      <bottom style="thin">
        <color rgb="FF9F9F9F"/>
      </bottom>
      <diagonal/>
    </border>
    <border>
      <left style="thin">
        <color rgb="FF9F9F9F"/>
      </left>
      <right/>
      <top/>
      <bottom style="thin">
        <color rgb="FF9F9F9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0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43" fontId="4" fillId="0" borderId="0" xfId="2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left" vertical="center" shrinkToFit="1"/>
    </xf>
    <xf numFmtId="165" fontId="4" fillId="0" borderId="10" xfId="2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9" fontId="5" fillId="0" borderId="3" xfId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left" vertical="center" wrapText="1"/>
    </xf>
    <xf numFmtId="164" fontId="7" fillId="0" borderId="8" xfId="0" applyNumberFormat="1" applyFont="1" applyFill="1" applyBorder="1" applyAlignment="1">
      <alignment horizontal="left" vertical="center" shrinkToFit="1"/>
    </xf>
    <xf numFmtId="10" fontId="5" fillId="0" borderId="3" xfId="1" applyNumberFormat="1" applyFont="1" applyFill="1" applyBorder="1" applyAlignment="1">
      <alignment horizontal="center" vertical="center" wrapText="1"/>
    </xf>
    <xf numFmtId="10" fontId="6" fillId="0" borderId="3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43" fontId="4" fillId="0" borderId="3" xfId="2" applyFont="1" applyFill="1" applyBorder="1" applyAlignment="1">
      <alignment horizontal="left" vertical="center" wrapText="1"/>
    </xf>
    <xf numFmtId="165" fontId="5" fillId="0" borderId="21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shrinkToFit="1"/>
    </xf>
    <xf numFmtId="0" fontId="6" fillId="0" borderId="3" xfId="0" applyFont="1" applyFill="1" applyBorder="1" applyAlignment="1">
      <alignment vertical="center" wrapText="1"/>
    </xf>
    <xf numFmtId="43" fontId="5" fillId="0" borderId="10" xfId="2" applyFont="1" applyFill="1" applyBorder="1" applyAlignment="1">
      <alignment horizontal="left" vertical="center" wrapText="1"/>
    </xf>
    <xf numFmtId="165" fontId="6" fillId="0" borderId="17" xfId="0" applyNumberFormat="1" applyFont="1" applyFill="1" applyBorder="1" applyAlignment="1">
      <alignment horizontal="left" vertical="center" wrapText="1"/>
    </xf>
    <xf numFmtId="10" fontId="4" fillId="0" borderId="0" xfId="1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8" fontId="4" fillId="0" borderId="0" xfId="0" applyNumberFormat="1" applyFont="1" applyFill="1" applyBorder="1" applyAlignment="1">
      <alignment horizontal="left" vertical="center"/>
    </xf>
    <xf numFmtId="14" fontId="4" fillId="0" borderId="1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/>
    </xf>
    <xf numFmtId="0" fontId="9" fillId="3" borderId="25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center" vertical="center" wrapText="1"/>
    </xf>
    <xf numFmtId="8" fontId="10" fillId="0" borderId="25" xfId="0" applyNumberFormat="1" applyFont="1" applyFill="1" applyBorder="1" applyAlignment="1">
      <alignment horizontal="right" vertical="center" wrapText="1"/>
    </xf>
    <xf numFmtId="2" fontId="12" fillId="4" borderId="25" xfId="0" applyNumberFormat="1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left" vertical="center"/>
    </xf>
    <xf numFmtId="0" fontId="14" fillId="4" borderId="25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left" vertical="center" wrapText="1"/>
    </xf>
    <xf numFmtId="8" fontId="9" fillId="0" borderId="25" xfId="0" applyNumberFormat="1" applyFont="1" applyFill="1" applyBorder="1" applyAlignment="1">
      <alignment horizontal="right" vertical="center"/>
    </xf>
    <xf numFmtId="43" fontId="0" fillId="0" borderId="0" xfId="2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10" fontId="0" fillId="0" borderId="0" xfId="0" applyNumberFormat="1" applyFill="1" applyBorder="1" applyAlignment="1">
      <alignment horizontal="left" vertical="top"/>
    </xf>
    <xf numFmtId="0" fontId="9" fillId="0" borderId="2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"/>
  <sheetViews>
    <sheetView tabSelected="1" workbookViewId="0">
      <selection activeCell="F4" sqref="F4"/>
    </sheetView>
  </sheetViews>
  <sheetFormatPr defaultRowHeight="12.75" x14ac:dyDescent="0.2"/>
  <cols>
    <col min="1" max="1" width="11.83203125" customWidth="1"/>
    <col min="2" max="2" width="10.5" bestFit="1" customWidth="1"/>
    <col min="3" max="3" width="52.1640625" customWidth="1"/>
    <col min="4" max="4" width="14.83203125" style="29" hidden="1" customWidth="1"/>
    <col min="5" max="5" width="12.33203125" bestFit="1" customWidth="1"/>
    <col min="6" max="6" width="14.1640625" bestFit="1" customWidth="1"/>
    <col min="7" max="7" width="6.83203125" hidden="1" customWidth="1"/>
    <col min="8" max="8" width="15" customWidth="1"/>
    <col min="9" max="9" width="20.1640625" customWidth="1"/>
    <col min="10" max="10" width="15" customWidth="1"/>
    <col min="11" max="11" width="5.1640625" customWidth="1"/>
    <col min="12" max="12" width="15.1640625" bestFit="1" customWidth="1"/>
    <col min="13" max="13" width="17.83203125" customWidth="1"/>
    <col min="15" max="15" width="18.33203125" customWidth="1"/>
    <col min="16" max="16" width="15.83203125" customWidth="1"/>
    <col min="18" max="18" width="10.33203125" bestFit="1" customWidth="1"/>
    <col min="19" max="19" width="17.1640625" customWidth="1"/>
    <col min="21" max="22" width="10.33203125" bestFit="1" customWidth="1"/>
    <col min="24" max="25" width="10.33203125" bestFit="1" customWidth="1"/>
  </cols>
  <sheetData>
    <row r="1" spans="1:25" ht="12.95" customHeight="1" thickBot="1" x14ac:dyDescent="0.25">
      <c r="A1" s="54" t="s">
        <v>156</v>
      </c>
      <c r="B1" s="54"/>
      <c r="C1" s="54"/>
      <c r="D1" s="54"/>
      <c r="E1" s="54"/>
      <c r="F1" s="54"/>
      <c r="G1" s="54"/>
      <c r="H1" s="54"/>
      <c r="I1" s="54"/>
    </row>
    <row r="2" spans="1:25" ht="13.5" thickBot="1" x14ac:dyDescent="0.25">
      <c r="A2" s="54"/>
      <c r="B2" s="54"/>
      <c r="C2" s="54"/>
      <c r="D2" s="54"/>
      <c r="E2" s="54"/>
      <c r="F2" s="54"/>
      <c r="G2" s="54"/>
      <c r="H2" s="54"/>
      <c r="I2" s="54"/>
    </row>
    <row r="3" spans="1:25" ht="77.25" thickBot="1" x14ac:dyDescent="0.25">
      <c r="A3" s="30" t="s">
        <v>140</v>
      </c>
      <c r="B3" s="30" t="s">
        <v>148</v>
      </c>
      <c r="C3" s="30" t="s">
        <v>149</v>
      </c>
      <c r="D3" s="31" t="s">
        <v>150</v>
      </c>
      <c r="E3" s="31" t="s">
        <v>151</v>
      </c>
      <c r="F3" s="32" t="s">
        <v>160</v>
      </c>
      <c r="G3" s="31" t="s">
        <v>146</v>
      </c>
      <c r="H3" s="30" t="s">
        <v>152</v>
      </c>
      <c r="I3" s="30" t="s">
        <v>153</v>
      </c>
      <c r="J3" s="26"/>
    </row>
    <row r="4" spans="1:25" ht="23.25" thickBot="1" x14ac:dyDescent="0.25">
      <c r="A4" s="33">
        <v>1</v>
      </c>
      <c r="B4" s="33">
        <v>30001</v>
      </c>
      <c r="C4" s="34" t="s">
        <v>142</v>
      </c>
      <c r="D4" s="35" t="s">
        <v>154</v>
      </c>
      <c r="E4" s="36">
        <v>2</v>
      </c>
      <c r="F4" s="37"/>
      <c r="G4" s="38" t="e">
        <f t="shared" ref="G4:G8" si="0">H4/F4</f>
        <v>#DIV/0!</v>
      </c>
      <c r="H4" s="37"/>
      <c r="I4" s="37">
        <f>H4*E4*12</f>
        <v>0</v>
      </c>
      <c r="J4" s="26"/>
      <c r="P4" s="45"/>
      <c r="Q4" s="53"/>
      <c r="R4" s="44"/>
      <c r="S4" s="44"/>
      <c r="U4" s="44"/>
      <c r="V4" s="44"/>
      <c r="X4" s="44"/>
      <c r="Y4" s="44"/>
    </row>
    <row r="5" spans="1:25" ht="23.25" thickBot="1" x14ac:dyDescent="0.25">
      <c r="A5" s="33">
        <v>2</v>
      </c>
      <c r="B5" s="33">
        <v>30001</v>
      </c>
      <c r="C5" s="34" t="s">
        <v>143</v>
      </c>
      <c r="D5" s="35" t="s">
        <v>154</v>
      </c>
      <c r="E5" s="36">
        <v>12</v>
      </c>
      <c r="F5" s="37"/>
      <c r="G5" s="38" t="e">
        <f t="shared" si="0"/>
        <v>#DIV/0!</v>
      </c>
      <c r="H5" s="37"/>
      <c r="I5" s="37">
        <f t="shared" ref="I5:I8" si="1">H5*E5*12</f>
        <v>0</v>
      </c>
      <c r="J5" s="26"/>
      <c r="P5" s="45"/>
      <c r="Q5" s="53"/>
      <c r="R5" s="44"/>
      <c r="S5" s="44"/>
      <c r="U5" s="44"/>
      <c r="V5" s="44"/>
      <c r="X5" s="44"/>
      <c r="Y5" s="44"/>
    </row>
    <row r="6" spans="1:25" ht="23.25" thickBot="1" x14ac:dyDescent="0.25">
      <c r="A6" s="33">
        <v>3</v>
      </c>
      <c r="B6" s="33">
        <v>30001</v>
      </c>
      <c r="C6" s="34" t="s">
        <v>144</v>
      </c>
      <c r="D6" s="35" t="s">
        <v>154</v>
      </c>
      <c r="E6" s="36">
        <v>6</v>
      </c>
      <c r="F6" s="37"/>
      <c r="G6" s="38" t="e">
        <f t="shared" si="0"/>
        <v>#DIV/0!</v>
      </c>
      <c r="H6" s="37"/>
      <c r="I6" s="37">
        <f t="shared" si="1"/>
        <v>0</v>
      </c>
      <c r="J6" s="26"/>
      <c r="P6" s="45"/>
      <c r="Q6" s="53"/>
      <c r="R6" s="44"/>
      <c r="S6" s="44"/>
      <c r="U6" s="44"/>
      <c r="V6" s="44"/>
      <c r="X6" s="44"/>
      <c r="Y6" s="44"/>
    </row>
    <row r="7" spans="1:25" ht="23.25" thickBot="1" x14ac:dyDescent="0.25">
      <c r="A7" s="33">
        <v>4</v>
      </c>
      <c r="B7" s="33">
        <v>30001</v>
      </c>
      <c r="C7" s="34" t="s">
        <v>155</v>
      </c>
      <c r="D7" s="35" t="s">
        <v>154</v>
      </c>
      <c r="E7" s="36">
        <v>12</v>
      </c>
      <c r="F7" s="37"/>
      <c r="G7" s="38" t="e">
        <f t="shared" si="0"/>
        <v>#DIV/0!</v>
      </c>
      <c r="H7" s="37"/>
      <c r="I7" s="37">
        <f t="shared" si="1"/>
        <v>0</v>
      </c>
      <c r="J7" s="26"/>
      <c r="P7" s="45"/>
      <c r="Q7" s="53"/>
      <c r="R7" s="44"/>
      <c r="S7" s="44"/>
      <c r="U7" s="44"/>
      <c r="V7" s="44"/>
      <c r="X7" s="44"/>
      <c r="Y7" s="44"/>
    </row>
    <row r="8" spans="1:25" ht="23.25" thickBot="1" x14ac:dyDescent="0.25">
      <c r="A8" s="33">
        <v>5</v>
      </c>
      <c r="B8" s="33">
        <v>30001</v>
      </c>
      <c r="C8" s="34" t="s">
        <v>145</v>
      </c>
      <c r="D8" s="35" t="s">
        <v>154</v>
      </c>
      <c r="E8" s="36">
        <v>12</v>
      </c>
      <c r="F8" s="37"/>
      <c r="G8" s="38" t="e">
        <f t="shared" si="0"/>
        <v>#DIV/0!</v>
      </c>
      <c r="H8" s="37"/>
      <c r="I8" s="37">
        <f t="shared" si="1"/>
        <v>0</v>
      </c>
      <c r="J8" s="26"/>
      <c r="P8" s="45"/>
      <c r="Q8" s="53"/>
      <c r="R8" s="44"/>
      <c r="S8" s="44"/>
      <c r="U8" s="44"/>
      <c r="V8" s="44"/>
      <c r="X8" s="44"/>
      <c r="Y8" s="44"/>
    </row>
    <row r="9" spans="1:25" ht="15.75" thickBot="1" x14ac:dyDescent="0.25">
      <c r="A9" s="39" t="s">
        <v>141</v>
      </c>
      <c r="B9" s="40"/>
      <c r="C9" s="40"/>
      <c r="D9" s="41"/>
      <c r="E9" s="40"/>
      <c r="F9" s="40"/>
      <c r="G9" s="40"/>
      <c r="H9" s="42"/>
      <c r="I9" s="43">
        <f>SUM(I4:I8)</f>
        <v>0</v>
      </c>
      <c r="J9" s="26"/>
    </row>
    <row r="10" spans="1:25" ht="15" x14ac:dyDescent="0.2">
      <c r="J10" s="26"/>
    </row>
  </sheetData>
  <mergeCells count="1">
    <mergeCell ref="A1:I2"/>
  </mergeCells>
  <pageMargins left="0.511811024" right="0.511811024" top="0.78740157499999996" bottom="0.78740157499999996" header="0.31496062000000002" footer="0.31496062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147"/>
  <sheetViews>
    <sheetView showGridLines="0" workbookViewId="0">
      <selection activeCell="C5" sqref="C5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5.33203125" style="1" customWidth="1"/>
    <col min="11" max="11" width="13.5" style="2" bestFit="1" customWidth="1"/>
    <col min="12" max="12" width="9.33203125" style="1"/>
    <col min="13" max="13" width="14.6640625" style="1" bestFit="1" customWidth="1"/>
    <col min="14" max="16384" width="9.33203125" style="1"/>
  </cols>
  <sheetData>
    <row r="1" spans="2:9" ht="13.5" thickBot="1" x14ac:dyDescent="0.25"/>
    <row r="2" spans="2:9" ht="23.25" customHeight="1" x14ac:dyDescent="0.2">
      <c r="B2" s="84" t="s">
        <v>159</v>
      </c>
      <c r="C2" s="85"/>
      <c r="D2" s="85"/>
      <c r="E2" s="85"/>
      <c r="F2" s="85"/>
      <c r="G2" s="85"/>
      <c r="H2" s="85"/>
      <c r="I2" s="86"/>
    </row>
    <row r="3" spans="2:9" ht="18" customHeight="1" x14ac:dyDescent="0.2">
      <c r="B3" s="65" t="s">
        <v>19</v>
      </c>
      <c r="C3" s="66"/>
      <c r="D3" s="66"/>
      <c r="E3" s="66"/>
      <c r="F3" s="66"/>
      <c r="G3" s="66"/>
      <c r="H3" s="66"/>
      <c r="I3" s="67"/>
    </row>
    <row r="4" spans="2:9" ht="18" customHeight="1" x14ac:dyDescent="0.2">
      <c r="B4" s="51"/>
      <c r="C4" s="46" t="s">
        <v>20</v>
      </c>
      <c r="D4" s="62" t="s">
        <v>157</v>
      </c>
      <c r="E4" s="56"/>
      <c r="F4" s="56"/>
      <c r="G4" s="56"/>
      <c r="H4" s="56"/>
      <c r="I4" s="68"/>
    </row>
    <row r="5" spans="2:9" ht="18" customHeight="1" x14ac:dyDescent="0.2">
      <c r="B5" s="51"/>
      <c r="C5" s="46" t="s">
        <v>21</v>
      </c>
      <c r="D5" s="99" t="s">
        <v>158</v>
      </c>
      <c r="E5" s="58"/>
      <c r="F5" s="58"/>
      <c r="G5" s="58"/>
      <c r="H5" s="58"/>
      <c r="I5" s="59"/>
    </row>
    <row r="6" spans="2:9" ht="18" customHeight="1" x14ac:dyDescent="0.2">
      <c r="B6" s="51"/>
      <c r="C6" s="46" t="s">
        <v>22</v>
      </c>
      <c r="D6" s="99"/>
      <c r="E6" s="58"/>
      <c r="F6" s="58"/>
      <c r="G6" s="58"/>
      <c r="H6" s="58"/>
      <c r="I6" s="59"/>
    </row>
    <row r="7" spans="2:9" ht="18" customHeight="1" x14ac:dyDescent="0.2">
      <c r="B7" s="51"/>
      <c r="C7" s="46" t="s">
        <v>23</v>
      </c>
      <c r="D7" s="99"/>
      <c r="E7" s="58"/>
      <c r="F7" s="58"/>
      <c r="G7" s="58"/>
      <c r="H7" s="58"/>
      <c r="I7" s="59"/>
    </row>
    <row r="8" spans="2:9" ht="18" customHeight="1" x14ac:dyDescent="0.2">
      <c r="B8" s="51"/>
      <c r="C8" s="46" t="s">
        <v>24</v>
      </c>
      <c r="D8" s="99">
        <v>1</v>
      </c>
      <c r="E8" s="58"/>
      <c r="F8" s="58"/>
      <c r="G8" s="58"/>
      <c r="H8" s="58"/>
      <c r="I8" s="59"/>
    </row>
    <row r="9" spans="2:9" ht="18" customHeight="1" x14ac:dyDescent="0.2">
      <c r="B9" s="51"/>
      <c r="C9" s="46" t="s">
        <v>25</v>
      </c>
      <c r="D9" s="96" t="s">
        <v>142</v>
      </c>
      <c r="E9" s="97"/>
      <c r="F9" s="97"/>
      <c r="G9" s="97"/>
      <c r="H9" s="97"/>
      <c r="I9" s="98"/>
    </row>
    <row r="10" spans="2:9" ht="18" customHeight="1" x14ac:dyDescent="0.2">
      <c r="B10" s="57"/>
      <c r="C10" s="58"/>
      <c r="D10" s="58"/>
      <c r="E10" s="58"/>
      <c r="F10" s="58"/>
      <c r="G10" s="58"/>
      <c r="H10" s="58"/>
      <c r="I10" s="59"/>
    </row>
    <row r="11" spans="2:9" ht="18" customHeight="1" x14ac:dyDescent="0.2">
      <c r="B11" s="65" t="s">
        <v>26</v>
      </c>
      <c r="C11" s="66"/>
      <c r="D11" s="66"/>
      <c r="E11" s="66"/>
      <c r="F11" s="66"/>
      <c r="G11" s="66"/>
      <c r="H11" s="66"/>
      <c r="I11" s="67"/>
    </row>
    <row r="12" spans="2:9" ht="18" customHeight="1" x14ac:dyDescent="0.2">
      <c r="B12" s="3" t="s">
        <v>5</v>
      </c>
      <c r="C12" s="63" t="s">
        <v>27</v>
      </c>
      <c r="D12" s="64"/>
      <c r="E12" s="64"/>
      <c r="F12" s="64"/>
      <c r="G12" s="64"/>
      <c r="H12" s="64"/>
      <c r="I12" s="28"/>
    </row>
    <row r="13" spans="2:9" ht="18" customHeight="1" x14ac:dyDescent="0.2">
      <c r="B13" s="3" t="s">
        <v>10</v>
      </c>
      <c r="C13" s="63" t="s">
        <v>28</v>
      </c>
      <c r="D13" s="64"/>
      <c r="E13" s="64"/>
      <c r="F13" s="64"/>
      <c r="G13" s="64"/>
      <c r="H13" s="64"/>
      <c r="I13" s="4"/>
    </row>
    <row r="14" spans="2:9" ht="18" customHeight="1" x14ac:dyDescent="0.2">
      <c r="B14" s="3" t="s">
        <v>13</v>
      </c>
      <c r="C14" s="63" t="s">
        <v>29</v>
      </c>
      <c r="D14" s="64"/>
      <c r="E14" s="64"/>
      <c r="F14" s="64"/>
      <c r="G14" s="64"/>
      <c r="H14" s="64"/>
      <c r="I14" s="4"/>
    </row>
    <row r="15" spans="2:9" ht="18" customHeight="1" x14ac:dyDescent="0.2">
      <c r="B15" s="3" t="s">
        <v>30</v>
      </c>
      <c r="C15" s="63" t="s">
        <v>31</v>
      </c>
      <c r="D15" s="64"/>
      <c r="E15" s="64"/>
      <c r="F15" s="64"/>
      <c r="G15" s="64"/>
      <c r="H15" s="64"/>
      <c r="I15" s="4">
        <v>12</v>
      </c>
    </row>
    <row r="16" spans="2:9" ht="18" customHeight="1" x14ac:dyDescent="0.2">
      <c r="B16" s="3" t="s">
        <v>14</v>
      </c>
      <c r="C16" s="63" t="s">
        <v>32</v>
      </c>
      <c r="D16" s="64"/>
      <c r="E16" s="64"/>
      <c r="F16" s="64"/>
      <c r="G16" s="64"/>
      <c r="H16" s="64"/>
      <c r="I16" s="4"/>
    </row>
    <row r="17" spans="2:9" ht="18" customHeight="1" x14ac:dyDescent="0.2">
      <c r="B17" s="3" t="s">
        <v>33</v>
      </c>
      <c r="C17" s="63" t="s">
        <v>34</v>
      </c>
      <c r="D17" s="64"/>
      <c r="E17" s="64"/>
      <c r="F17" s="64"/>
      <c r="G17" s="64"/>
      <c r="H17" s="64"/>
      <c r="I17" s="4"/>
    </row>
    <row r="18" spans="2:9" ht="18" customHeight="1" x14ac:dyDescent="0.2">
      <c r="B18" s="57"/>
      <c r="C18" s="58"/>
      <c r="D18" s="58"/>
      <c r="E18" s="58"/>
      <c r="F18" s="58"/>
      <c r="G18" s="58"/>
      <c r="H18" s="58"/>
      <c r="I18" s="59"/>
    </row>
    <row r="19" spans="2:9" ht="18" customHeight="1" x14ac:dyDescent="0.2">
      <c r="B19" s="55" t="s">
        <v>35</v>
      </c>
      <c r="C19" s="56"/>
      <c r="D19" s="56"/>
      <c r="E19" s="56"/>
      <c r="F19" s="56"/>
      <c r="G19" s="56"/>
      <c r="H19" s="56"/>
      <c r="I19" s="68"/>
    </row>
    <row r="20" spans="2:9" ht="24" customHeight="1" x14ac:dyDescent="0.2">
      <c r="B20" s="5">
        <v>1</v>
      </c>
      <c r="C20" s="63" t="s">
        <v>36</v>
      </c>
      <c r="D20" s="64"/>
      <c r="E20" s="64"/>
      <c r="F20" s="64"/>
      <c r="G20" s="64"/>
      <c r="H20" s="64"/>
      <c r="I20" s="4" t="s">
        <v>139</v>
      </c>
    </row>
    <row r="21" spans="2:9" ht="18" customHeight="1" x14ac:dyDescent="0.2">
      <c r="B21" s="5">
        <v>2</v>
      </c>
      <c r="C21" s="63" t="s">
        <v>37</v>
      </c>
      <c r="D21" s="64"/>
      <c r="E21" s="64"/>
      <c r="F21" s="64"/>
      <c r="G21" s="64"/>
      <c r="H21" s="64"/>
      <c r="I21" s="6"/>
    </row>
    <row r="22" spans="2:9" ht="26.1" customHeight="1" x14ac:dyDescent="0.2">
      <c r="B22" s="5">
        <v>3</v>
      </c>
      <c r="C22" s="63" t="s">
        <v>11</v>
      </c>
      <c r="D22" s="58"/>
      <c r="E22" s="58"/>
      <c r="F22" s="58"/>
      <c r="G22" s="63" t="s">
        <v>38</v>
      </c>
      <c r="H22" s="64"/>
      <c r="I22" s="4"/>
    </row>
    <row r="23" spans="2:9" ht="18" customHeight="1" x14ac:dyDescent="0.2">
      <c r="B23" s="5">
        <v>4</v>
      </c>
      <c r="C23" s="63" t="s">
        <v>39</v>
      </c>
      <c r="D23" s="64"/>
      <c r="E23" s="64"/>
      <c r="F23" s="64"/>
      <c r="G23" s="64"/>
      <c r="H23" s="64"/>
      <c r="I23" s="7"/>
    </row>
    <row r="24" spans="2:9" ht="18" customHeight="1" x14ac:dyDescent="0.2">
      <c r="B24" s="65" t="s">
        <v>40</v>
      </c>
      <c r="C24" s="66"/>
      <c r="D24" s="66"/>
      <c r="E24" s="66"/>
      <c r="F24" s="66"/>
      <c r="G24" s="66"/>
      <c r="H24" s="66"/>
      <c r="I24" s="67"/>
    </row>
    <row r="25" spans="2:9" ht="18" customHeight="1" x14ac:dyDescent="0.2">
      <c r="B25" s="8">
        <v>1</v>
      </c>
      <c r="C25" s="62" t="s">
        <v>41</v>
      </c>
      <c r="D25" s="56"/>
      <c r="E25" s="56"/>
      <c r="F25" s="56"/>
      <c r="G25" s="56"/>
      <c r="H25" s="56"/>
      <c r="I25" s="9" t="s">
        <v>42</v>
      </c>
    </row>
    <row r="26" spans="2:9" ht="18" customHeight="1" x14ac:dyDescent="0.2">
      <c r="B26" s="3" t="s">
        <v>5</v>
      </c>
      <c r="C26" s="63" t="s">
        <v>43</v>
      </c>
      <c r="D26" s="64"/>
      <c r="E26" s="64"/>
      <c r="F26" s="64"/>
      <c r="G26" s="64"/>
      <c r="H26" s="64"/>
      <c r="I26" s="10">
        <f>I21</f>
        <v>0</v>
      </c>
    </row>
    <row r="27" spans="2:9" ht="18" customHeight="1" x14ac:dyDescent="0.2">
      <c r="B27" s="3" t="s">
        <v>10</v>
      </c>
      <c r="C27" s="63" t="s">
        <v>44</v>
      </c>
      <c r="D27" s="64"/>
      <c r="E27" s="64"/>
      <c r="F27" s="64"/>
      <c r="G27" s="64"/>
      <c r="H27" s="11">
        <v>0</v>
      </c>
      <c r="I27" s="10">
        <v>0</v>
      </c>
    </row>
    <row r="28" spans="2:9" ht="18" customHeight="1" x14ac:dyDescent="0.2">
      <c r="B28" s="3" t="s">
        <v>13</v>
      </c>
      <c r="C28" s="63" t="s">
        <v>45</v>
      </c>
      <c r="D28" s="64"/>
      <c r="E28" s="64"/>
      <c r="F28" s="64"/>
      <c r="G28" s="64"/>
      <c r="H28" s="11">
        <v>0</v>
      </c>
      <c r="I28" s="10">
        <v>0</v>
      </c>
    </row>
    <row r="29" spans="2:9" ht="18" customHeight="1" x14ac:dyDescent="0.2">
      <c r="B29" s="3" t="s">
        <v>30</v>
      </c>
      <c r="C29" s="63" t="s">
        <v>46</v>
      </c>
      <c r="D29" s="64"/>
      <c r="E29" s="64"/>
      <c r="F29" s="64"/>
      <c r="G29" s="64"/>
      <c r="H29" s="64"/>
      <c r="I29" s="10">
        <v>0</v>
      </c>
    </row>
    <row r="30" spans="2:9" ht="18" customHeight="1" x14ac:dyDescent="0.2">
      <c r="B30" s="3" t="s">
        <v>14</v>
      </c>
      <c r="C30" s="63" t="s">
        <v>47</v>
      </c>
      <c r="D30" s="64"/>
      <c r="E30" s="64"/>
      <c r="F30" s="64"/>
      <c r="G30" s="64"/>
      <c r="H30" s="64"/>
      <c r="I30" s="10">
        <v>0</v>
      </c>
    </row>
    <row r="31" spans="2:9" ht="18" customHeight="1" x14ac:dyDescent="0.2">
      <c r="B31" s="3" t="s">
        <v>33</v>
      </c>
      <c r="C31" s="63" t="s">
        <v>48</v>
      </c>
      <c r="D31" s="64"/>
      <c r="E31" s="64"/>
      <c r="F31" s="64"/>
      <c r="G31" s="64"/>
      <c r="H31" s="64"/>
      <c r="I31" s="10">
        <v>0</v>
      </c>
    </row>
    <row r="32" spans="2:9" ht="18" customHeight="1" x14ac:dyDescent="0.2">
      <c r="B32" s="3" t="s">
        <v>49</v>
      </c>
      <c r="C32" s="63" t="s">
        <v>50</v>
      </c>
      <c r="D32" s="64"/>
      <c r="E32" s="64"/>
      <c r="F32" s="64"/>
      <c r="G32" s="64"/>
      <c r="H32" s="64"/>
      <c r="I32" s="10">
        <v>0</v>
      </c>
    </row>
    <row r="33" spans="2:11" ht="18" customHeight="1" x14ac:dyDescent="0.2">
      <c r="B33" s="55" t="s">
        <v>51</v>
      </c>
      <c r="C33" s="56"/>
      <c r="D33" s="56"/>
      <c r="E33" s="56"/>
      <c r="F33" s="56"/>
      <c r="G33" s="56"/>
      <c r="H33" s="56"/>
      <c r="I33" s="12">
        <f>SUM(I26:I32)</f>
        <v>0</v>
      </c>
    </row>
    <row r="34" spans="2:11" ht="18" customHeight="1" x14ac:dyDescent="0.2">
      <c r="B34" s="57"/>
      <c r="C34" s="58"/>
      <c r="D34" s="58"/>
      <c r="E34" s="58"/>
      <c r="F34" s="58"/>
      <c r="G34" s="58"/>
      <c r="H34" s="58"/>
      <c r="I34" s="59"/>
    </row>
    <row r="35" spans="2:11" ht="18" customHeight="1" x14ac:dyDescent="0.2">
      <c r="B35" s="65" t="s">
        <v>52</v>
      </c>
      <c r="C35" s="66"/>
      <c r="D35" s="66"/>
      <c r="E35" s="66"/>
      <c r="F35" s="66"/>
      <c r="G35" s="66"/>
      <c r="H35" s="66"/>
      <c r="I35" s="67"/>
    </row>
    <row r="36" spans="2:11" ht="18" customHeight="1" x14ac:dyDescent="0.2">
      <c r="B36" s="13">
        <v>2.1</v>
      </c>
      <c r="C36" s="62" t="s">
        <v>53</v>
      </c>
      <c r="D36" s="58"/>
      <c r="E36" s="58"/>
      <c r="F36" s="58"/>
      <c r="G36" s="58"/>
      <c r="H36" s="58"/>
      <c r="I36" s="9" t="s">
        <v>42</v>
      </c>
    </row>
    <row r="37" spans="2:11" ht="18" customHeight="1" x14ac:dyDescent="0.2">
      <c r="B37" s="3" t="s">
        <v>5</v>
      </c>
      <c r="C37" s="63" t="s">
        <v>54</v>
      </c>
      <c r="D37" s="64"/>
      <c r="E37" s="64"/>
      <c r="F37" s="64"/>
      <c r="G37" s="64"/>
      <c r="H37" s="14">
        <v>0</v>
      </c>
      <c r="I37" s="10">
        <f t="shared" ref="I37:I38" si="0">H37*$I$33</f>
        <v>0</v>
      </c>
    </row>
    <row r="38" spans="2:11" ht="18" customHeight="1" x14ac:dyDescent="0.2">
      <c r="B38" s="3" t="s">
        <v>10</v>
      </c>
      <c r="C38" s="63" t="s">
        <v>55</v>
      </c>
      <c r="D38" s="64"/>
      <c r="E38" s="64"/>
      <c r="F38" s="64"/>
      <c r="G38" s="64"/>
      <c r="H38" s="14">
        <v>0</v>
      </c>
      <c r="I38" s="10">
        <f t="shared" si="0"/>
        <v>0</v>
      </c>
    </row>
    <row r="39" spans="2:11" ht="18" customHeight="1" x14ac:dyDescent="0.2">
      <c r="B39" s="73" t="s">
        <v>56</v>
      </c>
      <c r="C39" s="74"/>
      <c r="D39" s="74"/>
      <c r="E39" s="74"/>
      <c r="F39" s="74"/>
      <c r="G39" s="75"/>
      <c r="H39" s="15">
        <f>SUM(H37:H38)</f>
        <v>0</v>
      </c>
      <c r="I39" s="12">
        <f>SUM(I37:I38)</f>
        <v>0</v>
      </c>
    </row>
    <row r="40" spans="2:11" ht="18" customHeight="1" x14ac:dyDescent="0.2">
      <c r="B40" s="95" t="s">
        <v>4</v>
      </c>
      <c r="C40" s="70"/>
      <c r="D40" s="70"/>
      <c r="E40" s="70"/>
      <c r="F40" s="70"/>
      <c r="G40" s="70"/>
      <c r="H40" s="71"/>
      <c r="I40" s="10">
        <f>I39*H53</f>
        <v>0</v>
      </c>
      <c r="K40" s="24"/>
    </row>
    <row r="41" spans="2:11" ht="18" customHeight="1" x14ac:dyDescent="0.2">
      <c r="B41" s="55" t="s">
        <v>57</v>
      </c>
      <c r="C41" s="56"/>
      <c r="D41" s="56"/>
      <c r="E41" s="56"/>
      <c r="F41" s="56"/>
      <c r="G41" s="56"/>
      <c r="H41" s="56"/>
      <c r="I41" s="12">
        <f>I40+I39</f>
        <v>0</v>
      </c>
    </row>
    <row r="42" spans="2:11" ht="18" customHeight="1" x14ac:dyDescent="0.2">
      <c r="B42" s="57"/>
      <c r="C42" s="58"/>
      <c r="D42" s="58"/>
      <c r="E42" s="58"/>
      <c r="F42" s="58"/>
      <c r="G42" s="58"/>
      <c r="H42" s="58"/>
      <c r="I42" s="59"/>
    </row>
    <row r="43" spans="2:11" ht="18" customHeight="1" x14ac:dyDescent="0.2">
      <c r="B43" s="13">
        <v>2.2000000000000002</v>
      </c>
      <c r="C43" s="62" t="s">
        <v>0</v>
      </c>
      <c r="D43" s="56"/>
      <c r="E43" s="56"/>
      <c r="F43" s="56"/>
      <c r="G43" s="56"/>
      <c r="H43" s="56"/>
      <c r="I43" s="9" t="s">
        <v>42</v>
      </c>
    </row>
    <row r="44" spans="2:11" ht="18" customHeight="1" x14ac:dyDescent="0.2">
      <c r="B44" s="3" t="s">
        <v>5</v>
      </c>
      <c r="C44" s="63" t="s">
        <v>58</v>
      </c>
      <c r="D44" s="64"/>
      <c r="E44" s="64"/>
      <c r="F44" s="64"/>
      <c r="G44" s="64"/>
      <c r="H44" s="14" t="s">
        <v>147</v>
      </c>
      <c r="I44" s="10">
        <f>H44*$I$33</f>
        <v>0</v>
      </c>
    </row>
    <row r="45" spans="2:11" ht="18" customHeight="1" x14ac:dyDescent="0.2">
      <c r="B45" s="3" t="s">
        <v>10</v>
      </c>
      <c r="C45" s="63" t="s">
        <v>59</v>
      </c>
      <c r="D45" s="64"/>
      <c r="E45" s="64"/>
      <c r="F45" s="64"/>
      <c r="G45" s="64"/>
      <c r="H45" s="14">
        <v>0</v>
      </c>
      <c r="I45" s="10">
        <f t="shared" ref="I45:I52" si="1">H45*$I$33</f>
        <v>0</v>
      </c>
    </row>
    <row r="46" spans="2:11" ht="18" customHeight="1" x14ac:dyDescent="0.2">
      <c r="B46" s="16" t="s">
        <v>13</v>
      </c>
      <c r="C46" s="82" t="s">
        <v>60</v>
      </c>
      <c r="D46" s="83"/>
      <c r="E46" s="63" t="s">
        <v>61</v>
      </c>
      <c r="F46" s="64"/>
      <c r="G46" s="50" t="s">
        <v>62</v>
      </c>
      <c r="H46" s="14">
        <v>0</v>
      </c>
      <c r="I46" s="10">
        <f t="shared" si="1"/>
        <v>0</v>
      </c>
    </row>
    <row r="47" spans="2:11" ht="18" customHeight="1" x14ac:dyDescent="0.2">
      <c r="B47" s="3" t="s">
        <v>30</v>
      </c>
      <c r="C47" s="63" t="s">
        <v>63</v>
      </c>
      <c r="D47" s="64"/>
      <c r="E47" s="64"/>
      <c r="F47" s="64"/>
      <c r="G47" s="64"/>
      <c r="H47" s="14">
        <v>0</v>
      </c>
      <c r="I47" s="10">
        <f t="shared" si="1"/>
        <v>0</v>
      </c>
    </row>
    <row r="48" spans="2:11" ht="18" customHeight="1" x14ac:dyDescent="0.2">
      <c r="B48" s="3" t="s">
        <v>14</v>
      </c>
      <c r="C48" s="63" t="s">
        <v>64</v>
      </c>
      <c r="D48" s="64"/>
      <c r="E48" s="64"/>
      <c r="F48" s="64"/>
      <c r="G48" s="64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63" t="s">
        <v>65</v>
      </c>
      <c r="D49" s="64"/>
      <c r="E49" s="64"/>
      <c r="F49" s="64"/>
      <c r="G49" s="64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63" t="s">
        <v>66</v>
      </c>
      <c r="D50" s="64"/>
      <c r="E50" s="64"/>
      <c r="F50" s="64"/>
      <c r="G50" s="64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63" t="s">
        <v>68</v>
      </c>
      <c r="D51" s="64"/>
      <c r="E51" s="64"/>
      <c r="F51" s="64"/>
      <c r="G51" s="64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63" t="s">
        <v>70</v>
      </c>
      <c r="D52" s="64"/>
      <c r="E52" s="64"/>
      <c r="F52" s="64"/>
      <c r="G52" s="64"/>
      <c r="H52" s="14">
        <v>0</v>
      </c>
      <c r="I52" s="10">
        <f t="shared" si="1"/>
        <v>0</v>
      </c>
    </row>
    <row r="53" spans="2:9" ht="18" customHeight="1" x14ac:dyDescent="0.2">
      <c r="B53" s="55" t="s">
        <v>57</v>
      </c>
      <c r="C53" s="56"/>
      <c r="D53" s="56"/>
      <c r="E53" s="56"/>
      <c r="F53" s="56"/>
      <c r="G53" s="56"/>
      <c r="H53" s="15">
        <f>SUM(H44:H52)</f>
        <v>0</v>
      </c>
      <c r="I53" s="12">
        <f>SUM(I44:I52)</f>
        <v>0</v>
      </c>
    </row>
    <row r="54" spans="2:9" ht="18" customHeight="1" x14ac:dyDescent="0.2">
      <c r="B54" s="57"/>
      <c r="C54" s="58"/>
      <c r="D54" s="58"/>
      <c r="E54" s="58"/>
      <c r="F54" s="58"/>
      <c r="G54" s="58"/>
      <c r="H54" s="58"/>
      <c r="I54" s="59"/>
    </row>
    <row r="55" spans="2:9" ht="18" customHeight="1" x14ac:dyDescent="0.2">
      <c r="B55" s="13">
        <v>2.2999999999999998</v>
      </c>
      <c r="C55" s="62" t="s">
        <v>71</v>
      </c>
      <c r="D55" s="56"/>
      <c r="E55" s="56"/>
      <c r="F55" s="56"/>
      <c r="G55" s="56"/>
      <c r="H55" s="56"/>
      <c r="I55" s="9" t="s">
        <v>42</v>
      </c>
    </row>
    <row r="56" spans="2:9" ht="18" customHeight="1" x14ac:dyDescent="0.2">
      <c r="B56" s="87" t="s">
        <v>5</v>
      </c>
      <c r="C56" s="89" t="s">
        <v>6</v>
      </c>
      <c r="D56" s="50" t="s">
        <v>7</v>
      </c>
      <c r="E56" s="63" t="s">
        <v>8</v>
      </c>
      <c r="F56" s="64"/>
      <c r="G56" s="50" t="s">
        <v>1</v>
      </c>
      <c r="H56" s="17" t="s">
        <v>9</v>
      </c>
      <c r="I56" s="78">
        <f>D57*E57*G57-H57</f>
        <v>0</v>
      </c>
    </row>
    <row r="57" spans="2:9" ht="18" customHeight="1" x14ac:dyDescent="0.2">
      <c r="B57" s="88"/>
      <c r="C57" s="90"/>
      <c r="D57" s="18">
        <v>0</v>
      </c>
      <c r="E57" s="80">
        <v>0</v>
      </c>
      <c r="F57" s="81"/>
      <c r="G57" s="18">
        <v>0</v>
      </c>
      <c r="H57" s="19">
        <v>0</v>
      </c>
      <c r="I57" s="79"/>
    </row>
    <row r="58" spans="2:9" ht="18" customHeight="1" x14ac:dyDescent="0.2">
      <c r="B58" s="87" t="s">
        <v>10</v>
      </c>
      <c r="C58" s="91" t="s">
        <v>2</v>
      </c>
      <c r="D58" s="92"/>
      <c r="E58" s="63" t="s">
        <v>8</v>
      </c>
      <c r="F58" s="64"/>
      <c r="G58" s="50" t="s">
        <v>1</v>
      </c>
      <c r="H58" s="17" t="s">
        <v>9</v>
      </c>
      <c r="I58" s="78">
        <f>E59*G59-H59</f>
        <v>0</v>
      </c>
    </row>
    <row r="59" spans="2:9" ht="18" customHeight="1" x14ac:dyDescent="0.2">
      <c r="B59" s="88"/>
      <c r="C59" s="93"/>
      <c r="D59" s="94"/>
      <c r="E59" s="76"/>
      <c r="F59" s="77"/>
      <c r="G59" s="18"/>
      <c r="H59" s="19">
        <v>0</v>
      </c>
      <c r="I59" s="79"/>
    </row>
    <row r="60" spans="2:9" ht="18" customHeight="1" x14ac:dyDescent="0.2">
      <c r="B60" s="3" t="s">
        <v>13</v>
      </c>
      <c r="C60" s="63" t="s">
        <v>72</v>
      </c>
      <c r="D60" s="64"/>
      <c r="E60" s="64"/>
      <c r="F60" s="64"/>
      <c r="G60" s="64"/>
      <c r="H60" s="72"/>
      <c r="I60" s="10">
        <v>0</v>
      </c>
    </row>
    <row r="61" spans="2:9" ht="18" customHeight="1" x14ac:dyDescent="0.2">
      <c r="B61" s="3" t="s">
        <v>30</v>
      </c>
      <c r="C61" s="63" t="s">
        <v>73</v>
      </c>
      <c r="D61" s="64"/>
      <c r="E61" s="64"/>
      <c r="F61" s="64"/>
      <c r="G61" s="64"/>
      <c r="H61" s="72"/>
      <c r="I61" s="10">
        <v>0</v>
      </c>
    </row>
    <row r="62" spans="2:9" ht="18" customHeight="1" x14ac:dyDescent="0.2">
      <c r="B62" s="3" t="s">
        <v>14</v>
      </c>
      <c r="C62" s="63" t="s">
        <v>74</v>
      </c>
      <c r="D62" s="64"/>
      <c r="E62" s="64"/>
      <c r="F62" s="64"/>
      <c r="G62" s="64"/>
      <c r="H62" s="72"/>
      <c r="I62" s="10">
        <v>0</v>
      </c>
    </row>
    <row r="63" spans="2:9" ht="18" customHeight="1" x14ac:dyDescent="0.2">
      <c r="B63" s="3" t="s">
        <v>33</v>
      </c>
      <c r="C63" s="63" t="s">
        <v>75</v>
      </c>
      <c r="D63" s="64"/>
      <c r="E63" s="64"/>
      <c r="F63" s="64"/>
      <c r="G63" s="64"/>
      <c r="H63" s="72"/>
      <c r="I63" s="10">
        <v>0</v>
      </c>
    </row>
    <row r="64" spans="2:9" ht="18" customHeight="1" x14ac:dyDescent="0.2">
      <c r="B64" s="3" t="s">
        <v>69</v>
      </c>
      <c r="C64" s="63" t="s">
        <v>50</v>
      </c>
      <c r="D64" s="64"/>
      <c r="E64" s="64"/>
      <c r="F64" s="64"/>
      <c r="G64" s="64"/>
      <c r="H64" s="64"/>
      <c r="I64" s="10">
        <v>0</v>
      </c>
    </row>
    <row r="65" spans="2:9" ht="18" customHeight="1" x14ac:dyDescent="0.2">
      <c r="B65" s="55" t="s">
        <v>57</v>
      </c>
      <c r="C65" s="56"/>
      <c r="D65" s="56"/>
      <c r="E65" s="56"/>
      <c r="F65" s="56"/>
      <c r="G65" s="56"/>
      <c r="H65" s="56"/>
      <c r="I65" s="12">
        <f>SUM(I56:I64)</f>
        <v>0</v>
      </c>
    </row>
    <row r="66" spans="2:9" ht="18" customHeight="1" x14ac:dyDescent="0.2">
      <c r="B66" s="57"/>
      <c r="C66" s="58"/>
      <c r="D66" s="58"/>
      <c r="E66" s="58"/>
      <c r="F66" s="58"/>
      <c r="G66" s="58"/>
      <c r="H66" s="58"/>
      <c r="I66" s="59"/>
    </row>
    <row r="67" spans="2:9" ht="18" customHeight="1" x14ac:dyDescent="0.2">
      <c r="B67" s="65" t="s">
        <v>76</v>
      </c>
      <c r="C67" s="66"/>
      <c r="D67" s="66"/>
      <c r="E67" s="66"/>
      <c r="F67" s="66"/>
      <c r="G67" s="66"/>
      <c r="H67" s="66"/>
      <c r="I67" s="67"/>
    </row>
    <row r="68" spans="2:9" ht="18" customHeight="1" x14ac:dyDescent="0.2">
      <c r="B68" s="20">
        <v>2.1</v>
      </c>
      <c r="C68" s="63" t="s">
        <v>77</v>
      </c>
      <c r="D68" s="64"/>
      <c r="E68" s="64"/>
      <c r="F68" s="64"/>
      <c r="G68" s="64"/>
      <c r="H68" s="64"/>
      <c r="I68" s="10">
        <f>I41</f>
        <v>0</v>
      </c>
    </row>
    <row r="69" spans="2:9" ht="18" customHeight="1" x14ac:dyDescent="0.2">
      <c r="B69" s="20">
        <v>2.2000000000000002</v>
      </c>
      <c r="C69" s="63" t="s">
        <v>78</v>
      </c>
      <c r="D69" s="64"/>
      <c r="E69" s="64"/>
      <c r="F69" s="64"/>
      <c r="G69" s="64"/>
      <c r="H69" s="64"/>
      <c r="I69" s="10">
        <f>I53</f>
        <v>0</v>
      </c>
    </row>
    <row r="70" spans="2:9" ht="18" customHeight="1" x14ac:dyDescent="0.2">
      <c r="B70" s="20">
        <v>2.2999999999999998</v>
      </c>
      <c r="C70" s="63" t="s">
        <v>79</v>
      </c>
      <c r="D70" s="64"/>
      <c r="E70" s="64"/>
      <c r="F70" s="64"/>
      <c r="G70" s="64"/>
      <c r="H70" s="64"/>
      <c r="I70" s="10">
        <f>I65</f>
        <v>0</v>
      </c>
    </row>
    <row r="71" spans="2:9" ht="18" customHeight="1" x14ac:dyDescent="0.2">
      <c r="B71" s="55" t="s">
        <v>80</v>
      </c>
      <c r="C71" s="56"/>
      <c r="D71" s="56"/>
      <c r="E71" s="56"/>
      <c r="F71" s="56"/>
      <c r="G71" s="56"/>
      <c r="H71" s="56"/>
      <c r="I71" s="12">
        <f>SUM(I68:I70)</f>
        <v>0</v>
      </c>
    </row>
    <row r="72" spans="2:9" ht="18" customHeight="1" x14ac:dyDescent="0.2">
      <c r="B72" s="57"/>
      <c r="C72" s="58"/>
      <c r="D72" s="58"/>
      <c r="E72" s="58"/>
      <c r="F72" s="58"/>
      <c r="G72" s="58"/>
      <c r="H72" s="58"/>
      <c r="I72" s="59"/>
    </row>
    <row r="73" spans="2:9" ht="18" customHeight="1" x14ac:dyDescent="0.2">
      <c r="B73" s="65" t="s">
        <v>81</v>
      </c>
      <c r="C73" s="66"/>
      <c r="D73" s="66"/>
      <c r="E73" s="66"/>
      <c r="F73" s="66"/>
      <c r="G73" s="66"/>
      <c r="H73" s="66"/>
      <c r="I73" s="67"/>
    </row>
    <row r="74" spans="2:9" ht="18" customHeight="1" x14ac:dyDescent="0.2">
      <c r="B74" s="13">
        <v>3.1</v>
      </c>
      <c r="C74" s="62" t="s">
        <v>82</v>
      </c>
      <c r="D74" s="56"/>
      <c r="E74" s="56"/>
      <c r="F74" s="56"/>
      <c r="G74" s="56"/>
      <c r="H74" s="56"/>
      <c r="I74" s="9" t="s">
        <v>42</v>
      </c>
    </row>
    <row r="75" spans="2:9" ht="18" customHeight="1" x14ac:dyDescent="0.2">
      <c r="B75" s="3" t="s">
        <v>5</v>
      </c>
      <c r="C75" s="63" t="s">
        <v>83</v>
      </c>
      <c r="D75" s="64"/>
      <c r="E75" s="64"/>
      <c r="F75" s="64"/>
      <c r="G75" s="64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63" t="s">
        <v>84</v>
      </c>
      <c r="D76" s="64"/>
      <c r="E76" s="64"/>
      <c r="F76" s="64"/>
      <c r="G76" s="64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63" t="s">
        <v>85</v>
      </c>
      <c r="D77" s="64"/>
      <c r="E77" s="64"/>
      <c r="F77" s="64"/>
      <c r="G77" s="64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63" t="s">
        <v>86</v>
      </c>
      <c r="D78" s="58"/>
      <c r="E78" s="58"/>
      <c r="F78" s="58"/>
      <c r="G78" s="58"/>
      <c r="H78" s="14">
        <f>H77*H53</f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63" t="s">
        <v>87</v>
      </c>
      <c r="D79" s="64"/>
      <c r="E79" s="64"/>
      <c r="F79" s="64"/>
      <c r="G79" s="64"/>
      <c r="H79" s="14">
        <f>((1+2/12+(1/3*1/12))*H51*0.4*0.9)+(H77*0.08*0.4)</f>
        <v>0</v>
      </c>
      <c r="I79" s="10">
        <f t="shared" si="2"/>
        <v>0</v>
      </c>
    </row>
    <row r="80" spans="2:9" ht="18" customHeight="1" x14ac:dyDescent="0.2">
      <c r="B80" s="55" t="s">
        <v>88</v>
      </c>
      <c r="C80" s="56"/>
      <c r="D80" s="56"/>
      <c r="E80" s="56"/>
      <c r="F80" s="56"/>
      <c r="G80" s="56"/>
      <c r="H80" s="15">
        <f>SUM(H75:H79)</f>
        <v>0</v>
      </c>
      <c r="I80" s="12">
        <f>SUM(I75:I79)</f>
        <v>0</v>
      </c>
    </row>
    <row r="81" spans="2:9" ht="18" customHeight="1" x14ac:dyDescent="0.2">
      <c r="B81" s="57"/>
      <c r="C81" s="58"/>
      <c r="D81" s="58"/>
      <c r="E81" s="58"/>
      <c r="F81" s="58"/>
      <c r="G81" s="58"/>
      <c r="H81" s="58"/>
      <c r="I81" s="59"/>
    </row>
    <row r="82" spans="2:9" ht="18" customHeight="1" x14ac:dyDescent="0.2">
      <c r="B82" s="65" t="s">
        <v>89</v>
      </c>
      <c r="C82" s="66"/>
      <c r="D82" s="66"/>
      <c r="E82" s="66"/>
      <c r="F82" s="66"/>
      <c r="G82" s="66"/>
      <c r="H82" s="66"/>
      <c r="I82" s="67"/>
    </row>
    <row r="83" spans="2:9" ht="18" customHeight="1" x14ac:dyDescent="0.2">
      <c r="B83" s="13">
        <v>4.0999999999999996</v>
      </c>
      <c r="C83" s="62" t="s">
        <v>90</v>
      </c>
      <c r="D83" s="56"/>
      <c r="E83" s="56"/>
      <c r="F83" s="56"/>
      <c r="G83" s="56"/>
      <c r="H83" s="56"/>
      <c r="I83" s="9" t="s">
        <v>42</v>
      </c>
    </row>
    <row r="84" spans="2:9" ht="18" customHeight="1" x14ac:dyDescent="0.2">
      <c r="B84" s="3" t="s">
        <v>5</v>
      </c>
      <c r="C84" s="69" t="s">
        <v>16</v>
      </c>
      <c r="D84" s="70"/>
      <c r="E84" s="70"/>
      <c r="F84" s="70"/>
      <c r="G84" s="71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69" t="s">
        <v>91</v>
      </c>
      <c r="D85" s="70"/>
      <c r="E85" s="70"/>
      <c r="F85" s="70"/>
      <c r="G85" s="71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69" t="s">
        <v>12</v>
      </c>
      <c r="D86" s="70"/>
      <c r="E86" s="70"/>
      <c r="F86" s="70"/>
      <c r="G86" s="71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69" t="s">
        <v>3</v>
      </c>
      <c r="D87" s="70"/>
      <c r="E87" s="70"/>
      <c r="F87" s="70"/>
      <c r="G87" s="71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69" t="s">
        <v>15</v>
      </c>
      <c r="D88" s="70"/>
      <c r="E88" s="70"/>
      <c r="F88" s="70"/>
      <c r="G88" s="71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69" t="s">
        <v>18</v>
      </c>
      <c r="D89" s="70"/>
      <c r="E89" s="70"/>
      <c r="F89" s="70"/>
      <c r="G89" s="71"/>
      <c r="H89" s="14">
        <v>0</v>
      </c>
      <c r="I89" s="10">
        <f t="shared" si="3"/>
        <v>0</v>
      </c>
    </row>
    <row r="90" spans="2:9" ht="18" customHeight="1" x14ac:dyDescent="0.2">
      <c r="B90" s="55" t="s">
        <v>57</v>
      </c>
      <c r="C90" s="56"/>
      <c r="D90" s="56"/>
      <c r="E90" s="56"/>
      <c r="F90" s="56"/>
      <c r="G90" s="56"/>
      <c r="H90" s="56"/>
      <c r="I90" s="12">
        <f>SUM(I84:I89)</f>
        <v>0</v>
      </c>
    </row>
    <row r="91" spans="2:9" ht="18" customHeight="1" x14ac:dyDescent="0.2">
      <c r="B91" s="57"/>
      <c r="C91" s="58"/>
      <c r="D91" s="58"/>
      <c r="E91" s="58"/>
      <c r="F91" s="58"/>
      <c r="G91" s="58"/>
      <c r="H91" s="58"/>
      <c r="I91" s="59"/>
    </row>
    <row r="92" spans="2:9" ht="18" customHeight="1" x14ac:dyDescent="0.2">
      <c r="B92" s="13">
        <v>4.2</v>
      </c>
      <c r="C92" s="62" t="s">
        <v>92</v>
      </c>
      <c r="D92" s="56"/>
      <c r="E92" s="56"/>
      <c r="F92" s="56"/>
      <c r="G92" s="56"/>
      <c r="H92" s="56"/>
      <c r="I92" s="9" t="s">
        <v>42</v>
      </c>
    </row>
    <row r="93" spans="2:9" ht="18" customHeight="1" x14ac:dyDescent="0.2">
      <c r="B93" s="3" t="s">
        <v>5</v>
      </c>
      <c r="C93" s="63" t="s">
        <v>93</v>
      </c>
      <c r="D93" s="64"/>
      <c r="E93" s="64"/>
      <c r="F93" s="64"/>
      <c r="G93" s="64"/>
      <c r="H93" s="14">
        <v>0</v>
      </c>
      <c r="I93" s="10">
        <f t="shared" ref="I93" si="4">H93*$I$33</f>
        <v>0</v>
      </c>
    </row>
    <row r="94" spans="2:9" ht="18" customHeight="1" x14ac:dyDescent="0.2">
      <c r="B94" s="55" t="s">
        <v>57</v>
      </c>
      <c r="C94" s="56"/>
      <c r="D94" s="56"/>
      <c r="E94" s="56"/>
      <c r="F94" s="56"/>
      <c r="G94" s="56"/>
      <c r="H94" s="56"/>
      <c r="I94" s="12">
        <f>I93</f>
        <v>0</v>
      </c>
    </row>
    <row r="95" spans="2:9" ht="18" customHeight="1" x14ac:dyDescent="0.2">
      <c r="B95" s="57"/>
      <c r="C95" s="58"/>
      <c r="D95" s="58"/>
      <c r="E95" s="58"/>
      <c r="F95" s="58"/>
      <c r="G95" s="58"/>
      <c r="H95" s="58"/>
      <c r="I95" s="59"/>
    </row>
    <row r="96" spans="2:9" ht="18" customHeight="1" x14ac:dyDescent="0.2">
      <c r="B96" s="65" t="s">
        <v>94</v>
      </c>
      <c r="C96" s="66"/>
      <c r="D96" s="66"/>
      <c r="E96" s="66"/>
      <c r="F96" s="66"/>
      <c r="G96" s="66"/>
      <c r="H96" s="66"/>
      <c r="I96" s="67"/>
    </row>
    <row r="97" spans="2:9" ht="18" customHeight="1" x14ac:dyDescent="0.2">
      <c r="B97" s="20">
        <v>4.0999999999999996</v>
      </c>
      <c r="C97" s="69" t="s">
        <v>95</v>
      </c>
      <c r="D97" s="70"/>
      <c r="E97" s="70"/>
      <c r="F97" s="70"/>
      <c r="G97" s="71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69" t="s">
        <v>96</v>
      </c>
      <c r="D98" s="70"/>
      <c r="E98" s="70"/>
      <c r="F98" s="70"/>
      <c r="G98" s="71"/>
      <c r="H98" s="14">
        <f>H93</f>
        <v>0</v>
      </c>
      <c r="I98" s="10">
        <f>I94</f>
        <v>0</v>
      </c>
    </row>
    <row r="99" spans="2:9" ht="18" customHeight="1" x14ac:dyDescent="0.2">
      <c r="B99" s="55" t="s">
        <v>97</v>
      </c>
      <c r="C99" s="56"/>
      <c r="D99" s="56"/>
      <c r="E99" s="56"/>
      <c r="F99" s="56"/>
      <c r="G99" s="56"/>
      <c r="H99" s="56"/>
      <c r="I99" s="12">
        <f>SUM(I97:I98)</f>
        <v>0</v>
      </c>
    </row>
    <row r="100" spans="2:9" ht="18" customHeight="1" x14ac:dyDescent="0.2">
      <c r="B100" s="73" t="s">
        <v>98</v>
      </c>
      <c r="C100" s="74"/>
      <c r="D100" s="74"/>
      <c r="E100" s="74"/>
      <c r="F100" s="74"/>
      <c r="G100" s="74"/>
      <c r="H100" s="75"/>
      <c r="I100" s="10">
        <f>I99*H53</f>
        <v>0</v>
      </c>
    </row>
    <row r="101" spans="2:9" ht="18" customHeight="1" x14ac:dyDescent="0.2">
      <c r="B101" s="55" t="s">
        <v>99</v>
      </c>
      <c r="C101" s="56"/>
      <c r="D101" s="56"/>
      <c r="E101" s="56"/>
      <c r="F101" s="56"/>
      <c r="G101" s="56"/>
      <c r="H101" s="56"/>
      <c r="I101" s="12">
        <f>SUM(I99:I100)</f>
        <v>0</v>
      </c>
    </row>
    <row r="102" spans="2:9" ht="18" customHeight="1" x14ac:dyDescent="0.2">
      <c r="B102" s="57"/>
      <c r="C102" s="58"/>
      <c r="D102" s="58"/>
      <c r="E102" s="58"/>
      <c r="F102" s="58"/>
      <c r="G102" s="58"/>
      <c r="H102" s="58"/>
      <c r="I102" s="59"/>
    </row>
    <row r="103" spans="2:9" ht="18" customHeight="1" x14ac:dyDescent="0.2">
      <c r="B103" s="65" t="s">
        <v>100</v>
      </c>
      <c r="C103" s="66"/>
      <c r="D103" s="66"/>
      <c r="E103" s="66"/>
      <c r="F103" s="66"/>
      <c r="G103" s="66"/>
      <c r="H103" s="66"/>
      <c r="I103" s="67"/>
    </row>
    <row r="104" spans="2:9" ht="18" customHeight="1" x14ac:dyDescent="0.2">
      <c r="B104" s="8">
        <v>5</v>
      </c>
      <c r="C104" s="62" t="s">
        <v>101</v>
      </c>
      <c r="D104" s="56"/>
      <c r="E104" s="56"/>
      <c r="F104" s="56"/>
      <c r="G104" s="56"/>
      <c r="H104" s="56"/>
      <c r="I104" s="9" t="s">
        <v>42</v>
      </c>
    </row>
    <row r="105" spans="2:9" ht="18" customHeight="1" x14ac:dyDescent="0.2">
      <c r="B105" s="3" t="s">
        <v>5</v>
      </c>
      <c r="C105" s="63" t="s">
        <v>102</v>
      </c>
      <c r="D105" s="64"/>
      <c r="E105" s="64"/>
      <c r="F105" s="64"/>
      <c r="G105" s="64"/>
      <c r="H105" s="64"/>
      <c r="I105" s="10">
        <v>0</v>
      </c>
    </row>
    <row r="106" spans="2:9" ht="18" customHeight="1" x14ac:dyDescent="0.2">
      <c r="B106" s="3" t="s">
        <v>10</v>
      </c>
      <c r="C106" s="63" t="s">
        <v>103</v>
      </c>
      <c r="D106" s="64"/>
      <c r="E106" s="64"/>
      <c r="F106" s="64"/>
      <c r="G106" s="64"/>
      <c r="H106" s="64"/>
      <c r="I106" s="10">
        <v>0</v>
      </c>
    </row>
    <row r="107" spans="2:9" ht="18" customHeight="1" x14ac:dyDescent="0.2">
      <c r="B107" s="3" t="s">
        <v>13</v>
      </c>
      <c r="C107" s="63" t="s">
        <v>104</v>
      </c>
      <c r="D107" s="64"/>
      <c r="E107" s="64"/>
      <c r="F107" s="64"/>
      <c r="G107" s="64"/>
      <c r="H107" s="64"/>
      <c r="I107" s="10">
        <v>0</v>
      </c>
    </row>
    <row r="108" spans="2:9" ht="18" customHeight="1" x14ac:dyDescent="0.2">
      <c r="B108" s="3" t="s">
        <v>30</v>
      </c>
      <c r="C108" s="63" t="s">
        <v>50</v>
      </c>
      <c r="D108" s="64"/>
      <c r="E108" s="64"/>
      <c r="F108" s="64"/>
      <c r="G108" s="64"/>
      <c r="H108" s="64"/>
      <c r="I108" s="10">
        <v>0</v>
      </c>
    </row>
    <row r="109" spans="2:9" ht="18" customHeight="1" x14ac:dyDescent="0.2">
      <c r="B109" s="55" t="s">
        <v>105</v>
      </c>
      <c r="C109" s="56"/>
      <c r="D109" s="56"/>
      <c r="E109" s="56"/>
      <c r="F109" s="56"/>
      <c r="G109" s="56"/>
      <c r="H109" s="56"/>
      <c r="I109" s="12">
        <f>SUM(I105:I108)</f>
        <v>0</v>
      </c>
    </row>
    <row r="110" spans="2:9" ht="18" customHeight="1" x14ac:dyDescent="0.2">
      <c r="B110" s="57"/>
      <c r="C110" s="58"/>
      <c r="D110" s="58"/>
      <c r="E110" s="58"/>
      <c r="F110" s="58"/>
      <c r="G110" s="58"/>
      <c r="H110" s="58"/>
      <c r="I110" s="59"/>
    </row>
    <row r="111" spans="2:9" ht="18" customHeight="1" x14ac:dyDescent="0.2">
      <c r="B111" s="65" t="s">
        <v>106</v>
      </c>
      <c r="C111" s="66"/>
      <c r="D111" s="66"/>
      <c r="E111" s="66"/>
      <c r="F111" s="66"/>
      <c r="G111" s="66"/>
      <c r="H111" s="66"/>
      <c r="I111" s="67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13" ht="18" customHeight="1" x14ac:dyDescent="0.2">
      <c r="B113" s="3" t="s">
        <v>5</v>
      </c>
      <c r="C113" s="69" t="s">
        <v>108</v>
      </c>
      <c r="D113" s="70"/>
      <c r="E113" s="70"/>
      <c r="F113" s="70"/>
      <c r="G113" s="71"/>
      <c r="H113" s="14">
        <v>0</v>
      </c>
      <c r="I113" s="10">
        <v>0</v>
      </c>
      <c r="M113" s="25"/>
    </row>
    <row r="114" spans="2:13" ht="18" customHeight="1" x14ac:dyDescent="0.2">
      <c r="B114" s="3" t="s">
        <v>10</v>
      </c>
      <c r="C114" s="63" t="s">
        <v>109</v>
      </c>
      <c r="D114" s="64"/>
      <c r="E114" s="64"/>
      <c r="F114" s="64"/>
      <c r="G114" s="72"/>
      <c r="H114" s="14">
        <v>0</v>
      </c>
      <c r="I114" s="10">
        <f>I141-I123-I113-(I21+I71+I80+I101+I109)</f>
        <v>0</v>
      </c>
    </row>
    <row r="115" spans="2:13" ht="18" customHeight="1" x14ac:dyDescent="0.2">
      <c r="B115" s="55" t="s">
        <v>110</v>
      </c>
      <c r="C115" s="56"/>
      <c r="D115" s="56"/>
      <c r="E115" s="56"/>
      <c r="F115" s="56"/>
      <c r="G115" s="56"/>
      <c r="H115" s="56"/>
      <c r="I115" s="12">
        <f>SUM(I113:I114)</f>
        <v>0</v>
      </c>
    </row>
    <row r="116" spans="2:13" ht="18" customHeight="1" x14ac:dyDescent="0.2">
      <c r="B116" s="55" t="s">
        <v>111</v>
      </c>
      <c r="C116" s="56"/>
      <c r="D116" s="56"/>
      <c r="E116" s="56"/>
      <c r="F116" s="56"/>
      <c r="G116" s="56"/>
      <c r="H116" s="56"/>
      <c r="I116" s="9" t="s">
        <v>112</v>
      </c>
    </row>
    <row r="117" spans="2:13" ht="18" customHeight="1" x14ac:dyDescent="0.2">
      <c r="B117" s="3" t="s">
        <v>113</v>
      </c>
      <c r="C117" s="63" t="s">
        <v>114</v>
      </c>
      <c r="D117" s="64"/>
      <c r="E117" s="64"/>
      <c r="F117" s="64"/>
      <c r="G117" s="64"/>
      <c r="H117" s="14">
        <v>0</v>
      </c>
      <c r="I117" s="10">
        <f>H117*$I$141</f>
        <v>0</v>
      </c>
    </row>
    <row r="118" spans="2:13" ht="18" customHeight="1" x14ac:dyDescent="0.2">
      <c r="B118" s="3" t="s">
        <v>115</v>
      </c>
      <c r="C118" s="63" t="s">
        <v>116</v>
      </c>
      <c r="D118" s="64"/>
      <c r="E118" s="64"/>
      <c r="F118" s="64"/>
      <c r="G118" s="64"/>
      <c r="H118" s="14">
        <v>0</v>
      </c>
      <c r="I118" s="10">
        <f t="shared" ref="I118:I122" si="5">H118*$I$141</f>
        <v>0</v>
      </c>
    </row>
    <row r="119" spans="2:13" ht="18" customHeight="1" x14ac:dyDescent="0.2">
      <c r="B119" s="3" t="s">
        <v>117</v>
      </c>
      <c r="C119" s="63" t="s">
        <v>118</v>
      </c>
      <c r="D119" s="64"/>
      <c r="E119" s="64"/>
      <c r="F119" s="64"/>
      <c r="G119" s="64"/>
      <c r="H119" s="14">
        <v>0</v>
      </c>
      <c r="I119" s="10">
        <f t="shared" si="5"/>
        <v>0</v>
      </c>
    </row>
    <row r="120" spans="2:13" ht="18" customHeight="1" x14ac:dyDescent="0.2">
      <c r="B120" s="3" t="s">
        <v>30</v>
      </c>
      <c r="C120" s="63" t="s">
        <v>119</v>
      </c>
      <c r="D120" s="64"/>
      <c r="E120" s="64"/>
      <c r="F120" s="64"/>
      <c r="G120" s="64"/>
      <c r="H120" s="14">
        <v>0</v>
      </c>
      <c r="I120" s="10">
        <f t="shared" si="5"/>
        <v>0</v>
      </c>
    </row>
    <row r="121" spans="2:13" ht="18" customHeight="1" x14ac:dyDescent="0.2">
      <c r="B121" s="3" t="s">
        <v>120</v>
      </c>
      <c r="C121" s="63" t="s">
        <v>121</v>
      </c>
      <c r="D121" s="64"/>
      <c r="E121" s="64"/>
      <c r="F121" s="64"/>
      <c r="G121" s="64"/>
      <c r="H121" s="14">
        <v>0</v>
      </c>
      <c r="I121" s="10">
        <f t="shared" si="5"/>
        <v>0</v>
      </c>
    </row>
    <row r="122" spans="2:13" ht="18" customHeight="1" x14ac:dyDescent="0.2">
      <c r="B122" s="3" t="s">
        <v>122</v>
      </c>
      <c r="C122" s="63" t="s">
        <v>123</v>
      </c>
      <c r="D122" s="64"/>
      <c r="E122" s="64"/>
      <c r="F122" s="64"/>
      <c r="G122" s="64"/>
      <c r="H122" s="14">
        <v>0</v>
      </c>
      <c r="I122" s="10">
        <f t="shared" si="5"/>
        <v>0</v>
      </c>
    </row>
    <row r="123" spans="2:13" ht="18" customHeight="1" x14ac:dyDescent="0.2">
      <c r="B123" s="52" t="s">
        <v>33</v>
      </c>
      <c r="C123" s="62" t="s">
        <v>124</v>
      </c>
      <c r="D123" s="56"/>
      <c r="E123" s="56"/>
      <c r="F123" s="56"/>
      <c r="G123" s="56"/>
      <c r="H123" s="14">
        <f>SUM(H117:H122)</f>
        <v>0</v>
      </c>
      <c r="I123" s="12">
        <f>SUM(I117:I122)</f>
        <v>0</v>
      </c>
    </row>
    <row r="124" spans="2:13" ht="18" customHeight="1" x14ac:dyDescent="0.2">
      <c r="B124" s="57"/>
      <c r="C124" s="58"/>
      <c r="D124" s="58"/>
      <c r="E124" s="58"/>
      <c r="F124" s="58"/>
      <c r="G124" s="58"/>
      <c r="H124" s="58"/>
      <c r="I124" s="59"/>
    </row>
    <row r="125" spans="2:13" ht="18" customHeight="1" x14ac:dyDescent="0.2">
      <c r="B125" s="55" t="s">
        <v>125</v>
      </c>
      <c r="C125" s="56"/>
      <c r="D125" s="56"/>
      <c r="E125" s="56"/>
      <c r="F125" s="56"/>
      <c r="G125" s="56"/>
      <c r="H125" s="56"/>
      <c r="I125" s="68"/>
    </row>
    <row r="126" spans="2:13" ht="18" customHeight="1" x14ac:dyDescent="0.2">
      <c r="B126" s="3" t="s">
        <v>126</v>
      </c>
      <c r="C126" s="63" t="s">
        <v>108</v>
      </c>
      <c r="D126" s="64"/>
      <c r="E126" s="64"/>
      <c r="F126" s="64"/>
      <c r="G126" s="64"/>
      <c r="H126" s="64"/>
      <c r="I126" s="10">
        <f>I113</f>
        <v>0</v>
      </c>
    </row>
    <row r="127" spans="2:13" ht="18" customHeight="1" x14ac:dyDescent="0.2">
      <c r="B127" s="3" t="s">
        <v>127</v>
      </c>
      <c r="C127" s="63" t="s">
        <v>109</v>
      </c>
      <c r="D127" s="64"/>
      <c r="E127" s="64"/>
      <c r="F127" s="64"/>
      <c r="G127" s="64"/>
      <c r="H127" s="64"/>
      <c r="I127" s="10">
        <f>I114</f>
        <v>0</v>
      </c>
    </row>
    <row r="128" spans="2:13" ht="18" customHeight="1" x14ac:dyDescent="0.2">
      <c r="B128" s="3" t="s">
        <v>128</v>
      </c>
      <c r="C128" s="63" t="s">
        <v>129</v>
      </c>
      <c r="D128" s="64"/>
      <c r="E128" s="64"/>
      <c r="F128" s="64"/>
      <c r="G128" s="64"/>
      <c r="H128" s="64"/>
      <c r="I128" s="10">
        <f>I123</f>
        <v>0</v>
      </c>
    </row>
    <row r="129" spans="2:10" ht="18" customHeight="1" x14ac:dyDescent="0.2">
      <c r="B129" s="55" t="s">
        <v>130</v>
      </c>
      <c r="C129" s="56"/>
      <c r="D129" s="56"/>
      <c r="E129" s="56"/>
      <c r="F129" s="56"/>
      <c r="G129" s="56"/>
      <c r="H129" s="56"/>
      <c r="I129" s="12">
        <f>SUM(I126:I128)</f>
        <v>0</v>
      </c>
    </row>
    <row r="130" spans="2:10" ht="18" customHeight="1" x14ac:dyDescent="0.2">
      <c r="B130" s="57"/>
      <c r="C130" s="58"/>
      <c r="D130" s="58"/>
      <c r="E130" s="58"/>
      <c r="F130" s="58"/>
      <c r="G130" s="58"/>
      <c r="H130" s="58"/>
      <c r="I130" s="59"/>
    </row>
    <row r="131" spans="2:10" ht="18" customHeight="1" x14ac:dyDescent="0.2">
      <c r="B131" s="65" t="s">
        <v>131</v>
      </c>
      <c r="C131" s="66"/>
      <c r="D131" s="66"/>
      <c r="E131" s="66"/>
      <c r="F131" s="66"/>
      <c r="G131" s="66"/>
      <c r="H131" s="66"/>
      <c r="I131" s="67"/>
    </row>
    <row r="132" spans="2:10" ht="18" customHeight="1" x14ac:dyDescent="0.2">
      <c r="B132" s="55" t="s">
        <v>132</v>
      </c>
      <c r="C132" s="56"/>
      <c r="D132" s="56"/>
      <c r="E132" s="56"/>
      <c r="F132" s="56"/>
      <c r="G132" s="56"/>
      <c r="H132" s="56"/>
      <c r="I132" s="9" t="s">
        <v>42</v>
      </c>
    </row>
    <row r="133" spans="2:10" ht="18" customHeight="1" x14ac:dyDescent="0.2">
      <c r="B133" s="3" t="s">
        <v>5</v>
      </c>
      <c r="C133" s="63" t="s">
        <v>40</v>
      </c>
      <c r="D133" s="64"/>
      <c r="E133" s="64"/>
      <c r="F133" s="64"/>
      <c r="G133" s="64"/>
      <c r="H133" s="64"/>
      <c r="I133" s="10">
        <f>I33</f>
        <v>0</v>
      </c>
    </row>
    <row r="134" spans="2:10" ht="18" customHeight="1" x14ac:dyDescent="0.2">
      <c r="B134" s="3" t="s">
        <v>10</v>
      </c>
      <c r="C134" s="63" t="s">
        <v>52</v>
      </c>
      <c r="D134" s="64"/>
      <c r="E134" s="64"/>
      <c r="F134" s="64"/>
      <c r="G134" s="64"/>
      <c r="H134" s="64"/>
      <c r="I134" s="10">
        <f>I71</f>
        <v>0</v>
      </c>
    </row>
    <row r="135" spans="2:10" ht="18" customHeight="1" x14ac:dyDescent="0.2">
      <c r="B135" s="3" t="s">
        <v>13</v>
      </c>
      <c r="C135" s="63" t="s">
        <v>81</v>
      </c>
      <c r="D135" s="64"/>
      <c r="E135" s="64"/>
      <c r="F135" s="64"/>
      <c r="G135" s="64"/>
      <c r="H135" s="64"/>
      <c r="I135" s="10">
        <f>I80</f>
        <v>0</v>
      </c>
    </row>
    <row r="136" spans="2:10" ht="18" customHeight="1" x14ac:dyDescent="0.2">
      <c r="B136" s="3" t="s">
        <v>30</v>
      </c>
      <c r="C136" s="63" t="s">
        <v>89</v>
      </c>
      <c r="D136" s="64"/>
      <c r="E136" s="64"/>
      <c r="F136" s="64"/>
      <c r="G136" s="64"/>
      <c r="H136" s="64"/>
      <c r="I136" s="10">
        <f>I101</f>
        <v>0</v>
      </c>
    </row>
    <row r="137" spans="2:10" ht="18" customHeight="1" x14ac:dyDescent="0.2">
      <c r="B137" s="3" t="s">
        <v>14</v>
      </c>
      <c r="C137" s="63" t="s">
        <v>100</v>
      </c>
      <c r="D137" s="64"/>
      <c r="E137" s="64"/>
      <c r="F137" s="64"/>
      <c r="G137" s="64"/>
      <c r="H137" s="64"/>
      <c r="I137" s="10">
        <f>I109</f>
        <v>0</v>
      </c>
    </row>
    <row r="138" spans="2:10" ht="18" customHeight="1" x14ac:dyDescent="0.2">
      <c r="B138" s="51"/>
      <c r="C138" s="62" t="s">
        <v>17</v>
      </c>
      <c r="D138" s="56"/>
      <c r="E138" s="56"/>
      <c r="F138" s="56"/>
      <c r="G138" s="56"/>
      <c r="H138" s="56"/>
      <c r="I138" s="12">
        <f>SUM(I133:I137)</f>
        <v>0</v>
      </c>
    </row>
    <row r="139" spans="2:10" ht="18" customHeight="1" x14ac:dyDescent="0.2">
      <c r="B139" s="3" t="s">
        <v>33</v>
      </c>
      <c r="C139" s="63" t="s">
        <v>106</v>
      </c>
      <c r="D139" s="64"/>
      <c r="E139" s="64"/>
      <c r="F139" s="64"/>
      <c r="G139" s="64"/>
      <c r="H139" s="64"/>
      <c r="I139" s="10">
        <f>I129</f>
        <v>0</v>
      </c>
    </row>
    <row r="140" spans="2:10" ht="18" customHeight="1" x14ac:dyDescent="0.2">
      <c r="B140" s="57"/>
      <c r="C140" s="58"/>
      <c r="D140" s="58"/>
      <c r="E140" s="58"/>
      <c r="F140" s="58"/>
      <c r="G140" s="58"/>
      <c r="H140" s="58"/>
      <c r="I140" s="59"/>
    </row>
    <row r="141" spans="2:10" ht="18" customHeight="1" x14ac:dyDescent="0.2">
      <c r="B141" s="55" t="s">
        <v>133</v>
      </c>
      <c r="C141" s="56"/>
      <c r="D141" s="56"/>
      <c r="E141" s="56"/>
      <c r="F141" s="56"/>
      <c r="G141" s="56"/>
      <c r="H141" s="56"/>
      <c r="I141" s="12">
        <f>Proposta!H4</f>
        <v>0</v>
      </c>
      <c r="J141" s="27"/>
    </row>
    <row r="142" spans="2:10" ht="18" customHeight="1" x14ac:dyDescent="0.2">
      <c r="B142" s="55" t="s">
        <v>134</v>
      </c>
      <c r="C142" s="56"/>
      <c r="D142" s="56"/>
      <c r="E142" s="56"/>
      <c r="F142" s="56"/>
      <c r="G142" s="56"/>
      <c r="H142" s="56"/>
      <c r="I142" s="22">
        <f>Proposta!E4</f>
        <v>2</v>
      </c>
    </row>
    <row r="143" spans="2:10" ht="18" customHeight="1" x14ac:dyDescent="0.2">
      <c r="B143" s="55" t="s">
        <v>135</v>
      </c>
      <c r="C143" s="56"/>
      <c r="D143" s="56"/>
      <c r="E143" s="56"/>
      <c r="F143" s="56"/>
      <c r="G143" s="56"/>
      <c r="H143" s="56"/>
      <c r="I143" s="12">
        <f>I141*I142</f>
        <v>0</v>
      </c>
    </row>
    <row r="144" spans="2:10" ht="18" customHeight="1" x14ac:dyDescent="0.2">
      <c r="B144" s="55" t="s">
        <v>136</v>
      </c>
      <c r="C144" s="56"/>
      <c r="D144" s="56"/>
      <c r="E144" s="56"/>
      <c r="F144" s="56"/>
      <c r="G144" s="56"/>
      <c r="H144" s="56"/>
      <c r="I144" s="4"/>
    </row>
    <row r="145" spans="2:10" ht="18" customHeight="1" x14ac:dyDescent="0.2">
      <c r="B145" s="57"/>
      <c r="C145" s="58"/>
      <c r="D145" s="58"/>
      <c r="E145" s="58"/>
      <c r="F145" s="58"/>
      <c r="G145" s="58"/>
      <c r="H145" s="58"/>
      <c r="I145" s="59"/>
    </row>
    <row r="146" spans="2:10" ht="18" customHeight="1" x14ac:dyDescent="0.2">
      <c r="B146" s="55" t="s">
        <v>137</v>
      </c>
      <c r="C146" s="56"/>
      <c r="D146" s="56"/>
      <c r="E146" s="56"/>
      <c r="F146" s="56"/>
      <c r="G146" s="56"/>
      <c r="H146" s="56"/>
      <c r="I146" s="12">
        <f>I141*12</f>
        <v>0</v>
      </c>
      <c r="J146" s="1" t="e">
        <f>I146/I141</f>
        <v>#DIV/0!</v>
      </c>
    </row>
    <row r="147" spans="2:10" ht="18" customHeight="1" thickBot="1" x14ac:dyDescent="0.25">
      <c r="B147" s="60" t="s">
        <v>138</v>
      </c>
      <c r="C147" s="61"/>
      <c r="D147" s="61"/>
      <c r="E147" s="61"/>
      <c r="F147" s="61"/>
      <c r="G147" s="61"/>
      <c r="H147" s="61"/>
      <c r="I147" s="23">
        <f>I143*12</f>
        <v>0</v>
      </c>
    </row>
  </sheetData>
  <mergeCells count="153">
    <mergeCell ref="B2:I2"/>
    <mergeCell ref="B3:I3"/>
    <mergeCell ref="D4:I4"/>
    <mergeCell ref="B56:B57"/>
    <mergeCell ref="C56:C57"/>
    <mergeCell ref="B58:B59"/>
    <mergeCell ref="C58:D59"/>
    <mergeCell ref="I58:I59"/>
    <mergeCell ref="C85:G85"/>
    <mergeCell ref="B39:G39"/>
    <mergeCell ref="B40:H40"/>
    <mergeCell ref="C84:G84"/>
    <mergeCell ref="C13:H13"/>
    <mergeCell ref="C14:H14"/>
    <mergeCell ref="B11:I11"/>
    <mergeCell ref="C12:H12"/>
    <mergeCell ref="D9:I9"/>
    <mergeCell ref="B10:I10"/>
    <mergeCell ref="D7:I7"/>
    <mergeCell ref="D8:I8"/>
    <mergeCell ref="D5:I5"/>
    <mergeCell ref="D6:I6"/>
    <mergeCell ref="C21:H21"/>
    <mergeCell ref="C22:F22"/>
    <mergeCell ref="G22:H22"/>
    <mergeCell ref="B19:I19"/>
    <mergeCell ref="C20:H20"/>
    <mergeCell ref="C17:H17"/>
    <mergeCell ref="B18:I18"/>
    <mergeCell ref="C15:H15"/>
    <mergeCell ref="C16:H16"/>
    <mergeCell ref="C31:H31"/>
    <mergeCell ref="C32:H32"/>
    <mergeCell ref="C29:H29"/>
    <mergeCell ref="C30:H30"/>
    <mergeCell ref="C27:G27"/>
    <mergeCell ref="C28:G28"/>
    <mergeCell ref="C25:H25"/>
    <mergeCell ref="C26:H26"/>
    <mergeCell ref="C23:H23"/>
    <mergeCell ref="B24:I24"/>
    <mergeCell ref="B42:I42"/>
    <mergeCell ref="C43:H43"/>
    <mergeCell ref="C44:G44"/>
    <mergeCell ref="B41:H41"/>
    <mergeCell ref="C37:G37"/>
    <mergeCell ref="C38:G38"/>
    <mergeCell ref="B33:H33"/>
    <mergeCell ref="B34:I34"/>
    <mergeCell ref="B35:I35"/>
    <mergeCell ref="C36:H36"/>
    <mergeCell ref="C52:G52"/>
    <mergeCell ref="B53:G53"/>
    <mergeCell ref="C50:G50"/>
    <mergeCell ref="C51:G51"/>
    <mergeCell ref="C48:G48"/>
    <mergeCell ref="C49:G49"/>
    <mergeCell ref="C47:G47"/>
    <mergeCell ref="C45:G45"/>
    <mergeCell ref="C46:D46"/>
    <mergeCell ref="E46:F46"/>
    <mergeCell ref="E59:F59"/>
    <mergeCell ref="C60:H60"/>
    <mergeCell ref="E58:F58"/>
    <mergeCell ref="I56:I57"/>
    <mergeCell ref="E57:F57"/>
    <mergeCell ref="B54:I54"/>
    <mergeCell ref="C55:H55"/>
    <mergeCell ref="E56:F56"/>
    <mergeCell ref="C69:H69"/>
    <mergeCell ref="C70:H70"/>
    <mergeCell ref="B65:H65"/>
    <mergeCell ref="B66:I66"/>
    <mergeCell ref="B67:I67"/>
    <mergeCell ref="C68:H68"/>
    <mergeCell ref="C63:H63"/>
    <mergeCell ref="C64:H64"/>
    <mergeCell ref="C61:H61"/>
    <mergeCell ref="C62:H62"/>
    <mergeCell ref="C79:G79"/>
    <mergeCell ref="B80:G80"/>
    <mergeCell ref="C77:G77"/>
    <mergeCell ref="C78:G78"/>
    <mergeCell ref="C75:G75"/>
    <mergeCell ref="C76:G76"/>
    <mergeCell ref="B71:H71"/>
    <mergeCell ref="B72:I72"/>
    <mergeCell ref="B73:I73"/>
    <mergeCell ref="C74:H74"/>
    <mergeCell ref="B81:I81"/>
    <mergeCell ref="B82:I82"/>
    <mergeCell ref="C83:H83"/>
    <mergeCell ref="C86:G86"/>
    <mergeCell ref="C87:G87"/>
    <mergeCell ref="C88:G88"/>
    <mergeCell ref="C89:G89"/>
    <mergeCell ref="B95:I95"/>
    <mergeCell ref="B96:I96"/>
    <mergeCell ref="C93:G93"/>
    <mergeCell ref="B94:H94"/>
    <mergeCell ref="B90:H90"/>
    <mergeCell ref="B91:I91"/>
    <mergeCell ref="C92:H92"/>
    <mergeCell ref="C97:G97"/>
    <mergeCell ref="C98:G98"/>
    <mergeCell ref="C106:H106"/>
    <mergeCell ref="C107:H107"/>
    <mergeCell ref="B102:I102"/>
    <mergeCell ref="B103:I103"/>
    <mergeCell ref="C104:H104"/>
    <mergeCell ref="C105:H105"/>
    <mergeCell ref="B99:H99"/>
    <mergeCell ref="B101:H101"/>
    <mergeCell ref="B100:H100"/>
    <mergeCell ref="B115:H115"/>
    <mergeCell ref="B116:H116"/>
    <mergeCell ref="C117:G117"/>
    <mergeCell ref="B111:I111"/>
    <mergeCell ref="C108:H108"/>
    <mergeCell ref="B109:H109"/>
    <mergeCell ref="B110:I110"/>
    <mergeCell ref="C113:G113"/>
    <mergeCell ref="C114:G114"/>
    <mergeCell ref="B124:I124"/>
    <mergeCell ref="B125:I125"/>
    <mergeCell ref="C126:H126"/>
    <mergeCell ref="C127:H127"/>
    <mergeCell ref="C122:G122"/>
    <mergeCell ref="C123:G123"/>
    <mergeCell ref="C120:G120"/>
    <mergeCell ref="C121:G121"/>
    <mergeCell ref="C118:G118"/>
    <mergeCell ref="C119:G119"/>
    <mergeCell ref="C136:H136"/>
    <mergeCell ref="C137:H137"/>
    <mergeCell ref="C134:H134"/>
    <mergeCell ref="C135:H135"/>
    <mergeCell ref="B131:I131"/>
    <mergeCell ref="B132:H132"/>
    <mergeCell ref="C133:H133"/>
    <mergeCell ref="C128:H128"/>
    <mergeCell ref="B129:H129"/>
    <mergeCell ref="B130:I130"/>
    <mergeCell ref="B144:H144"/>
    <mergeCell ref="B145:I145"/>
    <mergeCell ref="B146:H146"/>
    <mergeCell ref="B147:H147"/>
    <mergeCell ref="B140:I140"/>
    <mergeCell ref="B141:H141"/>
    <mergeCell ref="B142:H142"/>
    <mergeCell ref="B143:H143"/>
    <mergeCell ref="C138:H138"/>
    <mergeCell ref="C139:H139"/>
  </mergeCells>
  <pageMargins left="0.511811024" right="0.511811024" top="0.78740157499999996" bottom="0.78740157499999996" header="0.31496062000000002" footer="0.31496062000000002"/>
  <pageSetup paperSize="9" scale="5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M147"/>
  <sheetViews>
    <sheetView showGridLines="0" workbookViewId="0">
      <selection activeCell="C5" sqref="C5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1.5" style="1" bestFit="1" customWidth="1"/>
    <col min="11" max="11" width="13.5" style="2" bestFit="1" customWidth="1"/>
    <col min="12" max="12" width="9.33203125" style="1"/>
    <col min="13" max="13" width="13.5" style="1" bestFit="1" customWidth="1"/>
    <col min="14" max="16384" width="9.33203125" style="1"/>
  </cols>
  <sheetData>
    <row r="1" spans="2:9" ht="13.5" thickBot="1" x14ac:dyDescent="0.25"/>
    <row r="2" spans="2:9" ht="23.25" customHeight="1" x14ac:dyDescent="0.2">
      <c r="B2" s="84" t="s">
        <v>159</v>
      </c>
      <c r="C2" s="85"/>
      <c r="D2" s="85"/>
      <c r="E2" s="85"/>
      <c r="F2" s="85"/>
      <c r="G2" s="85"/>
      <c r="H2" s="85"/>
      <c r="I2" s="86"/>
    </row>
    <row r="3" spans="2:9" ht="18" customHeight="1" x14ac:dyDescent="0.2">
      <c r="B3" s="65" t="s">
        <v>19</v>
      </c>
      <c r="C3" s="66"/>
      <c r="D3" s="66"/>
      <c r="E3" s="66"/>
      <c r="F3" s="66"/>
      <c r="G3" s="66"/>
      <c r="H3" s="66"/>
      <c r="I3" s="67"/>
    </row>
    <row r="4" spans="2:9" ht="18" customHeight="1" x14ac:dyDescent="0.2">
      <c r="B4" s="51"/>
      <c r="C4" s="46" t="s">
        <v>20</v>
      </c>
      <c r="D4" s="62" t="s">
        <v>157</v>
      </c>
      <c r="E4" s="56"/>
      <c r="F4" s="56"/>
      <c r="G4" s="56"/>
      <c r="H4" s="56"/>
      <c r="I4" s="68"/>
    </row>
    <row r="5" spans="2:9" ht="18" customHeight="1" x14ac:dyDescent="0.2">
      <c r="B5" s="51"/>
      <c r="C5" s="46" t="s">
        <v>21</v>
      </c>
      <c r="D5" s="99" t="s">
        <v>158</v>
      </c>
      <c r="E5" s="58"/>
      <c r="F5" s="58"/>
      <c r="G5" s="58"/>
      <c r="H5" s="58"/>
      <c r="I5" s="59"/>
    </row>
    <row r="6" spans="2:9" ht="18" customHeight="1" x14ac:dyDescent="0.2">
      <c r="B6" s="51"/>
      <c r="C6" s="46" t="s">
        <v>22</v>
      </c>
      <c r="D6" s="99"/>
      <c r="E6" s="58"/>
      <c r="F6" s="58"/>
      <c r="G6" s="58"/>
      <c r="H6" s="58"/>
      <c r="I6" s="59"/>
    </row>
    <row r="7" spans="2:9" ht="18" customHeight="1" x14ac:dyDescent="0.2">
      <c r="B7" s="51"/>
      <c r="C7" s="46" t="s">
        <v>23</v>
      </c>
      <c r="D7" s="99"/>
      <c r="E7" s="58"/>
      <c r="F7" s="58"/>
      <c r="G7" s="58"/>
      <c r="H7" s="58"/>
      <c r="I7" s="59"/>
    </row>
    <row r="8" spans="2:9" ht="18" customHeight="1" x14ac:dyDescent="0.2">
      <c r="B8" s="51"/>
      <c r="C8" s="46" t="s">
        <v>24</v>
      </c>
      <c r="D8" s="99">
        <v>1</v>
      </c>
      <c r="E8" s="58"/>
      <c r="F8" s="58"/>
      <c r="G8" s="58"/>
      <c r="H8" s="58"/>
      <c r="I8" s="59"/>
    </row>
    <row r="9" spans="2:9" ht="18" customHeight="1" x14ac:dyDescent="0.2">
      <c r="B9" s="51"/>
      <c r="C9" s="46" t="s">
        <v>25</v>
      </c>
      <c r="D9" s="96" t="s">
        <v>143</v>
      </c>
      <c r="E9" s="97"/>
      <c r="F9" s="97"/>
      <c r="G9" s="97"/>
      <c r="H9" s="97"/>
      <c r="I9" s="98"/>
    </row>
    <row r="10" spans="2:9" ht="18" customHeight="1" x14ac:dyDescent="0.2">
      <c r="B10" s="57"/>
      <c r="C10" s="58"/>
      <c r="D10" s="58"/>
      <c r="E10" s="58"/>
      <c r="F10" s="58"/>
      <c r="G10" s="58"/>
      <c r="H10" s="58"/>
      <c r="I10" s="59"/>
    </row>
    <row r="11" spans="2:9" ht="18" customHeight="1" x14ac:dyDescent="0.2">
      <c r="B11" s="65" t="s">
        <v>26</v>
      </c>
      <c r="C11" s="66"/>
      <c r="D11" s="66"/>
      <c r="E11" s="66"/>
      <c r="F11" s="66"/>
      <c r="G11" s="66"/>
      <c r="H11" s="66"/>
      <c r="I11" s="67"/>
    </row>
    <row r="12" spans="2:9" ht="18" customHeight="1" x14ac:dyDescent="0.2">
      <c r="B12" s="3" t="s">
        <v>5</v>
      </c>
      <c r="C12" s="63" t="s">
        <v>27</v>
      </c>
      <c r="D12" s="64"/>
      <c r="E12" s="64"/>
      <c r="F12" s="64"/>
      <c r="G12" s="64"/>
      <c r="H12" s="64"/>
      <c r="I12" s="28"/>
    </row>
    <row r="13" spans="2:9" ht="18" customHeight="1" x14ac:dyDescent="0.2">
      <c r="B13" s="3" t="s">
        <v>10</v>
      </c>
      <c r="C13" s="63" t="s">
        <v>28</v>
      </c>
      <c r="D13" s="64"/>
      <c r="E13" s="64"/>
      <c r="F13" s="64"/>
      <c r="G13" s="64"/>
      <c r="H13" s="64"/>
      <c r="I13" s="4"/>
    </row>
    <row r="14" spans="2:9" ht="18" customHeight="1" x14ac:dyDescent="0.2">
      <c r="B14" s="3" t="s">
        <v>13</v>
      </c>
      <c r="C14" s="63" t="s">
        <v>29</v>
      </c>
      <c r="D14" s="64"/>
      <c r="E14" s="64"/>
      <c r="F14" s="64"/>
      <c r="G14" s="64"/>
      <c r="H14" s="64"/>
      <c r="I14" s="4"/>
    </row>
    <row r="15" spans="2:9" ht="18" customHeight="1" x14ac:dyDescent="0.2">
      <c r="B15" s="3" t="s">
        <v>30</v>
      </c>
      <c r="C15" s="63" t="s">
        <v>31</v>
      </c>
      <c r="D15" s="64"/>
      <c r="E15" s="64"/>
      <c r="F15" s="64"/>
      <c r="G15" s="64"/>
      <c r="H15" s="64"/>
      <c r="I15" s="4"/>
    </row>
    <row r="16" spans="2:9" ht="18" customHeight="1" x14ac:dyDescent="0.2">
      <c r="B16" s="3" t="s">
        <v>14</v>
      </c>
      <c r="C16" s="63" t="s">
        <v>32</v>
      </c>
      <c r="D16" s="64"/>
      <c r="E16" s="64"/>
      <c r="F16" s="64"/>
      <c r="G16" s="64"/>
      <c r="H16" s="64"/>
      <c r="I16" s="4"/>
    </row>
    <row r="17" spans="2:9" ht="18" customHeight="1" x14ac:dyDescent="0.2">
      <c r="B17" s="3" t="s">
        <v>33</v>
      </c>
      <c r="C17" s="63" t="s">
        <v>34</v>
      </c>
      <c r="D17" s="64"/>
      <c r="E17" s="64"/>
      <c r="F17" s="64"/>
      <c r="G17" s="64"/>
      <c r="H17" s="64"/>
      <c r="I17" s="4"/>
    </row>
    <row r="18" spans="2:9" ht="18" customHeight="1" x14ac:dyDescent="0.2">
      <c r="B18" s="57"/>
      <c r="C18" s="58"/>
      <c r="D18" s="58"/>
      <c r="E18" s="58"/>
      <c r="F18" s="58"/>
      <c r="G18" s="58"/>
      <c r="H18" s="58"/>
      <c r="I18" s="59"/>
    </row>
    <row r="19" spans="2:9" ht="18" customHeight="1" x14ac:dyDescent="0.2">
      <c r="B19" s="55" t="s">
        <v>35</v>
      </c>
      <c r="C19" s="56"/>
      <c r="D19" s="56"/>
      <c r="E19" s="56"/>
      <c r="F19" s="56"/>
      <c r="G19" s="56"/>
      <c r="H19" s="56"/>
      <c r="I19" s="68"/>
    </row>
    <row r="20" spans="2:9" ht="18" customHeight="1" x14ac:dyDescent="0.2">
      <c r="B20" s="5">
        <v>1</v>
      </c>
      <c r="C20" s="63" t="s">
        <v>36</v>
      </c>
      <c r="D20" s="64"/>
      <c r="E20" s="64"/>
      <c r="F20" s="64"/>
      <c r="G20" s="64"/>
      <c r="H20" s="64"/>
      <c r="I20" s="4" t="s">
        <v>139</v>
      </c>
    </row>
    <row r="21" spans="2:9" ht="18" customHeight="1" x14ac:dyDescent="0.2">
      <c r="B21" s="5">
        <v>2</v>
      </c>
      <c r="C21" s="63" t="s">
        <v>37</v>
      </c>
      <c r="D21" s="64"/>
      <c r="E21" s="64"/>
      <c r="F21" s="64"/>
      <c r="G21" s="64"/>
      <c r="H21" s="64"/>
      <c r="I21" s="6">
        <f>Proposta!F5</f>
        <v>0</v>
      </c>
    </row>
    <row r="22" spans="2:9" ht="26.1" customHeight="1" x14ac:dyDescent="0.2">
      <c r="B22" s="5">
        <v>3</v>
      </c>
      <c r="C22" s="63" t="s">
        <v>11</v>
      </c>
      <c r="D22" s="58"/>
      <c r="E22" s="58"/>
      <c r="F22" s="58"/>
      <c r="G22" s="63" t="s">
        <v>38</v>
      </c>
      <c r="H22" s="64"/>
      <c r="I22" s="4"/>
    </row>
    <row r="23" spans="2:9" ht="18" customHeight="1" x14ac:dyDescent="0.2">
      <c r="B23" s="5">
        <v>4</v>
      </c>
      <c r="C23" s="63" t="s">
        <v>39</v>
      </c>
      <c r="D23" s="64"/>
      <c r="E23" s="64"/>
      <c r="F23" s="64"/>
      <c r="G23" s="64"/>
      <c r="H23" s="64"/>
      <c r="I23" s="7"/>
    </row>
    <row r="24" spans="2:9" ht="18" customHeight="1" x14ac:dyDescent="0.2">
      <c r="B24" s="65" t="s">
        <v>40</v>
      </c>
      <c r="C24" s="66"/>
      <c r="D24" s="66"/>
      <c r="E24" s="66"/>
      <c r="F24" s="66"/>
      <c r="G24" s="66"/>
      <c r="H24" s="66"/>
      <c r="I24" s="67"/>
    </row>
    <row r="25" spans="2:9" ht="18" customHeight="1" x14ac:dyDescent="0.2">
      <c r="B25" s="8">
        <v>1</v>
      </c>
      <c r="C25" s="62" t="s">
        <v>41</v>
      </c>
      <c r="D25" s="56"/>
      <c r="E25" s="56"/>
      <c r="F25" s="56"/>
      <c r="G25" s="56"/>
      <c r="H25" s="56"/>
      <c r="I25" s="9" t="s">
        <v>42</v>
      </c>
    </row>
    <row r="26" spans="2:9" ht="18" customHeight="1" x14ac:dyDescent="0.2">
      <c r="B26" s="3" t="s">
        <v>5</v>
      </c>
      <c r="C26" s="63" t="s">
        <v>43</v>
      </c>
      <c r="D26" s="64"/>
      <c r="E26" s="64"/>
      <c r="F26" s="64"/>
      <c r="G26" s="64"/>
      <c r="H26" s="64"/>
      <c r="I26" s="10">
        <f>I21</f>
        <v>0</v>
      </c>
    </row>
    <row r="27" spans="2:9" ht="18" customHeight="1" x14ac:dyDescent="0.2">
      <c r="B27" s="3" t="s">
        <v>10</v>
      </c>
      <c r="C27" s="63" t="s">
        <v>44</v>
      </c>
      <c r="D27" s="64"/>
      <c r="E27" s="64"/>
      <c r="F27" s="64"/>
      <c r="G27" s="64"/>
      <c r="H27" s="11">
        <v>0</v>
      </c>
      <c r="I27" s="10">
        <v>0</v>
      </c>
    </row>
    <row r="28" spans="2:9" ht="18" customHeight="1" x14ac:dyDescent="0.2">
      <c r="B28" s="3" t="s">
        <v>13</v>
      </c>
      <c r="C28" s="63" t="s">
        <v>45</v>
      </c>
      <c r="D28" s="64"/>
      <c r="E28" s="64"/>
      <c r="F28" s="64"/>
      <c r="G28" s="64"/>
      <c r="H28" s="11">
        <v>0</v>
      </c>
      <c r="I28" s="10">
        <v>0</v>
      </c>
    </row>
    <row r="29" spans="2:9" ht="18" customHeight="1" x14ac:dyDescent="0.2">
      <c r="B29" s="3" t="s">
        <v>30</v>
      </c>
      <c r="C29" s="63" t="s">
        <v>46</v>
      </c>
      <c r="D29" s="64"/>
      <c r="E29" s="64"/>
      <c r="F29" s="64"/>
      <c r="G29" s="64"/>
      <c r="H29" s="64"/>
      <c r="I29" s="10">
        <v>0</v>
      </c>
    </row>
    <row r="30" spans="2:9" ht="18" customHeight="1" x14ac:dyDescent="0.2">
      <c r="B30" s="3" t="s">
        <v>14</v>
      </c>
      <c r="C30" s="63" t="s">
        <v>47</v>
      </c>
      <c r="D30" s="64"/>
      <c r="E30" s="64"/>
      <c r="F30" s="64"/>
      <c r="G30" s="64"/>
      <c r="H30" s="64"/>
      <c r="I30" s="10">
        <v>0</v>
      </c>
    </row>
    <row r="31" spans="2:9" ht="18" customHeight="1" x14ac:dyDescent="0.2">
      <c r="B31" s="3" t="s">
        <v>33</v>
      </c>
      <c r="C31" s="63" t="s">
        <v>48</v>
      </c>
      <c r="D31" s="64"/>
      <c r="E31" s="64"/>
      <c r="F31" s="64"/>
      <c r="G31" s="64"/>
      <c r="H31" s="64"/>
      <c r="I31" s="10">
        <v>0</v>
      </c>
    </row>
    <row r="32" spans="2:9" ht="18" customHeight="1" x14ac:dyDescent="0.2">
      <c r="B32" s="3" t="s">
        <v>49</v>
      </c>
      <c r="C32" s="63" t="s">
        <v>50</v>
      </c>
      <c r="D32" s="64"/>
      <c r="E32" s="64"/>
      <c r="F32" s="64"/>
      <c r="G32" s="64"/>
      <c r="H32" s="64"/>
      <c r="I32" s="10">
        <v>0</v>
      </c>
    </row>
    <row r="33" spans="2:11" ht="18" customHeight="1" x14ac:dyDescent="0.2">
      <c r="B33" s="55" t="s">
        <v>51</v>
      </c>
      <c r="C33" s="56"/>
      <c r="D33" s="56"/>
      <c r="E33" s="56"/>
      <c r="F33" s="56"/>
      <c r="G33" s="56"/>
      <c r="H33" s="56"/>
      <c r="I33" s="12">
        <f>SUM(I26:I32)</f>
        <v>0</v>
      </c>
    </row>
    <row r="34" spans="2:11" ht="18" customHeight="1" x14ac:dyDescent="0.2">
      <c r="B34" s="57"/>
      <c r="C34" s="58"/>
      <c r="D34" s="58"/>
      <c r="E34" s="58"/>
      <c r="F34" s="58"/>
      <c r="G34" s="58"/>
      <c r="H34" s="58"/>
      <c r="I34" s="59"/>
    </row>
    <row r="35" spans="2:11" ht="18" customHeight="1" x14ac:dyDescent="0.2">
      <c r="B35" s="65" t="s">
        <v>52</v>
      </c>
      <c r="C35" s="66"/>
      <c r="D35" s="66"/>
      <c r="E35" s="66"/>
      <c r="F35" s="66"/>
      <c r="G35" s="66"/>
      <c r="H35" s="66"/>
      <c r="I35" s="67"/>
    </row>
    <row r="36" spans="2:11" ht="18" customHeight="1" x14ac:dyDescent="0.2">
      <c r="B36" s="13">
        <v>2.1</v>
      </c>
      <c r="C36" s="62" t="s">
        <v>53</v>
      </c>
      <c r="D36" s="58"/>
      <c r="E36" s="58"/>
      <c r="F36" s="58"/>
      <c r="G36" s="58"/>
      <c r="H36" s="58"/>
      <c r="I36" s="9" t="s">
        <v>42</v>
      </c>
    </row>
    <row r="37" spans="2:11" ht="18" customHeight="1" x14ac:dyDescent="0.2">
      <c r="B37" s="3" t="s">
        <v>5</v>
      </c>
      <c r="C37" s="63" t="s">
        <v>54</v>
      </c>
      <c r="D37" s="64"/>
      <c r="E37" s="64"/>
      <c r="F37" s="64"/>
      <c r="G37" s="64"/>
      <c r="H37" s="14">
        <v>0</v>
      </c>
      <c r="I37" s="10">
        <f t="shared" ref="I37:I38" si="0">H37*$I$33</f>
        <v>0</v>
      </c>
    </row>
    <row r="38" spans="2:11" ht="18" customHeight="1" x14ac:dyDescent="0.2">
      <c r="B38" s="3" t="s">
        <v>10</v>
      </c>
      <c r="C38" s="63" t="s">
        <v>55</v>
      </c>
      <c r="D38" s="64"/>
      <c r="E38" s="64"/>
      <c r="F38" s="64"/>
      <c r="G38" s="64"/>
      <c r="H38" s="14">
        <v>0</v>
      </c>
      <c r="I38" s="10">
        <f t="shared" si="0"/>
        <v>0</v>
      </c>
    </row>
    <row r="39" spans="2:11" ht="18" customHeight="1" x14ac:dyDescent="0.2">
      <c r="B39" s="73" t="s">
        <v>56</v>
      </c>
      <c r="C39" s="74"/>
      <c r="D39" s="74"/>
      <c r="E39" s="74"/>
      <c r="F39" s="74"/>
      <c r="G39" s="75"/>
      <c r="H39" s="15">
        <f>SUM(H37:H38)</f>
        <v>0</v>
      </c>
      <c r="I39" s="12">
        <f>SUM(I37:I38)</f>
        <v>0</v>
      </c>
    </row>
    <row r="40" spans="2:11" ht="18" customHeight="1" x14ac:dyDescent="0.2">
      <c r="B40" s="95" t="s">
        <v>4</v>
      </c>
      <c r="C40" s="70"/>
      <c r="D40" s="70"/>
      <c r="E40" s="70"/>
      <c r="F40" s="70"/>
      <c r="G40" s="70"/>
      <c r="H40" s="71"/>
      <c r="I40" s="10">
        <f>I39*H53</f>
        <v>0</v>
      </c>
      <c r="K40" s="24"/>
    </row>
    <row r="41" spans="2:11" ht="18" customHeight="1" x14ac:dyDescent="0.2">
      <c r="B41" s="55" t="s">
        <v>57</v>
      </c>
      <c r="C41" s="56"/>
      <c r="D41" s="56"/>
      <c r="E41" s="56"/>
      <c r="F41" s="56"/>
      <c r="G41" s="56"/>
      <c r="H41" s="56"/>
      <c r="I41" s="12">
        <f>I40+I39</f>
        <v>0</v>
      </c>
    </row>
    <row r="42" spans="2:11" ht="18" customHeight="1" x14ac:dyDescent="0.2">
      <c r="B42" s="57"/>
      <c r="C42" s="58"/>
      <c r="D42" s="58"/>
      <c r="E42" s="58"/>
      <c r="F42" s="58"/>
      <c r="G42" s="58"/>
      <c r="H42" s="58"/>
      <c r="I42" s="59"/>
    </row>
    <row r="43" spans="2:11" ht="18" customHeight="1" x14ac:dyDescent="0.2">
      <c r="B43" s="13">
        <v>2.2000000000000002</v>
      </c>
      <c r="C43" s="62" t="s">
        <v>0</v>
      </c>
      <c r="D43" s="56"/>
      <c r="E43" s="56"/>
      <c r="F43" s="56"/>
      <c r="G43" s="56"/>
      <c r="H43" s="56"/>
      <c r="I43" s="9" t="s">
        <v>42</v>
      </c>
    </row>
    <row r="44" spans="2:11" ht="18" customHeight="1" x14ac:dyDescent="0.2">
      <c r="B44" s="3" t="s">
        <v>5</v>
      </c>
      <c r="C44" s="63" t="s">
        <v>58</v>
      </c>
      <c r="D44" s="64"/>
      <c r="E44" s="64"/>
      <c r="F44" s="64"/>
      <c r="G44" s="64"/>
      <c r="H44" s="14" t="s">
        <v>147</v>
      </c>
      <c r="I44" s="10">
        <f>H44*$I$33</f>
        <v>0</v>
      </c>
    </row>
    <row r="45" spans="2:11" ht="18" customHeight="1" x14ac:dyDescent="0.2">
      <c r="B45" s="3" t="s">
        <v>10</v>
      </c>
      <c r="C45" s="63" t="s">
        <v>59</v>
      </c>
      <c r="D45" s="64"/>
      <c r="E45" s="64"/>
      <c r="F45" s="64"/>
      <c r="G45" s="64"/>
      <c r="H45" s="14">
        <v>0</v>
      </c>
      <c r="I45" s="10">
        <f t="shared" ref="I45:I52" si="1">H45*$I$33</f>
        <v>0</v>
      </c>
    </row>
    <row r="46" spans="2:11" ht="18" customHeight="1" x14ac:dyDescent="0.2">
      <c r="B46" s="16" t="s">
        <v>13</v>
      </c>
      <c r="C46" s="82" t="s">
        <v>60</v>
      </c>
      <c r="D46" s="83"/>
      <c r="E46" s="63" t="s">
        <v>61</v>
      </c>
      <c r="F46" s="64"/>
      <c r="G46" s="50" t="s">
        <v>62</v>
      </c>
      <c r="H46" s="14">
        <v>0</v>
      </c>
      <c r="I46" s="10">
        <f t="shared" si="1"/>
        <v>0</v>
      </c>
    </row>
    <row r="47" spans="2:11" ht="18" customHeight="1" x14ac:dyDescent="0.2">
      <c r="B47" s="3" t="s">
        <v>30</v>
      </c>
      <c r="C47" s="63" t="s">
        <v>63</v>
      </c>
      <c r="D47" s="64"/>
      <c r="E47" s="64"/>
      <c r="F47" s="64"/>
      <c r="G47" s="64"/>
      <c r="H47" s="14">
        <v>0</v>
      </c>
      <c r="I47" s="10">
        <f t="shared" si="1"/>
        <v>0</v>
      </c>
    </row>
    <row r="48" spans="2:11" ht="18" customHeight="1" x14ac:dyDescent="0.2">
      <c r="B48" s="3" t="s">
        <v>14</v>
      </c>
      <c r="C48" s="63" t="s">
        <v>64</v>
      </c>
      <c r="D48" s="64"/>
      <c r="E48" s="64"/>
      <c r="F48" s="64"/>
      <c r="G48" s="64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63" t="s">
        <v>65</v>
      </c>
      <c r="D49" s="64"/>
      <c r="E49" s="64"/>
      <c r="F49" s="64"/>
      <c r="G49" s="64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63" t="s">
        <v>66</v>
      </c>
      <c r="D50" s="64"/>
      <c r="E50" s="64"/>
      <c r="F50" s="64"/>
      <c r="G50" s="64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63" t="s">
        <v>68</v>
      </c>
      <c r="D51" s="64"/>
      <c r="E51" s="64"/>
      <c r="F51" s="64"/>
      <c r="G51" s="64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63" t="s">
        <v>70</v>
      </c>
      <c r="D52" s="64"/>
      <c r="E52" s="64"/>
      <c r="F52" s="64"/>
      <c r="G52" s="64"/>
      <c r="H52" s="14">
        <v>0</v>
      </c>
      <c r="I52" s="10">
        <f t="shared" si="1"/>
        <v>0</v>
      </c>
    </row>
    <row r="53" spans="2:9" ht="18" customHeight="1" x14ac:dyDescent="0.2">
      <c r="B53" s="55" t="s">
        <v>57</v>
      </c>
      <c r="C53" s="56"/>
      <c r="D53" s="56"/>
      <c r="E53" s="56"/>
      <c r="F53" s="56"/>
      <c r="G53" s="56"/>
      <c r="H53" s="15">
        <f>SUM(H44:H52)</f>
        <v>0</v>
      </c>
      <c r="I53" s="12">
        <f>SUM(I44:I52)</f>
        <v>0</v>
      </c>
    </row>
    <row r="54" spans="2:9" ht="18" customHeight="1" x14ac:dyDescent="0.2">
      <c r="B54" s="57"/>
      <c r="C54" s="58"/>
      <c r="D54" s="58"/>
      <c r="E54" s="58"/>
      <c r="F54" s="58"/>
      <c r="G54" s="58"/>
      <c r="H54" s="58"/>
      <c r="I54" s="59"/>
    </row>
    <row r="55" spans="2:9" ht="18" customHeight="1" x14ac:dyDescent="0.2">
      <c r="B55" s="13">
        <v>2.2999999999999998</v>
      </c>
      <c r="C55" s="62" t="s">
        <v>71</v>
      </c>
      <c r="D55" s="56"/>
      <c r="E55" s="56"/>
      <c r="F55" s="56"/>
      <c r="G55" s="56"/>
      <c r="H55" s="56"/>
      <c r="I55" s="9" t="s">
        <v>42</v>
      </c>
    </row>
    <row r="56" spans="2:9" ht="18" customHeight="1" x14ac:dyDescent="0.2">
      <c r="B56" s="87" t="s">
        <v>5</v>
      </c>
      <c r="C56" s="89" t="s">
        <v>6</v>
      </c>
      <c r="D56" s="50" t="s">
        <v>7</v>
      </c>
      <c r="E56" s="63" t="s">
        <v>8</v>
      </c>
      <c r="F56" s="64"/>
      <c r="G56" s="50" t="s">
        <v>1</v>
      </c>
      <c r="H56" s="17" t="s">
        <v>9</v>
      </c>
      <c r="I56" s="78">
        <f>D57*E57*G57-H57</f>
        <v>0</v>
      </c>
    </row>
    <row r="57" spans="2:9" ht="18" customHeight="1" x14ac:dyDescent="0.2">
      <c r="B57" s="88"/>
      <c r="C57" s="90"/>
      <c r="D57" s="18">
        <v>0</v>
      </c>
      <c r="E57" s="80">
        <v>0</v>
      </c>
      <c r="F57" s="81"/>
      <c r="G57" s="18">
        <v>0</v>
      </c>
      <c r="H57" s="19">
        <v>0</v>
      </c>
      <c r="I57" s="79"/>
    </row>
    <row r="58" spans="2:9" ht="18" customHeight="1" x14ac:dyDescent="0.2">
      <c r="B58" s="87" t="s">
        <v>10</v>
      </c>
      <c r="C58" s="91" t="s">
        <v>2</v>
      </c>
      <c r="D58" s="92"/>
      <c r="E58" s="63" t="s">
        <v>8</v>
      </c>
      <c r="F58" s="64"/>
      <c r="G58" s="50" t="s">
        <v>1</v>
      </c>
      <c r="H58" s="17" t="s">
        <v>9</v>
      </c>
      <c r="I58" s="78">
        <f>E59*G59-H59</f>
        <v>0</v>
      </c>
    </row>
    <row r="59" spans="2:9" ht="18" customHeight="1" x14ac:dyDescent="0.2">
      <c r="B59" s="88"/>
      <c r="C59" s="93"/>
      <c r="D59" s="94"/>
      <c r="E59" s="76">
        <v>0</v>
      </c>
      <c r="F59" s="77"/>
      <c r="G59" s="18"/>
      <c r="H59" s="19">
        <v>0</v>
      </c>
      <c r="I59" s="79"/>
    </row>
    <row r="60" spans="2:9" ht="18" customHeight="1" x14ac:dyDescent="0.2">
      <c r="B60" s="3" t="s">
        <v>13</v>
      </c>
      <c r="C60" s="63" t="s">
        <v>72</v>
      </c>
      <c r="D60" s="64"/>
      <c r="E60" s="64"/>
      <c r="F60" s="64"/>
      <c r="G60" s="64"/>
      <c r="H60" s="72"/>
      <c r="I60" s="10">
        <v>0</v>
      </c>
    </row>
    <row r="61" spans="2:9" ht="18" customHeight="1" x14ac:dyDescent="0.2">
      <c r="B61" s="3" t="s">
        <v>30</v>
      </c>
      <c r="C61" s="63" t="s">
        <v>73</v>
      </c>
      <c r="D61" s="64"/>
      <c r="E61" s="64"/>
      <c r="F61" s="64"/>
      <c r="G61" s="64"/>
      <c r="H61" s="72"/>
      <c r="I61" s="10">
        <v>0</v>
      </c>
    </row>
    <row r="62" spans="2:9" ht="18" customHeight="1" x14ac:dyDescent="0.2">
      <c r="B62" s="3" t="s">
        <v>14</v>
      </c>
      <c r="C62" s="63" t="s">
        <v>74</v>
      </c>
      <c r="D62" s="64"/>
      <c r="E62" s="64"/>
      <c r="F62" s="64"/>
      <c r="G62" s="64"/>
      <c r="H62" s="72"/>
      <c r="I62" s="10">
        <v>0</v>
      </c>
    </row>
    <row r="63" spans="2:9" ht="18" customHeight="1" x14ac:dyDescent="0.2">
      <c r="B63" s="3" t="s">
        <v>33</v>
      </c>
      <c r="C63" s="63" t="s">
        <v>75</v>
      </c>
      <c r="D63" s="64"/>
      <c r="E63" s="64"/>
      <c r="F63" s="64"/>
      <c r="G63" s="64"/>
      <c r="H63" s="72"/>
      <c r="I63" s="10">
        <v>0</v>
      </c>
    </row>
    <row r="64" spans="2:9" ht="18" customHeight="1" x14ac:dyDescent="0.2">
      <c r="B64" s="3" t="s">
        <v>69</v>
      </c>
      <c r="C64" s="63" t="s">
        <v>50</v>
      </c>
      <c r="D64" s="64"/>
      <c r="E64" s="64"/>
      <c r="F64" s="64"/>
      <c r="G64" s="64"/>
      <c r="H64" s="64"/>
      <c r="I64" s="10">
        <v>0</v>
      </c>
    </row>
    <row r="65" spans="2:9" ht="18" customHeight="1" x14ac:dyDescent="0.2">
      <c r="B65" s="55" t="s">
        <v>57</v>
      </c>
      <c r="C65" s="56"/>
      <c r="D65" s="56"/>
      <c r="E65" s="56"/>
      <c r="F65" s="56"/>
      <c r="G65" s="56"/>
      <c r="H65" s="56"/>
      <c r="I65" s="12">
        <f>SUM(I56:I64)</f>
        <v>0</v>
      </c>
    </row>
    <row r="66" spans="2:9" ht="18" customHeight="1" x14ac:dyDescent="0.2">
      <c r="B66" s="57"/>
      <c r="C66" s="58"/>
      <c r="D66" s="58"/>
      <c r="E66" s="58"/>
      <c r="F66" s="58"/>
      <c r="G66" s="58"/>
      <c r="H66" s="58"/>
      <c r="I66" s="59"/>
    </row>
    <row r="67" spans="2:9" ht="18" customHeight="1" x14ac:dyDescent="0.2">
      <c r="B67" s="65" t="s">
        <v>76</v>
      </c>
      <c r="C67" s="66"/>
      <c r="D67" s="66"/>
      <c r="E67" s="66"/>
      <c r="F67" s="66"/>
      <c r="G67" s="66"/>
      <c r="H67" s="66"/>
      <c r="I67" s="67"/>
    </row>
    <row r="68" spans="2:9" ht="18" customHeight="1" x14ac:dyDescent="0.2">
      <c r="B68" s="20">
        <v>2.1</v>
      </c>
      <c r="C68" s="63" t="s">
        <v>77</v>
      </c>
      <c r="D68" s="64"/>
      <c r="E68" s="64"/>
      <c r="F68" s="64"/>
      <c r="G68" s="64"/>
      <c r="H68" s="64"/>
      <c r="I68" s="10">
        <f>I41</f>
        <v>0</v>
      </c>
    </row>
    <row r="69" spans="2:9" ht="18" customHeight="1" x14ac:dyDescent="0.2">
      <c r="B69" s="20">
        <v>2.2000000000000002</v>
      </c>
      <c r="C69" s="63" t="s">
        <v>78</v>
      </c>
      <c r="D69" s="64"/>
      <c r="E69" s="64"/>
      <c r="F69" s="64"/>
      <c r="G69" s="64"/>
      <c r="H69" s="64"/>
      <c r="I69" s="10">
        <f>I53</f>
        <v>0</v>
      </c>
    </row>
    <row r="70" spans="2:9" ht="18" customHeight="1" x14ac:dyDescent="0.2">
      <c r="B70" s="20">
        <v>2.2999999999999998</v>
      </c>
      <c r="C70" s="63" t="s">
        <v>79</v>
      </c>
      <c r="D70" s="64"/>
      <c r="E70" s="64"/>
      <c r="F70" s="64"/>
      <c r="G70" s="64"/>
      <c r="H70" s="64"/>
      <c r="I70" s="10">
        <f>I65</f>
        <v>0</v>
      </c>
    </row>
    <row r="71" spans="2:9" ht="18" customHeight="1" x14ac:dyDescent="0.2">
      <c r="B71" s="55" t="s">
        <v>80</v>
      </c>
      <c r="C71" s="56"/>
      <c r="D71" s="56"/>
      <c r="E71" s="56"/>
      <c r="F71" s="56"/>
      <c r="G71" s="56"/>
      <c r="H71" s="56"/>
      <c r="I71" s="12">
        <f>SUM(I68:I70)</f>
        <v>0</v>
      </c>
    </row>
    <row r="72" spans="2:9" ht="18" customHeight="1" x14ac:dyDescent="0.2">
      <c r="B72" s="57"/>
      <c r="C72" s="58"/>
      <c r="D72" s="58"/>
      <c r="E72" s="58"/>
      <c r="F72" s="58"/>
      <c r="G72" s="58"/>
      <c r="H72" s="58"/>
      <c r="I72" s="59"/>
    </row>
    <row r="73" spans="2:9" ht="18" customHeight="1" x14ac:dyDescent="0.2">
      <c r="B73" s="65" t="s">
        <v>81</v>
      </c>
      <c r="C73" s="66"/>
      <c r="D73" s="66"/>
      <c r="E73" s="66"/>
      <c r="F73" s="66"/>
      <c r="G73" s="66"/>
      <c r="H73" s="66"/>
      <c r="I73" s="67"/>
    </row>
    <row r="74" spans="2:9" ht="18" customHeight="1" x14ac:dyDescent="0.2">
      <c r="B74" s="13">
        <v>3.1</v>
      </c>
      <c r="C74" s="62" t="s">
        <v>82</v>
      </c>
      <c r="D74" s="56"/>
      <c r="E74" s="56"/>
      <c r="F74" s="56"/>
      <c r="G74" s="56"/>
      <c r="H74" s="56"/>
      <c r="I74" s="9" t="s">
        <v>42</v>
      </c>
    </row>
    <row r="75" spans="2:9" ht="18" customHeight="1" x14ac:dyDescent="0.2">
      <c r="B75" s="3" t="s">
        <v>5</v>
      </c>
      <c r="C75" s="63" t="s">
        <v>83</v>
      </c>
      <c r="D75" s="64"/>
      <c r="E75" s="64"/>
      <c r="F75" s="64"/>
      <c r="G75" s="64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63" t="s">
        <v>84</v>
      </c>
      <c r="D76" s="64"/>
      <c r="E76" s="64"/>
      <c r="F76" s="64"/>
      <c r="G76" s="64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63" t="s">
        <v>85</v>
      </c>
      <c r="D77" s="64"/>
      <c r="E77" s="64"/>
      <c r="F77" s="64"/>
      <c r="G77" s="64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63" t="s">
        <v>86</v>
      </c>
      <c r="D78" s="58"/>
      <c r="E78" s="58"/>
      <c r="F78" s="58"/>
      <c r="G78" s="58"/>
      <c r="H78" s="14"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63" t="s">
        <v>87</v>
      </c>
      <c r="D79" s="64"/>
      <c r="E79" s="64"/>
      <c r="F79" s="64"/>
      <c r="G79" s="64"/>
      <c r="H79" s="14">
        <v>0</v>
      </c>
      <c r="I79" s="10">
        <f t="shared" si="2"/>
        <v>0</v>
      </c>
    </row>
    <row r="80" spans="2:9" ht="18" customHeight="1" x14ac:dyDescent="0.2">
      <c r="B80" s="55" t="s">
        <v>88</v>
      </c>
      <c r="C80" s="56"/>
      <c r="D80" s="56"/>
      <c r="E80" s="56"/>
      <c r="F80" s="56"/>
      <c r="G80" s="56"/>
      <c r="H80" s="15">
        <f>SUM(H75:H79)</f>
        <v>0</v>
      </c>
      <c r="I80" s="12">
        <f>SUM(I75:I79)</f>
        <v>0</v>
      </c>
    </row>
    <row r="81" spans="2:9" ht="18" customHeight="1" x14ac:dyDescent="0.2">
      <c r="B81" s="57"/>
      <c r="C81" s="58"/>
      <c r="D81" s="58"/>
      <c r="E81" s="58"/>
      <c r="F81" s="58"/>
      <c r="G81" s="58"/>
      <c r="H81" s="58"/>
      <c r="I81" s="59"/>
    </row>
    <row r="82" spans="2:9" ht="18" customHeight="1" x14ac:dyDescent="0.2">
      <c r="B82" s="65" t="s">
        <v>89</v>
      </c>
      <c r="C82" s="66"/>
      <c r="D82" s="66"/>
      <c r="E82" s="66"/>
      <c r="F82" s="66"/>
      <c r="G82" s="66"/>
      <c r="H82" s="66"/>
      <c r="I82" s="67"/>
    </row>
    <row r="83" spans="2:9" ht="18" customHeight="1" x14ac:dyDescent="0.2">
      <c r="B83" s="13">
        <v>4.0999999999999996</v>
      </c>
      <c r="C83" s="62" t="s">
        <v>90</v>
      </c>
      <c r="D83" s="56"/>
      <c r="E83" s="56"/>
      <c r="F83" s="56"/>
      <c r="G83" s="56"/>
      <c r="H83" s="56"/>
      <c r="I83" s="9" t="s">
        <v>42</v>
      </c>
    </row>
    <row r="84" spans="2:9" ht="18" customHeight="1" x14ac:dyDescent="0.2">
      <c r="B84" s="3" t="s">
        <v>5</v>
      </c>
      <c r="C84" s="69" t="s">
        <v>16</v>
      </c>
      <c r="D84" s="70"/>
      <c r="E84" s="70"/>
      <c r="F84" s="70"/>
      <c r="G84" s="71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69" t="s">
        <v>91</v>
      </c>
      <c r="D85" s="70"/>
      <c r="E85" s="70"/>
      <c r="F85" s="70"/>
      <c r="G85" s="71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69" t="s">
        <v>12</v>
      </c>
      <c r="D86" s="70"/>
      <c r="E86" s="70"/>
      <c r="F86" s="70"/>
      <c r="G86" s="71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69" t="s">
        <v>3</v>
      </c>
      <c r="D87" s="70"/>
      <c r="E87" s="70"/>
      <c r="F87" s="70"/>
      <c r="G87" s="71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69" t="s">
        <v>15</v>
      </c>
      <c r="D88" s="70"/>
      <c r="E88" s="70"/>
      <c r="F88" s="70"/>
      <c r="G88" s="71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69" t="s">
        <v>18</v>
      </c>
      <c r="D89" s="70"/>
      <c r="E89" s="70"/>
      <c r="F89" s="70"/>
      <c r="G89" s="71"/>
      <c r="H89" s="14">
        <v>0</v>
      </c>
      <c r="I89" s="10">
        <f t="shared" si="3"/>
        <v>0</v>
      </c>
    </row>
    <row r="90" spans="2:9" ht="18" customHeight="1" x14ac:dyDescent="0.2">
      <c r="B90" s="55" t="s">
        <v>57</v>
      </c>
      <c r="C90" s="56"/>
      <c r="D90" s="56"/>
      <c r="E90" s="56"/>
      <c r="F90" s="56"/>
      <c r="G90" s="56"/>
      <c r="H90" s="56"/>
      <c r="I90" s="12">
        <f>SUM(I84:I89)</f>
        <v>0</v>
      </c>
    </row>
    <row r="91" spans="2:9" ht="18" customHeight="1" x14ac:dyDescent="0.2">
      <c r="B91" s="57"/>
      <c r="C91" s="58"/>
      <c r="D91" s="58"/>
      <c r="E91" s="58"/>
      <c r="F91" s="58"/>
      <c r="G91" s="58"/>
      <c r="H91" s="58"/>
      <c r="I91" s="59"/>
    </row>
    <row r="92" spans="2:9" ht="18" customHeight="1" x14ac:dyDescent="0.2">
      <c r="B92" s="13">
        <v>4.2</v>
      </c>
      <c r="C92" s="62" t="s">
        <v>92</v>
      </c>
      <c r="D92" s="56"/>
      <c r="E92" s="56"/>
      <c r="F92" s="56"/>
      <c r="G92" s="56"/>
      <c r="H92" s="56"/>
      <c r="I92" s="9" t="s">
        <v>42</v>
      </c>
    </row>
    <row r="93" spans="2:9" ht="18" customHeight="1" x14ac:dyDescent="0.2">
      <c r="B93" s="3" t="s">
        <v>5</v>
      </c>
      <c r="C93" s="63" t="s">
        <v>93</v>
      </c>
      <c r="D93" s="64"/>
      <c r="E93" s="64"/>
      <c r="F93" s="64"/>
      <c r="G93" s="64"/>
      <c r="H93" s="14">
        <v>0</v>
      </c>
      <c r="I93" s="10">
        <f t="shared" ref="I93" si="4">H93*$I$33</f>
        <v>0</v>
      </c>
    </row>
    <row r="94" spans="2:9" ht="18" customHeight="1" x14ac:dyDescent="0.2">
      <c r="B94" s="55" t="s">
        <v>57</v>
      </c>
      <c r="C94" s="56"/>
      <c r="D94" s="56"/>
      <c r="E94" s="56"/>
      <c r="F94" s="56"/>
      <c r="G94" s="56"/>
      <c r="H94" s="56"/>
      <c r="I94" s="12">
        <f>I93</f>
        <v>0</v>
      </c>
    </row>
    <row r="95" spans="2:9" ht="18" customHeight="1" x14ac:dyDescent="0.2">
      <c r="B95" s="57"/>
      <c r="C95" s="58"/>
      <c r="D95" s="58"/>
      <c r="E95" s="58"/>
      <c r="F95" s="58"/>
      <c r="G95" s="58"/>
      <c r="H95" s="58"/>
      <c r="I95" s="59"/>
    </row>
    <row r="96" spans="2:9" ht="18" customHeight="1" x14ac:dyDescent="0.2">
      <c r="B96" s="65" t="s">
        <v>94</v>
      </c>
      <c r="C96" s="66"/>
      <c r="D96" s="66"/>
      <c r="E96" s="66"/>
      <c r="F96" s="66"/>
      <c r="G96" s="66"/>
      <c r="H96" s="66"/>
      <c r="I96" s="67"/>
    </row>
    <row r="97" spans="2:9" ht="18" customHeight="1" x14ac:dyDescent="0.2">
      <c r="B97" s="20">
        <v>4.0999999999999996</v>
      </c>
      <c r="C97" s="69" t="s">
        <v>95</v>
      </c>
      <c r="D97" s="70"/>
      <c r="E97" s="70"/>
      <c r="F97" s="70"/>
      <c r="G97" s="71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69" t="s">
        <v>96</v>
      </c>
      <c r="D98" s="70"/>
      <c r="E98" s="70"/>
      <c r="F98" s="70"/>
      <c r="G98" s="71"/>
      <c r="H98" s="14">
        <f>H93</f>
        <v>0</v>
      </c>
      <c r="I98" s="10">
        <f>I94</f>
        <v>0</v>
      </c>
    </row>
    <row r="99" spans="2:9" ht="18" customHeight="1" x14ac:dyDescent="0.2">
      <c r="B99" s="55" t="s">
        <v>97</v>
      </c>
      <c r="C99" s="56"/>
      <c r="D99" s="56"/>
      <c r="E99" s="56"/>
      <c r="F99" s="56"/>
      <c r="G99" s="56"/>
      <c r="H99" s="56"/>
      <c r="I99" s="12">
        <f>SUM(I97:I98)</f>
        <v>0</v>
      </c>
    </row>
    <row r="100" spans="2:9" ht="18" customHeight="1" x14ac:dyDescent="0.2">
      <c r="B100" s="73" t="s">
        <v>98</v>
      </c>
      <c r="C100" s="74"/>
      <c r="D100" s="74"/>
      <c r="E100" s="74"/>
      <c r="F100" s="74"/>
      <c r="G100" s="74"/>
      <c r="H100" s="75"/>
      <c r="I100" s="10">
        <f>I99*H53</f>
        <v>0</v>
      </c>
    </row>
    <row r="101" spans="2:9" ht="18" customHeight="1" x14ac:dyDescent="0.2">
      <c r="B101" s="55" t="s">
        <v>99</v>
      </c>
      <c r="C101" s="56"/>
      <c r="D101" s="56"/>
      <c r="E101" s="56"/>
      <c r="F101" s="56"/>
      <c r="G101" s="56"/>
      <c r="H101" s="56"/>
      <c r="I101" s="12">
        <f>SUM(I99:I100)</f>
        <v>0</v>
      </c>
    </row>
    <row r="102" spans="2:9" ht="18" customHeight="1" x14ac:dyDescent="0.2">
      <c r="B102" s="57"/>
      <c r="C102" s="58"/>
      <c r="D102" s="58"/>
      <c r="E102" s="58"/>
      <c r="F102" s="58"/>
      <c r="G102" s="58"/>
      <c r="H102" s="58"/>
      <c r="I102" s="59"/>
    </row>
    <row r="103" spans="2:9" ht="18" customHeight="1" x14ac:dyDescent="0.2">
      <c r="B103" s="65" t="s">
        <v>100</v>
      </c>
      <c r="C103" s="66"/>
      <c r="D103" s="66"/>
      <c r="E103" s="66"/>
      <c r="F103" s="66"/>
      <c r="G103" s="66"/>
      <c r="H103" s="66"/>
      <c r="I103" s="67"/>
    </row>
    <row r="104" spans="2:9" ht="18" customHeight="1" x14ac:dyDescent="0.2">
      <c r="B104" s="8">
        <v>5</v>
      </c>
      <c r="C104" s="62" t="s">
        <v>101</v>
      </c>
      <c r="D104" s="56"/>
      <c r="E104" s="56"/>
      <c r="F104" s="56"/>
      <c r="G104" s="56"/>
      <c r="H104" s="56"/>
      <c r="I104" s="9" t="s">
        <v>42</v>
      </c>
    </row>
    <row r="105" spans="2:9" ht="18" customHeight="1" x14ac:dyDescent="0.2">
      <c r="B105" s="3" t="s">
        <v>5</v>
      </c>
      <c r="C105" s="63" t="s">
        <v>102</v>
      </c>
      <c r="D105" s="64"/>
      <c r="E105" s="64"/>
      <c r="F105" s="64"/>
      <c r="G105" s="64"/>
      <c r="H105" s="64"/>
      <c r="I105" s="10">
        <v>0</v>
      </c>
    </row>
    <row r="106" spans="2:9" ht="18" customHeight="1" x14ac:dyDescent="0.2">
      <c r="B106" s="3" t="s">
        <v>10</v>
      </c>
      <c r="C106" s="63" t="s">
        <v>103</v>
      </c>
      <c r="D106" s="64"/>
      <c r="E106" s="64"/>
      <c r="F106" s="64"/>
      <c r="G106" s="64"/>
      <c r="H106" s="64"/>
      <c r="I106" s="10">
        <v>0</v>
      </c>
    </row>
    <row r="107" spans="2:9" ht="18" customHeight="1" x14ac:dyDescent="0.2">
      <c r="B107" s="3" t="s">
        <v>13</v>
      </c>
      <c r="C107" s="63" t="s">
        <v>104</v>
      </c>
      <c r="D107" s="64"/>
      <c r="E107" s="64"/>
      <c r="F107" s="64"/>
      <c r="G107" s="64"/>
      <c r="H107" s="64"/>
      <c r="I107" s="10">
        <v>0</v>
      </c>
    </row>
    <row r="108" spans="2:9" ht="18" customHeight="1" x14ac:dyDescent="0.2">
      <c r="B108" s="3" t="s">
        <v>30</v>
      </c>
      <c r="C108" s="63" t="s">
        <v>50</v>
      </c>
      <c r="D108" s="64"/>
      <c r="E108" s="64"/>
      <c r="F108" s="64"/>
      <c r="G108" s="64"/>
      <c r="H108" s="64"/>
      <c r="I108" s="10">
        <v>0</v>
      </c>
    </row>
    <row r="109" spans="2:9" ht="18" customHeight="1" x14ac:dyDescent="0.2">
      <c r="B109" s="55" t="s">
        <v>105</v>
      </c>
      <c r="C109" s="56"/>
      <c r="D109" s="56"/>
      <c r="E109" s="56"/>
      <c r="F109" s="56"/>
      <c r="G109" s="56"/>
      <c r="H109" s="56"/>
      <c r="I109" s="12">
        <f>SUM(I105:I108)</f>
        <v>0</v>
      </c>
    </row>
    <row r="110" spans="2:9" ht="18" customHeight="1" x14ac:dyDescent="0.2">
      <c r="B110" s="57"/>
      <c r="C110" s="58"/>
      <c r="D110" s="58"/>
      <c r="E110" s="58"/>
      <c r="F110" s="58"/>
      <c r="G110" s="58"/>
      <c r="H110" s="58"/>
      <c r="I110" s="59"/>
    </row>
    <row r="111" spans="2:9" ht="18" customHeight="1" x14ac:dyDescent="0.2">
      <c r="B111" s="65" t="s">
        <v>106</v>
      </c>
      <c r="C111" s="66"/>
      <c r="D111" s="66"/>
      <c r="E111" s="66"/>
      <c r="F111" s="66"/>
      <c r="G111" s="66"/>
      <c r="H111" s="66"/>
      <c r="I111" s="67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13" ht="18" customHeight="1" x14ac:dyDescent="0.2">
      <c r="B113" s="3" t="s">
        <v>5</v>
      </c>
      <c r="C113" s="69" t="s">
        <v>108</v>
      </c>
      <c r="D113" s="70"/>
      <c r="E113" s="70"/>
      <c r="F113" s="70"/>
      <c r="G113" s="71"/>
      <c r="H113" s="14">
        <v>0</v>
      </c>
      <c r="I113" s="10">
        <f>(I21+I71+I80+I101+I109)*$H$113</f>
        <v>0</v>
      </c>
      <c r="M113" s="25"/>
    </row>
    <row r="114" spans="2:13" ht="18" customHeight="1" x14ac:dyDescent="0.2">
      <c r="B114" s="3" t="s">
        <v>10</v>
      </c>
      <c r="C114" s="63" t="s">
        <v>109</v>
      </c>
      <c r="D114" s="64"/>
      <c r="E114" s="64"/>
      <c r="F114" s="64"/>
      <c r="G114" s="72"/>
      <c r="H114" s="14" t="e">
        <f>I114/(I141-I123)</f>
        <v>#DIV/0!</v>
      </c>
      <c r="I114" s="10">
        <f>I141-I123-I113-(I21+I71+I80+I101+I109)</f>
        <v>0</v>
      </c>
    </row>
    <row r="115" spans="2:13" ht="18" customHeight="1" x14ac:dyDescent="0.2">
      <c r="B115" s="55" t="s">
        <v>110</v>
      </c>
      <c r="C115" s="56"/>
      <c r="D115" s="56"/>
      <c r="E115" s="56"/>
      <c r="F115" s="56"/>
      <c r="G115" s="56"/>
      <c r="H115" s="56"/>
      <c r="I115" s="12">
        <f>SUM(I113:I114)</f>
        <v>0</v>
      </c>
    </row>
    <row r="116" spans="2:13" ht="18" customHeight="1" x14ac:dyDescent="0.2">
      <c r="B116" s="55" t="s">
        <v>111</v>
      </c>
      <c r="C116" s="56"/>
      <c r="D116" s="56"/>
      <c r="E116" s="56"/>
      <c r="F116" s="56"/>
      <c r="G116" s="56"/>
      <c r="H116" s="56"/>
      <c r="I116" s="9" t="s">
        <v>112</v>
      </c>
    </row>
    <row r="117" spans="2:13" ht="18" customHeight="1" x14ac:dyDescent="0.2">
      <c r="B117" s="3" t="s">
        <v>113</v>
      </c>
      <c r="C117" s="63" t="s">
        <v>114</v>
      </c>
      <c r="D117" s="64"/>
      <c r="E117" s="64"/>
      <c r="F117" s="64"/>
      <c r="G117" s="64"/>
      <c r="H117" s="14">
        <v>0</v>
      </c>
      <c r="I117" s="10">
        <f>H117*$I$141</f>
        <v>0</v>
      </c>
    </row>
    <row r="118" spans="2:13" ht="18" customHeight="1" x14ac:dyDescent="0.2">
      <c r="B118" s="3" t="s">
        <v>115</v>
      </c>
      <c r="C118" s="63" t="s">
        <v>116</v>
      </c>
      <c r="D118" s="64"/>
      <c r="E118" s="64"/>
      <c r="F118" s="64"/>
      <c r="G118" s="64"/>
      <c r="H118" s="14">
        <v>0</v>
      </c>
      <c r="I118" s="10">
        <f t="shared" ref="I118:I122" si="5">H118*$I$141</f>
        <v>0</v>
      </c>
    </row>
    <row r="119" spans="2:13" ht="18" customHeight="1" x14ac:dyDescent="0.2">
      <c r="B119" s="3" t="s">
        <v>117</v>
      </c>
      <c r="C119" s="63" t="s">
        <v>118</v>
      </c>
      <c r="D119" s="64"/>
      <c r="E119" s="64"/>
      <c r="F119" s="64"/>
      <c r="G119" s="64"/>
      <c r="H119" s="14">
        <v>0</v>
      </c>
      <c r="I119" s="10">
        <f t="shared" si="5"/>
        <v>0</v>
      </c>
    </row>
    <row r="120" spans="2:13" ht="18" customHeight="1" x14ac:dyDescent="0.2">
      <c r="B120" s="3" t="s">
        <v>30</v>
      </c>
      <c r="C120" s="63" t="s">
        <v>119</v>
      </c>
      <c r="D120" s="64"/>
      <c r="E120" s="64"/>
      <c r="F120" s="64"/>
      <c r="G120" s="64"/>
      <c r="H120" s="14">
        <v>0</v>
      </c>
      <c r="I120" s="10">
        <f t="shared" si="5"/>
        <v>0</v>
      </c>
    </row>
    <row r="121" spans="2:13" ht="18" customHeight="1" x14ac:dyDescent="0.2">
      <c r="B121" s="3" t="s">
        <v>120</v>
      </c>
      <c r="C121" s="63" t="s">
        <v>121</v>
      </c>
      <c r="D121" s="64"/>
      <c r="E121" s="64"/>
      <c r="F121" s="64"/>
      <c r="G121" s="64"/>
      <c r="H121" s="14">
        <v>0</v>
      </c>
      <c r="I121" s="10">
        <f t="shared" si="5"/>
        <v>0</v>
      </c>
    </row>
    <row r="122" spans="2:13" ht="18" customHeight="1" x14ac:dyDescent="0.2">
      <c r="B122" s="3" t="s">
        <v>122</v>
      </c>
      <c r="C122" s="63" t="s">
        <v>123</v>
      </c>
      <c r="D122" s="64"/>
      <c r="E122" s="64"/>
      <c r="F122" s="64"/>
      <c r="G122" s="64"/>
      <c r="H122" s="14">
        <v>0</v>
      </c>
      <c r="I122" s="10">
        <f t="shared" si="5"/>
        <v>0</v>
      </c>
    </row>
    <row r="123" spans="2:13" ht="18" customHeight="1" x14ac:dyDescent="0.2">
      <c r="B123" s="52" t="s">
        <v>33</v>
      </c>
      <c r="C123" s="62" t="s">
        <v>124</v>
      </c>
      <c r="D123" s="56"/>
      <c r="E123" s="56"/>
      <c r="F123" s="56"/>
      <c r="G123" s="56"/>
      <c r="H123" s="14">
        <f>SUM(H117:H122)</f>
        <v>0</v>
      </c>
      <c r="I123" s="12">
        <f>SUM(I117:I122)</f>
        <v>0</v>
      </c>
    </row>
    <row r="124" spans="2:13" ht="18" customHeight="1" x14ac:dyDescent="0.2">
      <c r="B124" s="57"/>
      <c r="C124" s="58"/>
      <c r="D124" s="58"/>
      <c r="E124" s="58"/>
      <c r="F124" s="58"/>
      <c r="G124" s="58"/>
      <c r="H124" s="58"/>
      <c r="I124" s="59"/>
    </row>
    <row r="125" spans="2:13" ht="18" customHeight="1" x14ac:dyDescent="0.2">
      <c r="B125" s="55" t="s">
        <v>125</v>
      </c>
      <c r="C125" s="56"/>
      <c r="D125" s="56"/>
      <c r="E125" s="56"/>
      <c r="F125" s="56"/>
      <c r="G125" s="56"/>
      <c r="H125" s="56"/>
      <c r="I125" s="68"/>
    </row>
    <row r="126" spans="2:13" ht="18" customHeight="1" x14ac:dyDescent="0.2">
      <c r="B126" s="3" t="s">
        <v>126</v>
      </c>
      <c r="C126" s="63" t="s">
        <v>108</v>
      </c>
      <c r="D126" s="64"/>
      <c r="E126" s="64"/>
      <c r="F126" s="64"/>
      <c r="G126" s="64"/>
      <c r="H126" s="64"/>
      <c r="I126" s="10">
        <f>I113</f>
        <v>0</v>
      </c>
    </row>
    <row r="127" spans="2:13" ht="18" customHeight="1" x14ac:dyDescent="0.2">
      <c r="B127" s="3" t="s">
        <v>127</v>
      </c>
      <c r="C127" s="63" t="s">
        <v>109</v>
      </c>
      <c r="D127" s="64"/>
      <c r="E127" s="64"/>
      <c r="F127" s="64"/>
      <c r="G127" s="64"/>
      <c r="H127" s="64"/>
      <c r="I127" s="10">
        <f>I114</f>
        <v>0</v>
      </c>
    </row>
    <row r="128" spans="2:13" ht="18" customHeight="1" x14ac:dyDescent="0.2">
      <c r="B128" s="3" t="s">
        <v>128</v>
      </c>
      <c r="C128" s="63" t="s">
        <v>129</v>
      </c>
      <c r="D128" s="64"/>
      <c r="E128" s="64"/>
      <c r="F128" s="64"/>
      <c r="G128" s="64"/>
      <c r="H128" s="64"/>
      <c r="I128" s="10">
        <f>I123</f>
        <v>0</v>
      </c>
    </row>
    <row r="129" spans="2:10" ht="18" customHeight="1" x14ac:dyDescent="0.2">
      <c r="B129" s="55" t="s">
        <v>130</v>
      </c>
      <c r="C129" s="56"/>
      <c r="D129" s="56"/>
      <c r="E129" s="56"/>
      <c r="F129" s="56"/>
      <c r="G129" s="56"/>
      <c r="H129" s="56"/>
      <c r="I129" s="12">
        <f>SUM(I126:I128)</f>
        <v>0</v>
      </c>
    </row>
    <row r="130" spans="2:10" ht="18" customHeight="1" x14ac:dyDescent="0.2">
      <c r="B130" s="57"/>
      <c r="C130" s="58"/>
      <c r="D130" s="58"/>
      <c r="E130" s="58"/>
      <c r="F130" s="58"/>
      <c r="G130" s="58"/>
      <c r="H130" s="58"/>
      <c r="I130" s="59"/>
    </row>
    <row r="131" spans="2:10" ht="18" customHeight="1" x14ac:dyDescent="0.2">
      <c r="B131" s="65" t="s">
        <v>131</v>
      </c>
      <c r="C131" s="66"/>
      <c r="D131" s="66"/>
      <c r="E131" s="66"/>
      <c r="F131" s="66"/>
      <c r="G131" s="66"/>
      <c r="H131" s="66"/>
      <c r="I131" s="67"/>
    </row>
    <row r="132" spans="2:10" ht="18" customHeight="1" x14ac:dyDescent="0.2">
      <c r="B132" s="55" t="s">
        <v>132</v>
      </c>
      <c r="C132" s="56"/>
      <c r="D132" s="56"/>
      <c r="E132" s="56"/>
      <c r="F132" s="56"/>
      <c r="G132" s="56"/>
      <c r="H132" s="56"/>
      <c r="I132" s="9" t="s">
        <v>42</v>
      </c>
    </row>
    <row r="133" spans="2:10" ht="18" customHeight="1" x14ac:dyDescent="0.2">
      <c r="B133" s="3" t="s">
        <v>5</v>
      </c>
      <c r="C133" s="63" t="s">
        <v>40</v>
      </c>
      <c r="D133" s="64"/>
      <c r="E133" s="64"/>
      <c r="F133" s="64"/>
      <c r="G133" s="64"/>
      <c r="H133" s="64"/>
      <c r="I133" s="10">
        <f>I33</f>
        <v>0</v>
      </c>
    </row>
    <row r="134" spans="2:10" ht="18" customHeight="1" x14ac:dyDescent="0.2">
      <c r="B134" s="3" t="s">
        <v>10</v>
      </c>
      <c r="C134" s="63" t="s">
        <v>52</v>
      </c>
      <c r="D134" s="64"/>
      <c r="E134" s="64"/>
      <c r="F134" s="64"/>
      <c r="G134" s="64"/>
      <c r="H134" s="64"/>
      <c r="I134" s="10">
        <f>I71</f>
        <v>0</v>
      </c>
    </row>
    <row r="135" spans="2:10" ht="18" customHeight="1" x14ac:dyDescent="0.2">
      <c r="B135" s="3" t="s">
        <v>13</v>
      </c>
      <c r="C135" s="63" t="s">
        <v>81</v>
      </c>
      <c r="D135" s="64"/>
      <c r="E135" s="64"/>
      <c r="F135" s="64"/>
      <c r="G135" s="64"/>
      <c r="H135" s="64"/>
      <c r="I135" s="10">
        <f>I80</f>
        <v>0</v>
      </c>
    </row>
    <row r="136" spans="2:10" ht="18" customHeight="1" x14ac:dyDescent="0.2">
      <c r="B136" s="3" t="s">
        <v>30</v>
      </c>
      <c r="C136" s="63" t="s">
        <v>89</v>
      </c>
      <c r="D136" s="64"/>
      <c r="E136" s="64"/>
      <c r="F136" s="64"/>
      <c r="G136" s="64"/>
      <c r="H136" s="64"/>
      <c r="I136" s="10">
        <f>I101</f>
        <v>0</v>
      </c>
    </row>
    <row r="137" spans="2:10" ht="18" customHeight="1" x14ac:dyDescent="0.2">
      <c r="B137" s="3" t="s">
        <v>14</v>
      </c>
      <c r="C137" s="63" t="s">
        <v>100</v>
      </c>
      <c r="D137" s="64"/>
      <c r="E137" s="64"/>
      <c r="F137" s="64"/>
      <c r="G137" s="64"/>
      <c r="H137" s="64"/>
      <c r="I137" s="10">
        <f>I109</f>
        <v>0</v>
      </c>
    </row>
    <row r="138" spans="2:10" ht="18" customHeight="1" x14ac:dyDescent="0.2">
      <c r="B138" s="51"/>
      <c r="C138" s="62" t="s">
        <v>17</v>
      </c>
      <c r="D138" s="56"/>
      <c r="E138" s="56"/>
      <c r="F138" s="56"/>
      <c r="G138" s="56"/>
      <c r="H138" s="56"/>
      <c r="I138" s="12">
        <f>SUM(I133:I137)</f>
        <v>0</v>
      </c>
    </row>
    <row r="139" spans="2:10" ht="18" customHeight="1" x14ac:dyDescent="0.2">
      <c r="B139" s="3" t="s">
        <v>33</v>
      </c>
      <c r="C139" s="63" t="s">
        <v>106</v>
      </c>
      <c r="D139" s="64"/>
      <c r="E139" s="64"/>
      <c r="F139" s="64"/>
      <c r="G139" s="64"/>
      <c r="H139" s="64"/>
      <c r="I139" s="10">
        <f>I129</f>
        <v>0</v>
      </c>
    </row>
    <row r="140" spans="2:10" ht="18" customHeight="1" x14ac:dyDescent="0.2">
      <c r="B140" s="57"/>
      <c r="C140" s="58"/>
      <c r="D140" s="58"/>
      <c r="E140" s="58"/>
      <c r="F140" s="58"/>
      <c r="G140" s="58"/>
      <c r="H140" s="58"/>
      <c r="I140" s="59"/>
    </row>
    <row r="141" spans="2:10" ht="18" customHeight="1" x14ac:dyDescent="0.2">
      <c r="B141" s="55" t="s">
        <v>133</v>
      </c>
      <c r="C141" s="56"/>
      <c r="D141" s="56"/>
      <c r="E141" s="56"/>
      <c r="F141" s="56"/>
      <c r="G141" s="56"/>
      <c r="H141" s="56"/>
      <c r="I141" s="12">
        <f>Proposta!H5</f>
        <v>0</v>
      </c>
      <c r="J141" s="27">
        <f>Proposta!H5</f>
        <v>0</v>
      </c>
    </row>
    <row r="142" spans="2:10" ht="18" customHeight="1" x14ac:dyDescent="0.2">
      <c r="B142" s="55" t="s">
        <v>134</v>
      </c>
      <c r="C142" s="56"/>
      <c r="D142" s="56"/>
      <c r="E142" s="56"/>
      <c r="F142" s="56"/>
      <c r="G142" s="56"/>
      <c r="H142" s="56"/>
      <c r="I142" s="22">
        <f>Proposta!E5</f>
        <v>12</v>
      </c>
    </row>
    <row r="143" spans="2:10" ht="18" customHeight="1" x14ac:dyDescent="0.2">
      <c r="B143" s="55" t="s">
        <v>135</v>
      </c>
      <c r="C143" s="56"/>
      <c r="D143" s="56"/>
      <c r="E143" s="56"/>
      <c r="F143" s="56"/>
      <c r="G143" s="56"/>
      <c r="H143" s="56"/>
      <c r="I143" s="12">
        <f>I141*I142</f>
        <v>0</v>
      </c>
    </row>
    <row r="144" spans="2:10" ht="18" customHeight="1" x14ac:dyDescent="0.2">
      <c r="B144" s="55" t="s">
        <v>136</v>
      </c>
      <c r="C144" s="56"/>
      <c r="D144" s="56"/>
      <c r="E144" s="56"/>
      <c r="F144" s="56"/>
      <c r="G144" s="56"/>
      <c r="H144" s="56"/>
      <c r="I144" s="4"/>
    </row>
    <row r="145" spans="2:9" ht="18" customHeight="1" x14ac:dyDescent="0.2">
      <c r="B145" s="57"/>
      <c r="C145" s="58"/>
      <c r="D145" s="58"/>
      <c r="E145" s="58"/>
      <c r="F145" s="58"/>
      <c r="G145" s="58"/>
      <c r="H145" s="58"/>
      <c r="I145" s="59"/>
    </row>
    <row r="146" spans="2:9" ht="18" customHeight="1" x14ac:dyDescent="0.2">
      <c r="B146" s="55" t="s">
        <v>137</v>
      </c>
      <c r="C146" s="56"/>
      <c r="D146" s="56"/>
      <c r="E146" s="56"/>
      <c r="F146" s="56"/>
      <c r="G146" s="56"/>
      <c r="H146" s="56"/>
      <c r="I146" s="12">
        <f>I141*12</f>
        <v>0</v>
      </c>
    </row>
    <row r="147" spans="2:9" ht="18" customHeight="1" thickBot="1" x14ac:dyDescent="0.25">
      <c r="B147" s="60" t="s">
        <v>138</v>
      </c>
      <c r="C147" s="61"/>
      <c r="D147" s="61"/>
      <c r="E147" s="61"/>
      <c r="F147" s="61"/>
      <c r="G147" s="61"/>
      <c r="H147" s="61"/>
      <c r="I147" s="23">
        <f>I143*12</f>
        <v>0</v>
      </c>
    </row>
  </sheetData>
  <mergeCells count="153">
    <mergeCell ref="B2:I2"/>
    <mergeCell ref="B3:I3"/>
    <mergeCell ref="D4:I4"/>
    <mergeCell ref="D5:I5"/>
    <mergeCell ref="D6:I6"/>
    <mergeCell ref="D7:I7"/>
    <mergeCell ref="C14:H14"/>
    <mergeCell ref="C15:H15"/>
    <mergeCell ref="C16:H16"/>
    <mergeCell ref="C17:H17"/>
    <mergeCell ref="B18:I18"/>
    <mergeCell ref="B19:I19"/>
    <mergeCell ref="D8:I8"/>
    <mergeCell ref="D9:I9"/>
    <mergeCell ref="B10:I10"/>
    <mergeCell ref="B11:I11"/>
    <mergeCell ref="C12:H12"/>
    <mergeCell ref="C13:H13"/>
    <mergeCell ref="C25:H25"/>
    <mergeCell ref="C26:H26"/>
    <mergeCell ref="C27:G27"/>
    <mergeCell ref="C28:G28"/>
    <mergeCell ref="C29:H29"/>
    <mergeCell ref="C30:H30"/>
    <mergeCell ref="C20:H20"/>
    <mergeCell ref="C21:H21"/>
    <mergeCell ref="C22:F22"/>
    <mergeCell ref="G22:H22"/>
    <mergeCell ref="C23:H23"/>
    <mergeCell ref="B24:I24"/>
    <mergeCell ref="C37:G37"/>
    <mergeCell ref="C38:G38"/>
    <mergeCell ref="B39:G39"/>
    <mergeCell ref="B40:H40"/>
    <mergeCell ref="B41:H41"/>
    <mergeCell ref="B42:I42"/>
    <mergeCell ref="C31:H31"/>
    <mergeCell ref="C32:H32"/>
    <mergeCell ref="B33:H33"/>
    <mergeCell ref="B34:I34"/>
    <mergeCell ref="B35:I35"/>
    <mergeCell ref="C36:H36"/>
    <mergeCell ref="C48:G48"/>
    <mergeCell ref="C49:G49"/>
    <mergeCell ref="C50:G50"/>
    <mergeCell ref="C51:G51"/>
    <mergeCell ref="C52:G52"/>
    <mergeCell ref="B53:G53"/>
    <mergeCell ref="C43:H43"/>
    <mergeCell ref="C44:G44"/>
    <mergeCell ref="C45:G45"/>
    <mergeCell ref="C46:D46"/>
    <mergeCell ref="E46:F46"/>
    <mergeCell ref="C47:G47"/>
    <mergeCell ref="B58:B59"/>
    <mergeCell ref="C58:D59"/>
    <mergeCell ref="E58:F58"/>
    <mergeCell ref="I58:I59"/>
    <mergeCell ref="E59:F59"/>
    <mergeCell ref="C60:H60"/>
    <mergeCell ref="B54:I54"/>
    <mergeCell ref="C55:H55"/>
    <mergeCell ref="B56:B57"/>
    <mergeCell ref="C56:C57"/>
    <mergeCell ref="E56:F56"/>
    <mergeCell ref="I56:I57"/>
    <mergeCell ref="E57:F57"/>
    <mergeCell ref="B67:I67"/>
    <mergeCell ref="C68:H68"/>
    <mergeCell ref="C69:H69"/>
    <mergeCell ref="C70:H70"/>
    <mergeCell ref="B71:H71"/>
    <mergeCell ref="B72:I72"/>
    <mergeCell ref="C61:H61"/>
    <mergeCell ref="C62:H62"/>
    <mergeCell ref="C63:H63"/>
    <mergeCell ref="C64:H64"/>
    <mergeCell ref="B65:H65"/>
    <mergeCell ref="B66:I66"/>
    <mergeCell ref="C79:G79"/>
    <mergeCell ref="B80:G80"/>
    <mergeCell ref="B81:I81"/>
    <mergeCell ref="B82:I82"/>
    <mergeCell ref="C83:H83"/>
    <mergeCell ref="C84:G84"/>
    <mergeCell ref="B73:I73"/>
    <mergeCell ref="C74:H74"/>
    <mergeCell ref="C75:G75"/>
    <mergeCell ref="C76:G76"/>
    <mergeCell ref="C77:G77"/>
    <mergeCell ref="C78:G78"/>
    <mergeCell ref="B91:I91"/>
    <mergeCell ref="C92:H92"/>
    <mergeCell ref="C93:G93"/>
    <mergeCell ref="B94:H94"/>
    <mergeCell ref="B95:I95"/>
    <mergeCell ref="B96:I96"/>
    <mergeCell ref="C85:G85"/>
    <mergeCell ref="C86:G86"/>
    <mergeCell ref="C87:G87"/>
    <mergeCell ref="C88:G88"/>
    <mergeCell ref="C89:G89"/>
    <mergeCell ref="B90:H90"/>
    <mergeCell ref="B103:I103"/>
    <mergeCell ref="C104:H104"/>
    <mergeCell ref="C105:H105"/>
    <mergeCell ref="C106:H106"/>
    <mergeCell ref="C107:H107"/>
    <mergeCell ref="C108:H108"/>
    <mergeCell ref="C97:G97"/>
    <mergeCell ref="C98:G98"/>
    <mergeCell ref="B99:H99"/>
    <mergeCell ref="B100:H100"/>
    <mergeCell ref="B101:H101"/>
    <mergeCell ref="B102:I102"/>
    <mergeCell ref="B116:H116"/>
    <mergeCell ref="C117:G117"/>
    <mergeCell ref="C118:G118"/>
    <mergeCell ref="C119:G119"/>
    <mergeCell ref="C120:G120"/>
    <mergeCell ref="C121:G121"/>
    <mergeCell ref="B109:H109"/>
    <mergeCell ref="B110:I110"/>
    <mergeCell ref="B111:I111"/>
    <mergeCell ref="C113:G113"/>
    <mergeCell ref="C114:G114"/>
    <mergeCell ref="B115:H115"/>
    <mergeCell ref="C128:H128"/>
    <mergeCell ref="B129:H129"/>
    <mergeCell ref="B130:I130"/>
    <mergeCell ref="B131:I131"/>
    <mergeCell ref="B132:H132"/>
    <mergeCell ref="C133:H133"/>
    <mergeCell ref="C122:G122"/>
    <mergeCell ref="C123:G123"/>
    <mergeCell ref="B124:I124"/>
    <mergeCell ref="B125:I125"/>
    <mergeCell ref="C126:H126"/>
    <mergeCell ref="C127:H127"/>
    <mergeCell ref="B146:H146"/>
    <mergeCell ref="B147:H147"/>
    <mergeCell ref="B140:I140"/>
    <mergeCell ref="B141:H141"/>
    <mergeCell ref="B142:H142"/>
    <mergeCell ref="B143:H143"/>
    <mergeCell ref="B144:H144"/>
    <mergeCell ref="B145:I145"/>
    <mergeCell ref="C134:H134"/>
    <mergeCell ref="C135:H135"/>
    <mergeCell ref="C136:H136"/>
    <mergeCell ref="C137:H137"/>
    <mergeCell ref="C138:H138"/>
    <mergeCell ref="C139:H139"/>
  </mergeCells>
  <pageMargins left="0.511811024" right="0.511811024" top="0.78740157499999996" bottom="0.78740157499999996" header="0.31496062000000002" footer="0.31496062000000002"/>
  <pageSetup paperSize="9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147"/>
  <sheetViews>
    <sheetView showGridLines="0" workbookViewId="0">
      <selection activeCell="C7" sqref="C7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1.5" style="1" bestFit="1" customWidth="1"/>
    <col min="11" max="11" width="13.5" style="2" bestFit="1" customWidth="1"/>
    <col min="12" max="12" width="9.33203125" style="1"/>
    <col min="13" max="13" width="13.5" style="1" bestFit="1" customWidth="1"/>
    <col min="14" max="16384" width="9.33203125" style="1"/>
  </cols>
  <sheetData>
    <row r="1" spans="2:9" ht="13.5" thickBot="1" x14ac:dyDescent="0.25"/>
    <row r="2" spans="2:9" ht="23.25" customHeight="1" x14ac:dyDescent="0.2">
      <c r="B2" s="84" t="s">
        <v>159</v>
      </c>
      <c r="C2" s="85"/>
      <c r="D2" s="85"/>
      <c r="E2" s="85"/>
      <c r="F2" s="85"/>
      <c r="G2" s="85"/>
      <c r="H2" s="85"/>
      <c r="I2" s="86"/>
    </row>
    <row r="3" spans="2:9" ht="18" customHeight="1" x14ac:dyDescent="0.2">
      <c r="B3" s="65" t="s">
        <v>19</v>
      </c>
      <c r="C3" s="66"/>
      <c r="D3" s="66"/>
      <c r="E3" s="66"/>
      <c r="F3" s="66"/>
      <c r="G3" s="66"/>
      <c r="H3" s="66"/>
      <c r="I3" s="67"/>
    </row>
    <row r="4" spans="2:9" ht="18" customHeight="1" x14ac:dyDescent="0.2">
      <c r="B4" s="51"/>
      <c r="C4" s="46" t="s">
        <v>20</v>
      </c>
      <c r="D4" s="62" t="s">
        <v>157</v>
      </c>
      <c r="E4" s="56"/>
      <c r="F4" s="56"/>
      <c r="G4" s="56"/>
      <c r="H4" s="56"/>
      <c r="I4" s="68"/>
    </row>
    <row r="5" spans="2:9" ht="18" customHeight="1" x14ac:dyDescent="0.2">
      <c r="B5" s="51"/>
      <c r="C5" s="46" t="s">
        <v>21</v>
      </c>
      <c r="D5" s="99" t="s">
        <v>158</v>
      </c>
      <c r="E5" s="58"/>
      <c r="F5" s="58"/>
      <c r="G5" s="58"/>
      <c r="H5" s="58"/>
      <c r="I5" s="59"/>
    </row>
    <row r="6" spans="2:9" ht="18" customHeight="1" x14ac:dyDescent="0.2">
      <c r="B6" s="51"/>
      <c r="C6" s="46" t="s">
        <v>22</v>
      </c>
      <c r="D6" s="99"/>
      <c r="E6" s="58"/>
      <c r="F6" s="58"/>
      <c r="G6" s="58"/>
      <c r="H6" s="58"/>
      <c r="I6" s="59"/>
    </row>
    <row r="7" spans="2:9" ht="18" customHeight="1" x14ac:dyDescent="0.2">
      <c r="B7" s="51"/>
      <c r="C7" s="46" t="s">
        <v>23</v>
      </c>
      <c r="D7" s="99"/>
      <c r="E7" s="58"/>
      <c r="F7" s="58"/>
      <c r="G7" s="58"/>
      <c r="H7" s="58"/>
      <c r="I7" s="59"/>
    </row>
    <row r="8" spans="2:9" ht="18" customHeight="1" x14ac:dyDescent="0.2">
      <c r="B8" s="51"/>
      <c r="C8" s="46" t="s">
        <v>24</v>
      </c>
      <c r="D8" s="99">
        <v>1</v>
      </c>
      <c r="E8" s="58"/>
      <c r="F8" s="58"/>
      <c r="G8" s="58"/>
      <c r="H8" s="58"/>
      <c r="I8" s="59"/>
    </row>
    <row r="9" spans="2:9" ht="18" customHeight="1" x14ac:dyDescent="0.2">
      <c r="B9" s="51"/>
      <c r="C9" s="46" t="s">
        <v>25</v>
      </c>
      <c r="D9" s="96" t="s">
        <v>144</v>
      </c>
      <c r="E9" s="97"/>
      <c r="F9" s="97"/>
      <c r="G9" s="97"/>
      <c r="H9" s="97"/>
      <c r="I9" s="98"/>
    </row>
    <row r="10" spans="2:9" ht="18" customHeight="1" x14ac:dyDescent="0.2">
      <c r="B10" s="57"/>
      <c r="C10" s="58"/>
      <c r="D10" s="58"/>
      <c r="E10" s="58"/>
      <c r="F10" s="58"/>
      <c r="G10" s="58"/>
      <c r="H10" s="58"/>
      <c r="I10" s="59"/>
    </row>
    <row r="11" spans="2:9" ht="18" customHeight="1" x14ac:dyDescent="0.2">
      <c r="B11" s="65" t="s">
        <v>26</v>
      </c>
      <c r="C11" s="66"/>
      <c r="D11" s="66"/>
      <c r="E11" s="66"/>
      <c r="F11" s="66"/>
      <c r="G11" s="66"/>
      <c r="H11" s="66"/>
      <c r="I11" s="67"/>
    </row>
    <row r="12" spans="2:9" ht="18" customHeight="1" x14ac:dyDescent="0.2">
      <c r="B12" s="3" t="s">
        <v>5</v>
      </c>
      <c r="C12" s="63" t="s">
        <v>27</v>
      </c>
      <c r="D12" s="64"/>
      <c r="E12" s="64"/>
      <c r="F12" s="64"/>
      <c r="G12" s="64"/>
      <c r="H12" s="64"/>
      <c r="I12" s="28"/>
    </row>
    <row r="13" spans="2:9" ht="18" customHeight="1" x14ac:dyDescent="0.2">
      <c r="B13" s="3" t="s">
        <v>10</v>
      </c>
      <c r="C13" s="63" t="s">
        <v>28</v>
      </c>
      <c r="D13" s="64"/>
      <c r="E13" s="64"/>
      <c r="F13" s="64"/>
      <c r="G13" s="64"/>
      <c r="H13" s="64"/>
      <c r="I13" s="4"/>
    </row>
    <row r="14" spans="2:9" ht="18" customHeight="1" x14ac:dyDescent="0.2">
      <c r="B14" s="3" t="s">
        <v>13</v>
      </c>
      <c r="C14" s="63" t="s">
        <v>29</v>
      </c>
      <c r="D14" s="64"/>
      <c r="E14" s="64"/>
      <c r="F14" s="64"/>
      <c r="G14" s="64"/>
      <c r="H14" s="64"/>
      <c r="I14" s="4"/>
    </row>
    <row r="15" spans="2:9" ht="18" customHeight="1" x14ac:dyDescent="0.2">
      <c r="B15" s="3" t="s">
        <v>30</v>
      </c>
      <c r="C15" s="63" t="s">
        <v>31</v>
      </c>
      <c r="D15" s="64"/>
      <c r="E15" s="64"/>
      <c r="F15" s="64"/>
      <c r="G15" s="64"/>
      <c r="H15" s="64"/>
      <c r="I15" s="4">
        <v>12</v>
      </c>
    </row>
    <row r="16" spans="2:9" ht="18" customHeight="1" x14ac:dyDescent="0.2">
      <c r="B16" s="3" t="s">
        <v>14</v>
      </c>
      <c r="C16" s="63" t="s">
        <v>32</v>
      </c>
      <c r="D16" s="64"/>
      <c r="E16" s="64"/>
      <c r="F16" s="64"/>
      <c r="G16" s="64"/>
      <c r="H16" s="64"/>
      <c r="I16" s="4"/>
    </row>
    <row r="17" spans="2:9" ht="18" customHeight="1" x14ac:dyDescent="0.2">
      <c r="B17" s="3" t="s">
        <v>33</v>
      </c>
      <c r="C17" s="63" t="s">
        <v>34</v>
      </c>
      <c r="D17" s="64"/>
      <c r="E17" s="64"/>
      <c r="F17" s="64"/>
      <c r="G17" s="64"/>
      <c r="H17" s="64"/>
      <c r="I17" s="4"/>
    </row>
    <row r="18" spans="2:9" ht="18" customHeight="1" x14ac:dyDescent="0.2">
      <c r="B18" s="57"/>
      <c r="C18" s="58"/>
      <c r="D18" s="58"/>
      <c r="E18" s="58"/>
      <c r="F18" s="58"/>
      <c r="G18" s="58"/>
      <c r="H18" s="58"/>
      <c r="I18" s="59"/>
    </row>
    <row r="19" spans="2:9" ht="18" customHeight="1" x14ac:dyDescent="0.2">
      <c r="B19" s="55" t="s">
        <v>35</v>
      </c>
      <c r="C19" s="56"/>
      <c r="D19" s="56"/>
      <c r="E19" s="56"/>
      <c r="F19" s="56"/>
      <c r="G19" s="56"/>
      <c r="H19" s="56"/>
      <c r="I19" s="68"/>
    </row>
    <row r="20" spans="2:9" ht="18" customHeight="1" x14ac:dyDescent="0.2">
      <c r="B20" s="5">
        <v>1</v>
      </c>
      <c r="C20" s="63" t="s">
        <v>36</v>
      </c>
      <c r="D20" s="64"/>
      <c r="E20" s="64"/>
      <c r="F20" s="64"/>
      <c r="G20" s="64"/>
      <c r="H20" s="64"/>
      <c r="I20" s="4" t="s">
        <v>139</v>
      </c>
    </row>
    <row r="21" spans="2:9" ht="18" customHeight="1" x14ac:dyDescent="0.2">
      <c r="B21" s="5">
        <v>2</v>
      </c>
      <c r="C21" s="63" t="s">
        <v>37</v>
      </c>
      <c r="D21" s="64"/>
      <c r="E21" s="64"/>
      <c r="F21" s="64"/>
      <c r="G21" s="64"/>
      <c r="H21" s="64"/>
      <c r="I21" s="6">
        <f>Proposta!F6</f>
        <v>0</v>
      </c>
    </row>
    <row r="22" spans="2:9" ht="26.1" customHeight="1" x14ac:dyDescent="0.2">
      <c r="B22" s="5">
        <v>3</v>
      </c>
      <c r="C22" s="63" t="s">
        <v>11</v>
      </c>
      <c r="D22" s="58"/>
      <c r="E22" s="58"/>
      <c r="F22" s="58"/>
      <c r="G22" s="63" t="s">
        <v>38</v>
      </c>
      <c r="H22" s="64"/>
      <c r="I22" s="4"/>
    </row>
    <row r="23" spans="2:9" ht="18" customHeight="1" x14ac:dyDescent="0.2">
      <c r="B23" s="5">
        <v>4</v>
      </c>
      <c r="C23" s="63" t="s">
        <v>39</v>
      </c>
      <c r="D23" s="64"/>
      <c r="E23" s="64"/>
      <c r="F23" s="64"/>
      <c r="G23" s="64"/>
      <c r="H23" s="64"/>
      <c r="I23" s="7"/>
    </row>
    <row r="24" spans="2:9" ht="18" customHeight="1" x14ac:dyDescent="0.2">
      <c r="B24" s="65" t="s">
        <v>40</v>
      </c>
      <c r="C24" s="66"/>
      <c r="D24" s="66"/>
      <c r="E24" s="66"/>
      <c r="F24" s="66"/>
      <c r="G24" s="66"/>
      <c r="H24" s="66"/>
      <c r="I24" s="67"/>
    </row>
    <row r="25" spans="2:9" ht="18" customHeight="1" x14ac:dyDescent="0.2">
      <c r="B25" s="8">
        <v>1</v>
      </c>
      <c r="C25" s="62" t="s">
        <v>41</v>
      </c>
      <c r="D25" s="56"/>
      <c r="E25" s="56"/>
      <c r="F25" s="56"/>
      <c r="G25" s="56"/>
      <c r="H25" s="56"/>
      <c r="I25" s="9" t="s">
        <v>42</v>
      </c>
    </row>
    <row r="26" spans="2:9" ht="18" customHeight="1" x14ac:dyDescent="0.2">
      <c r="B26" s="3" t="s">
        <v>5</v>
      </c>
      <c r="C26" s="63" t="s">
        <v>43</v>
      </c>
      <c r="D26" s="64"/>
      <c r="E26" s="64"/>
      <c r="F26" s="64"/>
      <c r="G26" s="64"/>
      <c r="H26" s="64"/>
      <c r="I26" s="10">
        <f>I21</f>
        <v>0</v>
      </c>
    </row>
    <row r="27" spans="2:9" ht="18" customHeight="1" x14ac:dyDescent="0.2">
      <c r="B27" s="3" t="s">
        <v>10</v>
      </c>
      <c r="C27" s="63" t="s">
        <v>44</v>
      </c>
      <c r="D27" s="64"/>
      <c r="E27" s="64"/>
      <c r="F27" s="64"/>
      <c r="G27" s="64"/>
      <c r="H27" s="11">
        <v>0</v>
      </c>
      <c r="I27" s="10">
        <v>0</v>
      </c>
    </row>
    <row r="28" spans="2:9" ht="18" customHeight="1" x14ac:dyDescent="0.2">
      <c r="B28" s="3" t="s">
        <v>13</v>
      </c>
      <c r="C28" s="63" t="s">
        <v>45</v>
      </c>
      <c r="D28" s="64"/>
      <c r="E28" s="64"/>
      <c r="F28" s="64"/>
      <c r="G28" s="64"/>
      <c r="H28" s="11">
        <v>0</v>
      </c>
      <c r="I28" s="10">
        <v>0</v>
      </c>
    </row>
    <row r="29" spans="2:9" ht="18" customHeight="1" x14ac:dyDescent="0.2">
      <c r="B29" s="3" t="s">
        <v>30</v>
      </c>
      <c r="C29" s="63" t="s">
        <v>46</v>
      </c>
      <c r="D29" s="64"/>
      <c r="E29" s="64"/>
      <c r="F29" s="64"/>
      <c r="G29" s="64"/>
      <c r="H29" s="64"/>
      <c r="I29" s="10">
        <v>0</v>
      </c>
    </row>
    <row r="30" spans="2:9" ht="18" customHeight="1" x14ac:dyDescent="0.2">
      <c r="B30" s="3" t="s">
        <v>14</v>
      </c>
      <c r="C30" s="63" t="s">
        <v>47</v>
      </c>
      <c r="D30" s="64"/>
      <c r="E30" s="64"/>
      <c r="F30" s="64"/>
      <c r="G30" s="64"/>
      <c r="H30" s="64"/>
      <c r="I30" s="10">
        <v>0</v>
      </c>
    </row>
    <row r="31" spans="2:9" ht="18" customHeight="1" x14ac:dyDescent="0.2">
      <c r="B31" s="3" t="s">
        <v>33</v>
      </c>
      <c r="C31" s="63" t="s">
        <v>48</v>
      </c>
      <c r="D31" s="64"/>
      <c r="E31" s="64"/>
      <c r="F31" s="64"/>
      <c r="G31" s="64"/>
      <c r="H31" s="64"/>
      <c r="I31" s="10">
        <v>0</v>
      </c>
    </row>
    <row r="32" spans="2:9" ht="18" customHeight="1" x14ac:dyDescent="0.2">
      <c r="B32" s="3" t="s">
        <v>49</v>
      </c>
      <c r="C32" s="63" t="s">
        <v>50</v>
      </c>
      <c r="D32" s="64"/>
      <c r="E32" s="64"/>
      <c r="F32" s="64"/>
      <c r="G32" s="64"/>
      <c r="H32" s="64"/>
      <c r="I32" s="10">
        <v>0</v>
      </c>
    </row>
    <row r="33" spans="2:11" ht="18" customHeight="1" x14ac:dyDescent="0.2">
      <c r="B33" s="55" t="s">
        <v>51</v>
      </c>
      <c r="C33" s="56"/>
      <c r="D33" s="56"/>
      <c r="E33" s="56"/>
      <c r="F33" s="56"/>
      <c r="G33" s="56"/>
      <c r="H33" s="56"/>
      <c r="I33" s="12">
        <f>SUM(I26:I32)</f>
        <v>0</v>
      </c>
    </row>
    <row r="34" spans="2:11" ht="18" customHeight="1" x14ac:dyDescent="0.2">
      <c r="B34" s="57"/>
      <c r="C34" s="58"/>
      <c r="D34" s="58"/>
      <c r="E34" s="58"/>
      <c r="F34" s="58"/>
      <c r="G34" s="58"/>
      <c r="H34" s="58"/>
      <c r="I34" s="59"/>
    </row>
    <row r="35" spans="2:11" ht="18" customHeight="1" x14ac:dyDescent="0.2">
      <c r="B35" s="65" t="s">
        <v>52</v>
      </c>
      <c r="C35" s="66"/>
      <c r="D35" s="66"/>
      <c r="E35" s="66"/>
      <c r="F35" s="66"/>
      <c r="G35" s="66"/>
      <c r="H35" s="66"/>
      <c r="I35" s="67"/>
    </row>
    <row r="36" spans="2:11" ht="18" customHeight="1" x14ac:dyDescent="0.2">
      <c r="B36" s="13">
        <v>2.1</v>
      </c>
      <c r="C36" s="62" t="s">
        <v>53</v>
      </c>
      <c r="D36" s="58"/>
      <c r="E36" s="58"/>
      <c r="F36" s="58"/>
      <c r="G36" s="58"/>
      <c r="H36" s="58"/>
      <c r="I36" s="9" t="s">
        <v>42</v>
      </c>
    </row>
    <row r="37" spans="2:11" ht="18" customHeight="1" x14ac:dyDescent="0.2">
      <c r="B37" s="3" t="s">
        <v>5</v>
      </c>
      <c r="C37" s="63" t="s">
        <v>54</v>
      </c>
      <c r="D37" s="64"/>
      <c r="E37" s="64"/>
      <c r="F37" s="64"/>
      <c r="G37" s="64"/>
      <c r="H37" s="14">
        <v>0</v>
      </c>
      <c r="I37" s="10">
        <f t="shared" ref="I37:I38" si="0">H37*$I$33</f>
        <v>0</v>
      </c>
    </row>
    <row r="38" spans="2:11" ht="18" customHeight="1" x14ac:dyDescent="0.2">
      <c r="B38" s="3" t="s">
        <v>10</v>
      </c>
      <c r="C38" s="63" t="s">
        <v>55</v>
      </c>
      <c r="D38" s="64"/>
      <c r="E38" s="64"/>
      <c r="F38" s="64"/>
      <c r="G38" s="64"/>
      <c r="H38" s="14">
        <v>0</v>
      </c>
      <c r="I38" s="10">
        <f t="shared" si="0"/>
        <v>0</v>
      </c>
    </row>
    <row r="39" spans="2:11" ht="18" customHeight="1" x14ac:dyDescent="0.2">
      <c r="B39" s="73" t="s">
        <v>56</v>
      </c>
      <c r="C39" s="74"/>
      <c r="D39" s="74"/>
      <c r="E39" s="74"/>
      <c r="F39" s="74"/>
      <c r="G39" s="75"/>
      <c r="H39" s="15">
        <f>SUM(H37:H38)</f>
        <v>0</v>
      </c>
      <c r="I39" s="12">
        <f>SUM(I37:I38)</f>
        <v>0</v>
      </c>
    </row>
    <row r="40" spans="2:11" ht="18" customHeight="1" x14ac:dyDescent="0.2">
      <c r="B40" s="95" t="s">
        <v>4</v>
      </c>
      <c r="C40" s="70"/>
      <c r="D40" s="70"/>
      <c r="E40" s="70"/>
      <c r="F40" s="70"/>
      <c r="G40" s="70"/>
      <c r="H40" s="71"/>
      <c r="I40" s="10">
        <f>I39*H53</f>
        <v>0</v>
      </c>
      <c r="K40" s="24"/>
    </row>
    <row r="41" spans="2:11" ht="18" customHeight="1" x14ac:dyDescent="0.2">
      <c r="B41" s="55" t="s">
        <v>57</v>
      </c>
      <c r="C41" s="56"/>
      <c r="D41" s="56"/>
      <c r="E41" s="56"/>
      <c r="F41" s="56"/>
      <c r="G41" s="56"/>
      <c r="H41" s="56"/>
      <c r="I41" s="12">
        <f>I40+I39</f>
        <v>0</v>
      </c>
    </row>
    <row r="42" spans="2:11" ht="18" customHeight="1" x14ac:dyDescent="0.2">
      <c r="B42" s="57"/>
      <c r="C42" s="58"/>
      <c r="D42" s="58"/>
      <c r="E42" s="58"/>
      <c r="F42" s="58"/>
      <c r="G42" s="58"/>
      <c r="H42" s="58"/>
      <c r="I42" s="59"/>
    </row>
    <row r="43" spans="2:11" ht="18" customHeight="1" x14ac:dyDescent="0.2">
      <c r="B43" s="13">
        <v>2.2000000000000002</v>
      </c>
      <c r="C43" s="62" t="s">
        <v>0</v>
      </c>
      <c r="D43" s="56"/>
      <c r="E43" s="56"/>
      <c r="F43" s="56"/>
      <c r="G43" s="56"/>
      <c r="H43" s="56"/>
      <c r="I43" s="9" t="s">
        <v>42</v>
      </c>
    </row>
    <row r="44" spans="2:11" ht="18" customHeight="1" x14ac:dyDescent="0.2">
      <c r="B44" s="3" t="s">
        <v>5</v>
      </c>
      <c r="C44" s="63" t="s">
        <v>58</v>
      </c>
      <c r="D44" s="64"/>
      <c r="E44" s="64"/>
      <c r="F44" s="64"/>
      <c r="G44" s="64"/>
      <c r="H44" s="14" t="s">
        <v>147</v>
      </c>
      <c r="I44" s="10">
        <f>H44*$I$33</f>
        <v>0</v>
      </c>
    </row>
    <row r="45" spans="2:11" ht="18" customHeight="1" x14ac:dyDescent="0.2">
      <c r="B45" s="3" t="s">
        <v>10</v>
      </c>
      <c r="C45" s="63" t="s">
        <v>59</v>
      </c>
      <c r="D45" s="64"/>
      <c r="E45" s="64"/>
      <c r="F45" s="64"/>
      <c r="G45" s="64"/>
      <c r="H45" s="14">
        <v>0</v>
      </c>
      <c r="I45" s="10">
        <f t="shared" ref="I45:I52" si="1">H45*$I$33</f>
        <v>0</v>
      </c>
    </row>
    <row r="46" spans="2:11" ht="18" customHeight="1" x14ac:dyDescent="0.2">
      <c r="B46" s="16" t="s">
        <v>13</v>
      </c>
      <c r="C46" s="82" t="s">
        <v>60</v>
      </c>
      <c r="D46" s="83"/>
      <c r="E46" s="63" t="s">
        <v>61</v>
      </c>
      <c r="F46" s="64"/>
      <c r="G46" s="50" t="s">
        <v>62</v>
      </c>
      <c r="H46" s="14">
        <v>0</v>
      </c>
      <c r="I46" s="10">
        <f t="shared" si="1"/>
        <v>0</v>
      </c>
    </row>
    <row r="47" spans="2:11" ht="18" customHeight="1" x14ac:dyDescent="0.2">
      <c r="B47" s="3" t="s">
        <v>30</v>
      </c>
      <c r="C47" s="63" t="s">
        <v>63</v>
      </c>
      <c r="D47" s="64"/>
      <c r="E47" s="64"/>
      <c r="F47" s="64"/>
      <c r="G47" s="64"/>
      <c r="H47" s="14">
        <v>0</v>
      </c>
      <c r="I47" s="10">
        <f t="shared" si="1"/>
        <v>0</v>
      </c>
    </row>
    <row r="48" spans="2:11" ht="18" customHeight="1" x14ac:dyDescent="0.2">
      <c r="B48" s="3" t="s">
        <v>14</v>
      </c>
      <c r="C48" s="63" t="s">
        <v>64</v>
      </c>
      <c r="D48" s="64"/>
      <c r="E48" s="64"/>
      <c r="F48" s="64"/>
      <c r="G48" s="64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63" t="s">
        <v>65</v>
      </c>
      <c r="D49" s="64"/>
      <c r="E49" s="64"/>
      <c r="F49" s="64"/>
      <c r="G49" s="64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63" t="s">
        <v>66</v>
      </c>
      <c r="D50" s="64"/>
      <c r="E50" s="64"/>
      <c r="F50" s="64"/>
      <c r="G50" s="64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63" t="s">
        <v>68</v>
      </c>
      <c r="D51" s="64"/>
      <c r="E51" s="64"/>
      <c r="F51" s="64"/>
      <c r="G51" s="64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63" t="s">
        <v>70</v>
      </c>
      <c r="D52" s="64"/>
      <c r="E52" s="64"/>
      <c r="F52" s="64"/>
      <c r="G52" s="64"/>
      <c r="H52" s="14">
        <v>0</v>
      </c>
      <c r="I52" s="10">
        <f t="shared" si="1"/>
        <v>0</v>
      </c>
    </row>
    <row r="53" spans="2:9" ht="18" customHeight="1" x14ac:dyDescent="0.2">
      <c r="B53" s="55" t="s">
        <v>57</v>
      </c>
      <c r="C53" s="56"/>
      <c r="D53" s="56"/>
      <c r="E53" s="56"/>
      <c r="F53" s="56"/>
      <c r="G53" s="56"/>
      <c r="H53" s="15">
        <f>SUM(H44:H52)</f>
        <v>0</v>
      </c>
      <c r="I53" s="12">
        <f>SUM(I44:I52)</f>
        <v>0</v>
      </c>
    </row>
    <row r="54" spans="2:9" ht="18" customHeight="1" x14ac:dyDescent="0.2">
      <c r="B54" s="57"/>
      <c r="C54" s="58"/>
      <c r="D54" s="58"/>
      <c r="E54" s="58"/>
      <c r="F54" s="58"/>
      <c r="G54" s="58"/>
      <c r="H54" s="58"/>
      <c r="I54" s="59"/>
    </row>
    <row r="55" spans="2:9" ht="18" customHeight="1" x14ac:dyDescent="0.2">
      <c r="B55" s="13">
        <v>2.2999999999999998</v>
      </c>
      <c r="C55" s="62" t="s">
        <v>71</v>
      </c>
      <c r="D55" s="56"/>
      <c r="E55" s="56"/>
      <c r="F55" s="56"/>
      <c r="G55" s="56"/>
      <c r="H55" s="56"/>
      <c r="I55" s="9" t="s">
        <v>42</v>
      </c>
    </row>
    <row r="56" spans="2:9" ht="18" customHeight="1" x14ac:dyDescent="0.2">
      <c r="B56" s="87" t="s">
        <v>5</v>
      </c>
      <c r="C56" s="89" t="s">
        <v>6</v>
      </c>
      <c r="D56" s="50" t="s">
        <v>7</v>
      </c>
      <c r="E56" s="63" t="s">
        <v>8</v>
      </c>
      <c r="F56" s="64"/>
      <c r="G56" s="50" t="s">
        <v>1</v>
      </c>
      <c r="H56" s="17" t="s">
        <v>9</v>
      </c>
      <c r="I56" s="78">
        <f>D57*E57*G57-H57</f>
        <v>0</v>
      </c>
    </row>
    <row r="57" spans="2:9" ht="18" customHeight="1" x14ac:dyDescent="0.2">
      <c r="B57" s="88"/>
      <c r="C57" s="90"/>
      <c r="D57" s="18">
        <v>0</v>
      </c>
      <c r="E57" s="80">
        <v>0</v>
      </c>
      <c r="F57" s="81"/>
      <c r="G57" s="18">
        <v>0</v>
      </c>
      <c r="H57" s="19">
        <v>0</v>
      </c>
      <c r="I57" s="79"/>
    </row>
    <row r="58" spans="2:9" ht="18" customHeight="1" x14ac:dyDescent="0.2">
      <c r="B58" s="87" t="s">
        <v>10</v>
      </c>
      <c r="C58" s="91" t="s">
        <v>2</v>
      </c>
      <c r="D58" s="92"/>
      <c r="E58" s="63" t="s">
        <v>8</v>
      </c>
      <c r="F58" s="64"/>
      <c r="G58" s="50" t="s">
        <v>1</v>
      </c>
      <c r="H58" s="17" t="s">
        <v>9</v>
      </c>
      <c r="I58" s="78">
        <f>E59*G59-H59</f>
        <v>0</v>
      </c>
    </row>
    <row r="59" spans="2:9" ht="18" customHeight="1" x14ac:dyDescent="0.2">
      <c r="B59" s="88"/>
      <c r="C59" s="93"/>
      <c r="D59" s="94"/>
      <c r="E59" s="76">
        <v>0</v>
      </c>
      <c r="F59" s="77"/>
      <c r="G59" s="18"/>
      <c r="H59" s="19">
        <v>0</v>
      </c>
      <c r="I59" s="79"/>
    </row>
    <row r="60" spans="2:9" ht="18" customHeight="1" x14ac:dyDescent="0.2">
      <c r="B60" s="3" t="s">
        <v>13</v>
      </c>
      <c r="C60" s="63" t="s">
        <v>72</v>
      </c>
      <c r="D60" s="64"/>
      <c r="E60" s="64"/>
      <c r="F60" s="64"/>
      <c r="G60" s="64"/>
      <c r="H60" s="72"/>
      <c r="I60" s="10">
        <v>0</v>
      </c>
    </row>
    <row r="61" spans="2:9" ht="18" customHeight="1" x14ac:dyDescent="0.2">
      <c r="B61" s="3" t="s">
        <v>30</v>
      </c>
      <c r="C61" s="63" t="s">
        <v>73</v>
      </c>
      <c r="D61" s="64"/>
      <c r="E61" s="64"/>
      <c r="F61" s="64"/>
      <c r="G61" s="64"/>
      <c r="H61" s="72"/>
      <c r="I61" s="10">
        <v>0</v>
      </c>
    </row>
    <row r="62" spans="2:9" ht="18" customHeight="1" x14ac:dyDescent="0.2">
      <c r="B62" s="3" t="s">
        <v>14</v>
      </c>
      <c r="C62" s="63" t="s">
        <v>74</v>
      </c>
      <c r="D62" s="64"/>
      <c r="E62" s="64"/>
      <c r="F62" s="64"/>
      <c r="G62" s="64"/>
      <c r="H62" s="72"/>
      <c r="I62" s="10">
        <v>0</v>
      </c>
    </row>
    <row r="63" spans="2:9" ht="18" customHeight="1" x14ac:dyDescent="0.2">
      <c r="B63" s="3" t="s">
        <v>33</v>
      </c>
      <c r="C63" s="63" t="s">
        <v>75</v>
      </c>
      <c r="D63" s="64"/>
      <c r="E63" s="64"/>
      <c r="F63" s="64"/>
      <c r="G63" s="64"/>
      <c r="H63" s="72"/>
      <c r="I63" s="10">
        <v>0</v>
      </c>
    </row>
    <row r="64" spans="2:9" ht="18" customHeight="1" x14ac:dyDescent="0.2">
      <c r="B64" s="3" t="s">
        <v>69</v>
      </c>
      <c r="C64" s="63" t="s">
        <v>50</v>
      </c>
      <c r="D64" s="64"/>
      <c r="E64" s="64"/>
      <c r="F64" s="64"/>
      <c r="G64" s="64"/>
      <c r="H64" s="64"/>
      <c r="I64" s="10">
        <v>0</v>
      </c>
    </row>
    <row r="65" spans="2:9" ht="18" customHeight="1" x14ac:dyDescent="0.2">
      <c r="B65" s="55" t="s">
        <v>57</v>
      </c>
      <c r="C65" s="56"/>
      <c r="D65" s="56"/>
      <c r="E65" s="56"/>
      <c r="F65" s="56"/>
      <c r="G65" s="56"/>
      <c r="H65" s="56"/>
      <c r="I65" s="12">
        <f>SUM(I56:I64)</f>
        <v>0</v>
      </c>
    </row>
    <row r="66" spans="2:9" ht="18" customHeight="1" x14ac:dyDescent="0.2">
      <c r="B66" s="57"/>
      <c r="C66" s="58"/>
      <c r="D66" s="58"/>
      <c r="E66" s="58"/>
      <c r="F66" s="58"/>
      <c r="G66" s="58"/>
      <c r="H66" s="58"/>
      <c r="I66" s="59"/>
    </row>
    <row r="67" spans="2:9" ht="18" customHeight="1" x14ac:dyDescent="0.2">
      <c r="B67" s="65" t="s">
        <v>76</v>
      </c>
      <c r="C67" s="66"/>
      <c r="D67" s="66"/>
      <c r="E67" s="66"/>
      <c r="F67" s="66"/>
      <c r="G67" s="66"/>
      <c r="H67" s="66"/>
      <c r="I67" s="67"/>
    </row>
    <row r="68" spans="2:9" ht="18" customHeight="1" x14ac:dyDescent="0.2">
      <c r="B68" s="20">
        <v>2.1</v>
      </c>
      <c r="C68" s="63" t="s">
        <v>77</v>
      </c>
      <c r="D68" s="64"/>
      <c r="E68" s="64"/>
      <c r="F68" s="64"/>
      <c r="G68" s="64"/>
      <c r="H68" s="64"/>
      <c r="I68" s="10">
        <f>I41</f>
        <v>0</v>
      </c>
    </row>
    <row r="69" spans="2:9" ht="18" customHeight="1" x14ac:dyDescent="0.2">
      <c r="B69" s="20">
        <v>2.2000000000000002</v>
      </c>
      <c r="C69" s="63" t="s">
        <v>78</v>
      </c>
      <c r="D69" s="64"/>
      <c r="E69" s="64"/>
      <c r="F69" s="64"/>
      <c r="G69" s="64"/>
      <c r="H69" s="64"/>
      <c r="I69" s="10">
        <f>I53</f>
        <v>0</v>
      </c>
    </row>
    <row r="70" spans="2:9" ht="18" customHeight="1" x14ac:dyDescent="0.2">
      <c r="B70" s="20">
        <v>2.2999999999999998</v>
      </c>
      <c r="C70" s="63" t="s">
        <v>79</v>
      </c>
      <c r="D70" s="64"/>
      <c r="E70" s="64"/>
      <c r="F70" s="64"/>
      <c r="G70" s="64"/>
      <c r="H70" s="64"/>
      <c r="I70" s="10">
        <f>I65</f>
        <v>0</v>
      </c>
    </row>
    <row r="71" spans="2:9" ht="18" customHeight="1" x14ac:dyDescent="0.2">
      <c r="B71" s="55" t="s">
        <v>80</v>
      </c>
      <c r="C71" s="56"/>
      <c r="D71" s="56"/>
      <c r="E71" s="56"/>
      <c r="F71" s="56"/>
      <c r="G71" s="56"/>
      <c r="H71" s="56"/>
      <c r="I71" s="12">
        <f>SUM(I68:I70)</f>
        <v>0</v>
      </c>
    </row>
    <row r="72" spans="2:9" ht="18" customHeight="1" x14ac:dyDescent="0.2">
      <c r="B72" s="57"/>
      <c r="C72" s="58"/>
      <c r="D72" s="58"/>
      <c r="E72" s="58"/>
      <c r="F72" s="58"/>
      <c r="G72" s="58"/>
      <c r="H72" s="58"/>
      <c r="I72" s="59"/>
    </row>
    <row r="73" spans="2:9" ht="18" customHeight="1" x14ac:dyDescent="0.2">
      <c r="B73" s="65" t="s">
        <v>81</v>
      </c>
      <c r="C73" s="66"/>
      <c r="D73" s="66"/>
      <c r="E73" s="66"/>
      <c r="F73" s="66"/>
      <c r="G73" s="66"/>
      <c r="H73" s="66"/>
      <c r="I73" s="67"/>
    </row>
    <row r="74" spans="2:9" ht="18" customHeight="1" x14ac:dyDescent="0.2">
      <c r="B74" s="13">
        <v>3.1</v>
      </c>
      <c r="C74" s="62" t="s">
        <v>82</v>
      </c>
      <c r="D74" s="56"/>
      <c r="E74" s="56"/>
      <c r="F74" s="56"/>
      <c r="G74" s="56"/>
      <c r="H74" s="56"/>
      <c r="I74" s="9" t="s">
        <v>42</v>
      </c>
    </row>
    <row r="75" spans="2:9" ht="18" customHeight="1" x14ac:dyDescent="0.2">
      <c r="B75" s="3" t="s">
        <v>5</v>
      </c>
      <c r="C75" s="63" t="s">
        <v>83</v>
      </c>
      <c r="D75" s="64"/>
      <c r="E75" s="64"/>
      <c r="F75" s="64"/>
      <c r="G75" s="64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63" t="s">
        <v>84</v>
      </c>
      <c r="D76" s="64"/>
      <c r="E76" s="64"/>
      <c r="F76" s="64"/>
      <c r="G76" s="64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63" t="s">
        <v>85</v>
      </c>
      <c r="D77" s="64"/>
      <c r="E77" s="64"/>
      <c r="F77" s="64"/>
      <c r="G77" s="64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63" t="s">
        <v>86</v>
      </c>
      <c r="D78" s="58"/>
      <c r="E78" s="58"/>
      <c r="F78" s="58"/>
      <c r="G78" s="58"/>
      <c r="H78" s="14">
        <f>H77*H53</f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63" t="s">
        <v>87</v>
      </c>
      <c r="D79" s="64"/>
      <c r="E79" s="64"/>
      <c r="F79" s="64"/>
      <c r="G79" s="64"/>
      <c r="H79" s="14">
        <f>((1+2/12+(1/3*1/12))*H51*0.4*0.9)+(H77*0.08*0.4)</f>
        <v>0</v>
      </c>
      <c r="I79" s="10">
        <f t="shared" si="2"/>
        <v>0</v>
      </c>
    </row>
    <row r="80" spans="2:9" ht="18" customHeight="1" x14ac:dyDescent="0.2">
      <c r="B80" s="55" t="s">
        <v>88</v>
      </c>
      <c r="C80" s="56"/>
      <c r="D80" s="56"/>
      <c r="E80" s="56"/>
      <c r="F80" s="56"/>
      <c r="G80" s="56"/>
      <c r="H80" s="15">
        <f>SUM(H75:H79)</f>
        <v>0</v>
      </c>
      <c r="I80" s="12">
        <f>SUM(I75:I79)</f>
        <v>0</v>
      </c>
    </row>
    <row r="81" spans="2:9" ht="18" customHeight="1" x14ac:dyDescent="0.2">
      <c r="B81" s="57"/>
      <c r="C81" s="58"/>
      <c r="D81" s="58"/>
      <c r="E81" s="58"/>
      <c r="F81" s="58"/>
      <c r="G81" s="58"/>
      <c r="H81" s="58"/>
      <c r="I81" s="59"/>
    </row>
    <row r="82" spans="2:9" ht="18" customHeight="1" x14ac:dyDescent="0.2">
      <c r="B82" s="65" t="s">
        <v>89</v>
      </c>
      <c r="C82" s="66"/>
      <c r="D82" s="66"/>
      <c r="E82" s="66"/>
      <c r="F82" s="66"/>
      <c r="G82" s="66"/>
      <c r="H82" s="66"/>
      <c r="I82" s="67"/>
    </row>
    <row r="83" spans="2:9" ht="18" customHeight="1" x14ac:dyDescent="0.2">
      <c r="B83" s="13">
        <v>4.0999999999999996</v>
      </c>
      <c r="C83" s="62" t="s">
        <v>90</v>
      </c>
      <c r="D83" s="56"/>
      <c r="E83" s="56"/>
      <c r="F83" s="56"/>
      <c r="G83" s="56"/>
      <c r="H83" s="56"/>
      <c r="I83" s="9" t="s">
        <v>42</v>
      </c>
    </row>
    <row r="84" spans="2:9" ht="18" customHeight="1" x14ac:dyDescent="0.2">
      <c r="B84" s="3" t="s">
        <v>5</v>
      </c>
      <c r="C84" s="69" t="s">
        <v>16</v>
      </c>
      <c r="D84" s="70"/>
      <c r="E84" s="70"/>
      <c r="F84" s="70"/>
      <c r="G84" s="71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69" t="s">
        <v>91</v>
      </c>
      <c r="D85" s="70"/>
      <c r="E85" s="70"/>
      <c r="F85" s="70"/>
      <c r="G85" s="71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69" t="s">
        <v>12</v>
      </c>
      <c r="D86" s="70"/>
      <c r="E86" s="70"/>
      <c r="F86" s="70"/>
      <c r="G86" s="71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69" t="s">
        <v>3</v>
      </c>
      <c r="D87" s="70"/>
      <c r="E87" s="70"/>
      <c r="F87" s="70"/>
      <c r="G87" s="71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69" t="s">
        <v>15</v>
      </c>
      <c r="D88" s="70"/>
      <c r="E88" s="70"/>
      <c r="F88" s="70"/>
      <c r="G88" s="71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69" t="s">
        <v>18</v>
      </c>
      <c r="D89" s="70"/>
      <c r="E89" s="70"/>
      <c r="F89" s="70"/>
      <c r="G89" s="71"/>
      <c r="H89" s="14">
        <v>0</v>
      </c>
      <c r="I89" s="10">
        <f t="shared" si="3"/>
        <v>0</v>
      </c>
    </row>
    <row r="90" spans="2:9" ht="18" customHeight="1" x14ac:dyDescent="0.2">
      <c r="B90" s="55" t="s">
        <v>57</v>
      </c>
      <c r="C90" s="56"/>
      <c r="D90" s="56"/>
      <c r="E90" s="56"/>
      <c r="F90" s="56"/>
      <c r="G90" s="56"/>
      <c r="H90" s="56"/>
      <c r="I90" s="12">
        <f>SUM(I84:I89)</f>
        <v>0</v>
      </c>
    </row>
    <row r="91" spans="2:9" ht="18" customHeight="1" x14ac:dyDescent="0.2">
      <c r="B91" s="57"/>
      <c r="C91" s="58"/>
      <c r="D91" s="58"/>
      <c r="E91" s="58"/>
      <c r="F91" s="58"/>
      <c r="G91" s="58"/>
      <c r="H91" s="58"/>
      <c r="I91" s="59"/>
    </row>
    <row r="92" spans="2:9" ht="18" customHeight="1" x14ac:dyDescent="0.2">
      <c r="B92" s="13">
        <v>4.2</v>
      </c>
      <c r="C92" s="62" t="s">
        <v>92</v>
      </c>
      <c r="D92" s="56"/>
      <c r="E92" s="56"/>
      <c r="F92" s="56"/>
      <c r="G92" s="56"/>
      <c r="H92" s="56"/>
      <c r="I92" s="9" t="s">
        <v>42</v>
      </c>
    </row>
    <row r="93" spans="2:9" ht="18" customHeight="1" x14ac:dyDescent="0.2">
      <c r="B93" s="3" t="s">
        <v>5</v>
      </c>
      <c r="C93" s="63" t="s">
        <v>93</v>
      </c>
      <c r="D93" s="64"/>
      <c r="E93" s="64"/>
      <c r="F93" s="64"/>
      <c r="G93" s="64"/>
      <c r="H93" s="14">
        <v>0</v>
      </c>
      <c r="I93" s="10">
        <f t="shared" ref="I93" si="4">H93*$I$33</f>
        <v>0</v>
      </c>
    </row>
    <row r="94" spans="2:9" ht="18" customHeight="1" x14ac:dyDescent="0.2">
      <c r="B94" s="55" t="s">
        <v>57</v>
      </c>
      <c r="C94" s="56"/>
      <c r="D94" s="56"/>
      <c r="E94" s="56"/>
      <c r="F94" s="56"/>
      <c r="G94" s="56"/>
      <c r="H94" s="56"/>
      <c r="I94" s="12">
        <f>I93</f>
        <v>0</v>
      </c>
    </row>
    <row r="95" spans="2:9" ht="18" customHeight="1" x14ac:dyDescent="0.2">
      <c r="B95" s="57"/>
      <c r="C95" s="58"/>
      <c r="D95" s="58"/>
      <c r="E95" s="58"/>
      <c r="F95" s="58"/>
      <c r="G95" s="58"/>
      <c r="H95" s="58"/>
      <c r="I95" s="59"/>
    </row>
    <row r="96" spans="2:9" ht="18" customHeight="1" x14ac:dyDescent="0.2">
      <c r="B96" s="65" t="s">
        <v>94</v>
      </c>
      <c r="C96" s="66"/>
      <c r="D96" s="66"/>
      <c r="E96" s="66"/>
      <c r="F96" s="66"/>
      <c r="G96" s="66"/>
      <c r="H96" s="66"/>
      <c r="I96" s="67"/>
    </row>
    <row r="97" spans="2:9" ht="18" customHeight="1" x14ac:dyDescent="0.2">
      <c r="B97" s="20">
        <v>4.0999999999999996</v>
      </c>
      <c r="C97" s="69" t="s">
        <v>95</v>
      </c>
      <c r="D97" s="70"/>
      <c r="E97" s="70"/>
      <c r="F97" s="70"/>
      <c r="G97" s="71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69" t="s">
        <v>96</v>
      </c>
      <c r="D98" s="70"/>
      <c r="E98" s="70"/>
      <c r="F98" s="70"/>
      <c r="G98" s="71"/>
      <c r="H98" s="14">
        <f>H93</f>
        <v>0</v>
      </c>
      <c r="I98" s="10">
        <f>I94</f>
        <v>0</v>
      </c>
    </row>
    <row r="99" spans="2:9" ht="18" customHeight="1" x14ac:dyDescent="0.2">
      <c r="B99" s="55" t="s">
        <v>97</v>
      </c>
      <c r="C99" s="56"/>
      <c r="D99" s="56"/>
      <c r="E99" s="56"/>
      <c r="F99" s="56"/>
      <c r="G99" s="56"/>
      <c r="H99" s="56"/>
      <c r="I99" s="12">
        <f>SUM(I97:I98)</f>
        <v>0</v>
      </c>
    </row>
    <row r="100" spans="2:9" ht="18" customHeight="1" x14ac:dyDescent="0.2">
      <c r="B100" s="73" t="s">
        <v>98</v>
      </c>
      <c r="C100" s="74"/>
      <c r="D100" s="74"/>
      <c r="E100" s="74"/>
      <c r="F100" s="74"/>
      <c r="G100" s="74"/>
      <c r="H100" s="75"/>
      <c r="I100" s="10">
        <f>I99*H53</f>
        <v>0</v>
      </c>
    </row>
    <row r="101" spans="2:9" ht="18" customHeight="1" x14ac:dyDescent="0.2">
      <c r="B101" s="55" t="s">
        <v>99</v>
      </c>
      <c r="C101" s="56"/>
      <c r="D101" s="56"/>
      <c r="E101" s="56"/>
      <c r="F101" s="56"/>
      <c r="G101" s="56"/>
      <c r="H101" s="56"/>
      <c r="I101" s="12">
        <f>SUM(I99:I100)</f>
        <v>0</v>
      </c>
    </row>
    <row r="102" spans="2:9" ht="18" customHeight="1" x14ac:dyDescent="0.2">
      <c r="B102" s="57"/>
      <c r="C102" s="58"/>
      <c r="D102" s="58"/>
      <c r="E102" s="58"/>
      <c r="F102" s="58"/>
      <c r="G102" s="58"/>
      <c r="H102" s="58"/>
      <c r="I102" s="59"/>
    </row>
    <row r="103" spans="2:9" ht="18" customHeight="1" x14ac:dyDescent="0.2">
      <c r="B103" s="65" t="s">
        <v>100</v>
      </c>
      <c r="C103" s="66"/>
      <c r="D103" s="66"/>
      <c r="E103" s="66"/>
      <c r="F103" s="66"/>
      <c r="G103" s="66"/>
      <c r="H103" s="66"/>
      <c r="I103" s="67"/>
    </row>
    <row r="104" spans="2:9" ht="18" customHeight="1" x14ac:dyDescent="0.2">
      <c r="B104" s="8">
        <v>5</v>
      </c>
      <c r="C104" s="62" t="s">
        <v>101</v>
      </c>
      <c r="D104" s="56"/>
      <c r="E104" s="56"/>
      <c r="F104" s="56"/>
      <c r="G104" s="56"/>
      <c r="H104" s="56"/>
      <c r="I104" s="9" t="s">
        <v>42</v>
      </c>
    </row>
    <row r="105" spans="2:9" ht="18" customHeight="1" x14ac:dyDescent="0.2">
      <c r="B105" s="3" t="s">
        <v>5</v>
      </c>
      <c r="C105" s="63" t="s">
        <v>102</v>
      </c>
      <c r="D105" s="64"/>
      <c r="E105" s="64"/>
      <c r="F105" s="64"/>
      <c r="G105" s="64"/>
      <c r="H105" s="64"/>
      <c r="I105" s="10">
        <v>0</v>
      </c>
    </row>
    <row r="106" spans="2:9" ht="18" customHeight="1" x14ac:dyDescent="0.2">
      <c r="B106" s="3" t="s">
        <v>10</v>
      </c>
      <c r="C106" s="63" t="s">
        <v>103</v>
      </c>
      <c r="D106" s="64"/>
      <c r="E106" s="64"/>
      <c r="F106" s="64"/>
      <c r="G106" s="64"/>
      <c r="H106" s="64"/>
      <c r="I106" s="10">
        <v>0</v>
      </c>
    </row>
    <row r="107" spans="2:9" ht="18" customHeight="1" x14ac:dyDescent="0.2">
      <c r="B107" s="3" t="s">
        <v>13</v>
      </c>
      <c r="C107" s="63" t="s">
        <v>104</v>
      </c>
      <c r="D107" s="64"/>
      <c r="E107" s="64"/>
      <c r="F107" s="64"/>
      <c r="G107" s="64"/>
      <c r="H107" s="64"/>
      <c r="I107" s="10">
        <v>0</v>
      </c>
    </row>
    <row r="108" spans="2:9" ht="18" customHeight="1" x14ac:dyDescent="0.2">
      <c r="B108" s="3" t="s">
        <v>30</v>
      </c>
      <c r="C108" s="63" t="s">
        <v>50</v>
      </c>
      <c r="D108" s="64"/>
      <c r="E108" s="64"/>
      <c r="F108" s="64"/>
      <c r="G108" s="64"/>
      <c r="H108" s="64"/>
      <c r="I108" s="10">
        <v>0</v>
      </c>
    </row>
    <row r="109" spans="2:9" ht="18" customHeight="1" x14ac:dyDescent="0.2">
      <c r="B109" s="55" t="s">
        <v>105</v>
      </c>
      <c r="C109" s="56"/>
      <c r="D109" s="56"/>
      <c r="E109" s="56"/>
      <c r="F109" s="56"/>
      <c r="G109" s="56"/>
      <c r="H109" s="56"/>
      <c r="I109" s="12">
        <f>SUM(I105:I108)</f>
        <v>0</v>
      </c>
    </row>
    <row r="110" spans="2:9" ht="18" customHeight="1" x14ac:dyDescent="0.2">
      <c r="B110" s="57"/>
      <c r="C110" s="58"/>
      <c r="D110" s="58"/>
      <c r="E110" s="58"/>
      <c r="F110" s="58"/>
      <c r="G110" s="58"/>
      <c r="H110" s="58"/>
      <c r="I110" s="59"/>
    </row>
    <row r="111" spans="2:9" ht="18" customHeight="1" x14ac:dyDescent="0.2">
      <c r="B111" s="65" t="s">
        <v>106</v>
      </c>
      <c r="C111" s="66"/>
      <c r="D111" s="66"/>
      <c r="E111" s="66"/>
      <c r="F111" s="66"/>
      <c r="G111" s="66"/>
      <c r="H111" s="66"/>
      <c r="I111" s="67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13" ht="18" customHeight="1" x14ac:dyDescent="0.2">
      <c r="B113" s="3" t="s">
        <v>5</v>
      </c>
      <c r="C113" s="69" t="s">
        <v>108</v>
      </c>
      <c r="D113" s="70"/>
      <c r="E113" s="70"/>
      <c r="F113" s="70"/>
      <c r="G113" s="71"/>
      <c r="H113" s="14">
        <v>0</v>
      </c>
      <c r="I113" s="10">
        <f>(I21+I71+I80+I101+I109)*$H$113</f>
        <v>0</v>
      </c>
      <c r="M113" s="25"/>
    </row>
    <row r="114" spans="2:13" ht="18" customHeight="1" x14ac:dyDescent="0.2">
      <c r="B114" s="3" t="s">
        <v>10</v>
      </c>
      <c r="C114" s="63" t="s">
        <v>109</v>
      </c>
      <c r="D114" s="64"/>
      <c r="E114" s="64"/>
      <c r="F114" s="64"/>
      <c r="G114" s="72"/>
      <c r="H114" s="14" t="e">
        <f>I114/(I141-I123)</f>
        <v>#DIV/0!</v>
      </c>
      <c r="I114" s="10">
        <f>I141-I123-I113-(I21+I71+I80+I101+I109)</f>
        <v>0</v>
      </c>
    </row>
    <row r="115" spans="2:13" ht="18" customHeight="1" x14ac:dyDescent="0.2">
      <c r="B115" s="55" t="s">
        <v>110</v>
      </c>
      <c r="C115" s="56"/>
      <c r="D115" s="56"/>
      <c r="E115" s="56"/>
      <c r="F115" s="56"/>
      <c r="G115" s="56"/>
      <c r="H115" s="56"/>
      <c r="I115" s="12">
        <f>SUM(I113:I114)</f>
        <v>0</v>
      </c>
    </row>
    <row r="116" spans="2:13" ht="18" customHeight="1" x14ac:dyDescent="0.2">
      <c r="B116" s="55" t="s">
        <v>111</v>
      </c>
      <c r="C116" s="56"/>
      <c r="D116" s="56"/>
      <c r="E116" s="56"/>
      <c r="F116" s="56"/>
      <c r="G116" s="56"/>
      <c r="H116" s="56"/>
      <c r="I116" s="9" t="s">
        <v>112</v>
      </c>
    </row>
    <row r="117" spans="2:13" ht="18" customHeight="1" x14ac:dyDescent="0.2">
      <c r="B117" s="3" t="s">
        <v>113</v>
      </c>
      <c r="C117" s="63" t="s">
        <v>114</v>
      </c>
      <c r="D117" s="64"/>
      <c r="E117" s="64"/>
      <c r="F117" s="64"/>
      <c r="G117" s="64"/>
      <c r="H117" s="14">
        <v>0</v>
      </c>
      <c r="I117" s="10">
        <f>H117*$I$141</f>
        <v>0</v>
      </c>
    </row>
    <row r="118" spans="2:13" ht="18" customHeight="1" x14ac:dyDescent="0.2">
      <c r="B118" s="3" t="s">
        <v>115</v>
      </c>
      <c r="C118" s="63" t="s">
        <v>116</v>
      </c>
      <c r="D118" s="64"/>
      <c r="E118" s="64"/>
      <c r="F118" s="64"/>
      <c r="G118" s="64"/>
      <c r="H118" s="14">
        <v>0</v>
      </c>
      <c r="I118" s="10">
        <f t="shared" ref="I118:I122" si="5">H118*$I$141</f>
        <v>0</v>
      </c>
    </row>
    <row r="119" spans="2:13" ht="18" customHeight="1" x14ac:dyDescent="0.2">
      <c r="B119" s="3" t="s">
        <v>117</v>
      </c>
      <c r="C119" s="63" t="s">
        <v>118</v>
      </c>
      <c r="D119" s="64"/>
      <c r="E119" s="64"/>
      <c r="F119" s="64"/>
      <c r="G119" s="64"/>
      <c r="H119" s="14">
        <v>0</v>
      </c>
      <c r="I119" s="10">
        <f t="shared" si="5"/>
        <v>0</v>
      </c>
    </row>
    <row r="120" spans="2:13" ht="18" customHeight="1" x14ac:dyDescent="0.2">
      <c r="B120" s="3" t="s">
        <v>30</v>
      </c>
      <c r="C120" s="63" t="s">
        <v>119</v>
      </c>
      <c r="D120" s="64"/>
      <c r="E120" s="64"/>
      <c r="F120" s="64"/>
      <c r="G120" s="64"/>
      <c r="H120" s="14">
        <v>0</v>
      </c>
      <c r="I120" s="10">
        <f t="shared" si="5"/>
        <v>0</v>
      </c>
    </row>
    <row r="121" spans="2:13" ht="18" customHeight="1" x14ac:dyDescent="0.2">
      <c r="B121" s="3" t="s">
        <v>120</v>
      </c>
      <c r="C121" s="63" t="s">
        <v>121</v>
      </c>
      <c r="D121" s="64"/>
      <c r="E121" s="64"/>
      <c r="F121" s="64"/>
      <c r="G121" s="64"/>
      <c r="H121" s="14">
        <v>0</v>
      </c>
      <c r="I121" s="10">
        <f t="shared" si="5"/>
        <v>0</v>
      </c>
    </row>
    <row r="122" spans="2:13" ht="18" customHeight="1" x14ac:dyDescent="0.2">
      <c r="B122" s="3" t="s">
        <v>122</v>
      </c>
      <c r="C122" s="63" t="s">
        <v>123</v>
      </c>
      <c r="D122" s="64"/>
      <c r="E122" s="64"/>
      <c r="F122" s="64"/>
      <c r="G122" s="64"/>
      <c r="H122" s="14">
        <v>0</v>
      </c>
      <c r="I122" s="10">
        <f t="shared" si="5"/>
        <v>0</v>
      </c>
    </row>
    <row r="123" spans="2:13" ht="18" customHeight="1" x14ac:dyDescent="0.2">
      <c r="B123" s="52" t="s">
        <v>33</v>
      </c>
      <c r="C123" s="62" t="s">
        <v>124</v>
      </c>
      <c r="D123" s="56"/>
      <c r="E123" s="56"/>
      <c r="F123" s="56"/>
      <c r="G123" s="56"/>
      <c r="H123" s="14">
        <f>SUM(H117:H122)</f>
        <v>0</v>
      </c>
      <c r="I123" s="12">
        <f>SUM(I117:I122)</f>
        <v>0</v>
      </c>
    </row>
    <row r="124" spans="2:13" ht="18" customHeight="1" x14ac:dyDescent="0.2">
      <c r="B124" s="57"/>
      <c r="C124" s="58"/>
      <c r="D124" s="58"/>
      <c r="E124" s="58"/>
      <c r="F124" s="58"/>
      <c r="G124" s="58"/>
      <c r="H124" s="58"/>
      <c r="I124" s="59"/>
    </row>
    <row r="125" spans="2:13" ht="18" customHeight="1" x14ac:dyDescent="0.2">
      <c r="B125" s="55" t="s">
        <v>125</v>
      </c>
      <c r="C125" s="56"/>
      <c r="D125" s="56"/>
      <c r="E125" s="56"/>
      <c r="F125" s="56"/>
      <c r="G125" s="56"/>
      <c r="H125" s="56"/>
      <c r="I125" s="68"/>
    </row>
    <row r="126" spans="2:13" ht="18" customHeight="1" x14ac:dyDescent="0.2">
      <c r="B126" s="3" t="s">
        <v>126</v>
      </c>
      <c r="C126" s="63" t="s">
        <v>108</v>
      </c>
      <c r="D126" s="64"/>
      <c r="E126" s="64"/>
      <c r="F126" s="64"/>
      <c r="G126" s="64"/>
      <c r="H126" s="64"/>
      <c r="I126" s="10">
        <f>I113</f>
        <v>0</v>
      </c>
    </row>
    <row r="127" spans="2:13" ht="18" customHeight="1" x14ac:dyDescent="0.2">
      <c r="B127" s="3" t="s">
        <v>127</v>
      </c>
      <c r="C127" s="63" t="s">
        <v>109</v>
      </c>
      <c r="D127" s="64"/>
      <c r="E127" s="64"/>
      <c r="F127" s="64"/>
      <c r="G127" s="64"/>
      <c r="H127" s="64"/>
      <c r="I127" s="10">
        <f>I114</f>
        <v>0</v>
      </c>
    </row>
    <row r="128" spans="2:13" ht="18" customHeight="1" x14ac:dyDescent="0.2">
      <c r="B128" s="3" t="s">
        <v>128</v>
      </c>
      <c r="C128" s="63" t="s">
        <v>129</v>
      </c>
      <c r="D128" s="64"/>
      <c r="E128" s="64"/>
      <c r="F128" s="64"/>
      <c r="G128" s="64"/>
      <c r="H128" s="64"/>
      <c r="I128" s="10">
        <f>I123</f>
        <v>0</v>
      </c>
    </row>
    <row r="129" spans="2:10" ht="18" customHeight="1" x14ac:dyDescent="0.2">
      <c r="B129" s="55" t="s">
        <v>130</v>
      </c>
      <c r="C129" s="56"/>
      <c r="D129" s="56"/>
      <c r="E129" s="56"/>
      <c r="F129" s="56"/>
      <c r="G129" s="56"/>
      <c r="H129" s="56"/>
      <c r="I129" s="12">
        <f>SUM(I126:I128)</f>
        <v>0</v>
      </c>
    </row>
    <row r="130" spans="2:10" ht="18" customHeight="1" x14ac:dyDescent="0.2">
      <c r="B130" s="57"/>
      <c r="C130" s="58"/>
      <c r="D130" s="58"/>
      <c r="E130" s="58"/>
      <c r="F130" s="58"/>
      <c r="G130" s="58"/>
      <c r="H130" s="58"/>
      <c r="I130" s="59"/>
    </row>
    <row r="131" spans="2:10" ht="18" customHeight="1" x14ac:dyDescent="0.2">
      <c r="B131" s="65" t="s">
        <v>131</v>
      </c>
      <c r="C131" s="66"/>
      <c r="D131" s="66"/>
      <c r="E131" s="66"/>
      <c r="F131" s="66"/>
      <c r="G131" s="66"/>
      <c r="H131" s="66"/>
      <c r="I131" s="67"/>
    </row>
    <row r="132" spans="2:10" ht="18" customHeight="1" x14ac:dyDescent="0.2">
      <c r="B132" s="55" t="s">
        <v>132</v>
      </c>
      <c r="C132" s="56"/>
      <c r="D132" s="56"/>
      <c r="E132" s="56"/>
      <c r="F132" s="56"/>
      <c r="G132" s="56"/>
      <c r="H132" s="56"/>
      <c r="I132" s="9" t="s">
        <v>42</v>
      </c>
    </row>
    <row r="133" spans="2:10" ht="18" customHeight="1" x14ac:dyDescent="0.2">
      <c r="B133" s="3" t="s">
        <v>5</v>
      </c>
      <c r="C133" s="63" t="s">
        <v>40</v>
      </c>
      <c r="D133" s="64"/>
      <c r="E133" s="64"/>
      <c r="F133" s="64"/>
      <c r="G133" s="64"/>
      <c r="H133" s="64"/>
      <c r="I133" s="10">
        <f>I33</f>
        <v>0</v>
      </c>
    </row>
    <row r="134" spans="2:10" ht="18" customHeight="1" x14ac:dyDescent="0.2">
      <c r="B134" s="3" t="s">
        <v>10</v>
      </c>
      <c r="C134" s="63" t="s">
        <v>52</v>
      </c>
      <c r="D134" s="64"/>
      <c r="E134" s="64"/>
      <c r="F134" s="64"/>
      <c r="G134" s="64"/>
      <c r="H134" s="64"/>
      <c r="I134" s="10">
        <f>I71</f>
        <v>0</v>
      </c>
    </row>
    <row r="135" spans="2:10" ht="18" customHeight="1" x14ac:dyDescent="0.2">
      <c r="B135" s="3" t="s">
        <v>13</v>
      </c>
      <c r="C135" s="63" t="s">
        <v>81</v>
      </c>
      <c r="D135" s="64"/>
      <c r="E135" s="64"/>
      <c r="F135" s="64"/>
      <c r="G135" s="64"/>
      <c r="H135" s="64"/>
      <c r="I135" s="10">
        <f>I80</f>
        <v>0</v>
      </c>
    </row>
    <row r="136" spans="2:10" ht="18" customHeight="1" x14ac:dyDescent="0.2">
      <c r="B136" s="3" t="s">
        <v>30</v>
      </c>
      <c r="C136" s="63" t="s">
        <v>89</v>
      </c>
      <c r="D136" s="64"/>
      <c r="E136" s="64"/>
      <c r="F136" s="64"/>
      <c r="G136" s="64"/>
      <c r="H136" s="64"/>
      <c r="I136" s="10">
        <f>I101</f>
        <v>0</v>
      </c>
    </row>
    <row r="137" spans="2:10" ht="18" customHeight="1" x14ac:dyDescent="0.2">
      <c r="B137" s="3" t="s">
        <v>14</v>
      </c>
      <c r="C137" s="63" t="s">
        <v>100</v>
      </c>
      <c r="D137" s="64"/>
      <c r="E137" s="64"/>
      <c r="F137" s="64"/>
      <c r="G137" s="64"/>
      <c r="H137" s="64"/>
      <c r="I137" s="10">
        <f>I109</f>
        <v>0</v>
      </c>
    </row>
    <row r="138" spans="2:10" ht="18" customHeight="1" x14ac:dyDescent="0.2">
      <c r="B138" s="51"/>
      <c r="C138" s="62" t="s">
        <v>17</v>
      </c>
      <c r="D138" s="56"/>
      <c r="E138" s="56"/>
      <c r="F138" s="56"/>
      <c r="G138" s="56"/>
      <c r="H138" s="56"/>
      <c r="I138" s="12">
        <f>SUM(I133:I137)</f>
        <v>0</v>
      </c>
    </row>
    <row r="139" spans="2:10" ht="18" customHeight="1" x14ac:dyDescent="0.2">
      <c r="B139" s="3" t="s">
        <v>33</v>
      </c>
      <c r="C139" s="63" t="s">
        <v>106</v>
      </c>
      <c r="D139" s="64"/>
      <c r="E139" s="64"/>
      <c r="F139" s="64"/>
      <c r="G139" s="64"/>
      <c r="H139" s="64"/>
      <c r="I139" s="10">
        <f>I129</f>
        <v>0</v>
      </c>
    </row>
    <row r="140" spans="2:10" ht="18" customHeight="1" x14ac:dyDescent="0.2">
      <c r="B140" s="57"/>
      <c r="C140" s="58"/>
      <c r="D140" s="58"/>
      <c r="E140" s="58"/>
      <c r="F140" s="58"/>
      <c r="G140" s="58"/>
      <c r="H140" s="58"/>
      <c r="I140" s="59"/>
    </row>
    <row r="141" spans="2:10" ht="18" customHeight="1" x14ac:dyDescent="0.2">
      <c r="B141" s="55" t="s">
        <v>133</v>
      </c>
      <c r="C141" s="56"/>
      <c r="D141" s="56"/>
      <c r="E141" s="56"/>
      <c r="F141" s="56"/>
      <c r="G141" s="56"/>
      <c r="H141" s="56"/>
      <c r="I141" s="12">
        <f>Proposta!H6</f>
        <v>0</v>
      </c>
      <c r="J141" s="27">
        <f>Proposta!H6</f>
        <v>0</v>
      </c>
    </row>
    <row r="142" spans="2:10" ht="18" customHeight="1" x14ac:dyDescent="0.2">
      <c r="B142" s="55" t="s">
        <v>134</v>
      </c>
      <c r="C142" s="56"/>
      <c r="D142" s="56"/>
      <c r="E142" s="56"/>
      <c r="F142" s="56"/>
      <c r="G142" s="56"/>
      <c r="H142" s="56"/>
      <c r="I142" s="22">
        <f>Proposta!E6</f>
        <v>6</v>
      </c>
    </row>
    <row r="143" spans="2:10" ht="18" customHeight="1" x14ac:dyDescent="0.2">
      <c r="B143" s="55" t="s">
        <v>135</v>
      </c>
      <c r="C143" s="56"/>
      <c r="D143" s="56"/>
      <c r="E143" s="56"/>
      <c r="F143" s="56"/>
      <c r="G143" s="56"/>
      <c r="H143" s="56"/>
      <c r="I143" s="12">
        <f>I141*I142</f>
        <v>0</v>
      </c>
    </row>
    <row r="144" spans="2:10" ht="18" customHeight="1" x14ac:dyDescent="0.2">
      <c r="B144" s="55" t="s">
        <v>136</v>
      </c>
      <c r="C144" s="56"/>
      <c r="D144" s="56"/>
      <c r="E144" s="56"/>
      <c r="F144" s="56"/>
      <c r="G144" s="56"/>
      <c r="H144" s="56"/>
      <c r="I144" s="4"/>
    </row>
    <row r="145" spans="2:9" ht="18" customHeight="1" x14ac:dyDescent="0.2">
      <c r="B145" s="57"/>
      <c r="C145" s="58"/>
      <c r="D145" s="58"/>
      <c r="E145" s="58"/>
      <c r="F145" s="58"/>
      <c r="G145" s="58"/>
      <c r="H145" s="58"/>
      <c r="I145" s="59"/>
    </row>
    <row r="146" spans="2:9" ht="18" customHeight="1" x14ac:dyDescent="0.2">
      <c r="B146" s="55" t="s">
        <v>137</v>
      </c>
      <c r="C146" s="56"/>
      <c r="D146" s="56"/>
      <c r="E146" s="56"/>
      <c r="F146" s="56"/>
      <c r="G146" s="56"/>
      <c r="H146" s="56"/>
      <c r="I146" s="12">
        <f>I141*12</f>
        <v>0</v>
      </c>
    </row>
    <row r="147" spans="2:9" ht="18" customHeight="1" thickBot="1" x14ac:dyDescent="0.25">
      <c r="B147" s="60" t="s">
        <v>138</v>
      </c>
      <c r="C147" s="61"/>
      <c r="D147" s="61"/>
      <c r="E147" s="61"/>
      <c r="F147" s="61"/>
      <c r="G147" s="61"/>
      <c r="H147" s="61"/>
      <c r="I147" s="23">
        <f>I143*12</f>
        <v>0</v>
      </c>
    </row>
  </sheetData>
  <mergeCells count="153">
    <mergeCell ref="B2:I2"/>
    <mergeCell ref="B3:I3"/>
    <mergeCell ref="D4:I4"/>
    <mergeCell ref="D5:I5"/>
    <mergeCell ref="D6:I6"/>
    <mergeCell ref="D7:I7"/>
    <mergeCell ref="C14:H14"/>
    <mergeCell ref="C15:H15"/>
    <mergeCell ref="C16:H16"/>
    <mergeCell ref="C17:H17"/>
    <mergeCell ref="B18:I18"/>
    <mergeCell ref="B19:I19"/>
    <mergeCell ref="D8:I8"/>
    <mergeCell ref="D9:I9"/>
    <mergeCell ref="B10:I10"/>
    <mergeCell ref="B11:I11"/>
    <mergeCell ref="C12:H12"/>
    <mergeCell ref="C13:H13"/>
    <mergeCell ref="C25:H25"/>
    <mergeCell ref="C26:H26"/>
    <mergeCell ref="C27:G27"/>
    <mergeCell ref="C28:G28"/>
    <mergeCell ref="C29:H29"/>
    <mergeCell ref="C30:H30"/>
    <mergeCell ref="C20:H20"/>
    <mergeCell ref="C21:H21"/>
    <mergeCell ref="C22:F22"/>
    <mergeCell ref="G22:H22"/>
    <mergeCell ref="C23:H23"/>
    <mergeCell ref="B24:I24"/>
    <mergeCell ref="C37:G37"/>
    <mergeCell ref="C38:G38"/>
    <mergeCell ref="B39:G39"/>
    <mergeCell ref="B40:H40"/>
    <mergeCell ref="B41:H41"/>
    <mergeCell ref="B42:I42"/>
    <mergeCell ref="C31:H31"/>
    <mergeCell ref="C32:H32"/>
    <mergeCell ref="B33:H33"/>
    <mergeCell ref="B34:I34"/>
    <mergeCell ref="B35:I35"/>
    <mergeCell ref="C36:H36"/>
    <mergeCell ref="C48:G48"/>
    <mergeCell ref="C49:G49"/>
    <mergeCell ref="C50:G50"/>
    <mergeCell ref="C51:G51"/>
    <mergeCell ref="C52:G52"/>
    <mergeCell ref="B53:G53"/>
    <mergeCell ref="C43:H43"/>
    <mergeCell ref="C44:G44"/>
    <mergeCell ref="C45:G45"/>
    <mergeCell ref="C46:D46"/>
    <mergeCell ref="E46:F46"/>
    <mergeCell ref="C47:G47"/>
    <mergeCell ref="B58:B59"/>
    <mergeCell ref="C58:D59"/>
    <mergeCell ref="E58:F58"/>
    <mergeCell ref="I58:I59"/>
    <mergeCell ref="E59:F59"/>
    <mergeCell ref="C60:H60"/>
    <mergeCell ref="B54:I54"/>
    <mergeCell ref="C55:H55"/>
    <mergeCell ref="B56:B57"/>
    <mergeCell ref="C56:C57"/>
    <mergeCell ref="E56:F56"/>
    <mergeCell ref="I56:I57"/>
    <mergeCell ref="E57:F57"/>
    <mergeCell ref="B67:I67"/>
    <mergeCell ref="C68:H68"/>
    <mergeCell ref="C69:H69"/>
    <mergeCell ref="C70:H70"/>
    <mergeCell ref="B71:H71"/>
    <mergeCell ref="B72:I72"/>
    <mergeCell ref="C61:H61"/>
    <mergeCell ref="C62:H62"/>
    <mergeCell ref="C63:H63"/>
    <mergeCell ref="C64:H64"/>
    <mergeCell ref="B65:H65"/>
    <mergeCell ref="B66:I66"/>
    <mergeCell ref="C79:G79"/>
    <mergeCell ref="B80:G80"/>
    <mergeCell ref="B81:I81"/>
    <mergeCell ref="B82:I82"/>
    <mergeCell ref="C83:H83"/>
    <mergeCell ref="C84:G84"/>
    <mergeCell ref="B73:I73"/>
    <mergeCell ref="C74:H74"/>
    <mergeCell ref="C75:G75"/>
    <mergeCell ref="C76:G76"/>
    <mergeCell ref="C77:G77"/>
    <mergeCell ref="C78:G78"/>
    <mergeCell ref="B91:I91"/>
    <mergeCell ref="C92:H92"/>
    <mergeCell ref="C93:G93"/>
    <mergeCell ref="B94:H94"/>
    <mergeCell ref="B95:I95"/>
    <mergeCell ref="B96:I96"/>
    <mergeCell ref="C85:G85"/>
    <mergeCell ref="C86:G86"/>
    <mergeCell ref="C87:G87"/>
    <mergeCell ref="C88:G88"/>
    <mergeCell ref="C89:G89"/>
    <mergeCell ref="B90:H90"/>
    <mergeCell ref="B103:I103"/>
    <mergeCell ref="C104:H104"/>
    <mergeCell ref="C105:H105"/>
    <mergeCell ref="C106:H106"/>
    <mergeCell ref="C107:H107"/>
    <mergeCell ref="C108:H108"/>
    <mergeCell ref="C97:G97"/>
    <mergeCell ref="C98:G98"/>
    <mergeCell ref="B99:H99"/>
    <mergeCell ref="B100:H100"/>
    <mergeCell ref="B101:H101"/>
    <mergeCell ref="B102:I102"/>
    <mergeCell ref="B116:H116"/>
    <mergeCell ref="C117:G117"/>
    <mergeCell ref="C118:G118"/>
    <mergeCell ref="C119:G119"/>
    <mergeCell ref="C120:G120"/>
    <mergeCell ref="C121:G121"/>
    <mergeCell ref="B109:H109"/>
    <mergeCell ref="B110:I110"/>
    <mergeCell ref="B111:I111"/>
    <mergeCell ref="C113:G113"/>
    <mergeCell ref="C114:G114"/>
    <mergeCell ref="B115:H115"/>
    <mergeCell ref="C128:H128"/>
    <mergeCell ref="B129:H129"/>
    <mergeCell ref="B130:I130"/>
    <mergeCell ref="B131:I131"/>
    <mergeCell ref="B132:H132"/>
    <mergeCell ref="C133:H133"/>
    <mergeCell ref="C122:G122"/>
    <mergeCell ref="C123:G123"/>
    <mergeCell ref="B124:I124"/>
    <mergeCell ref="B125:I125"/>
    <mergeCell ref="C126:H126"/>
    <mergeCell ref="C127:H127"/>
    <mergeCell ref="B146:H146"/>
    <mergeCell ref="B147:H147"/>
    <mergeCell ref="B140:I140"/>
    <mergeCell ref="B141:H141"/>
    <mergeCell ref="B142:H142"/>
    <mergeCell ref="B143:H143"/>
    <mergeCell ref="B144:H144"/>
    <mergeCell ref="B145:I145"/>
    <mergeCell ref="C134:H134"/>
    <mergeCell ref="C135:H135"/>
    <mergeCell ref="C136:H136"/>
    <mergeCell ref="C137:H137"/>
    <mergeCell ref="C138:H138"/>
    <mergeCell ref="C139:H1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147"/>
  <sheetViews>
    <sheetView showGridLines="0" workbookViewId="0">
      <selection activeCell="C4" sqref="C4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1.5" style="1" bestFit="1" customWidth="1"/>
    <col min="11" max="11" width="13.5" style="2" bestFit="1" customWidth="1"/>
    <col min="12" max="12" width="9.33203125" style="1"/>
    <col min="13" max="13" width="13.5" style="1" bestFit="1" customWidth="1"/>
    <col min="14" max="16384" width="9.33203125" style="1"/>
  </cols>
  <sheetData>
    <row r="1" spans="2:9" ht="13.5" thickBot="1" x14ac:dyDescent="0.25"/>
    <row r="2" spans="2:9" ht="23.25" customHeight="1" x14ac:dyDescent="0.2">
      <c r="B2" s="84" t="s">
        <v>159</v>
      </c>
      <c r="C2" s="85"/>
      <c r="D2" s="85"/>
      <c r="E2" s="85"/>
      <c r="F2" s="85"/>
      <c r="G2" s="85"/>
      <c r="H2" s="85"/>
      <c r="I2" s="86"/>
    </row>
    <row r="3" spans="2:9" ht="18" customHeight="1" x14ac:dyDescent="0.2">
      <c r="B3" s="65" t="s">
        <v>19</v>
      </c>
      <c r="C3" s="66"/>
      <c r="D3" s="66"/>
      <c r="E3" s="66"/>
      <c r="F3" s="66"/>
      <c r="G3" s="66"/>
      <c r="H3" s="66"/>
      <c r="I3" s="67"/>
    </row>
    <row r="4" spans="2:9" ht="18" customHeight="1" x14ac:dyDescent="0.2">
      <c r="B4" s="51"/>
      <c r="C4" s="46" t="s">
        <v>20</v>
      </c>
      <c r="D4" s="62" t="s">
        <v>157</v>
      </c>
      <c r="E4" s="56"/>
      <c r="F4" s="56"/>
      <c r="G4" s="56"/>
      <c r="H4" s="56"/>
      <c r="I4" s="68"/>
    </row>
    <row r="5" spans="2:9" ht="18" customHeight="1" x14ac:dyDescent="0.2">
      <c r="B5" s="51"/>
      <c r="C5" s="46" t="s">
        <v>21</v>
      </c>
      <c r="D5" s="99" t="s">
        <v>158</v>
      </c>
      <c r="E5" s="58"/>
      <c r="F5" s="58"/>
      <c r="G5" s="58"/>
      <c r="H5" s="58"/>
      <c r="I5" s="59"/>
    </row>
    <row r="6" spans="2:9" ht="18" customHeight="1" x14ac:dyDescent="0.2">
      <c r="B6" s="51"/>
      <c r="C6" s="46" t="s">
        <v>22</v>
      </c>
      <c r="D6" s="99"/>
      <c r="E6" s="58"/>
      <c r="F6" s="58"/>
      <c r="G6" s="58"/>
      <c r="H6" s="58"/>
      <c r="I6" s="59"/>
    </row>
    <row r="7" spans="2:9" ht="18" customHeight="1" x14ac:dyDescent="0.2">
      <c r="B7" s="51"/>
      <c r="C7" s="46" t="s">
        <v>23</v>
      </c>
      <c r="D7" s="99"/>
      <c r="E7" s="58"/>
      <c r="F7" s="58"/>
      <c r="G7" s="58"/>
      <c r="H7" s="58"/>
      <c r="I7" s="59"/>
    </row>
    <row r="8" spans="2:9" ht="18" customHeight="1" x14ac:dyDescent="0.2">
      <c r="B8" s="51"/>
      <c r="C8" s="46" t="s">
        <v>24</v>
      </c>
      <c r="D8" s="99">
        <v>1</v>
      </c>
      <c r="E8" s="58"/>
      <c r="F8" s="58"/>
      <c r="G8" s="58"/>
      <c r="H8" s="58"/>
      <c r="I8" s="59"/>
    </row>
    <row r="9" spans="2:9" ht="18" customHeight="1" x14ac:dyDescent="0.2">
      <c r="B9" s="51"/>
      <c r="C9" s="46" t="s">
        <v>25</v>
      </c>
      <c r="D9" s="96" t="str">
        <f>Proposta!C7</f>
        <v>ANR-02 - Analista de Negócios/Requisitos Pleno </v>
      </c>
      <c r="E9" s="97"/>
      <c r="F9" s="97"/>
      <c r="G9" s="97"/>
      <c r="H9" s="97"/>
      <c r="I9" s="98"/>
    </row>
    <row r="10" spans="2:9" ht="18" customHeight="1" x14ac:dyDescent="0.2">
      <c r="B10" s="57"/>
      <c r="C10" s="58"/>
      <c r="D10" s="58"/>
      <c r="E10" s="58"/>
      <c r="F10" s="58"/>
      <c r="G10" s="58"/>
      <c r="H10" s="58"/>
      <c r="I10" s="59"/>
    </row>
    <row r="11" spans="2:9" ht="18" customHeight="1" x14ac:dyDescent="0.2">
      <c r="B11" s="65" t="s">
        <v>26</v>
      </c>
      <c r="C11" s="66"/>
      <c r="D11" s="66"/>
      <c r="E11" s="66"/>
      <c r="F11" s="66"/>
      <c r="G11" s="66"/>
      <c r="H11" s="66"/>
      <c r="I11" s="67"/>
    </row>
    <row r="12" spans="2:9" ht="18" customHeight="1" x14ac:dyDescent="0.2">
      <c r="B12" s="3" t="s">
        <v>5</v>
      </c>
      <c r="C12" s="63" t="s">
        <v>27</v>
      </c>
      <c r="D12" s="64"/>
      <c r="E12" s="64"/>
      <c r="F12" s="64"/>
      <c r="G12" s="64"/>
      <c r="H12" s="64"/>
      <c r="I12" s="28"/>
    </row>
    <row r="13" spans="2:9" ht="18" customHeight="1" x14ac:dyDescent="0.2">
      <c r="B13" s="3" t="s">
        <v>10</v>
      </c>
      <c r="C13" s="63" t="s">
        <v>28</v>
      </c>
      <c r="D13" s="64"/>
      <c r="E13" s="64"/>
      <c r="F13" s="64"/>
      <c r="G13" s="64"/>
      <c r="H13" s="64"/>
      <c r="I13" s="4"/>
    </row>
    <row r="14" spans="2:9" ht="18" customHeight="1" x14ac:dyDescent="0.2">
      <c r="B14" s="3" t="s">
        <v>13</v>
      </c>
      <c r="C14" s="63" t="s">
        <v>29</v>
      </c>
      <c r="D14" s="64"/>
      <c r="E14" s="64"/>
      <c r="F14" s="64"/>
      <c r="G14" s="64"/>
      <c r="H14" s="64"/>
      <c r="I14" s="4"/>
    </row>
    <row r="15" spans="2:9" ht="18" customHeight="1" x14ac:dyDescent="0.2">
      <c r="B15" s="3" t="s">
        <v>30</v>
      </c>
      <c r="C15" s="63" t="s">
        <v>31</v>
      </c>
      <c r="D15" s="64"/>
      <c r="E15" s="64"/>
      <c r="F15" s="64"/>
      <c r="G15" s="64"/>
      <c r="H15" s="64"/>
      <c r="I15" s="4">
        <v>12</v>
      </c>
    </row>
    <row r="16" spans="2:9" ht="18" customHeight="1" x14ac:dyDescent="0.2">
      <c r="B16" s="3" t="s">
        <v>14</v>
      </c>
      <c r="C16" s="63" t="s">
        <v>32</v>
      </c>
      <c r="D16" s="64"/>
      <c r="E16" s="64"/>
      <c r="F16" s="64"/>
      <c r="G16" s="64"/>
      <c r="H16" s="64"/>
      <c r="I16" s="4"/>
    </row>
    <row r="17" spans="2:9" ht="18" customHeight="1" x14ac:dyDescent="0.2">
      <c r="B17" s="3" t="s">
        <v>33</v>
      </c>
      <c r="C17" s="63" t="s">
        <v>34</v>
      </c>
      <c r="D17" s="64"/>
      <c r="E17" s="64"/>
      <c r="F17" s="64"/>
      <c r="G17" s="64"/>
      <c r="H17" s="64"/>
      <c r="I17" s="4"/>
    </row>
    <row r="18" spans="2:9" ht="18" customHeight="1" x14ac:dyDescent="0.2">
      <c r="B18" s="57"/>
      <c r="C18" s="58"/>
      <c r="D18" s="58"/>
      <c r="E18" s="58"/>
      <c r="F18" s="58"/>
      <c r="G18" s="58"/>
      <c r="H18" s="58"/>
      <c r="I18" s="59"/>
    </row>
    <row r="19" spans="2:9" ht="18" customHeight="1" x14ac:dyDescent="0.2">
      <c r="B19" s="55" t="s">
        <v>35</v>
      </c>
      <c r="C19" s="56"/>
      <c r="D19" s="56"/>
      <c r="E19" s="56"/>
      <c r="F19" s="56"/>
      <c r="G19" s="56"/>
      <c r="H19" s="56"/>
      <c r="I19" s="68"/>
    </row>
    <row r="20" spans="2:9" ht="18" customHeight="1" x14ac:dyDescent="0.2">
      <c r="B20" s="5">
        <v>1</v>
      </c>
      <c r="C20" s="63" t="s">
        <v>36</v>
      </c>
      <c r="D20" s="64"/>
      <c r="E20" s="64"/>
      <c r="F20" s="64"/>
      <c r="G20" s="64"/>
      <c r="H20" s="64"/>
      <c r="I20" s="4" t="s">
        <v>139</v>
      </c>
    </row>
    <row r="21" spans="2:9" ht="18" customHeight="1" x14ac:dyDescent="0.2">
      <c r="B21" s="5">
        <v>2</v>
      </c>
      <c r="C21" s="63" t="s">
        <v>37</v>
      </c>
      <c r="D21" s="64"/>
      <c r="E21" s="64"/>
      <c r="F21" s="64"/>
      <c r="G21" s="64"/>
      <c r="H21" s="64"/>
      <c r="I21" s="6">
        <f>Proposta!F7</f>
        <v>0</v>
      </c>
    </row>
    <row r="22" spans="2:9" ht="26.1" customHeight="1" x14ac:dyDescent="0.2">
      <c r="B22" s="5">
        <v>3</v>
      </c>
      <c r="C22" s="63" t="s">
        <v>11</v>
      </c>
      <c r="D22" s="58"/>
      <c r="E22" s="58"/>
      <c r="F22" s="58"/>
      <c r="G22" s="63" t="s">
        <v>38</v>
      </c>
      <c r="H22" s="64"/>
      <c r="I22" s="4"/>
    </row>
    <row r="23" spans="2:9" ht="18" customHeight="1" x14ac:dyDescent="0.2">
      <c r="B23" s="5">
        <v>4</v>
      </c>
      <c r="C23" s="63" t="s">
        <v>39</v>
      </c>
      <c r="D23" s="64"/>
      <c r="E23" s="64"/>
      <c r="F23" s="64"/>
      <c r="G23" s="64"/>
      <c r="H23" s="64"/>
      <c r="I23" s="7">
        <v>45047</v>
      </c>
    </row>
    <row r="24" spans="2:9" ht="18" customHeight="1" x14ac:dyDescent="0.2">
      <c r="B24" s="65" t="s">
        <v>40</v>
      </c>
      <c r="C24" s="66"/>
      <c r="D24" s="66"/>
      <c r="E24" s="66"/>
      <c r="F24" s="66"/>
      <c r="G24" s="66"/>
      <c r="H24" s="66"/>
      <c r="I24" s="67"/>
    </row>
    <row r="25" spans="2:9" ht="18" customHeight="1" x14ac:dyDescent="0.2">
      <c r="B25" s="8">
        <v>1</v>
      </c>
      <c r="C25" s="62" t="s">
        <v>41</v>
      </c>
      <c r="D25" s="56"/>
      <c r="E25" s="56"/>
      <c r="F25" s="56"/>
      <c r="G25" s="56"/>
      <c r="H25" s="56"/>
      <c r="I25" s="9" t="s">
        <v>42</v>
      </c>
    </row>
    <row r="26" spans="2:9" ht="18" customHeight="1" x14ac:dyDescent="0.2">
      <c r="B26" s="3" t="s">
        <v>5</v>
      </c>
      <c r="C26" s="63" t="s">
        <v>43</v>
      </c>
      <c r="D26" s="64"/>
      <c r="E26" s="64"/>
      <c r="F26" s="64"/>
      <c r="G26" s="64"/>
      <c r="H26" s="64"/>
      <c r="I26" s="10">
        <f>I21</f>
        <v>0</v>
      </c>
    </row>
    <row r="27" spans="2:9" ht="18" customHeight="1" x14ac:dyDescent="0.2">
      <c r="B27" s="3" t="s">
        <v>10</v>
      </c>
      <c r="C27" s="63" t="s">
        <v>44</v>
      </c>
      <c r="D27" s="64"/>
      <c r="E27" s="64"/>
      <c r="F27" s="64"/>
      <c r="G27" s="64"/>
      <c r="H27" s="11">
        <v>0</v>
      </c>
      <c r="I27" s="10">
        <v>0</v>
      </c>
    </row>
    <row r="28" spans="2:9" ht="18" customHeight="1" x14ac:dyDescent="0.2">
      <c r="B28" s="3" t="s">
        <v>13</v>
      </c>
      <c r="C28" s="63" t="s">
        <v>45</v>
      </c>
      <c r="D28" s="64"/>
      <c r="E28" s="64"/>
      <c r="F28" s="64"/>
      <c r="G28" s="64"/>
      <c r="H28" s="11">
        <v>0</v>
      </c>
      <c r="I28" s="10">
        <v>0</v>
      </c>
    </row>
    <row r="29" spans="2:9" ht="18" customHeight="1" x14ac:dyDescent="0.2">
      <c r="B29" s="3" t="s">
        <v>30</v>
      </c>
      <c r="C29" s="63" t="s">
        <v>46</v>
      </c>
      <c r="D29" s="64"/>
      <c r="E29" s="64"/>
      <c r="F29" s="64"/>
      <c r="G29" s="64"/>
      <c r="H29" s="64"/>
      <c r="I29" s="10">
        <v>0</v>
      </c>
    </row>
    <row r="30" spans="2:9" ht="18" customHeight="1" x14ac:dyDescent="0.2">
      <c r="B30" s="3" t="s">
        <v>14</v>
      </c>
      <c r="C30" s="63" t="s">
        <v>47</v>
      </c>
      <c r="D30" s="64"/>
      <c r="E30" s="64"/>
      <c r="F30" s="64"/>
      <c r="G30" s="64"/>
      <c r="H30" s="64"/>
      <c r="I30" s="10">
        <v>0</v>
      </c>
    </row>
    <row r="31" spans="2:9" ht="18" customHeight="1" x14ac:dyDescent="0.2">
      <c r="B31" s="3" t="s">
        <v>33</v>
      </c>
      <c r="C31" s="63" t="s">
        <v>48</v>
      </c>
      <c r="D31" s="64"/>
      <c r="E31" s="64"/>
      <c r="F31" s="64"/>
      <c r="G31" s="64"/>
      <c r="H31" s="64"/>
      <c r="I31" s="10">
        <v>0</v>
      </c>
    </row>
    <row r="32" spans="2:9" ht="18" customHeight="1" x14ac:dyDescent="0.2">
      <c r="B32" s="3" t="s">
        <v>49</v>
      </c>
      <c r="C32" s="63" t="s">
        <v>50</v>
      </c>
      <c r="D32" s="64"/>
      <c r="E32" s="64"/>
      <c r="F32" s="64"/>
      <c r="G32" s="64"/>
      <c r="H32" s="64"/>
      <c r="I32" s="10">
        <v>0</v>
      </c>
    </row>
    <row r="33" spans="2:11" ht="18" customHeight="1" x14ac:dyDescent="0.2">
      <c r="B33" s="55" t="s">
        <v>51</v>
      </c>
      <c r="C33" s="56"/>
      <c r="D33" s="56"/>
      <c r="E33" s="56"/>
      <c r="F33" s="56"/>
      <c r="G33" s="56"/>
      <c r="H33" s="56"/>
      <c r="I33" s="12">
        <f>SUM(I26:I32)</f>
        <v>0</v>
      </c>
    </row>
    <row r="34" spans="2:11" ht="18" customHeight="1" x14ac:dyDescent="0.2">
      <c r="B34" s="57"/>
      <c r="C34" s="58"/>
      <c r="D34" s="58"/>
      <c r="E34" s="58"/>
      <c r="F34" s="58"/>
      <c r="G34" s="58"/>
      <c r="H34" s="58"/>
      <c r="I34" s="59"/>
    </row>
    <row r="35" spans="2:11" ht="18" customHeight="1" x14ac:dyDescent="0.2">
      <c r="B35" s="65" t="s">
        <v>52</v>
      </c>
      <c r="C35" s="66"/>
      <c r="D35" s="66"/>
      <c r="E35" s="66"/>
      <c r="F35" s="66"/>
      <c r="G35" s="66"/>
      <c r="H35" s="66"/>
      <c r="I35" s="67"/>
    </row>
    <row r="36" spans="2:11" ht="18" customHeight="1" x14ac:dyDescent="0.2">
      <c r="B36" s="13">
        <v>2.1</v>
      </c>
      <c r="C36" s="62" t="s">
        <v>53</v>
      </c>
      <c r="D36" s="58"/>
      <c r="E36" s="58"/>
      <c r="F36" s="58"/>
      <c r="G36" s="58"/>
      <c r="H36" s="58"/>
      <c r="I36" s="9" t="s">
        <v>42</v>
      </c>
    </row>
    <row r="37" spans="2:11" ht="18" customHeight="1" x14ac:dyDescent="0.2">
      <c r="B37" s="3" t="s">
        <v>5</v>
      </c>
      <c r="C37" s="63" t="s">
        <v>54</v>
      </c>
      <c r="D37" s="64"/>
      <c r="E37" s="64"/>
      <c r="F37" s="64"/>
      <c r="G37" s="64"/>
      <c r="H37" s="14">
        <v>0</v>
      </c>
      <c r="I37" s="10">
        <f t="shared" ref="I37:I38" si="0">H37*$I$33</f>
        <v>0</v>
      </c>
    </row>
    <row r="38" spans="2:11" ht="18" customHeight="1" x14ac:dyDescent="0.2">
      <c r="B38" s="3" t="s">
        <v>10</v>
      </c>
      <c r="C38" s="63" t="s">
        <v>55</v>
      </c>
      <c r="D38" s="64"/>
      <c r="E38" s="64"/>
      <c r="F38" s="64"/>
      <c r="G38" s="64"/>
      <c r="H38" s="14">
        <v>0</v>
      </c>
      <c r="I38" s="10">
        <f t="shared" si="0"/>
        <v>0</v>
      </c>
    </row>
    <row r="39" spans="2:11" ht="18" customHeight="1" x14ac:dyDescent="0.2">
      <c r="B39" s="73" t="s">
        <v>56</v>
      </c>
      <c r="C39" s="74"/>
      <c r="D39" s="74"/>
      <c r="E39" s="74"/>
      <c r="F39" s="74"/>
      <c r="G39" s="75"/>
      <c r="H39" s="15">
        <f>SUM(H37:H38)</f>
        <v>0</v>
      </c>
      <c r="I39" s="12">
        <f>SUM(I37:I38)</f>
        <v>0</v>
      </c>
    </row>
    <row r="40" spans="2:11" ht="18" customHeight="1" x14ac:dyDescent="0.2">
      <c r="B40" s="95" t="s">
        <v>4</v>
      </c>
      <c r="C40" s="70"/>
      <c r="D40" s="70"/>
      <c r="E40" s="70"/>
      <c r="F40" s="70"/>
      <c r="G40" s="70"/>
      <c r="H40" s="71"/>
      <c r="I40" s="10">
        <f>I39*H53</f>
        <v>0</v>
      </c>
      <c r="K40" s="24"/>
    </row>
    <row r="41" spans="2:11" ht="18" customHeight="1" x14ac:dyDescent="0.2">
      <c r="B41" s="55" t="s">
        <v>57</v>
      </c>
      <c r="C41" s="56"/>
      <c r="D41" s="56"/>
      <c r="E41" s="56"/>
      <c r="F41" s="56"/>
      <c r="G41" s="56"/>
      <c r="H41" s="56"/>
      <c r="I41" s="12">
        <f>I40+I39</f>
        <v>0</v>
      </c>
    </row>
    <row r="42" spans="2:11" ht="18" customHeight="1" x14ac:dyDescent="0.2">
      <c r="B42" s="57"/>
      <c r="C42" s="58"/>
      <c r="D42" s="58"/>
      <c r="E42" s="58"/>
      <c r="F42" s="58"/>
      <c r="G42" s="58"/>
      <c r="H42" s="58"/>
      <c r="I42" s="59"/>
    </row>
    <row r="43" spans="2:11" ht="18" customHeight="1" x14ac:dyDescent="0.2">
      <c r="B43" s="13">
        <v>2.2000000000000002</v>
      </c>
      <c r="C43" s="62" t="s">
        <v>0</v>
      </c>
      <c r="D43" s="56"/>
      <c r="E43" s="56"/>
      <c r="F43" s="56"/>
      <c r="G43" s="56"/>
      <c r="H43" s="56"/>
      <c r="I43" s="9" t="s">
        <v>42</v>
      </c>
    </row>
    <row r="44" spans="2:11" ht="18" customHeight="1" x14ac:dyDescent="0.2">
      <c r="B44" s="3" t="s">
        <v>5</v>
      </c>
      <c r="C44" s="63" t="s">
        <v>58</v>
      </c>
      <c r="D44" s="64"/>
      <c r="E44" s="64"/>
      <c r="F44" s="64"/>
      <c r="G44" s="64"/>
      <c r="H44" s="14" t="s">
        <v>147</v>
      </c>
      <c r="I44" s="10">
        <f>H44*$I$33</f>
        <v>0</v>
      </c>
    </row>
    <row r="45" spans="2:11" ht="18" customHeight="1" x14ac:dyDescent="0.2">
      <c r="B45" s="3" t="s">
        <v>10</v>
      </c>
      <c r="C45" s="63" t="s">
        <v>59</v>
      </c>
      <c r="D45" s="64"/>
      <c r="E45" s="64"/>
      <c r="F45" s="64"/>
      <c r="G45" s="64"/>
      <c r="H45" s="14">
        <v>0</v>
      </c>
      <c r="I45" s="10">
        <f t="shared" ref="I45:I52" si="1">H45*$I$33</f>
        <v>0</v>
      </c>
    </row>
    <row r="46" spans="2:11" ht="18" customHeight="1" x14ac:dyDescent="0.2">
      <c r="B46" s="16" t="s">
        <v>13</v>
      </c>
      <c r="C46" s="82" t="s">
        <v>60</v>
      </c>
      <c r="D46" s="83"/>
      <c r="E46" s="63" t="s">
        <v>61</v>
      </c>
      <c r="F46" s="64"/>
      <c r="G46" s="50" t="s">
        <v>62</v>
      </c>
      <c r="H46" s="14">
        <v>0</v>
      </c>
      <c r="I46" s="10">
        <f t="shared" si="1"/>
        <v>0</v>
      </c>
    </row>
    <row r="47" spans="2:11" ht="18" customHeight="1" x14ac:dyDescent="0.2">
      <c r="B47" s="3" t="s">
        <v>30</v>
      </c>
      <c r="C47" s="63" t="s">
        <v>63</v>
      </c>
      <c r="D47" s="64"/>
      <c r="E47" s="64"/>
      <c r="F47" s="64"/>
      <c r="G47" s="64"/>
      <c r="H47" s="14">
        <v>0</v>
      </c>
      <c r="I47" s="10">
        <f t="shared" si="1"/>
        <v>0</v>
      </c>
    </row>
    <row r="48" spans="2:11" ht="18" customHeight="1" x14ac:dyDescent="0.2">
      <c r="B48" s="3" t="s">
        <v>14</v>
      </c>
      <c r="C48" s="63" t="s">
        <v>64</v>
      </c>
      <c r="D48" s="64"/>
      <c r="E48" s="64"/>
      <c r="F48" s="64"/>
      <c r="G48" s="64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63" t="s">
        <v>65</v>
      </c>
      <c r="D49" s="64"/>
      <c r="E49" s="64"/>
      <c r="F49" s="64"/>
      <c r="G49" s="64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63" t="s">
        <v>66</v>
      </c>
      <c r="D50" s="64"/>
      <c r="E50" s="64"/>
      <c r="F50" s="64"/>
      <c r="G50" s="64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63" t="s">
        <v>68</v>
      </c>
      <c r="D51" s="64"/>
      <c r="E51" s="64"/>
      <c r="F51" s="64"/>
      <c r="G51" s="64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63" t="s">
        <v>70</v>
      </c>
      <c r="D52" s="64"/>
      <c r="E52" s="64"/>
      <c r="F52" s="64"/>
      <c r="G52" s="64"/>
      <c r="H52" s="14">
        <v>0</v>
      </c>
      <c r="I52" s="10">
        <f t="shared" si="1"/>
        <v>0</v>
      </c>
    </row>
    <row r="53" spans="2:9" ht="18" customHeight="1" x14ac:dyDescent="0.2">
      <c r="B53" s="55" t="s">
        <v>57</v>
      </c>
      <c r="C53" s="56"/>
      <c r="D53" s="56"/>
      <c r="E53" s="56"/>
      <c r="F53" s="56"/>
      <c r="G53" s="56"/>
      <c r="H53" s="15">
        <f>SUM(H44:H52)</f>
        <v>0</v>
      </c>
      <c r="I53" s="12">
        <f>SUM(I44:I52)</f>
        <v>0</v>
      </c>
    </row>
    <row r="54" spans="2:9" ht="18" customHeight="1" x14ac:dyDescent="0.2">
      <c r="B54" s="57"/>
      <c r="C54" s="58"/>
      <c r="D54" s="58"/>
      <c r="E54" s="58"/>
      <c r="F54" s="58"/>
      <c r="G54" s="58"/>
      <c r="H54" s="58"/>
      <c r="I54" s="59"/>
    </row>
    <row r="55" spans="2:9" ht="18" customHeight="1" x14ac:dyDescent="0.2">
      <c r="B55" s="13">
        <v>2.2999999999999998</v>
      </c>
      <c r="C55" s="62" t="s">
        <v>71</v>
      </c>
      <c r="D55" s="56"/>
      <c r="E55" s="56"/>
      <c r="F55" s="56"/>
      <c r="G55" s="56"/>
      <c r="H55" s="56"/>
      <c r="I55" s="9" t="s">
        <v>42</v>
      </c>
    </row>
    <row r="56" spans="2:9" ht="18" customHeight="1" x14ac:dyDescent="0.2">
      <c r="B56" s="87" t="s">
        <v>5</v>
      </c>
      <c r="C56" s="89" t="s">
        <v>6</v>
      </c>
      <c r="D56" s="50" t="s">
        <v>7</v>
      </c>
      <c r="E56" s="63" t="s">
        <v>8</v>
      </c>
      <c r="F56" s="64"/>
      <c r="G56" s="50" t="s">
        <v>1</v>
      </c>
      <c r="H56" s="17" t="s">
        <v>9</v>
      </c>
      <c r="I56" s="78">
        <f>D57*E57*G57-H57</f>
        <v>0</v>
      </c>
    </row>
    <row r="57" spans="2:9" ht="18" customHeight="1" x14ac:dyDescent="0.2">
      <c r="B57" s="88"/>
      <c r="C57" s="90"/>
      <c r="D57" s="18">
        <v>0</v>
      </c>
      <c r="E57" s="80">
        <v>0</v>
      </c>
      <c r="F57" s="81"/>
      <c r="G57" s="18">
        <v>0</v>
      </c>
      <c r="H57" s="19">
        <v>0</v>
      </c>
      <c r="I57" s="79"/>
    </row>
    <row r="58" spans="2:9" ht="18" customHeight="1" x14ac:dyDescent="0.2">
      <c r="B58" s="87" t="s">
        <v>10</v>
      </c>
      <c r="C58" s="91" t="s">
        <v>2</v>
      </c>
      <c r="D58" s="92"/>
      <c r="E58" s="63" t="s">
        <v>8</v>
      </c>
      <c r="F58" s="64"/>
      <c r="G58" s="50" t="s">
        <v>1</v>
      </c>
      <c r="H58" s="17" t="s">
        <v>9</v>
      </c>
      <c r="I58" s="78">
        <f>E59*G59-H59</f>
        <v>0</v>
      </c>
    </row>
    <row r="59" spans="2:9" ht="18" customHeight="1" x14ac:dyDescent="0.2">
      <c r="B59" s="88"/>
      <c r="C59" s="93"/>
      <c r="D59" s="94"/>
      <c r="E59" s="76">
        <v>0</v>
      </c>
      <c r="F59" s="77"/>
      <c r="G59" s="18"/>
      <c r="H59" s="19">
        <v>0</v>
      </c>
      <c r="I59" s="79"/>
    </row>
    <row r="60" spans="2:9" ht="18" customHeight="1" x14ac:dyDescent="0.2">
      <c r="B60" s="3" t="s">
        <v>13</v>
      </c>
      <c r="C60" s="63" t="s">
        <v>72</v>
      </c>
      <c r="D60" s="64"/>
      <c r="E60" s="64"/>
      <c r="F60" s="64"/>
      <c r="G60" s="64"/>
      <c r="H60" s="72"/>
      <c r="I60" s="10">
        <v>0</v>
      </c>
    </row>
    <row r="61" spans="2:9" ht="18" customHeight="1" x14ac:dyDescent="0.2">
      <c r="B61" s="3" t="s">
        <v>30</v>
      </c>
      <c r="C61" s="63" t="s">
        <v>73</v>
      </c>
      <c r="D61" s="64"/>
      <c r="E61" s="64"/>
      <c r="F61" s="64"/>
      <c r="G61" s="64"/>
      <c r="H61" s="72"/>
      <c r="I61" s="10">
        <v>0</v>
      </c>
    </row>
    <row r="62" spans="2:9" ht="18" customHeight="1" x14ac:dyDescent="0.2">
      <c r="B62" s="3" t="s">
        <v>14</v>
      </c>
      <c r="C62" s="63" t="s">
        <v>74</v>
      </c>
      <c r="D62" s="64"/>
      <c r="E62" s="64"/>
      <c r="F62" s="64"/>
      <c r="G62" s="64"/>
      <c r="H62" s="72"/>
      <c r="I62" s="10">
        <v>0</v>
      </c>
    </row>
    <row r="63" spans="2:9" ht="18" customHeight="1" x14ac:dyDescent="0.2">
      <c r="B63" s="3" t="s">
        <v>33</v>
      </c>
      <c r="C63" s="63" t="s">
        <v>75</v>
      </c>
      <c r="D63" s="64"/>
      <c r="E63" s="64"/>
      <c r="F63" s="64"/>
      <c r="G63" s="64"/>
      <c r="H63" s="72"/>
      <c r="I63" s="10">
        <v>0</v>
      </c>
    </row>
    <row r="64" spans="2:9" ht="18" customHeight="1" x14ac:dyDescent="0.2">
      <c r="B64" s="3" t="s">
        <v>69</v>
      </c>
      <c r="C64" s="63" t="s">
        <v>50</v>
      </c>
      <c r="D64" s="64"/>
      <c r="E64" s="64"/>
      <c r="F64" s="64"/>
      <c r="G64" s="64"/>
      <c r="H64" s="64"/>
      <c r="I64" s="10">
        <v>0</v>
      </c>
    </row>
    <row r="65" spans="2:9" ht="18" customHeight="1" x14ac:dyDescent="0.2">
      <c r="B65" s="55" t="s">
        <v>57</v>
      </c>
      <c r="C65" s="56"/>
      <c r="D65" s="56"/>
      <c r="E65" s="56"/>
      <c r="F65" s="56"/>
      <c r="G65" s="56"/>
      <c r="H65" s="56"/>
      <c r="I65" s="12">
        <f>SUM(I56:I64)</f>
        <v>0</v>
      </c>
    </row>
    <row r="66" spans="2:9" ht="18" customHeight="1" x14ac:dyDescent="0.2">
      <c r="B66" s="57"/>
      <c r="C66" s="58"/>
      <c r="D66" s="58"/>
      <c r="E66" s="58"/>
      <c r="F66" s="58"/>
      <c r="G66" s="58"/>
      <c r="H66" s="58"/>
      <c r="I66" s="59"/>
    </row>
    <row r="67" spans="2:9" ht="18" customHeight="1" x14ac:dyDescent="0.2">
      <c r="B67" s="65" t="s">
        <v>76</v>
      </c>
      <c r="C67" s="66"/>
      <c r="D67" s="66"/>
      <c r="E67" s="66"/>
      <c r="F67" s="66"/>
      <c r="G67" s="66"/>
      <c r="H67" s="66"/>
      <c r="I67" s="67"/>
    </row>
    <row r="68" spans="2:9" ht="18" customHeight="1" x14ac:dyDescent="0.2">
      <c r="B68" s="20">
        <v>2.1</v>
      </c>
      <c r="C68" s="63" t="s">
        <v>77</v>
      </c>
      <c r="D68" s="64"/>
      <c r="E68" s="64"/>
      <c r="F68" s="64"/>
      <c r="G68" s="64"/>
      <c r="H68" s="64"/>
      <c r="I68" s="10">
        <f>I41</f>
        <v>0</v>
      </c>
    </row>
    <row r="69" spans="2:9" ht="18" customHeight="1" x14ac:dyDescent="0.2">
      <c r="B69" s="20">
        <v>2.2000000000000002</v>
      </c>
      <c r="C69" s="63" t="s">
        <v>78</v>
      </c>
      <c r="D69" s="64"/>
      <c r="E69" s="64"/>
      <c r="F69" s="64"/>
      <c r="G69" s="64"/>
      <c r="H69" s="64"/>
      <c r="I69" s="10">
        <f>I53</f>
        <v>0</v>
      </c>
    </row>
    <row r="70" spans="2:9" ht="18" customHeight="1" x14ac:dyDescent="0.2">
      <c r="B70" s="20">
        <v>2.2999999999999998</v>
      </c>
      <c r="C70" s="63" t="s">
        <v>79</v>
      </c>
      <c r="D70" s="64"/>
      <c r="E70" s="64"/>
      <c r="F70" s="64"/>
      <c r="G70" s="64"/>
      <c r="H70" s="64"/>
      <c r="I70" s="10">
        <f>I65</f>
        <v>0</v>
      </c>
    </row>
    <row r="71" spans="2:9" ht="18" customHeight="1" x14ac:dyDescent="0.2">
      <c r="B71" s="55" t="s">
        <v>80</v>
      </c>
      <c r="C71" s="56"/>
      <c r="D71" s="56"/>
      <c r="E71" s="56"/>
      <c r="F71" s="56"/>
      <c r="G71" s="56"/>
      <c r="H71" s="56"/>
      <c r="I71" s="12">
        <f>SUM(I68:I70)</f>
        <v>0</v>
      </c>
    </row>
    <row r="72" spans="2:9" ht="18" customHeight="1" x14ac:dyDescent="0.2">
      <c r="B72" s="57"/>
      <c r="C72" s="58"/>
      <c r="D72" s="58"/>
      <c r="E72" s="58"/>
      <c r="F72" s="58"/>
      <c r="G72" s="58"/>
      <c r="H72" s="58"/>
      <c r="I72" s="59"/>
    </row>
    <row r="73" spans="2:9" ht="18" customHeight="1" x14ac:dyDescent="0.2">
      <c r="B73" s="65" t="s">
        <v>81</v>
      </c>
      <c r="C73" s="66"/>
      <c r="D73" s="66"/>
      <c r="E73" s="66"/>
      <c r="F73" s="66"/>
      <c r="G73" s="66"/>
      <c r="H73" s="66"/>
      <c r="I73" s="67"/>
    </row>
    <row r="74" spans="2:9" ht="18" customHeight="1" x14ac:dyDescent="0.2">
      <c r="B74" s="13">
        <v>3.1</v>
      </c>
      <c r="C74" s="62" t="s">
        <v>82</v>
      </c>
      <c r="D74" s="56"/>
      <c r="E74" s="56"/>
      <c r="F74" s="56"/>
      <c r="G74" s="56"/>
      <c r="H74" s="56"/>
      <c r="I74" s="9" t="s">
        <v>42</v>
      </c>
    </row>
    <row r="75" spans="2:9" ht="18" customHeight="1" x14ac:dyDescent="0.2">
      <c r="B75" s="3" t="s">
        <v>5</v>
      </c>
      <c r="C75" s="63" t="s">
        <v>83</v>
      </c>
      <c r="D75" s="64"/>
      <c r="E75" s="64"/>
      <c r="F75" s="64"/>
      <c r="G75" s="64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63" t="s">
        <v>84</v>
      </c>
      <c r="D76" s="64"/>
      <c r="E76" s="64"/>
      <c r="F76" s="64"/>
      <c r="G76" s="64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63" t="s">
        <v>85</v>
      </c>
      <c r="D77" s="64"/>
      <c r="E77" s="64"/>
      <c r="F77" s="64"/>
      <c r="G77" s="64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63" t="s">
        <v>86</v>
      </c>
      <c r="D78" s="58"/>
      <c r="E78" s="58"/>
      <c r="F78" s="58"/>
      <c r="G78" s="58"/>
      <c r="H78" s="14">
        <f>H77*H53</f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63" t="s">
        <v>87</v>
      </c>
      <c r="D79" s="64"/>
      <c r="E79" s="64"/>
      <c r="F79" s="64"/>
      <c r="G79" s="64"/>
      <c r="H79" s="14">
        <f>((1+2/12+(1/3*1/12))*H51*0.4*0.9)+(H77*0.08*0.4)</f>
        <v>0</v>
      </c>
      <c r="I79" s="10">
        <f t="shared" si="2"/>
        <v>0</v>
      </c>
    </row>
    <row r="80" spans="2:9" ht="18" customHeight="1" x14ac:dyDescent="0.2">
      <c r="B80" s="55" t="s">
        <v>88</v>
      </c>
      <c r="C80" s="56"/>
      <c r="D80" s="56"/>
      <c r="E80" s="56"/>
      <c r="F80" s="56"/>
      <c r="G80" s="56"/>
      <c r="H80" s="15">
        <f>SUM(H75:H79)</f>
        <v>0</v>
      </c>
      <c r="I80" s="12">
        <f>SUM(I75:I79)</f>
        <v>0</v>
      </c>
    </row>
    <row r="81" spans="2:9" ht="18" customHeight="1" x14ac:dyDescent="0.2">
      <c r="B81" s="57"/>
      <c r="C81" s="58"/>
      <c r="D81" s="58"/>
      <c r="E81" s="58"/>
      <c r="F81" s="58"/>
      <c r="G81" s="58"/>
      <c r="H81" s="58"/>
      <c r="I81" s="59"/>
    </row>
    <row r="82" spans="2:9" ht="18" customHeight="1" x14ac:dyDescent="0.2">
      <c r="B82" s="65" t="s">
        <v>89</v>
      </c>
      <c r="C82" s="66"/>
      <c r="D82" s="66"/>
      <c r="E82" s="66"/>
      <c r="F82" s="66"/>
      <c r="G82" s="66"/>
      <c r="H82" s="66"/>
      <c r="I82" s="67"/>
    </row>
    <row r="83" spans="2:9" ht="18" customHeight="1" x14ac:dyDescent="0.2">
      <c r="B83" s="13">
        <v>4.0999999999999996</v>
      </c>
      <c r="C83" s="62" t="s">
        <v>90</v>
      </c>
      <c r="D83" s="56"/>
      <c r="E83" s="56"/>
      <c r="F83" s="56"/>
      <c r="G83" s="56"/>
      <c r="H83" s="56"/>
      <c r="I83" s="9" t="s">
        <v>42</v>
      </c>
    </row>
    <row r="84" spans="2:9" ht="18" customHeight="1" x14ac:dyDescent="0.2">
      <c r="B84" s="3" t="s">
        <v>5</v>
      </c>
      <c r="C84" s="69" t="s">
        <v>16</v>
      </c>
      <c r="D84" s="70"/>
      <c r="E84" s="70"/>
      <c r="F84" s="70"/>
      <c r="G84" s="71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69" t="s">
        <v>91</v>
      </c>
      <c r="D85" s="70"/>
      <c r="E85" s="70"/>
      <c r="F85" s="70"/>
      <c r="G85" s="71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69" t="s">
        <v>12</v>
      </c>
      <c r="D86" s="70"/>
      <c r="E86" s="70"/>
      <c r="F86" s="70"/>
      <c r="G86" s="71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69" t="s">
        <v>3</v>
      </c>
      <c r="D87" s="70"/>
      <c r="E87" s="70"/>
      <c r="F87" s="70"/>
      <c r="G87" s="71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69" t="s">
        <v>15</v>
      </c>
      <c r="D88" s="70"/>
      <c r="E88" s="70"/>
      <c r="F88" s="70"/>
      <c r="G88" s="71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69" t="s">
        <v>18</v>
      </c>
      <c r="D89" s="70"/>
      <c r="E89" s="70"/>
      <c r="F89" s="70"/>
      <c r="G89" s="71"/>
      <c r="H89" s="14">
        <v>0</v>
      </c>
      <c r="I89" s="10">
        <f t="shared" si="3"/>
        <v>0</v>
      </c>
    </row>
    <row r="90" spans="2:9" ht="18" customHeight="1" x14ac:dyDescent="0.2">
      <c r="B90" s="55" t="s">
        <v>57</v>
      </c>
      <c r="C90" s="56"/>
      <c r="D90" s="56"/>
      <c r="E90" s="56"/>
      <c r="F90" s="56"/>
      <c r="G90" s="56"/>
      <c r="H90" s="56"/>
      <c r="I90" s="12">
        <f>SUM(I84:I89)</f>
        <v>0</v>
      </c>
    </row>
    <row r="91" spans="2:9" ht="18" customHeight="1" x14ac:dyDescent="0.2">
      <c r="B91" s="57"/>
      <c r="C91" s="58"/>
      <c r="D91" s="58"/>
      <c r="E91" s="58"/>
      <c r="F91" s="58"/>
      <c r="G91" s="58"/>
      <c r="H91" s="58"/>
      <c r="I91" s="59"/>
    </row>
    <row r="92" spans="2:9" ht="18" customHeight="1" x14ac:dyDescent="0.2">
      <c r="B92" s="13">
        <v>4.2</v>
      </c>
      <c r="C92" s="62" t="s">
        <v>92</v>
      </c>
      <c r="D92" s="56"/>
      <c r="E92" s="56"/>
      <c r="F92" s="56"/>
      <c r="G92" s="56"/>
      <c r="H92" s="56"/>
      <c r="I92" s="9" t="s">
        <v>42</v>
      </c>
    </row>
    <row r="93" spans="2:9" ht="18" customHeight="1" x14ac:dyDescent="0.2">
      <c r="B93" s="3" t="s">
        <v>5</v>
      </c>
      <c r="C93" s="63" t="s">
        <v>93</v>
      </c>
      <c r="D93" s="64"/>
      <c r="E93" s="64"/>
      <c r="F93" s="64"/>
      <c r="G93" s="64"/>
      <c r="H93" s="14">
        <v>0</v>
      </c>
      <c r="I93" s="10">
        <f t="shared" ref="I93" si="4">H93*$I$33</f>
        <v>0</v>
      </c>
    </row>
    <row r="94" spans="2:9" ht="18" customHeight="1" x14ac:dyDescent="0.2">
      <c r="B94" s="55" t="s">
        <v>57</v>
      </c>
      <c r="C94" s="56"/>
      <c r="D94" s="56"/>
      <c r="E94" s="56"/>
      <c r="F94" s="56"/>
      <c r="G94" s="56"/>
      <c r="H94" s="56"/>
      <c r="I94" s="12">
        <f>I93</f>
        <v>0</v>
      </c>
    </row>
    <row r="95" spans="2:9" ht="18" customHeight="1" x14ac:dyDescent="0.2">
      <c r="B95" s="57"/>
      <c r="C95" s="58"/>
      <c r="D95" s="58"/>
      <c r="E95" s="58"/>
      <c r="F95" s="58"/>
      <c r="G95" s="58"/>
      <c r="H95" s="58"/>
      <c r="I95" s="59"/>
    </row>
    <row r="96" spans="2:9" ht="18" customHeight="1" x14ac:dyDescent="0.2">
      <c r="B96" s="65" t="s">
        <v>94</v>
      </c>
      <c r="C96" s="66"/>
      <c r="D96" s="66"/>
      <c r="E96" s="66"/>
      <c r="F96" s="66"/>
      <c r="G96" s="66"/>
      <c r="H96" s="66"/>
      <c r="I96" s="67"/>
    </row>
    <row r="97" spans="2:9" ht="18" customHeight="1" x14ac:dyDescent="0.2">
      <c r="B97" s="20">
        <v>4.0999999999999996</v>
      </c>
      <c r="C97" s="69" t="s">
        <v>95</v>
      </c>
      <c r="D97" s="70"/>
      <c r="E97" s="70"/>
      <c r="F97" s="70"/>
      <c r="G97" s="71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69" t="s">
        <v>96</v>
      </c>
      <c r="D98" s="70"/>
      <c r="E98" s="70"/>
      <c r="F98" s="70"/>
      <c r="G98" s="71"/>
      <c r="H98" s="14">
        <f>H93</f>
        <v>0</v>
      </c>
      <c r="I98" s="10">
        <f>I94</f>
        <v>0</v>
      </c>
    </row>
    <row r="99" spans="2:9" ht="18" customHeight="1" x14ac:dyDescent="0.2">
      <c r="B99" s="55" t="s">
        <v>97</v>
      </c>
      <c r="C99" s="56"/>
      <c r="D99" s="56"/>
      <c r="E99" s="56"/>
      <c r="F99" s="56"/>
      <c r="G99" s="56"/>
      <c r="H99" s="56"/>
      <c r="I99" s="12">
        <f>SUM(I97:I98)</f>
        <v>0</v>
      </c>
    </row>
    <row r="100" spans="2:9" ht="18" customHeight="1" x14ac:dyDescent="0.2">
      <c r="B100" s="73" t="s">
        <v>98</v>
      </c>
      <c r="C100" s="74"/>
      <c r="D100" s="74"/>
      <c r="E100" s="74"/>
      <c r="F100" s="74"/>
      <c r="G100" s="74"/>
      <c r="H100" s="75"/>
      <c r="I100" s="10">
        <f>I99*H53</f>
        <v>0</v>
      </c>
    </row>
    <row r="101" spans="2:9" ht="18" customHeight="1" x14ac:dyDescent="0.2">
      <c r="B101" s="55" t="s">
        <v>99</v>
      </c>
      <c r="C101" s="56"/>
      <c r="D101" s="56"/>
      <c r="E101" s="56"/>
      <c r="F101" s="56"/>
      <c r="G101" s="56"/>
      <c r="H101" s="56"/>
      <c r="I101" s="12">
        <f>SUM(I99:I100)</f>
        <v>0</v>
      </c>
    </row>
    <row r="102" spans="2:9" ht="18" customHeight="1" x14ac:dyDescent="0.2">
      <c r="B102" s="57"/>
      <c r="C102" s="58"/>
      <c r="D102" s="58"/>
      <c r="E102" s="58"/>
      <c r="F102" s="58"/>
      <c r="G102" s="58"/>
      <c r="H102" s="58"/>
      <c r="I102" s="59"/>
    </row>
    <row r="103" spans="2:9" ht="18" customHeight="1" x14ac:dyDescent="0.2">
      <c r="B103" s="65" t="s">
        <v>100</v>
      </c>
      <c r="C103" s="66"/>
      <c r="D103" s="66"/>
      <c r="E103" s="66"/>
      <c r="F103" s="66"/>
      <c r="G103" s="66"/>
      <c r="H103" s="66"/>
      <c r="I103" s="67"/>
    </row>
    <row r="104" spans="2:9" ht="18" customHeight="1" x14ac:dyDescent="0.2">
      <c r="B104" s="8">
        <v>5</v>
      </c>
      <c r="C104" s="62" t="s">
        <v>101</v>
      </c>
      <c r="D104" s="56"/>
      <c r="E104" s="56"/>
      <c r="F104" s="56"/>
      <c r="G104" s="56"/>
      <c r="H104" s="56"/>
      <c r="I104" s="9" t="s">
        <v>42</v>
      </c>
    </row>
    <row r="105" spans="2:9" ht="18" customHeight="1" x14ac:dyDescent="0.2">
      <c r="B105" s="3" t="s">
        <v>5</v>
      </c>
      <c r="C105" s="63" t="s">
        <v>102</v>
      </c>
      <c r="D105" s="64"/>
      <c r="E105" s="64"/>
      <c r="F105" s="64"/>
      <c r="G105" s="64"/>
      <c r="H105" s="64"/>
      <c r="I105" s="10">
        <v>0</v>
      </c>
    </row>
    <row r="106" spans="2:9" ht="18" customHeight="1" x14ac:dyDescent="0.2">
      <c r="B106" s="3" t="s">
        <v>10</v>
      </c>
      <c r="C106" s="63" t="s">
        <v>103</v>
      </c>
      <c r="D106" s="64"/>
      <c r="E106" s="64"/>
      <c r="F106" s="64"/>
      <c r="G106" s="64"/>
      <c r="H106" s="64"/>
      <c r="I106" s="10">
        <v>0</v>
      </c>
    </row>
    <row r="107" spans="2:9" ht="18" customHeight="1" x14ac:dyDescent="0.2">
      <c r="B107" s="3" t="s">
        <v>13</v>
      </c>
      <c r="C107" s="63" t="s">
        <v>104</v>
      </c>
      <c r="D107" s="64"/>
      <c r="E107" s="64"/>
      <c r="F107" s="64"/>
      <c r="G107" s="64"/>
      <c r="H107" s="64"/>
      <c r="I107" s="10">
        <v>0</v>
      </c>
    </row>
    <row r="108" spans="2:9" ht="18" customHeight="1" x14ac:dyDescent="0.2">
      <c r="B108" s="3" t="s">
        <v>30</v>
      </c>
      <c r="C108" s="63" t="s">
        <v>50</v>
      </c>
      <c r="D108" s="64"/>
      <c r="E108" s="64"/>
      <c r="F108" s="64"/>
      <c r="G108" s="64"/>
      <c r="H108" s="64"/>
      <c r="I108" s="10">
        <v>0</v>
      </c>
    </row>
    <row r="109" spans="2:9" ht="18" customHeight="1" x14ac:dyDescent="0.2">
      <c r="B109" s="55" t="s">
        <v>105</v>
      </c>
      <c r="C109" s="56"/>
      <c r="D109" s="56"/>
      <c r="E109" s="56"/>
      <c r="F109" s="56"/>
      <c r="G109" s="56"/>
      <c r="H109" s="56"/>
      <c r="I109" s="12">
        <f>SUM(I105:I108)</f>
        <v>0</v>
      </c>
    </row>
    <row r="110" spans="2:9" ht="18" customHeight="1" x14ac:dyDescent="0.2">
      <c r="B110" s="57"/>
      <c r="C110" s="58"/>
      <c r="D110" s="58"/>
      <c r="E110" s="58"/>
      <c r="F110" s="58"/>
      <c r="G110" s="58"/>
      <c r="H110" s="58"/>
      <c r="I110" s="59"/>
    </row>
    <row r="111" spans="2:9" ht="18" customHeight="1" x14ac:dyDescent="0.2">
      <c r="B111" s="65" t="s">
        <v>106</v>
      </c>
      <c r="C111" s="66"/>
      <c r="D111" s="66"/>
      <c r="E111" s="66"/>
      <c r="F111" s="66"/>
      <c r="G111" s="66"/>
      <c r="H111" s="66"/>
      <c r="I111" s="67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13" ht="18" customHeight="1" x14ac:dyDescent="0.2">
      <c r="B113" s="3" t="s">
        <v>5</v>
      </c>
      <c r="C113" s="69" t="s">
        <v>108</v>
      </c>
      <c r="D113" s="70"/>
      <c r="E113" s="70"/>
      <c r="F113" s="70"/>
      <c r="G113" s="71"/>
      <c r="H113" s="14">
        <v>0</v>
      </c>
      <c r="I113" s="10">
        <f>(I21+I71+I80+I101+I109)*$H$113</f>
        <v>0</v>
      </c>
      <c r="M113" s="25"/>
    </row>
    <row r="114" spans="2:13" ht="18" customHeight="1" x14ac:dyDescent="0.2">
      <c r="B114" s="3" t="s">
        <v>10</v>
      </c>
      <c r="C114" s="63" t="s">
        <v>109</v>
      </c>
      <c r="D114" s="64"/>
      <c r="E114" s="64"/>
      <c r="F114" s="64"/>
      <c r="G114" s="72"/>
      <c r="H114" s="14" t="e">
        <f>I114/(I141-I123)</f>
        <v>#DIV/0!</v>
      </c>
      <c r="I114" s="10">
        <f>I141-I123-I113-(I21+I71+I80+I101+I109)</f>
        <v>0</v>
      </c>
    </row>
    <row r="115" spans="2:13" ht="18" customHeight="1" x14ac:dyDescent="0.2">
      <c r="B115" s="55" t="s">
        <v>110</v>
      </c>
      <c r="C115" s="56"/>
      <c r="D115" s="56"/>
      <c r="E115" s="56"/>
      <c r="F115" s="56"/>
      <c r="G115" s="56"/>
      <c r="H115" s="56"/>
      <c r="I115" s="12">
        <f>SUM(I113:I114)</f>
        <v>0</v>
      </c>
    </row>
    <row r="116" spans="2:13" ht="18" customHeight="1" x14ac:dyDescent="0.2">
      <c r="B116" s="55" t="s">
        <v>111</v>
      </c>
      <c r="C116" s="56"/>
      <c r="D116" s="56"/>
      <c r="E116" s="56"/>
      <c r="F116" s="56"/>
      <c r="G116" s="56"/>
      <c r="H116" s="56"/>
      <c r="I116" s="9" t="s">
        <v>112</v>
      </c>
    </row>
    <row r="117" spans="2:13" ht="18" customHeight="1" x14ac:dyDescent="0.2">
      <c r="B117" s="3" t="s">
        <v>113</v>
      </c>
      <c r="C117" s="63" t="s">
        <v>114</v>
      </c>
      <c r="D117" s="64"/>
      <c r="E117" s="64"/>
      <c r="F117" s="64"/>
      <c r="G117" s="64"/>
      <c r="H117" s="14">
        <v>0</v>
      </c>
      <c r="I117" s="10">
        <f>H117*$I$141</f>
        <v>0</v>
      </c>
    </row>
    <row r="118" spans="2:13" ht="18" customHeight="1" x14ac:dyDescent="0.2">
      <c r="B118" s="3" t="s">
        <v>115</v>
      </c>
      <c r="C118" s="63" t="s">
        <v>116</v>
      </c>
      <c r="D118" s="64"/>
      <c r="E118" s="64"/>
      <c r="F118" s="64"/>
      <c r="G118" s="64"/>
      <c r="H118" s="14">
        <v>0</v>
      </c>
      <c r="I118" s="10">
        <f t="shared" ref="I118:I122" si="5">H118*$I$141</f>
        <v>0</v>
      </c>
    </row>
    <row r="119" spans="2:13" ht="18" customHeight="1" x14ac:dyDescent="0.2">
      <c r="B119" s="3" t="s">
        <v>117</v>
      </c>
      <c r="C119" s="63" t="s">
        <v>118</v>
      </c>
      <c r="D119" s="64"/>
      <c r="E119" s="64"/>
      <c r="F119" s="64"/>
      <c r="G119" s="64"/>
      <c r="H119" s="14">
        <v>0</v>
      </c>
      <c r="I119" s="10">
        <f t="shared" si="5"/>
        <v>0</v>
      </c>
    </row>
    <row r="120" spans="2:13" ht="18" customHeight="1" x14ac:dyDescent="0.2">
      <c r="B120" s="3" t="s">
        <v>30</v>
      </c>
      <c r="C120" s="63" t="s">
        <v>119</v>
      </c>
      <c r="D120" s="64"/>
      <c r="E120" s="64"/>
      <c r="F120" s="64"/>
      <c r="G120" s="64"/>
      <c r="H120" s="14">
        <v>0</v>
      </c>
      <c r="I120" s="10">
        <f t="shared" si="5"/>
        <v>0</v>
      </c>
    </row>
    <row r="121" spans="2:13" ht="18" customHeight="1" x14ac:dyDescent="0.2">
      <c r="B121" s="3" t="s">
        <v>120</v>
      </c>
      <c r="C121" s="63" t="s">
        <v>121</v>
      </c>
      <c r="D121" s="64"/>
      <c r="E121" s="64"/>
      <c r="F121" s="64"/>
      <c r="G121" s="64"/>
      <c r="H121" s="14">
        <v>0</v>
      </c>
      <c r="I121" s="10">
        <f t="shared" si="5"/>
        <v>0</v>
      </c>
    </row>
    <row r="122" spans="2:13" ht="18" customHeight="1" x14ac:dyDescent="0.2">
      <c r="B122" s="3" t="s">
        <v>122</v>
      </c>
      <c r="C122" s="63" t="s">
        <v>123</v>
      </c>
      <c r="D122" s="64"/>
      <c r="E122" s="64"/>
      <c r="F122" s="64"/>
      <c r="G122" s="64"/>
      <c r="H122" s="14">
        <v>0</v>
      </c>
      <c r="I122" s="10">
        <f t="shared" si="5"/>
        <v>0</v>
      </c>
    </row>
    <row r="123" spans="2:13" ht="18" customHeight="1" x14ac:dyDescent="0.2">
      <c r="B123" s="52" t="s">
        <v>33</v>
      </c>
      <c r="C123" s="62" t="s">
        <v>124</v>
      </c>
      <c r="D123" s="56"/>
      <c r="E123" s="56"/>
      <c r="F123" s="56"/>
      <c r="G123" s="56"/>
      <c r="H123" s="14">
        <f>SUM(H117:H122)</f>
        <v>0</v>
      </c>
      <c r="I123" s="12">
        <f>SUM(I117:I122)</f>
        <v>0</v>
      </c>
    </row>
    <row r="124" spans="2:13" ht="18" customHeight="1" x14ac:dyDescent="0.2">
      <c r="B124" s="57"/>
      <c r="C124" s="58"/>
      <c r="D124" s="58"/>
      <c r="E124" s="58"/>
      <c r="F124" s="58"/>
      <c r="G124" s="58"/>
      <c r="H124" s="58"/>
      <c r="I124" s="59"/>
    </row>
    <row r="125" spans="2:13" ht="18" customHeight="1" x14ac:dyDescent="0.2">
      <c r="B125" s="55" t="s">
        <v>125</v>
      </c>
      <c r="C125" s="56"/>
      <c r="D125" s="56"/>
      <c r="E125" s="56"/>
      <c r="F125" s="56"/>
      <c r="G125" s="56"/>
      <c r="H125" s="56"/>
      <c r="I125" s="68"/>
    </row>
    <row r="126" spans="2:13" ht="18" customHeight="1" x14ac:dyDescent="0.2">
      <c r="B126" s="3" t="s">
        <v>126</v>
      </c>
      <c r="C126" s="63" t="s">
        <v>108</v>
      </c>
      <c r="D126" s="64"/>
      <c r="E126" s="64"/>
      <c r="F126" s="64"/>
      <c r="G126" s="64"/>
      <c r="H126" s="64"/>
      <c r="I126" s="10">
        <f>I113</f>
        <v>0</v>
      </c>
    </row>
    <row r="127" spans="2:13" ht="18" customHeight="1" x14ac:dyDescent="0.2">
      <c r="B127" s="3" t="s">
        <v>127</v>
      </c>
      <c r="C127" s="63" t="s">
        <v>109</v>
      </c>
      <c r="D127" s="64"/>
      <c r="E127" s="64"/>
      <c r="F127" s="64"/>
      <c r="G127" s="64"/>
      <c r="H127" s="64"/>
      <c r="I127" s="10">
        <f>I114</f>
        <v>0</v>
      </c>
    </row>
    <row r="128" spans="2:13" ht="18" customHeight="1" x14ac:dyDescent="0.2">
      <c r="B128" s="3" t="s">
        <v>128</v>
      </c>
      <c r="C128" s="63" t="s">
        <v>129</v>
      </c>
      <c r="D128" s="64"/>
      <c r="E128" s="64"/>
      <c r="F128" s="64"/>
      <c r="G128" s="64"/>
      <c r="H128" s="64"/>
      <c r="I128" s="10">
        <f>I123</f>
        <v>0</v>
      </c>
    </row>
    <row r="129" spans="2:10" ht="18" customHeight="1" x14ac:dyDescent="0.2">
      <c r="B129" s="55" t="s">
        <v>130</v>
      </c>
      <c r="C129" s="56"/>
      <c r="D129" s="56"/>
      <c r="E129" s="56"/>
      <c r="F129" s="56"/>
      <c r="G129" s="56"/>
      <c r="H129" s="56"/>
      <c r="I129" s="12">
        <f>SUM(I126:I128)</f>
        <v>0</v>
      </c>
    </row>
    <row r="130" spans="2:10" ht="18" customHeight="1" x14ac:dyDescent="0.2">
      <c r="B130" s="57"/>
      <c r="C130" s="58"/>
      <c r="D130" s="58"/>
      <c r="E130" s="58"/>
      <c r="F130" s="58"/>
      <c r="G130" s="58"/>
      <c r="H130" s="58"/>
      <c r="I130" s="59"/>
    </row>
    <row r="131" spans="2:10" ht="18" customHeight="1" x14ac:dyDescent="0.2">
      <c r="B131" s="65" t="s">
        <v>131</v>
      </c>
      <c r="C131" s="66"/>
      <c r="D131" s="66"/>
      <c r="E131" s="66"/>
      <c r="F131" s="66"/>
      <c r="G131" s="66"/>
      <c r="H131" s="66"/>
      <c r="I131" s="67"/>
    </row>
    <row r="132" spans="2:10" ht="18" customHeight="1" x14ac:dyDescent="0.2">
      <c r="B132" s="55" t="s">
        <v>132</v>
      </c>
      <c r="C132" s="56"/>
      <c r="D132" s="56"/>
      <c r="E132" s="56"/>
      <c r="F132" s="56"/>
      <c r="G132" s="56"/>
      <c r="H132" s="56"/>
      <c r="I132" s="9" t="s">
        <v>42</v>
      </c>
    </row>
    <row r="133" spans="2:10" ht="18" customHeight="1" x14ac:dyDescent="0.2">
      <c r="B133" s="3" t="s">
        <v>5</v>
      </c>
      <c r="C133" s="63" t="s">
        <v>40</v>
      </c>
      <c r="D133" s="64"/>
      <c r="E133" s="64"/>
      <c r="F133" s="64"/>
      <c r="G133" s="64"/>
      <c r="H133" s="64"/>
      <c r="I133" s="10">
        <f>I33</f>
        <v>0</v>
      </c>
    </row>
    <row r="134" spans="2:10" ht="18" customHeight="1" x14ac:dyDescent="0.2">
      <c r="B134" s="3" t="s">
        <v>10</v>
      </c>
      <c r="C134" s="63" t="s">
        <v>52</v>
      </c>
      <c r="D134" s="64"/>
      <c r="E134" s="64"/>
      <c r="F134" s="64"/>
      <c r="G134" s="64"/>
      <c r="H134" s="64"/>
      <c r="I134" s="10">
        <f>I71</f>
        <v>0</v>
      </c>
    </row>
    <row r="135" spans="2:10" ht="18" customHeight="1" x14ac:dyDescent="0.2">
      <c r="B135" s="3" t="s">
        <v>13</v>
      </c>
      <c r="C135" s="63" t="s">
        <v>81</v>
      </c>
      <c r="D135" s="64"/>
      <c r="E135" s="64"/>
      <c r="F135" s="64"/>
      <c r="G135" s="64"/>
      <c r="H135" s="64"/>
      <c r="I135" s="10">
        <f>I80</f>
        <v>0</v>
      </c>
    </row>
    <row r="136" spans="2:10" ht="18" customHeight="1" x14ac:dyDescent="0.2">
      <c r="B136" s="3" t="s">
        <v>30</v>
      </c>
      <c r="C136" s="63" t="s">
        <v>89</v>
      </c>
      <c r="D136" s="64"/>
      <c r="E136" s="64"/>
      <c r="F136" s="64"/>
      <c r="G136" s="64"/>
      <c r="H136" s="64"/>
      <c r="I136" s="10">
        <f>I101</f>
        <v>0</v>
      </c>
    </row>
    <row r="137" spans="2:10" ht="18" customHeight="1" x14ac:dyDescent="0.2">
      <c r="B137" s="3" t="s">
        <v>14</v>
      </c>
      <c r="C137" s="63" t="s">
        <v>100</v>
      </c>
      <c r="D137" s="64"/>
      <c r="E137" s="64"/>
      <c r="F137" s="64"/>
      <c r="G137" s="64"/>
      <c r="H137" s="64"/>
      <c r="I137" s="10">
        <f>I109</f>
        <v>0</v>
      </c>
    </row>
    <row r="138" spans="2:10" ht="18" customHeight="1" x14ac:dyDescent="0.2">
      <c r="B138" s="51"/>
      <c r="C138" s="62" t="s">
        <v>17</v>
      </c>
      <c r="D138" s="56"/>
      <c r="E138" s="56"/>
      <c r="F138" s="56"/>
      <c r="G138" s="56"/>
      <c r="H138" s="56"/>
      <c r="I138" s="12">
        <f>SUM(I133:I137)</f>
        <v>0</v>
      </c>
    </row>
    <row r="139" spans="2:10" ht="18" customHeight="1" x14ac:dyDescent="0.2">
      <c r="B139" s="3" t="s">
        <v>33</v>
      </c>
      <c r="C139" s="63" t="s">
        <v>106</v>
      </c>
      <c r="D139" s="64"/>
      <c r="E139" s="64"/>
      <c r="F139" s="64"/>
      <c r="G139" s="64"/>
      <c r="H139" s="64"/>
      <c r="I139" s="10">
        <f>I129</f>
        <v>0</v>
      </c>
    </row>
    <row r="140" spans="2:10" ht="18" customHeight="1" x14ac:dyDescent="0.2">
      <c r="B140" s="57"/>
      <c r="C140" s="58"/>
      <c r="D140" s="58"/>
      <c r="E140" s="58"/>
      <c r="F140" s="58"/>
      <c r="G140" s="58"/>
      <c r="H140" s="58"/>
      <c r="I140" s="59"/>
    </row>
    <row r="141" spans="2:10" ht="18" customHeight="1" x14ac:dyDescent="0.2">
      <c r="B141" s="55" t="s">
        <v>133</v>
      </c>
      <c r="C141" s="56"/>
      <c r="D141" s="56"/>
      <c r="E141" s="56"/>
      <c r="F141" s="56"/>
      <c r="G141" s="56"/>
      <c r="H141" s="56"/>
      <c r="I141" s="12">
        <f>Proposta!H7</f>
        <v>0</v>
      </c>
      <c r="J141" s="27">
        <f>Proposta!H6</f>
        <v>0</v>
      </c>
    </row>
    <row r="142" spans="2:10" ht="18" customHeight="1" x14ac:dyDescent="0.2">
      <c r="B142" s="55" t="s">
        <v>134</v>
      </c>
      <c r="C142" s="56"/>
      <c r="D142" s="56"/>
      <c r="E142" s="56"/>
      <c r="F142" s="56"/>
      <c r="G142" s="56"/>
      <c r="H142" s="56"/>
      <c r="I142" s="22">
        <f>Proposta!E7</f>
        <v>12</v>
      </c>
    </row>
    <row r="143" spans="2:10" ht="18" customHeight="1" x14ac:dyDescent="0.2">
      <c r="B143" s="55" t="s">
        <v>135</v>
      </c>
      <c r="C143" s="56"/>
      <c r="D143" s="56"/>
      <c r="E143" s="56"/>
      <c r="F143" s="56"/>
      <c r="G143" s="56"/>
      <c r="H143" s="56"/>
      <c r="I143" s="12">
        <f>I141*I142</f>
        <v>0</v>
      </c>
    </row>
    <row r="144" spans="2:10" ht="18" customHeight="1" x14ac:dyDescent="0.2">
      <c r="B144" s="55" t="s">
        <v>136</v>
      </c>
      <c r="C144" s="56"/>
      <c r="D144" s="56"/>
      <c r="E144" s="56"/>
      <c r="F144" s="56"/>
      <c r="G144" s="56"/>
      <c r="H144" s="56"/>
      <c r="I144" s="4"/>
    </row>
    <row r="145" spans="2:9" ht="18" customHeight="1" x14ac:dyDescent="0.2">
      <c r="B145" s="57"/>
      <c r="C145" s="58"/>
      <c r="D145" s="58"/>
      <c r="E145" s="58"/>
      <c r="F145" s="58"/>
      <c r="G145" s="58"/>
      <c r="H145" s="58"/>
      <c r="I145" s="59"/>
    </row>
    <row r="146" spans="2:9" ht="18" customHeight="1" x14ac:dyDescent="0.2">
      <c r="B146" s="55" t="s">
        <v>137</v>
      </c>
      <c r="C146" s="56"/>
      <c r="D146" s="56"/>
      <c r="E146" s="56"/>
      <c r="F146" s="56"/>
      <c r="G146" s="56"/>
      <c r="H146" s="56"/>
      <c r="I146" s="12">
        <f>I141*12</f>
        <v>0</v>
      </c>
    </row>
    <row r="147" spans="2:9" ht="18" customHeight="1" thickBot="1" x14ac:dyDescent="0.25">
      <c r="B147" s="60" t="s">
        <v>138</v>
      </c>
      <c r="C147" s="61"/>
      <c r="D147" s="61"/>
      <c r="E147" s="61"/>
      <c r="F147" s="61"/>
      <c r="G147" s="61"/>
      <c r="H147" s="61"/>
      <c r="I147" s="23">
        <f>I143*12</f>
        <v>0</v>
      </c>
    </row>
  </sheetData>
  <mergeCells count="153">
    <mergeCell ref="B146:H146"/>
    <mergeCell ref="B147:H147"/>
    <mergeCell ref="B140:I140"/>
    <mergeCell ref="B141:H141"/>
    <mergeCell ref="B142:H142"/>
    <mergeCell ref="B143:H143"/>
    <mergeCell ref="B144:H144"/>
    <mergeCell ref="B145:I145"/>
    <mergeCell ref="C134:H134"/>
    <mergeCell ref="C135:H135"/>
    <mergeCell ref="C136:H136"/>
    <mergeCell ref="C137:H137"/>
    <mergeCell ref="C138:H138"/>
    <mergeCell ref="C139:H139"/>
    <mergeCell ref="C128:H128"/>
    <mergeCell ref="B129:H129"/>
    <mergeCell ref="B130:I130"/>
    <mergeCell ref="B131:I131"/>
    <mergeCell ref="B132:H132"/>
    <mergeCell ref="C133:H133"/>
    <mergeCell ref="C122:G122"/>
    <mergeCell ref="C123:G123"/>
    <mergeCell ref="B124:I124"/>
    <mergeCell ref="B125:I125"/>
    <mergeCell ref="C126:H126"/>
    <mergeCell ref="C127:H127"/>
    <mergeCell ref="B116:H116"/>
    <mergeCell ref="C117:G117"/>
    <mergeCell ref="C118:G118"/>
    <mergeCell ref="C119:G119"/>
    <mergeCell ref="C120:G120"/>
    <mergeCell ref="C121:G121"/>
    <mergeCell ref="B109:H109"/>
    <mergeCell ref="B110:I110"/>
    <mergeCell ref="B111:I111"/>
    <mergeCell ref="C113:G113"/>
    <mergeCell ref="C114:G114"/>
    <mergeCell ref="B115:H115"/>
    <mergeCell ref="B103:I103"/>
    <mergeCell ref="C104:H104"/>
    <mergeCell ref="C105:H105"/>
    <mergeCell ref="C106:H106"/>
    <mergeCell ref="C107:H107"/>
    <mergeCell ref="C108:H108"/>
    <mergeCell ref="C97:G97"/>
    <mergeCell ref="C98:G98"/>
    <mergeCell ref="B99:H99"/>
    <mergeCell ref="B100:H100"/>
    <mergeCell ref="B101:H101"/>
    <mergeCell ref="B102:I102"/>
    <mergeCell ref="B91:I91"/>
    <mergeCell ref="C92:H92"/>
    <mergeCell ref="C93:G93"/>
    <mergeCell ref="B94:H94"/>
    <mergeCell ref="B95:I95"/>
    <mergeCell ref="B96:I96"/>
    <mergeCell ref="C85:G85"/>
    <mergeCell ref="C86:G86"/>
    <mergeCell ref="C87:G87"/>
    <mergeCell ref="C88:G88"/>
    <mergeCell ref="C89:G89"/>
    <mergeCell ref="B90:H90"/>
    <mergeCell ref="C79:G79"/>
    <mergeCell ref="B80:G80"/>
    <mergeCell ref="B81:I81"/>
    <mergeCell ref="B82:I82"/>
    <mergeCell ref="C83:H83"/>
    <mergeCell ref="C84:G84"/>
    <mergeCell ref="B73:I73"/>
    <mergeCell ref="C74:H74"/>
    <mergeCell ref="C75:G75"/>
    <mergeCell ref="C76:G76"/>
    <mergeCell ref="C77:G77"/>
    <mergeCell ref="C78:G78"/>
    <mergeCell ref="B67:I67"/>
    <mergeCell ref="C68:H68"/>
    <mergeCell ref="C69:H69"/>
    <mergeCell ref="C70:H70"/>
    <mergeCell ref="B71:H71"/>
    <mergeCell ref="B72:I72"/>
    <mergeCell ref="C61:H61"/>
    <mergeCell ref="C62:H62"/>
    <mergeCell ref="C63:H63"/>
    <mergeCell ref="C64:H64"/>
    <mergeCell ref="B65:H65"/>
    <mergeCell ref="B66:I66"/>
    <mergeCell ref="B58:B59"/>
    <mergeCell ref="C58:D59"/>
    <mergeCell ref="E58:F58"/>
    <mergeCell ref="I58:I59"/>
    <mergeCell ref="E59:F59"/>
    <mergeCell ref="C60:H60"/>
    <mergeCell ref="B54:I54"/>
    <mergeCell ref="C55:H55"/>
    <mergeCell ref="B56:B57"/>
    <mergeCell ref="C56:C57"/>
    <mergeCell ref="E56:F56"/>
    <mergeCell ref="I56:I57"/>
    <mergeCell ref="E57:F57"/>
    <mergeCell ref="C48:G48"/>
    <mergeCell ref="C49:G49"/>
    <mergeCell ref="C50:G50"/>
    <mergeCell ref="C51:G51"/>
    <mergeCell ref="C52:G52"/>
    <mergeCell ref="B53:G53"/>
    <mergeCell ref="C43:H43"/>
    <mergeCell ref="C44:G44"/>
    <mergeCell ref="C45:G45"/>
    <mergeCell ref="C46:D46"/>
    <mergeCell ref="E46:F46"/>
    <mergeCell ref="C47:G47"/>
    <mergeCell ref="C37:G37"/>
    <mergeCell ref="C38:G38"/>
    <mergeCell ref="B39:G39"/>
    <mergeCell ref="B40:H40"/>
    <mergeCell ref="B41:H41"/>
    <mergeCell ref="B42:I42"/>
    <mergeCell ref="C31:H31"/>
    <mergeCell ref="C32:H32"/>
    <mergeCell ref="B33:H33"/>
    <mergeCell ref="B34:I34"/>
    <mergeCell ref="B35:I35"/>
    <mergeCell ref="C36:H36"/>
    <mergeCell ref="C25:H25"/>
    <mergeCell ref="C26:H26"/>
    <mergeCell ref="C27:G27"/>
    <mergeCell ref="C28:G28"/>
    <mergeCell ref="C29:H29"/>
    <mergeCell ref="C30:H30"/>
    <mergeCell ref="C20:H20"/>
    <mergeCell ref="C21:H21"/>
    <mergeCell ref="C22:F22"/>
    <mergeCell ref="G22:H22"/>
    <mergeCell ref="C23:H23"/>
    <mergeCell ref="B24:I24"/>
    <mergeCell ref="C17:H17"/>
    <mergeCell ref="B18:I18"/>
    <mergeCell ref="B19:I19"/>
    <mergeCell ref="D8:I8"/>
    <mergeCell ref="D9:I9"/>
    <mergeCell ref="B10:I10"/>
    <mergeCell ref="B11:I11"/>
    <mergeCell ref="C12:H12"/>
    <mergeCell ref="C13:H13"/>
    <mergeCell ref="B2:I2"/>
    <mergeCell ref="B3:I3"/>
    <mergeCell ref="D4:I4"/>
    <mergeCell ref="D5:I5"/>
    <mergeCell ref="D6:I6"/>
    <mergeCell ref="D7:I7"/>
    <mergeCell ref="C14:H14"/>
    <mergeCell ref="C15:H15"/>
    <mergeCell ref="C16:H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J147"/>
  <sheetViews>
    <sheetView showGridLines="0" workbookViewId="0">
      <selection activeCell="O11" sqref="O11"/>
    </sheetView>
  </sheetViews>
  <sheetFormatPr defaultColWidth="9.33203125" defaultRowHeight="12.75" x14ac:dyDescent="0.2"/>
  <cols>
    <col min="1" max="1" width="9.33203125" style="1"/>
    <col min="2" max="2" width="4.5" style="1" bestFit="1" customWidth="1"/>
    <col min="3" max="3" width="59" style="1" customWidth="1"/>
    <col min="4" max="4" width="9.6640625" style="1" bestFit="1" customWidth="1"/>
    <col min="5" max="6" width="9.33203125" style="1"/>
    <col min="7" max="7" width="26.6640625" style="1" customWidth="1"/>
    <col min="8" max="8" width="18.83203125" style="1" bestFit="1" customWidth="1"/>
    <col min="9" max="9" width="27.1640625" style="1" customWidth="1"/>
    <col min="10" max="10" width="11.5" style="1" bestFit="1" customWidth="1"/>
    <col min="11" max="16384" width="9.33203125" style="1"/>
  </cols>
  <sheetData>
    <row r="1" spans="2:9" ht="13.5" thickBot="1" x14ac:dyDescent="0.25"/>
    <row r="2" spans="2:9" ht="23.25" customHeight="1" x14ac:dyDescent="0.2">
      <c r="B2" s="84" t="s">
        <v>159</v>
      </c>
      <c r="C2" s="85"/>
      <c r="D2" s="85"/>
      <c r="E2" s="85"/>
      <c r="F2" s="85"/>
      <c r="G2" s="85"/>
      <c r="H2" s="85"/>
      <c r="I2" s="86"/>
    </row>
    <row r="3" spans="2:9" ht="18" customHeight="1" x14ac:dyDescent="0.2">
      <c r="B3" s="65" t="s">
        <v>19</v>
      </c>
      <c r="C3" s="66"/>
      <c r="D3" s="66"/>
      <c r="E3" s="66"/>
      <c r="F3" s="66"/>
      <c r="G3" s="66"/>
      <c r="H3" s="66"/>
      <c r="I3" s="67"/>
    </row>
    <row r="4" spans="2:9" ht="18" customHeight="1" x14ac:dyDescent="0.2">
      <c r="B4" s="51"/>
      <c r="C4" s="46" t="s">
        <v>20</v>
      </c>
      <c r="D4" s="62" t="s">
        <v>157</v>
      </c>
      <c r="E4" s="56"/>
      <c r="F4" s="56"/>
      <c r="G4" s="56"/>
      <c r="H4" s="56"/>
      <c r="I4" s="68"/>
    </row>
    <row r="5" spans="2:9" ht="18" customHeight="1" x14ac:dyDescent="0.2">
      <c r="B5" s="51"/>
      <c r="C5" s="46" t="s">
        <v>21</v>
      </c>
      <c r="D5" s="99" t="s">
        <v>158</v>
      </c>
      <c r="E5" s="58"/>
      <c r="F5" s="58"/>
      <c r="G5" s="58"/>
      <c r="H5" s="58"/>
      <c r="I5" s="59"/>
    </row>
    <row r="6" spans="2:9" ht="18" customHeight="1" x14ac:dyDescent="0.2">
      <c r="B6" s="51"/>
      <c r="C6" s="46" t="s">
        <v>22</v>
      </c>
      <c r="D6" s="99"/>
      <c r="E6" s="58"/>
      <c r="F6" s="58"/>
      <c r="G6" s="58"/>
      <c r="H6" s="58"/>
      <c r="I6" s="59"/>
    </row>
    <row r="7" spans="2:9" ht="18" customHeight="1" x14ac:dyDescent="0.2">
      <c r="B7" s="51"/>
      <c r="C7" s="46" t="s">
        <v>23</v>
      </c>
      <c r="D7" s="99"/>
      <c r="E7" s="58"/>
      <c r="F7" s="58"/>
      <c r="G7" s="58"/>
      <c r="H7" s="58"/>
      <c r="I7" s="59"/>
    </row>
    <row r="8" spans="2:9" ht="18" customHeight="1" x14ac:dyDescent="0.2">
      <c r="B8" s="51"/>
      <c r="C8" s="46" t="s">
        <v>24</v>
      </c>
      <c r="D8" s="99">
        <v>1</v>
      </c>
      <c r="E8" s="58"/>
      <c r="F8" s="58"/>
      <c r="G8" s="58"/>
      <c r="H8" s="58"/>
      <c r="I8" s="59"/>
    </row>
    <row r="9" spans="2:9" ht="18" customHeight="1" x14ac:dyDescent="0.2">
      <c r="B9" s="51"/>
      <c r="C9" s="46" t="s">
        <v>25</v>
      </c>
      <c r="D9" s="96" t="s">
        <v>145</v>
      </c>
      <c r="E9" s="97"/>
      <c r="F9" s="97"/>
      <c r="G9" s="97"/>
      <c r="H9" s="97"/>
      <c r="I9" s="98"/>
    </row>
    <row r="10" spans="2:9" ht="18" customHeight="1" x14ac:dyDescent="0.2">
      <c r="B10" s="57"/>
      <c r="C10" s="58"/>
      <c r="D10" s="58"/>
      <c r="E10" s="58"/>
      <c r="F10" s="58"/>
      <c r="G10" s="58"/>
      <c r="H10" s="58"/>
      <c r="I10" s="59"/>
    </row>
    <row r="11" spans="2:9" ht="18" customHeight="1" x14ac:dyDescent="0.2">
      <c r="B11" s="65" t="s">
        <v>26</v>
      </c>
      <c r="C11" s="66"/>
      <c r="D11" s="66"/>
      <c r="E11" s="66"/>
      <c r="F11" s="66"/>
      <c r="G11" s="66"/>
      <c r="H11" s="66"/>
      <c r="I11" s="67"/>
    </row>
    <row r="12" spans="2:9" ht="18" customHeight="1" x14ac:dyDescent="0.2">
      <c r="B12" s="3" t="s">
        <v>5</v>
      </c>
      <c r="C12" s="63" t="s">
        <v>27</v>
      </c>
      <c r="D12" s="64"/>
      <c r="E12" s="64"/>
      <c r="F12" s="64"/>
      <c r="G12" s="64"/>
      <c r="H12" s="64"/>
      <c r="I12" s="28"/>
    </row>
    <row r="13" spans="2:9" ht="18" customHeight="1" x14ac:dyDescent="0.2">
      <c r="B13" s="3" t="s">
        <v>10</v>
      </c>
      <c r="C13" s="63" t="s">
        <v>28</v>
      </c>
      <c r="D13" s="64"/>
      <c r="E13" s="64"/>
      <c r="F13" s="64"/>
      <c r="G13" s="64"/>
      <c r="H13" s="64"/>
      <c r="I13" s="4"/>
    </row>
    <row r="14" spans="2:9" ht="18" customHeight="1" x14ac:dyDescent="0.2">
      <c r="B14" s="3" t="s">
        <v>13</v>
      </c>
      <c r="C14" s="63" t="s">
        <v>29</v>
      </c>
      <c r="D14" s="64"/>
      <c r="E14" s="64"/>
      <c r="F14" s="64"/>
      <c r="G14" s="64"/>
      <c r="H14" s="64"/>
      <c r="I14" s="4"/>
    </row>
    <row r="15" spans="2:9" ht="18" customHeight="1" x14ac:dyDescent="0.2">
      <c r="B15" s="3" t="s">
        <v>30</v>
      </c>
      <c r="C15" s="63" t="s">
        <v>31</v>
      </c>
      <c r="D15" s="64"/>
      <c r="E15" s="64"/>
      <c r="F15" s="64"/>
      <c r="G15" s="64"/>
      <c r="H15" s="64"/>
      <c r="I15" s="4">
        <v>12</v>
      </c>
    </row>
    <row r="16" spans="2:9" ht="18" customHeight="1" x14ac:dyDescent="0.2">
      <c r="B16" s="3" t="s">
        <v>14</v>
      </c>
      <c r="C16" s="63" t="s">
        <v>32</v>
      </c>
      <c r="D16" s="64"/>
      <c r="E16" s="64"/>
      <c r="F16" s="64"/>
      <c r="G16" s="64"/>
      <c r="H16" s="64"/>
      <c r="I16" s="4"/>
    </row>
    <row r="17" spans="2:9" ht="18" customHeight="1" x14ac:dyDescent="0.2">
      <c r="B17" s="3" t="s">
        <v>33</v>
      </c>
      <c r="C17" s="63" t="s">
        <v>34</v>
      </c>
      <c r="D17" s="64"/>
      <c r="E17" s="64"/>
      <c r="F17" s="64"/>
      <c r="G17" s="64"/>
      <c r="H17" s="64"/>
      <c r="I17" s="4"/>
    </row>
    <row r="18" spans="2:9" ht="18" customHeight="1" x14ac:dyDescent="0.2">
      <c r="B18" s="57"/>
      <c r="C18" s="58"/>
      <c r="D18" s="58"/>
      <c r="E18" s="58"/>
      <c r="F18" s="58"/>
      <c r="G18" s="58"/>
      <c r="H18" s="58"/>
      <c r="I18" s="59"/>
    </row>
    <row r="19" spans="2:9" ht="18" customHeight="1" x14ac:dyDescent="0.2">
      <c r="B19" s="55" t="s">
        <v>35</v>
      </c>
      <c r="C19" s="56"/>
      <c r="D19" s="56"/>
      <c r="E19" s="56"/>
      <c r="F19" s="56"/>
      <c r="G19" s="56"/>
      <c r="H19" s="56"/>
      <c r="I19" s="68"/>
    </row>
    <row r="20" spans="2:9" ht="18" customHeight="1" x14ac:dyDescent="0.2">
      <c r="B20" s="5">
        <v>1</v>
      </c>
      <c r="C20" s="63" t="s">
        <v>36</v>
      </c>
      <c r="D20" s="64"/>
      <c r="E20" s="64"/>
      <c r="F20" s="64"/>
      <c r="G20" s="64"/>
      <c r="H20" s="64"/>
      <c r="I20" s="4" t="s">
        <v>139</v>
      </c>
    </row>
    <row r="21" spans="2:9" ht="18" customHeight="1" x14ac:dyDescent="0.2">
      <c r="B21" s="5">
        <v>2</v>
      </c>
      <c r="C21" s="63" t="s">
        <v>37</v>
      </c>
      <c r="D21" s="64"/>
      <c r="E21" s="64"/>
      <c r="F21" s="64"/>
      <c r="G21" s="64"/>
      <c r="H21" s="64"/>
      <c r="I21" s="6">
        <f>Proposta!F8</f>
        <v>0</v>
      </c>
    </row>
    <row r="22" spans="2:9" ht="26.1" customHeight="1" x14ac:dyDescent="0.2">
      <c r="B22" s="5">
        <v>3</v>
      </c>
      <c r="C22" s="63" t="s">
        <v>11</v>
      </c>
      <c r="D22" s="58"/>
      <c r="E22" s="58"/>
      <c r="F22" s="58"/>
      <c r="G22" s="63" t="s">
        <v>38</v>
      </c>
      <c r="H22" s="64"/>
      <c r="I22" s="4"/>
    </row>
    <row r="23" spans="2:9" ht="18" customHeight="1" x14ac:dyDescent="0.2">
      <c r="B23" s="5">
        <v>4</v>
      </c>
      <c r="C23" s="63" t="s">
        <v>39</v>
      </c>
      <c r="D23" s="64"/>
      <c r="E23" s="64"/>
      <c r="F23" s="64"/>
      <c r="G23" s="64"/>
      <c r="H23" s="64"/>
      <c r="I23" s="7"/>
    </row>
    <row r="24" spans="2:9" ht="18" customHeight="1" x14ac:dyDescent="0.2">
      <c r="B24" s="65" t="s">
        <v>40</v>
      </c>
      <c r="C24" s="66"/>
      <c r="D24" s="66"/>
      <c r="E24" s="66"/>
      <c r="F24" s="66"/>
      <c r="G24" s="66"/>
      <c r="H24" s="66"/>
      <c r="I24" s="67"/>
    </row>
    <row r="25" spans="2:9" ht="18" customHeight="1" x14ac:dyDescent="0.2">
      <c r="B25" s="8">
        <v>1</v>
      </c>
      <c r="C25" s="62" t="s">
        <v>41</v>
      </c>
      <c r="D25" s="56"/>
      <c r="E25" s="56"/>
      <c r="F25" s="56"/>
      <c r="G25" s="56"/>
      <c r="H25" s="56"/>
      <c r="I25" s="9" t="s">
        <v>42</v>
      </c>
    </row>
    <row r="26" spans="2:9" ht="18" customHeight="1" x14ac:dyDescent="0.2">
      <c r="B26" s="3" t="s">
        <v>5</v>
      </c>
      <c r="C26" s="63" t="s">
        <v>43</v>
      </c>
      <c r="D26" s="64"/>
      <c r="E26" s="64"/>
      <c r="F26" s="64"/>
      <c r="G26" s="64"/>
      <c r="H26" s="64"/>
      <c r="I26" s="10">
        <f>I21</f>
        <v>0</v>
      </c>
    </row>
    <row r="27" spans="2:9" ht="18" customHeight="1" x14ac:dyDescent="0.2">
      <c r="B27" s="3" t="s">
        <v>10</v>
      </c>
      <c r="C27" s="63" t="s">
        <v>44</v>
      </c>
      <c r="D27" s="64"/>
      <c r="E27" s="64"/>
      <c r="F27" s="64"/>
      <c r="G27" s="64"/>
      <c r="H27" s="11">
        <v>0</v>
      </c>
      <c r="I27" s="10">
        <v>0</v>
      </c>
    </row>
    <row r="28" spans="2:9" ht="18" customHeight="1" x14ac:dyDescent="0.2">
      <c r="B28" s="3" t="s">
        <v>13</v>
      </c>
      <c r="C28" s="63" t="s">
        <v>45</v>
      </c>
      <c r="D28" s="64"/>
      <c r="E28" s="64"/>
      <c r="F28" s="64"/>
      <c r="G28" s="64"/>
      <c r="H28" s="11">
        <v>0</v>
      </c>
      <c r="I28" s="10">
        <v>0</v>
      </c>
    </row>
    <row r="29" spans="2:9" ht="18" customHeight="1" x14ac:dyDescent="0.2">
      <c r="B29" s="3" t="s">
        <v>30</v>
      </c>
      <c r="C29" s="63" t="s">
        <v>46</v>
      </c>
      <c r="D29" s="64"/>
      <c r="E29" s="64"/>
      <c r="F29" s="64"/>
      <c r="G29" s="64"/>
      <c r="H29" s="64"/>
      <c r="I29" s="10">
        <v>0</v>
      </c>
    </row>
    <row r="30" spans="2:9" ht="18" customHeight="1" x14ac:dyDescent="0.2">
      <c r="B30" s="3" t="s">
        <v>14</v>
      </c>
      <c r="C30" s="63" t="s">
        <v>47</v>
      </c>
      <c r="D30" s="64"/>
      <c r="E30" s="64"/>
      <c r="F30" s="64"/>
      <c r="G30" s="64"/>
      <c r="H30" s="64"/>
      <c r="I30" s="10">
        <v>0</v>
      </c>
    </row>
    <row r="31" spans="2:9" ht="18" customHeight="1" x14ac:dyDescent="0.2">
      <c r="B31" s="3" t="s">
        <v>33</v>
      </c>
      <c r="C31" s="63" t="s">
        <v>48</v>
      </c>
      <c r="D31" s="64"/>
      <c r="E31" s="64"/>
      <c r="F31" s="64"/>
      <c r="G31" s="64"/>
      <c r="H31" s="64"/>
      <c r="I31" s="10">
        <v>0</v>
      </c>
    </row>
    <row r="32" spans="2:9" ht="18" customHeight="1" x14ac:dyDescent="0.2">
      <c r="B32" s="3" t="s">
        <v>49</v>
      </c>
      <c r="C32" s="63" t="s">
        <v>50</v>
      </c>
      <c r="D32" s="64"/>
      <c r="E32" s="64"/>
      <c r="F32" s="64"/>
      <c r="G32" s="64"/>
      <c r="H32" s="64"/>
      <c r="I32" s="10">
        <v>0</v>
      </c>
    </row>
    <row r="33" spans="2:9" ht="18" customHeight="1" x14ac:dyDescent="0.2">
      <c r="B33" s="55" t="s">
        <v>51</v>
      </c>
      <c r="C33" s="56"/>
      <c r="D33" s="56"/>
      <c r="E33" s="56"/>
      <c r="F33" s="56"/>
      <c r="G33" s="56"/>
      <c r="H33" s="56"/>
      <c r="I33" s="12">
        <f>SUM(I26:I32)</f>
        <v>0</v>
      </c>
    </row>
    <row r="34" spans="2:9" ht="18" customHeight="1" x14ac:dyDescent="0.2">
      <c r="B34" s="57"/>
      <c r="C34" s="58"/>
      <c r="D34" s="58"/>
      <c r="E34" s="58"/>
      <c r="F34" s="58"/>
      <c r="G34" s="58"/>
      <c r="H34" s="58"/>
      <c r="I34" s="59"/>
    </row>
    <row r="35" spans="2:9" ht="18" customHeight="1" x14ac:dyDescent="0.2">
      <c r="B35" s="65" t="s">
        <v>52</v>
      </c>
      <c r="C35" s="66"/>
      <c r="D35" s="66"/>
      <c r="E35" s="66"/>
      <c r="F35" s="66"/>
      <c r="G35" s="66"/>
      <c r="H35" s="66"/>
      <c r="I35" s="67"/>
    </row>
    <row r="36" spans="2:9" ht="18" customHeight="1" x14ac:dyDescent="0.2">
      <c r="B36" s="13">
        <v>2.1</v>
      </c>
      <c r="C36" s="62" t="s">
        <v>53</v>
      </c>
      <c r="D36" s="58"/>
      <c r="E36" s="58"/>
      <c r="F36" s="58"/>
      <c r="G36" s="58"/>
      <c r="H36" s="58"/>
      <c r="I36" s="9" t="s">
        <v>42</v>
      </c>
    </row>
    <row r="37" spans="2:9" ht="18" customHeight="1" x14ac:dyDescent="0.2">
      <c r="B37" s="3" t="s">
        <v>5</v>
      </c>
      <c r="C37" s="63" t="s">
        <v>54</v>
      </c>
      <c r="D37" s="64"/>
      <c r="E37" s="64"/>
      <c r="F37" s="64"/>
      <c r="G37" s="64"/>
      <c r="H37" s="14">
        <v>0</v>
      </c>
      <c r="I37" s="10">
        <f t="shared" ref="I37:I38" si="0">H37*$I$33</f>
        <v>0</v>
      </c>
    </row>
    <row r="38" spans="2:9" ht="18" customHeight="1" x14ac:dyDescent="0.2">
      <c r="B38" s="3" t="s">
        <v>10</v>
      </c>
      <c r="C38" s="63" t="s">
        <v>55</v>
      </c>
      <c r="D38" s="64"/>
      <c r="E38" s="64"/>
      <c r="F38" s="64"/>
      <c r="G38" s="64"/>
      <c r="H38" s="14">
        <v>0</v>
      </c>
      <c r="I38" s="10">
        <f t="shared" si="0"/>
        <v>0</v>
      </c>
    </row>
    <row r="39" spans="2:9" ht="18" customHeight="1" x14ac:dyDescent="0.2">
      <c r="B39" s="73" t="s">
        <v>56</v>
      </c>
      <c r="C39" s="74"/>
      <c r="D39" s="74"/>
      <c r="E39" s="74"/>
      <c r="F39" s="74"/>
      <c r="G39" s="75"/>
      <c r="H39" s="15">
        <f>SUM(H37:H38)</f>
        <v>0</v>
      </c>
      <c r="I39" s="12">
        <f>SUM(I37:I38)</f>
        <v>0</v>
      </c>
    </row>
    <row r="40" spans="2:9" ht="18" customHeight="1" x14ac:dyDescent="0.2">
      <c r="B40" s="95" t="s">
        <v>4</v>
      </c>
      <c r="C40" s="70"/>
      <c r="D40" s="70"/>
      <c r="E40" s="70"/>
      <c r="F40" s="70"/>
      <c r="G40" s="70"/>
      <c r="H40" s="71"/>
      <c r="I40" s="10">
        <f>I39*H53</f>
        <v>0</v>
      </c>
    </row>
    <row r="41" spans="2:9" ht="18" customHeight="1" x14ac:dyDescent="0.2">
      <c r="B41" s="55" t="s">
        <v>57</v>
      </c>
      <c r="C41" s="56"/>
      <c r="D41" s="56"/>
      <c r="E41" s="56"/>
      <c r="F41" s="56"/>
      <c r="G41" s="56"/>
      <c r="H41" s="56"/>
      <c r="I41" s="12">
        <f>I40+I39</f>
        <v>0</v>
      </c>
    </row>
    <row r="42" spans="2:9" ht="18" customHeight="1" x14ac:dyDescent="0.2">
      <c r="B42" s="57"/>
      <c r="C42" s="58"/>
      <c r="D42" s="58"/>
      <c r="E42" s="58"/>
      <c r="F42" s="58"/>
      <c r="G42" s="58"/>
      <c r="H42" s="58"/>
      <c r="I42" s="59"/>
    </row>
    <row r="43" spans="2:9" ht="18" customHeight="1" x14ac:dyDescent="0.2">
      <c r="B43" s="13">
        <v>2.2000000000000002</v>
      </c>
      <c r="C43" s="62" t="s">
        <v>0</v>
      </c>
      <c r="D43" s="56"/>
      <c r="E43" s="56"/>
      <c r="F43" s="56"/>
      <c r="G43" s="56"/>
      <c r="H43" s="56"/>
      <c r="I43" s="9" t="s">
        <v>42</v>
      </c>
    </row>
    <row r="44" spans="2:9" ht="18" customHeight="1" x14ac:dyDescent="0.2">
      <c r="B44" s="3" t="s">
        <v>5</v>
      </c>
      <c r="C44" s="63" t="s">
        <v>58</v>
      </c>
      <c r="D44" s="64"/>
      <c r="E44" s="64"/>
      <c r="F44" s="64"/>
      <c r="G44" s="64"/>
      <c r="H44" s="14" t="s">
        <v>147</v>
      </c>
      <c r="I44" s="10">
        <f>H44*$I$33</f>
        <v>0</v>
      </c>
    </row>
    <row r="45" spans="2:9" ht="18" customHeight="1" x14ac:dyDescent="0.2">
      <c r="B45" s="3" t="s">
        <v>10</v>
      </c>
      <c r="C45" s="63" t="s">
        <v>59</v>
      </c>
      <c r="D45" s="64"/>
      <c r="E45" s="64"/>
      <c r="F45" s="64"/>
      <c r="G45" s="64"/>
      <c r="H45" s="14">
        <v>0</v>
      </c>
      <c r="I45" s="10">
        <f t="shared" ref="I45:I52" si="1">H45*$I$33</f>
        <v>0</v>
      </c>
    </row>
    <row r="46" spans="2:9" ht="18" customHeight="1" x14ac:dyDescent="0.2">
      <c r="B46" s="16" t="s">
        <v>13</v>
      </c>
      <c r="C46" s="82" t="s">
        <v>60</v>
      </c>
      <c r="D46" s="83"/>
      <c r="E46" s="63" t="s">
        <v>61</v>
      </c>
      <c r="F46" s="64"/>
      <c r="G46" s="50" t="s">
        <v>62</v>
      </c>
      <c r="H46" s="14">
        <v>0</v>
      </c>
      <c r="I46" s="10">
        <f t="shared" si="1"/>
        <v>0</v>
      </c>
    </row>
    <row r="47" spans="2:9" ht="18" customHeight="1" x14ac:dyDescent="0.2">
      <c r="B47" s="3" t="s">
        <v>30</v>
      </c>
      <c r="C47" s="63" t="s">
        <v>63</v>
      </c>
      <c r="D47" s="64"/>
      <c r="E47" s="64"/>
      <c r="F47" s="64"/>
      <c r="G47" s="64"/>
      <c r="H47" s="14">
        <v>0</v>
      </c>
      <c r="I47" s="10">
        <f t="shared" si="1"/>
        <v>0</v>
      </c>
    </row>
    <row r="48" spans="2:9" ht="18" customHeight="1" x14ac:dyDescent="0.2">
      <c r="B48" s="3" t="s">
        <v>14</v>
      </c>
      <c r="C48" s="63" t="s">
        <v>64</v>
      </c>
      <c r="D48" s="64"/>
      <c r="E48" s="64"/>
      <c r="F48" s="64"/>
      <c r="G48" s="64"/>
      <c r="H48" s="14">
        <v>0</v>
      </c>
      <c r="I48" s="10">
        <f t="shared" si="1"/>
        <v>0</v>
      </c>
    </row>
    <row r="49" spans="2:9" ht="18" customHeight="1" x14ac:dyDescent="0.2">
      <c r="B49" s="3" t="s">
        <v>33</v>
      </c>
      <c r="C49" s="63" t="s">
        <v>65</v>
      </c>
      <c r="D49" s="64"/>
      <c r="E49" s="64"/>
      <c r="F49" s="64"/>
      <c r="G49" s="64"/>
      <c r="H49" s="14">
        <v>0</v>
      </c>
      <c r="I49" s="10">
        <f t="shared" si="1"/>
        <v>0</v>
      </c>
    </row>
    <row r="50" spans="2:9" ht="18" customHeight="1" x14ac:dyDescent="0.2">
      <c r="B50" s="3" t="s">
        <v>49</v>
      </c>
      <c r="C50" s="63" t="s">
        <v>66</v>
      </c>
      <c r="D50" s="64"/>
      <c r="E50" s="64"/>
      <c r="F50" s="64"/>
      <c r="G50" s="64"/>
      <c r="H50" s="14">
        <v>0</v>
      </c>
      <c r="I50" s="10">
        <f t="shared" si="1"/>
        <v>0</v>
      </c>
    </row>
    <row r="51" spans="2:9" ht="18" customHeight="1" x14ac:dyDescent="0.2">
      <c r="B51" s="3" t="s">
        <v>67</v>
      </c>
      <c r="C51" s="63" t="s">
        <v>68</v>
      </c>
      <c r="D51" s="64"/>
      <c r="E51" s="64"/>
      <c r="F51" s="64"/>
      <c r="G51" s="64"/>
      <c r="H51" s="14">
        <v>0</v>
      </c>
      <c r="I51" s="10">
        <f t="shared" si="1"/>
        <v>0</v>
      </c>
    </row>
    <row r="52" spans="2:9" ht="18" customHeight="1" x14ac:dyDescent="0.2">
      <c r="B52" s="3" t="s">
        <v>69</v>
      </c>
      <c r="C52" s="63" t="s">
        <v>70</v>
      </c>
      <c r="D52" s="64"/>
      <c r="E52" s="64"/>
      <c r="F52" s="64"/>
      <c r="G52" s="64"/>
      <c r="H52" s="14">
        <v>0</v>
      </c>
      <c r="I52" s="10">
        <f t="shared" si="1"/>
        <v>0</v>
      </c>
    </row>
    <row r="53" spans="2:9" ht="18" customHeight="1" x14ac:dyDescent="0.2">
      <c r="B53" s="55" t="s">
        <v>57</v>
      </c>
      <c r="C53" s="56"/>
      <c r="D53" s="56"/>
      <c r="E53" s="56"/>
      <c r="F53" s="56"/>
      <c r="G53" s="56"/>
      <c r="H53" s="15">
        <f>SUM(H44:H52)</f>
        <v>0</v>
      </c>
      <c r="I53" s="12">
        <f>SUM(I44:I52)</f>
        <v>0</v>
      </c>
    </row>
    <row r="54" spans="2:9" ht="18" customHeight="1" x14ac:dyDescent="0.2">
      <c r="B54" s="57"/>
      <c r="C54" s="58"/>
      <c r="D54" s="58"/>
      <c r="E54" s="58"/>
      <c r="F54" s="58"/>
      <c r="G54" s="58"/>
      <c r="H54" s="58"/>
      <c r="I54" s="59"/>
    </row>
    <row r="55" spans="2:9" ht="18" customHeight="1" x14ac:dyDescent="0.2">
      <c r="B55" s="13">
        <v>2.2999999999999998</v>
      </c>
      <c r="C55" s="62" t="s">
        <v>71</v>
      </c>
      <c r="D55" s="56"/>
      <c r="E55" s="56"/>
      <c r="F55" s="56"/>
      <c r="G55" s="56"/>
      <c r="H55" s="56"/>
      <c r="I55" s="9" t="s">
        <v>42</v>
      </c>
    </row>
    <row r="56" spans="2:9" ht="18" customHeight="1" x14ac:dyDescent="0.2">
      <c r="B56" s="87" t="s">
        <v>5</v>
      </c>
      <c r="C56" s="89" t="s">
        <v>6</v>
      </c>
      <c r="D56" s="50" t="s">
        <v>7</v>
      </c>
      <c r="E56" s="63" t="s">
        <v>8</v>
      </c>
      <c r="F56" s="64"/>
      <c r="G56" s="50" t="s">
        <v>1</v>
      </c>
      <c r="H56" s="17" t="s">
        <v>9</v>
      </c>
      <c r="I56" s="78">
        <f>D57*E57*G57-H57</f>
        <v>0</v>
      </c>
    </row>
    <row r="57" spans="2:9" ht="18" customHeight="1" x14ac:dyDescent="0.2">
      <c r="B57" s="88"/>
      <c r="C57" s="90"/>
      <c r="D57" s="18">
        <v>0</v>
      </c>
      <c r="E57" s="80">
        <v>0</v>
      </c>
      <c r="F57" s="81"/>
      <c r="G57" s="18">
        <v>0</v>
      </c>
      <c r="H57" s="19">
        <v>0</v>
      </c>
      <c r="I57" s="79"/>
    </row>
    <row r="58" spans="2:9" ht="18" customHeight="1" x14ac:dyDescent="0.2">
      <c r="B58" s="87" t="s">
        <v>10</v>
      </c>
      <c r="C58" s="91" t="s">
        <v>2</v>
      </c>
      <c r="D58" s="92"/>
      <c r="E58" s="63" t="s">
        <v>8</v>
      </c>
      <c r="F58" s="64"/>
      <c r="G58" s="50" t="s">
        <v>1</v>
      </c>
      <c r="H58" s="17" t="s">
        <v>9</v>
      </c>
      <c r="I58" s="78">
        <f>E59*G59-H59</f>
        <v>0</v>
      </c>
    </row>
    <row r="59" spans="2:9" ht="18" customHeight="1" x14ac:dyDescent="0.2">
      <c r="B59" s="88"/>
      <c r="C59" s="93"/>
      <c r="D59" s="94"/>
      <c r="E59" s="76">
        <v>0</v>
      </c>
      <c r="F59" s="77"/>
      <c r="G59" s="18"/>
      <c r="H59" s="19">
        <v>0</v>
      </c>
      <c r="I59" s="79"/>
    </row>
    <row r="60" spans="2:9" ht="18" customHeight="1" x14ac:dyDescent="0.2">
      <c r="B60" s="3" t="s">
        <v>13</v>
      </c>
      <c r="C60" s="63" t="s">
        <v>72</v>
      </c>
      <c r="D60" s="64"/>
      <c r="E60" s="64"/>
      <c r="F60" s="64"/>
      <c r="G60" s="64"/>
      <c r="H60" s="72"/>
      <c r="I60" s="10">
        <v>0</v>
      </c>
    </row>
    <row r="61" spans="2:9" ht="18" customHeight="1" x14ac:dyDescent="0.2">
      <c r="B61" s="3" t="s">
        <v>30</v>
      </c>
      <c r="C61" s="63" t="s">
        <v>73</v>
      </c>
      <c r="D61" s="64"/>
      <c r="E61" s="64"/>
      <c r="F61" s="64"/>
      <c r="G61" s="64"/>
      <c r="H61" s="72"/>
      <c r="I61" s="10">
        <v>0</v>
      </c>
    </row>
    <row r="62" spans="2:9" ht="18" customHeight="1" x14ac:dyDescent="0.2">
      <c r="B62" s="3" t="s">
        <v>14</v>
      </c>
      <c r="C62" s="63" t="s">
        <v>74</v>
      </c>
      <c r="D62" s="64"/>
      <c r="E62" s="64"/>
      <c r="F62" s="64"/>
      <c r="G62" s="64"/>
      <c r="H62" s="72"/>
      <c r="I62" s="10">
        <v>0</v>
      </c>
    </row>
    <row r="63" spans="2:9" ht="18" customHeight="1" x14ac:dyDescent="0.2">
      <c r="B63" s="3" t="s">
        <v>33</v>
      </c>
      <c r="C63" s="63" t="s">
        <v>75</v>
      </c>
      <c r="D63" s="64"/>
      <c r="E63" s="64"/>
      <c r="F63" s="64"/>
      <c r="G63" s="64"/>
      <c r="H63" s="72"/>
      <c r="I63" s="10">
        <v>0</v>
      </c>
    </row>
    <row r="64" spans="2:9" ht="18" customHeight="1" x14ac:dyDescent="0.2">
      <c r="B64" s="3" t="s">
        <v>69</v>
      </c>
      <c r="C64" s="63" t="s">
        <v>50</v>
      </c>
      <c r="D64" s="64"/>
      <c r="E64" s="64"/>
      <c r="F64" s="64"/>
      <c r="G64" s="64"/>
      <c r="H64" s="64"/>
      <c r="I64" s="10">
        <v>0</v>
      </c>
    </row>
    <row r="65" spans="2:9" ht="18" customHeight="1" x14ac:dyDescent="0.2">
      <c r="B65" s="55" t="s">
        <v>57</v>
      </c>
      <c r="C65" s="56"/>
      <c r="D65" s="56"/>
      <c r="E65" s="56"/>
      <c r="F65" s="56"/>
      <c r="G65" s="56"/>
      <c r="H65" s="56"/>
      <c r="I65" s="12">
        <f>SUM(I56:I64)</f>
        <v>0</v>
      </c>
    </row>
    <row r="66" spans="2:9" ht="18" customHeight="1" x14ac:dyDescent="0.2">
      <c r="B66" s="57"/>
      <c r="C66" s="58"/>
      <c r="D66" s="58"/>
      <c r="E66" s="58"/>
      <c r="F66" s="58"/>
      <c r="G66" s="58"/>
      <c r="H66" s="58"/>
      <c r="I66" s="59"/>
    </row>
    <row r="67" spans="2:9" ht="18" customHeight="1" x14ac:dyDescent="0.2">
      <c r="B67" s="65" t="s">
        <v>76</v>
      </c>
      <c r="C67" s="66"/>
      <c r="D67" s="66"/>
      <c r="E67" s="66"/>
      <c r="F67" s="66"/>
      <c r="G67" s="66"/>
      <c r="H67" s="66"/>
      <c r="I67" s="67"/>
    </row>
    <row r="68" spans="2:9" ht="18" customHeight="1" x14ac:dyDescent="0.2">
      <c r="B68" s="20">
        <v>2.1</v>
      </c>
      <c r="C68" s="63" t="s">
        <v>77</v>
      </c>
      <c r="D68" s="64"/>
      <c r="E68" s="64"/>
      <c r="F68" s="64"/>
      <c r="G68" s="64"/>
      <c r="H68" s="64"/>
      <c r="I68" s="10">
        <f>I41</f>
        <v>0</v>
      </c>
    </row>
    <row r="69" spans="2:9" ht="18" customHeight="1" x14ac:dyDescent="0.2">
      <c r="B69" s="20">
        <v>2.2000000000000002</v>
      </c>
      <c r="C69" s="63" t="s">
        <v>78</v>
      </c>
      <c r="D69" s="64"/>
      <c r="E69" s="64"/>
      <c r="F69" s="64"/>
      <c r="G69" s="64"/>
      <c r="H69" s="64"/>
      <c r="I69" s="10">
        <f>I53</f>
        <v>0</v>
      </c>
    </row>
    <row r="70" spans="2:9" ht="18" customHeight="1" x14ac:dyDescent="0.2">
      <c r="B70" s="20">
        <v>2.2999999999999998</v>
      </c>
      <c r="C70" s="63" t="s">
        <v>79</v>
      </c>
      <c r="D70" s="64"/>
      <c r="E70" s="64"/>
      <c r="F70" s="64"/>
      <c r="G70" s="64"/>
      <c r="H70" s="64"/>
      <c r="I70" s="10">
        <f>I65</f>
        <v>0</v>
      </c>
    </row>
    <row r="71" spans="2:9" ht="18" customHeight="1" x14ac:dyDescent="0.2">
      <c r="B71" s="55" t="s">
        <v>80</v>
      </c>
      <c r="C71" s="56"/>
      <c r="D71" s="56"/>
      <c r="E71" s="56"/>
      <c r="F71" s="56"/>
      <c r="G71" s="56"/>
      <c r="H71" s="56"/>
      <c r="I71" s="12">
        <f>SUM(I68:I70)</f>
        <v>0</v>
      </c>
    </row>
    <row r="72" spans="2:9" ht="18" customHeight="1" x14ac:dyDescent="0.2">
      <c r="B72" s="57"/>
      <c r="C72" s="58"/>
      <c r="D72" s="58"/>
      <c r="E72" s="58"/>
      <c r="F72" s="58"/>
      <c r="G72" s="58"/>
      <c r="H72" s="58"/>
      <c r="I72" s="59"/>
    </row>
    <row r="73" spans="2:9" ht="18" customHeight="1" x14ac:dyDescent="0.2">
      <c r="B73" s="65" t="s">
        <v>81</v>
      </c>
      <c r="C73" s="66"/>
      <c r="D73" s="66"/>
      <c r="E73" s="66"/>
      <c r="F73" s="66"/>
      <c r="G73" s="66"/>
      <c r="H73" s="66"/>
      <c r="I73" s="67"/>
    </row>
    <row r="74" spans="2:9" ht="18" customHeight="1" x14ac:dyDescent="0.2">
      <c r="B74" s="13">
        <v>3.1</v>
      </c>
      <c r="C74" s="62" t="s">
        <v>82</v>
      </c>
      <c r="D74" s="56"/>
      <c r="E74" s="56"/>
      <c r="F74" s="56"/>
      <c r="G74" s="56"/>
      <c r="H74" s="56"/>
      <c r="I74" s="9" t="s">
        <v>42</v>
      </c>
    </row>
    <row r="75" spans="2:9" ht="18" customHeight="1" x14ac:dyDescent="0.2">
      <c r="B75" s="3" t="s">
        <v>5</v>
      </c>
      <c r="C75" s="63" t="s">
        <v>83</v>
      </c>
      <c r="D75" s="64"/>
      <c r="E75" s="64"/>
      <c r="F75" s="64"/>
      <c r="G75" s="64"/>
      <c r="H75" s="14">
        <v>0</v>
      </c>
      <c r="I75" s="10">
        <f>H75*$I$33</f>
        <v>0</v>
      </c>
    </row>
    <row r="76" spans="2:9" ht="18" customHeight="1" x14ac:dyDescent="0.2">
      <c r="B76" s="3" t="s">
        <v>10</v>
      </c>
      <c r="C76" s="63" t="s">
        <v>84</v>
      </c>
      <c r="D76" s="64"/>
      <c r="E76" s="64"/>
      <c r="F76" s="64"/>
      <c r="G76" s="64"/>
      <c r="H76" s="14">
        <v>0</v>
      </c>
      <c r="I76" s="10">
        <f t="shared" ref="I76:I79" si="2">H76*$I$33</f>
        <v>0</v>
      </c>
    </row>
    <row r="77" spans="2:9" ht="18" customHeight="1" x14ac:dyDescent="0.2">
      <c r="B77" s="3" t="s">
        <v>13</v>
      </c>
      <c r="C77" s="63" t="s">
        <v>85</v>
      </c>
      <c r="D77" s="64"/>
      <c r="E77" s="64"/>
      <c r="F77" s="64"/>
      <c r="G77" s="64"/>
      <c r="H77" s="14">
        <v>0</v>
      </c>
      <c r="I77" s="10">
        <f t="shared" si="2"/>
        <v>0</v>
      </c>
    </row>
    <row r="78" spans="2:9" ht="18" customHeight="1" x14ac:dyDescent="0.2">
      <c r="B78" s="3" t="s">
        <v>30</v>
      </c>
      <c r="C78" s="63" t="s">
        <v>86</v>
      </c>
      <c r="D78" s="58"/>
      <c r="E78" s="58"/>
      <c r="F78" s="58"/>
      <c r="G78" s="58"/>
      <c r="H78" s="14">
        <v>0</v>
      </c>
      <c r="I78" s="10">
        <f t="shared" si="2"/>
        <v>0</v>
      </c>
    </row>
    <row r="79" spans="2:9" ht="18" customHeight="1" x14ac:dyDescent="0.2">
      <c r="B79" s="3" t="s">
        <v>14</v>
      </c>
      <c r="C79" s="63" t="s">
        <v>87</v>
      </c>
      <c r="D79" s="64"/>
      <c r="E79" s="64"/>
      <c r="F79" s="64"/>
      <c r="G79" s="64"/>
      <c r="H79" s="14">
        <f>((1+2/12+(1/3*1/12))*H51*0.4*0.9)+(H77*0.08*0.4)</f>
        <v>0</v>
      </c>
      <c r="I79" s="10">
        <f t="shared" si="2"/>
        <v>0</v>
      </c>
    </row>
    <row r="80" spans="2:9" ht="18" customHeight="1" x14ac:dyDescent="0.2">
      <c r="B80" s="55" t="s">
        <v>88</v>
      </c>
      <c r="C80" s="56"/>
      <c r="D80" s="56"/>
      <c r="E80" s="56"/>
      <c r="F80" s="56"/>
      <c r="G80" s="56"/>
      <c r="H80" s="15">
        <f>SUM(H75:H79)</f>
        <v>0</v>
      </c>
      <c r="I80" s="12">
        <f>SUM(I75:I79)</f>
        <v>0</v>
      </c>
    </row>
    <row r="81" spans="2:9" ht="18" customHeight="1" x14ac:dyDescent="0.2">
      <c r="B81" s="57"/>
      <c r="C81" s="58"/>
      <c r="D81" s="58"/>
      <c r="E81" s="58"/>
      <c r="F81" s="58"/>
      <c r="G81" s="58"/>
      <c r="H81" s="58"/>
      <c r="I81" s="59"/>
    </row>
    <row r="82" spans="2:9" ht="18" customHeight="1" x14ac:dyDescent="0.2">
      <c r="B82" s="65" t="s">
        <v>89</v>
      </c>
      <c r="C82" s="66"/>
      <c r="D82" s="66"/>
      <c r="E82" s="66"/>
      <c r="F82" s="66"/>
      <c r="G82" s="66"/>
      <c r="H82" s="66"/>
      <c r="I82" s="67"/>
    </row>
    <row r="83" spans="2:9" ht="18" customHeight="1" x14ac:dyDescent="0.2">
      <c r="B83" s="13">
        <v>4.0999999999999996</v>
      </c>
      <c r="C83" s="62" t="s">
        <v>90</v>
      </c>
      <c r="D83" s="56"/>
      <c r="E83" s="56"/>
      <c r="F83" s="56"/>
      <c r="G83" s="56"/>
      <c r="H83" s="56"/>
      <c r="I83" s="9" t="s">
        <v>42</v>
      </c>
    </row>
    <row r="84" spans="2:9" ht="18" customHeight="1" x14ac:dyDescent="0.2">
      <c r="B84" s="3" t="s">
        <v>5</v>
      </c>
      <c r="C84" s="69" t="s">
        <v>16</v>
      </c>
      <c r="D84" s="70"/>
      <c r="E84" s="70"/>
      <c r="F84" s="70"/>
      <c r="G84" s="71"/>
      <c r="H84" s="14">
        <v>0</v>
      </c>
      <c r="I84" s="10">
        <f t="shared" ref="I84:I89" si="3">H84*$I$33</f>
        <v>0</v>
      </c>
    </row>
    <row r="85" spans="2:9" ht="18" customHeight="1" x14ac:dyDescent="0.2">
      <c r="B85" s="3" t="s">
        <v>10</v>
      </c>
      <c r="C85" s="69" t="s">
        <v>91</v>
      </c>
      <c r="D85" s="70"/>
      <c r="E85" s="70"/>
      <c r="F85" s="70"/>
      <c r="G85" s="71"/>
      <c r="H85" s="14">
        <v>0</v>
      </c>
      <c r="I85" s="10">
        <f t="shared" si="3"/>
        <v>0</v>
      </c>
    </row>
    <row r="86" spans="2:9" ht="18" customHeight="1" x14ac:dyDescent="0.2">
      <c r="B86" s="47" t="s">
        <v>13</v>
      </c>
      <c r="C86" s="69" t="s">
        <v>12</v>
      </c>
      <c r="D86" s="70"/>
      <c r="E86" s="70"/>
      <c r="F86" s="70"/>
      <c r="G86" s="71"/>
      <c r="H86" s="14">
        <v>0</v>
      </c>
      <c r="I86" s="10">
        <f t="shared" si="3"/>
        <v>0</v>
      </c>
    </row>
    <row r="87" spans="2:9" ht="18" customHeight="1" x14ac:dyDescent="0.2">
      <c r="B87" s="47" t="s">
        <v>30</v>
      </c>
      <c r="C87" s="69" t="s">
        <v>3</v>
      </c>
      <c r="D87" s="70"/>
      <c r="E87" s="70"/>
      <c r="F87" s="70"/>
      <c r="G87" s="71"/>
      <c r="H87" s="14">
        <v>0</v>
      </c>
      <c r="I87" s="10">
        <f t="shared" si="3"/>
        <v>0</v>
      </c>
    </row>
    <row r="88" spans="2:9" ht="18" customHeight="1" x14ac:dyDescent="0.2">
      <c r="B88" s="47" t="s">
        <v>14</v>
      </c>
      <c r="C88" s="69" t="s">
        <v>15</v>
      </c>
      <c r="D88" s="70"/>
      <c r="E88" s="70"/>
      <c r="F88" s="70"/>
      <c r="G88" s="71"/>
      <c r="H88" s="14">
        <v>0</v>
      </c>
      <c r="I88" s="10">
        <f t="shared" si="3"/>
        <v>0</v>
      </c>
    </row>
    <row r="89" spans="2:9" ht="18" customHeight="1" x14ac:dyDescent="0.2">
      <c r="B89" s="3" t="s">
        <v>33</v>
      </c>
      <c r="C89" s="69" t="s">
        <v>18</v>
      </c>
      <c r="D89" s="70"/>
      <c r="E89" s="70"/>
      <c r="F89" s="70"/>
      <c r="G89" s="71"/>
      <c r="H89" s="14">
        <v>0</v>
      </c>
      <c r="I89" s="10">
        <f t="shared" si="3"/>
        <v>0</v>
      </c>
    </row>
    <row r="90" spans="2:9" ht="18" customHeight="1" x14ac:dyDescent="0.2">
      <c r="B90" s="55" t="s">
        <v>57</v>
      </c>
      <c r="C90" s="56"/>
      <c r="D90" s="56"/>
      <c r="E90" s="56"/>
      <c r="F90" s="56"/>
      <c r="G90" s="56"/>
      <c r="H90" s="56"/>
      <c r="I90" s="12">
        <f>SUM(I84:I89)</f>
        <v>0</v>
      </c>
    </row>
    <row r="91" spans="2:9" ht="18" customHeight="1" x14ac:dyDescent="0.2">
      <c r="B91" s="57"/>
      <c r="C91" s="58"/>
      <c r="D91" s="58"/>
      <c r="E91" s="58"/>
      <c r="F91" s="58"/>
      <c r="G91" s="58"/>
      <c r="H91" s="58"/>
      <c r="I91" s="59"/>
    </row>
    <row r="92" spans="2:9" ht="18" customHeight="1" x14ac:dyDescent="0.2">
      <c r="B92" s="13">
        <v>4.2</v>
      </c>
      <c r="C92" s="62" t="s">
        <v>92</v>
      </c>
      <c r="D92" s="56"/>
      <c r="E92" s="56"/>
      <c r="F92" s="56"/>
      <c r="G92" s="56"/>
      <c r="H92" s="56"/>
      <c r="I92" s="9" t="s">
        <v>42</v>
      </c>
    </row>
    <row r="93" spans="2:9" ht="18" customHeight="1" x14ac:dyDescent="0.2">
      <c r="B93" s="3" t="s">
        <v>5</v>
      </c>
      <c r="C93" s="63" t="s">
        <v>93</v>
      </c>
      <c r="D93" s="64"/>
      <c r="E93" s="64"/>
      <c r="F93" s="64"/>
      <c r="G93" s="64"/>
      <c r="H93" s="14">
        <v>0</v>
      </c>
      <c r="I93" s="10">
        <f t="shared" ref="I93" si="4">H93*$I$33</f>
        <v>0</v>
      </c>
    </row>
    <row r="94" spans="2:9" ht="18" customHeight="1" x14ac:dyDescent="0.2">
      <c r="B94" s="55" t="s">
        <v>57</v>
      </c>
      <c r="C94" s="56"/>
      <c r="D94" s="56"/>
      <c r="E94" s="56"/>
      <c r="F94" s="56"/>
      <c r="G94" s="56"/>
      <c r="H94" s="56"/>
      <c r="I94" s="12">
        <f>I93</f>
        <v>0</v>
      </c>
    </row>
    <row r="95" spans="2:9" ht="18" customHeight="1" x14ac:dyDescent="0.2">
      <c r="B95" s="57"/>
      <c r="C95" s="58"/>
      <c r="D95" s="58"/>
      <c r="E95" s="58"/>
      <c r="F95" s="58"/>
      <c r="G95" s="58"/>
      <c r="H95" s="58"/>
      <c r="I95" s="59"/>
    </row>
    <row r="96" spans="2:9" ht="18" customHeight="1" x14ac:dyDescent="0.2">
      <c r="B96" s="65" t="s">
        <v>94</v>
      </c>
      <c r="C96" s="66"/>
      <c r="D96" s="66"/>
      <c r="E96" s="66"/>
      <c r="F96" s="66"/>
      <c r="G96" s="66"/>
      <c r="H96" s="66"/>
      <c r="I96" s="67"/>
    </row>
    <row r="97" spans="2:9" ht="18" customHeight="1" x14ac:dyDescent="0.2">
      <c r="B97" s="20">
        <v>4.0999999999999996</v>
      </c>
      <c r="C97" s="69" t="s">
        <v>95</v>
      </c>
      <c r="D97" s="70"/>
      <c r="E97" s="70"/>
      <c r="F97" s="70"/>
      <c r="G97" s="71"/>
      <c r="H97" s="14">
        <f>SUM(H84:H89)</f>
        <v>0</v>
      </c>
      <c r="I97" s="10">
        <f>I90</f>
        <v>0</v>
      </c>
    </row>
    <row r="98" spans="2:9" ht="18" customHeight="1" x14ac:dyDescent="0.2">
      <c r="B98" s="20">
        <v>4.2</v>
      </c>
      <c r="C98" s="69" t="s">
        <v>96</v>
      </c>
      <c r="D98" s="70"/>
      <c r="E98" s="70"/>
      <c r="F98" s="70"/>
      <c r="G98" s="71"/>
      <c r="H98" s="14">
        <f>H93</f>
        <v>0</v>
      </c>
      <c r="I98" s="10">
        <f>I94</f>
        <v>0</v>
      </c>
    </row>
    <row r="99" spans="2:9" ht="18" customHeight="1" x14ac:dyDescent="0.2">
      <c r="B99" s="55" t="s">
        <v>97</v>
      </c>
      <c r="C99" s="56"/>
      <c r="D99" s="56"/>
      <c r="E99" s="56"/>
      <c r="F99" s="56"/>
      <c r="G99" s="56"/>
      <c r="H99" s="56"/>
      <c r="I99" s="12">
        <f>SUM(I97:I98)</f>
        <v>0</v>
      </c>
    </row>
    <row r="100" spans="2:9" ht="18" customHeight="1" x14ac:dyDescent="0.2">
      <c r="B100" s="73" t="s">
        <v>98</v>
      </c>
      <c r="C100" s="74"/>
      <c r="D100" s="74"/>
      <c r="E100" s="74"/>
      <c r="F100" s="74"/>
      <c r="G100" s="74"/>
      <c r="H100" s="75"/>
      <c r="I100" s="10">
        <f>I99*H53</f>
        <v>0</v>
      </c>
    </row>
    <row r="101" spans="2:9" ht="18" customHeight="1" x14ac:dyDescent="0.2">
      <c r="B101" s="55" t="s">
        <v>99</v>
      </c>
      <c r="C101" s="56"/>
      <c r="D101" s="56"/>
      <c r="E101" s="56"/>
      <c r="F101" s="56"/>
      <c r="G101" s="56"/>
      <c r="H101" s="56"/>
      <c r="I101" s="12">
        <f>SUM(I99:I100)</f>
        <v>0</v>
      </c>
    </row>
    <row r="102" spans="2:9" ht="18" customHeight="1" x14ac:dyDescent="0.2">
      <c r="B102" s="57"/>
      <c r="C102" s="58"/>
      <c r="D102" s="58"/>
      <c r="E102" s="58"/>
      <c r="F102" s="58"/>
      <c r="G102" s="58"/>
      <c r="H102" s="58"/>
      <c r="I102" s="59"/>
    </row>
    <row r="103" spans="2:9" ht="18" customHeight="1" x14ac:dyDescent="0.2">
      <c r="B103" s="65" t="s">
        <v>100</v>
      </c>
      <c r="C103" s="66"/>
      <c r="D103" s="66"/>
      <c r="E103" s="66"/>
      <c r="F103" s="66"/>
      <c r="G103" s="66"/>
      <c r="H103" s="66"/>
      <c r="I103" s="67"/>
    </row>
    <row r="104" spans="2:9" ht="18" customHeight="1" x14ac:dyDescent="0.2">
      <c r="B104" s="8">
        <v>5</v>
      </c>
      <c r="C104" s="62" t="s">
        <v>101</v>
      </c>
      <c r="D104" s="56"/>
      <c r="E104" s="56"/>
      <c r="F104" s="56"/>
      <c r="G104" s="56"/>
      <c r="H104" s="56"/>
      <c r="I104" s="9" t="s">
        <v>42</v>
      </c>
    </row>
    <row r="105" spans="2:9" ht="18" customHeight="1" x14ac:dyDescent="0.2">
      <c r="B105" s="3" t="s">
        <v>5</v>
      </c>
      <c r="C105" s="63" t="s">
        <v>102</v>
      </c>
      <c r="D105" s="64"/>
      <c r="E105" s="64"/>
      <c r="F105" s="64"/>
      <c r="G105" s="64"/>
      <c r="H105" s="64"/>
      <c r="I105" s="10">
        <v>0</v>
      </c>
    </row>
    <row r="106" spans="2:9" ht="18" customHeight="1" x14ac:dyDescent="0.2">
      <c r="B106" s="3" t="s">
        <v>10</v>
      </c>
      <c r="C106" s="63" t="s">
        <v>103</v>
      </c>
      <c r="D106" s="64"/>
      <c r="E106" s="64"/>
      <c r="F106" s="64"/>
      <c r="G106" s="64"/>
      <c r="H106" s="64"/>
      <c r="I106" s="10">
        <v>0</v>
      </c>
    </row>
    <row r="107" spans="2:9" ht="18" customHeight="1" x14ac:dyDescent="0.2">
      <c r="B107" s="3" t="s">
        <v>13</v>
      </c>
      <c r="C107" s="63" t="s">
        <v>104</v>
      </c>
      <c r="D107" s="64"/>
      <c r="E107" s="64"/>
      <c r="F107" s="64"/>
      <c r="G107" s="64"/>
      <c r="H107" s="64"/>
      <c r="I107" s="10">
        <v>0</v>
      </c>
    </row>
    <row r="108" spans="2:9" ht="18" customHeight="1" x14ac:dyDescent="0.2">
      <c r="B108" s="3" t="s">
        <v>30</v>
      </c>
      <c r="C108" s="63" t="s">
        <v>50</v>
      </c>
      <c r="D108" s="64"/>
      <c r="E108" s="64"/>
      <c r="F108" s="64"/>
      <c r="G108" s="64"/>
      <c r="H108" s="64"/>
      <c r="I108" s="10">
        <v>0</v>
      </c>
    </row>
    <row r="109" spans="2:9" ht="18" customHeight="1" x14ac:dyDescent="0.2">
      <c r="B109" s="55" t="s">
        <v>105</v>
      </c>
      <c r="C109" s="56"/>
      <c r="D109" s="56"/>
      <c r="E109" s="56"/>
      <c r="F109" s="56"/>
      <c r="G109" s="56"/>
      <c r="H109" s="56"/>
      <c r="I109" s="12">
        <f>SUM(I105:I108)</f>
        <v>0</v>
      </c>
    </row>
    <row r="110" spans="2:9" ht="18" customHeight="1" x14ac:dyDescent="0.2">
      <c r="B110" s="57"/>
      <c r="C110" s="58"/>
      <c r="D110" s="58"/>
      <c r="E110" s="58"/>
      <c r="F110" s="58"/>
      <c r="G110" s="58"/>
      <c r="H110" s="58"/>
      <c r="I110" s="59"/>
    </row>
    <row r="111" spans="2:9" ht="18" customHeight="1" x14ac:dyDescent="0.2">
      <c r="B111" s="65" t="s">
        <v>106</v>
      </c>
      <c r="C111" s="66"/>
      <c r="D111" s="66"/>
      <c r="E111" s="66"/>
      <c r="F111" s="66"/>
      <c r="G111" s="66"/>
      <c r="H111" s="66"/>
      <c r="I111" s="67"/>
    </row>
    <row r="112" spans="2:9" ht="18" customHeight="1" x14ac:dyDescent="0.2">
      <c r="B112" s="8">
        <v>6</v>
      </c>
      <c r="C112" s="21" t="s">
        <v>107</v>
      </c>
      <c r="D112" s="48"/>
      <c r="E112" s="48"/>
      <c r="F112" s="48"/>
      <c r="G112" s="49"/>
      <c r="H112" s="46"/>
      <c r="I112" s="9" t="s">
        <v>42</v>
      </c>
    </row>
    <row r="113" spans="2:9" ht="18" customHeight="1" x14ac:dyDescent="0.2">
      <c r="B113" s="3" t="s">
        <v>5</v>
      </c>
      <c r="C113" s="69" t="s">
        <v>108</v>
      </c>
      <c r="D113" s="70"/>
      <c r="E113" s="70"/>
      <c r="F113" s="70"/>
      <c r="G113" s="71"/>
      <c r="H113" s="14">
        <v>0</v>
      </c>
      <c r="I113" s="10">
        <f>(I21+I71+I80+I101+I109)*$H$113</f>
        <v>0</v>
      </c>
    </row>
    <row r="114" spans="2:9" ht="18" customHeight="1" x14ac:dyDescent="0.2">
      <c r="B114" s="3" t="s">
        <v>10</v>
      </c>
      <c r="C114" s="63" t="s">
        <v>109</v>
      </c>
      <c r="D114" s="64"/>
      <c r="E114" s="64"/>
      <c r="F114" s="64"/>
      <c r="G114" s="72"/>
      <c r="H114" s="14" t="e">
        <f>I114/(I141-I123)</f>
        <v>#DIV/0!</v>
      </c>
      <c r="I114" s="10">
        <f>I141-I123-I113-(I21+I71+I80+I101+I109)</f>
        <v>0</v>
      </c>
    </row>
    <row r="115" spans="2:9" ht="18" customHeight="1" x14ac:dyDescent="0.2">
      <c r="B115" s="55" t="s">
        <v>110</v>
      </c>
      <c r="C115" s="56"/>
      <c r="D115" s="56"/>
      <c r="E115" s="56"/>
      <c r="F115" s="56"/>
      <c r="G115" s="56"/>
      <c r="H115" s="56"/>
      <c r="I115" s="12">
        <f>SUM(I113:I114)</f>
        <v>0</v>
      </c>
    </row>
    <row r="116" spans="2:9" ht="18" customHeight="1" x14ac:dyDescent="0.2">
      <c r="B116" s="55" t="s">
        <v>111</v>
      </c>
      <c r="C116" s="56"/>
      <c r="D116" s="56"/>
      <c r="E116" s="56"/>
      <c r="F116" s="56"/>
      <c r="G116" s="56"/>
      <c r="H116" s="56"/>
      <c r="I116" s="9" t="s">
        <v>112</v>
      </c>
    </row>
    <row r="117" spans="2:9" ht="18" customHeight="1" x14ac:dyDescent="0.2">
      <c r="B117" s="3" t="s">
        <v>113</v>
      </c>
      <c r="C117" s="63" t="s">
        <v>114</v>
      </c>
      <c r="D117" s="64"/>
      <c r="E117" s="64"/>
      <c r="F117" s="64"/>
      <c r="G117" s="64"/>
      <c r="H117" s="14">
        <v>0</v>
      </c>
      <c r="I117" s="10">
        <f>H117*$I$141</f>
        <v>0</v>
      </c>
    </row>
    <row r="118" spans="2:9" ht="18" customHeight="1" x14ac:dyDescent="0.2">
      <c r="B118" s="3" t="s">
        <v>115</v>
      </c>
      <c r="C118" s="63" t="s">
        <v>116</v>
      </c>
      <c r="D118" s="64"/>
      <c r="E118" s="64"/>
      <c r="F118" s="64"/>
      <c r="G118" s="64"/>
      <c r="H118" s="14">
        <v>0</v>
      </c>
      <c r="I118" s="10">
        <f t="shared" ref="I118:I122" si="5">H118*$I$141</f>
        <v>0</v>
      </c>
    </row>
    <row r="119" spans="2:9" ht="18" customHeight="1" x14ac:dyDescent="0.2">
      <c r="B119" s="3" t="s">
        <v>117</v>
      </c>
      <c r="C119" s="63" t="s">
        <v>118</v>
      </c>
      <c r="D119" s="64"/>
      <c r="E119" s="64"/>
      <c r="F119" s="64"/>
      <c r="G119" s="64"/>
      <c r="H119" s="14">
        <v>0</v>
      </c>
      <c r="I119" s="10">
        <f t="shared" si="5"/>
        <v>0</v>
      </c>
    </row>
    <row r="120" spans="2:9" ht="18" customHeight="1" x14ac:dyDescent="0.2">
      <c r="B120" s="3" t="s">
        <v>30</v>
      </c>
      <c r="C120" s="63" t="s">
        <v>119</v>
      </c>
      <c r="D120" s="64"/>
      <c r="E120" s="64"/>
      <c r="F120" s="64"/>
      <c r="G120" s="64"/>
      <c r="H120" s="14">
        <v>0</v>
      </c>
      <c r="I120" s="10">
        <f t="shared" si="5"/>
        <v>0</v>
      </c>
    </row>
    <row r="121" spans="2:9" ht="18" customHeight="1" x14ac:dyDescent="0.2">
      <c r="B121" s="3" t="s">
        <v>120</v>
      </c>
      <c r="C121" s="63" t="s">
        <v>121</v>
      </c>
      <c r="D121" s="64"/>
      <c r="E121" s="64"/>
      <c r="F121" s="64"/>
      <c r="G121" s="64"/>
      <c r="H121" s="14">
        <v>0</v>
      </c>
      <c r="I121" s="10">
        <f t="shared" si="5"/>
        <v>0</v>
      </c>
    </row>
    <row r="122" spans="2:9" ht="18" customHeight="1" x14ac:dyDescent="0.2">
      <c r="B122" s="3" t="s">
        <v>122</v>
      </c>
      <c r="C122" s="63" t="s">
        <v>123</v>
      </c>
      <c r="D122" s="64"/>
      <c r="E122" s="64"/>
      <c r="F122" s="64"/>
      <c r="G122" s="64"/>
      <c r="H122" s="14">
        <v>0</v>
      </c>
      <c r="I122" s="10">
        <f t="shared" si="5"/>
        <v>0</v>
      </c>
    </row>
    <row r="123" spans="2:9" ht="18" customHeight="1" x14ac:dyDescent="0.2">
      <c r="B123" s="52" t="s">
        <v>33</v>
      </c>
      <c r="C123" s="62" t="s">
        <v>124</v>
      </c>
      <c r="D123" s="56"/>
      <c r="E123" s="56"/>
      <c r="F123" s="56"/>
      <c r="G123" s="56"/>
      <c r="H123" s="14">
        <f>SUM(H117:H122)</f>
        <v>0</v>
      </c>
      <c r="I123" s="12">
        <f>SUM(I117:I122)</f>
        <v>0</v>
      </c>
    </row>
    <row r="124" spans="2:9" ht="18" customHeight="1" x14ac:dyDescent="0.2">
      <c r="B124" s="57"/>
      <c r="C124" s="58"/>
      <c r="D124" s="58"/>
      <c r="E124" s="58"/>
      <c r="F124" s="58"/>
      <c r="G124" s="58"/>
      <c r="H124" s="58"/>
      <c r="I124" s="59"/>
    </row>
    <row r="125" spans="2:9" ht="18" customHeight="1" x14ac:dyDescent="0.2">
      <c r="B125" s="55" t="s">
        <v>125</v>
      </c>
      <c r="C125" s="56"/>
      <c r="D125" s="56"/>
      <c r="E125" s="56"/>
      <c r="F125" s="56"/>
      <c r="G125" s="56"/>
      <c r="H125" s="56"/>
      <c r="I125" s="68"/>
    </row>
    <row r="126" spans="2:9" ht="18" customHeight="1" x14ac:dyDescent="0.2">
      <c r="B126" s="3" t="s">
        <v>126</v>
      </c>
      <c r="C126" s="63" t="s">
        <v>108</v>
      </c>
      <c r="D126" s="64"/>
      <c r="E126" s="64"/>
      <c r="F126" s="64"/>
      <c r="G126" s="64"/>
      <c r="H126" s="64"/>
      <c r="I126" s="10">
        <f>I113</f>
        <v>0</v>
      </c>
    </row>
    <row r="127" spans="2:9" ht="18" customHeight="1" x14ac:dyDescent="0.2">
      <c r="B127" s="3" t="s">
        <v>127</v>
      </c>
      <c r="C127" s="63" t="s">
        <v>109</v>
      </c>
      <c r="D127" s="64"/>
      <c r="E127" s="64"/>
      <c r="F127" s="64"/>
      <c r="G127" s="64"/>
      <c r="H127" s="64"/>
      <c r="I127" s="10">
        <f>I114</f>
        <v>0</v>
      </c>
    </row>
    <row r="128" spans="2:9" ht="18" customHeight="1" x14ac:dyDescent="0.2">
      <c r="B128" s="3" t="s">
        <v>128</v>
      </c>
      <c r="C128" s="63" t="s">
        <v>129</v>
      </c>
      <c r="D128" s="64"/>
      <c r="E128" s="64"/>
      <c r="F128" s="64"/>
      <c r="G128" s="64"/>
      <c r="H128" s="64"/>
      <c r="I128" s="10">
        <f>I123</f>
        <v>0</v>
      </c>
    </row>
    <row r="129" spans="2:10" ht="18" customHeight="1" x14ac:dyDescent="0.2">
      <c r="B129" s="55" t="s">
        <v>130</v>
      </c>
      <c r="C129" s="56"/>
      <c r="D129" s="56"/>
      <c r="E129" s="56"/>
      <c r="F129" s="56"/>
      <c r="G129" s="56"/>
      <c r="H129" s="56"/>
      <c r="I129" s="12">
        <f>SUM(I126:I128)</f>
        <v>0</v>
      </c>
    </row>
    <row r="130" spans="2:10" ht="18" customHeight="1" x14ac:dyDescent="0.2">
      <c r="B130" s="57"/>
      <c r="C130" s="58"/>
      <c r="D130" s="58"/>
      <c r="E130" s="58"/>
      <c r="F130" s="58"/>
      <c r="G130" s="58"/>
      <c r="H130" s="58"/>
      <c r="I130" s="59"/>
    </row>
    <row r="131" spans="2:10" ht="18" customHeight="1" x14ac:dyDescent="0.2">
      <c r="B131" s="65" t="s">
        <v>131</v>
      </c>
      <c r="C131" s="66"/>
      <c r="D131" s="66"/>
      <c r="E131" s="66"/>
      <c r="F131" s="66"/>
      <c r="G131" s="66"/>
      <c r="H131" s="66"/>
      <c r="I131" s="67"/>
    </row>
    <row r="132" spans="2:10" ht="18" customHeight="1" x14ac:dyDescent="0.2">
      <c r="B132" s="55" t="s">
        <v>132</v>
      </c>
      <c r="C132" s="56"/>
      <c r="D132" s="56"/>
      <c r="E132" s="56"/>
      <c r="F132" s="56"/>
      <c r="G132" s="56"/>
      <c r="H132" s="56"/>
      <c r="I132" s="9" t="s">
        <v>42</v>
      </c>
    </row>
    <row r="133" spans="2:10" ht="18" customHeight="1" x14ac:dyDescent="0.2">
      <c r="B133" s="3" t="s">
        <v>5</v>
      </c>
      <c r="C133" s="63" t="s">
        <v>40</v>
      </c>
      <c r="D133" s="64"/>
      <c r="E133" s="64"/>
      <c r="F133" s="64"/>
      <c r="G133" s="64"/>
      <c r="H133" s="64"/>
      <c r="I133" s="10">
        <f>I33</f>
        <v>0</v>
      </c>
    </row>
    <row r="134" spans="2:10" ht="18" customHeight="1" x14ac:dyDescent="0.2">
      <c r="B134" s="3" t="s">
        <v>10</v>
      </c>
      <c r="C134" s="63" t="s">
        <v>52</v>
      </c>
      <c r="D134" s="64"/>
      <c r="E134" s="64"/>
      <c r="F134" s="64"/>
      <c r="G134" s="64"/>
      <c r="H134" s="64"/>
      <c r="I134" s="10">
        <f>I71</f>
        <v>0</v>
      </c>
    </row>
    <row r="135" spans="2:10" ht="18" customHeight="1" x14ac:dyDescent="0.2">
      <c r="B135" s="3" t="s">
        <v>13</v>
      </c>
      <c r="C135" s="63" t="s">
        <v>81</v>
      </c>
      <c r="D135" s="64"/>
      <c r="E135" s="64"/>
      <c r="F135" s="64"/>
      <c r="G135" s="64"/>
      <c r="H135" s="64"/>
      <c r="I135" s="10">
        <f>I80</f>
        <v>0</v>
      </c>
    </row>
    <row r="136" spans="2:10" ht="18" customHeight="1" x14ac:dyDescent="0.2">
      <c r="B136" s="3" t="s">
        <v>30</v>
      </c>
      <c r="C136" s="63" t="s">
        <v>89</v>
      </c>
      <c r="D136" s="64"/>
      <c r="E136" s="64"/>
      <c r="F136" s="64"/>
      <c r="G136" s="64"/>
      <c r="H136" s="64"/>
      <c r="I136" s="10">
        <f>I101</f>
        <v>0</v>
      </c>
    </row>
    <row r="137" spans="2:10" ht="18" customHeight="1" x14ac:dyDescent="0.2">
      <c r="B137" s="3" t="s">
        <v>14</v>
      </c>
      <c r="C137" s="63" t="s">
        <v>100</v>
      </c>
      <c r="D137" s="64"/>
      <c r="E137" s="64"/>
      <c r="F137" s="64"/>
      <c r="G137" s="64"/>
      <c r="H137" s="64"/>
      <c r="I137" s="10">
        <f>I109</f>
        <v>0</v>
      </c>
    </row>
    <row r="138" spans="2:10" ht="18" customHeight="1" x14ac:dyDescent="0.2">
      <c r="B138" s="51"/>
      <c r="C138" s="62" t="s">
        <v>17</v>
      </c>
      <c r="D138" s="56"/>
      <c r="E138" s="56"/>
      <c r="F138" s="56"/>
      <c r="G138" s="56"/>
      <c r="H138" s="56"/>
      <c r="I138" s="12">
        <f>SUM(I133:I137)</f>
        <v>0</v>
      </c>
    </row>
    <row r="139" spans="2:10" ht="18" customHeight="1" x14ac:dyDescent="0.2">
      <c r="B139" s="3" t="s">
        <v>33</v>
      </c>
      <c r="C139" s="63" t="s">
        <v>106</v>
      </c>
      <c r="D139" s="64"/>
      <c r="E139" s="64"/>
      <c r="F139" s="64"/>
      <c r="G139" s="64"/>
      <c r="H139" s="64"/>
      <c r="I139" s="10">
        <f>I129</f>
        <v>0</v>
      </c>
    </row>
    <row r="140" spans="2:10" ht="18" customHeight="1" x14ac:dyDescent="0.2">
      <c r="B140" s="57"/>
      <c r="C140" s="58"/>
      <c r="D140" s="58"/>
      <c r="E140" s="58"/>
      <c r="F140" s="58"/>
      <c r="G140" s="58"/>
      <c r="H140" s="58"/>
      <c r="I140" s="59"/>
    </row>
    <row r="141" spans="2:10" ht="18" customHeight="1" x14ac:dyDescent="0.2">
      <c r="B141" s="55" t="s">
        <v>133</v>
      </c>
      <c r="C141" s="56"/>
      <c r="D141" s="56"/>
      <c r="E141" s="56"/>
      <c r="F141" s="56"/>
      <c r="G141" s="56"/>
      <c r="H141" s="56"/>
      <c r="I141" s="12">
        <f>Proposta!H8</f>
        <v>0</v>
      </c>
      <c r="J141" s="27">
        <f>Proposta!H8</f>
        <v>0</v>
      </c>
    </row>
    <row r="142" spans="2:10" ht="18" customHeight="1" x14ac:dyDescent="0.2">
      <c r="B142" s="55" t="s">
        <v>134</v>
      </c>
      <c r="C142" s="56"/>
      <c r="D142" s="56"/>
      <c r="E142" s="56"/>
      <c r="F142" s="56"/>
      <c r="G142" s="56"/>
      <c r="H142" s="56"/>
      <c r="I142" s="22">
        <f>Proposta!E8</f>
        <v>12</v>
      </c>
    </row>
    <row r="143" spans="2:10" ht="18" customHeight="1" x14ac:dyDescent="0.2">
      <c r="B143" s="55" t="s">
        <v>135</v>
      </c>
      <c r="C143" s="56"/>
      <c r="D143" s="56"/>
      <c r="E143" s="56"/>
      <c r="F143" s="56"/>
      <c r="G143" s="56"/>
      <c r="H143" s="56"/>
      <c r="I143" s="12">
        <f>I141*I142</f>
        <v>0</v>
      </c>
    </row>
    <row r="144" spans="2:10" ht="18" customHeight="1" x14ac:dyDescent="0.2">
      <c r="B144" s="55" t="s">
        <v>136</v>
      </c>
      <c r="C144" s="56"/>
      <c r="D144" s="56"/>
      <c r="E144" s="56"/>
      <c r="F144" s="56"/>
      <c r="G144" s="56"/>
      <c r="H144" s="56"/>
      <c r="I144" s="4"/>
    </row>
    <row r="145" spans="2:9" ht="18" customHeight="1" x14ac:dyDescent="0.2">
      <c r="B145" s="57"/>
      <c r="C145" s="58"/>
      <c r="D145" s="58"/>
      <c r="E145" s="58"/>
      <c r="F145" s="58"/>
      <c r="G145" s="58"/>
      <c r="H145" s="58"/>
      <c r="I145" s="59"/>
    </row>
    <row r="146" spans="2:9" ht="18" customHeight="1" x14ac:dyDescent="0.2">
      <c r="B146" s="55" t="s">
        <v>137</v>
      </c>
      <c r="C146" s="56"/>
      <c r="D146" s="56"/>
      <c r="E146" s="56"/>
      <c r="F146" s="56"/>
      <c r="G146" s="56"/>
      <c r="H146" s="56"/>
      <c r="I146" s="12">
        <f>I141*12</f>
        <v>0</v>
      </c>
    </row>
    <row r="147" spans="2:9" ht="18" customHeight="1" thickBot="1" x14ac:dyDescent="0.25">
      <c r="B147" s="60" t="s">
        <v>138</v>
      </c>
      <c r="C147" s="61"/>
      <c r="D147" s="61"/>
      <c r="E147" s="61"/>
      <c r="F147" s="61"/>
      <c r="G147" s="61"/>
      <c r="H147" s="61"/>
      <c r="I147" s="23">
        <f>I143*12</f>
        <v>0</v>
      </c>
    </row>
  </sheetData>
  <mergeCells count="153">
    <mergeCell ref="B2:I2"/>
    <mergeCell ref="B3:I3"/>
    <mergeCell ref="D4:I4"/>
    <mergeCell ref="D5:I5"/>
    <mergeCell ref="D6:I6"/>
    <mergeCell ref="D7:I7"/>
    <mergeCell ref="C14:H14"/>
    <mergeCell ref="C15:H15"/>
    <mergeCell ref="C16:H16"/>
    <mergeCell ref="C17:H17"/>
    <mergeCell ref="B18:I18"/>
    <mergeCell ref="B19:I19"/>
    <mergeCell ref="D8:I8"/>
    <mergeCell ref="D9:I9"/>
    <mergeCell ref="B10:I10"/>
    <mergeCell ref="B11:I11"/>
    <mergeCell ref="C12:H12"/>
    <mergeCell ref="C13:H13"/>
    <mergeCell ref="C25:H25"/>
    <mergeCell ref="C26:H26"/>
    <mergeCell ref="C27:G27"/>
    <mergeCell ref="C28:G28"/>
    <mergeCell ref="C29:H29"/>
    <mergeCell ref="C30:H30"/>
    <mergeCell ref="C20:H20"/>
    <mergeCell ref="C21:H21"/>
    <mergeCell ref="C22:F22"/>
    <mergeCell ref="G22:H22"/>
    <mergeCell ref="C23:H23"/>
    <mergeCell ref="B24:I24"/>
    <mergeCell ref="C37:G37"/>
    <mergeCell ref="C38:G38"/>
    <mergeCell ref="B39:G39"/>
    <mergeCell ref="B40:H40"/>
    <mergeCell ref="B41:H41"/>
    <mergeCell ref="B42:I42"/>
    <mergeCell ref="C31:H31"/>
    <mergeCell ref="C32:H32"/>
    <mergeCell ref="B33:H33"/>
    <mergeCell ref="B34:I34"/>
    <mergeCell ref="B35:I35"/>
    <mergeCell ref="C36:H36"/>
    <mergeCell ref="C48:G48"/>
    <mergeCell ref="C49:G49"/>
    <mergeCell ref="C50:G50"/>
    <mergeCell ref="C51:G51"/>
    <mergeCell ref="C52:G52"/>
    <mergeCell ref="B53:G53"/>
    <mergeCell ref="C43:H43"/>
    <mergeCell ref="C44:G44"/>
    <mergeCell ref="C45:G45"/>
    <mergeCell ref="C46:D46"/>
    <mergeCell ref="E46:F46"/>
    <mergeCell ref="C47:G47"/>
    <mergeCell ref="B58:B59"/>
    <mergeCell ref="C58:D59"/>
    <mergeCell ref="E58:F58"/>
    <mergeCell ref="I58:I59"/>
    <mergeCell ref="E59:F59"/>
    <mergeCell ref="C60:H60"/>
    <mergeCell ref="B54:I54"/>
    <mergeCell ref="C55:H55"/>
    <mergeCell ref="B56:B57"/>
    <mergeCell ref="C56:C57"/>
    <mergeCell ref="E56:F56"/>
    <mergeCell ref="I56:I57"/>
    <mergeCell ref="E57:F57"/>
    <mergeCell ref="B67:I67"/>
    <mergeCell ref="C68:H68"/>
    <mergeCell ref="C69:H69"/>
    <mergeCell ref="C70:H70"/>
    <mergeCell ref="B71:H71"/>
    <mergeCell ref="B72:I72"/>
    <mergeCell ref="C61:H61"/>
    <mergeCell ref="C62:H62"/>
    <mergeCell ref="C63:H63"/>
    <mergeCell ref="C64:H64"/>
    <mergeCell ref="B65:H65"/>
    <mergeCell ref="B66:I66"/>
    <mergeCell ref="C79:G79"/>
    <mergeCell ref="B80:G80"/>
    <mergeCell ref="B81:I81"/>
    <mergeCell ref="B82:I82"/>
    <mergeCell ref="C83:H83"/>
    <mergeCell ref="C84:G84"/>
    <mergeCell ref="B73:I73"/>
    <mergeCell ref="C74:H74"/>
    <mergeCell ref="C75:G75"/>
    <mergeCell ref="C76:G76"/>
    <mergeCell ref="C77:G77"/>
    <mergeCell ref="C78:G78"/>
    <mergeCell ref="B91:I91"/>
    <mergeCell ref="C92:H92"/>
    <mergeCell ref="C93:G93"/>
    <mergeCell ref="B94:H94"/>
    <mergeCell ref="B95:I95"/>
    <mergeCell ref="B96:I96"/>
    <mergeCell ref="C85:G85"/>
    <mergeCell ref="C86:G86"/>
    <mergeCell ref="C87:G87"/>
    <mergeCell ref="C88:G88"/>
    <mergeCell ref="C89:G89"/>
    <mergeCell ref="B90:H90"/>
    <mergeCell ref="B103:I103"/>
    <mergeCell ref="C104:H104"/>
    <mergeCell ref="C105:H105"/>
    <mergeCell ref="C106:H106"/>
    <mergeCell ref="C107:H107"/>
    <mergeCell ref="C108:H108"/>
    <mergeCell ref="C97:G97"/>
    <mergeCell ref="C98:G98"/>
    <mergeCell ref="B99:H99"/>
    <mergeCell ref="B100:H100"/>
    <mergeCell ref="B101:H101"/>
    <mergeCell ref="B102:I102"/>
    <mergeCell ref="B116:H116"/>
    <mergeCell ref="C117:G117"/>
    <mergeCell ref="C118:G118"/>
    <mergeCell ref="C119:G119"/>
    <mergeCell ref="C120:G120"/>
    <mergeCell ref="C121:G121"/>
    <mergeCell ref="B109:H109"/>
    <mergeCell ref="B110:I110"/>
    <mergeCell ref="B111:I111"/>
    <mergeCell ref="C113:G113"/>
    <mergeCell ref="C114:G114"/>
    <mergeCell ref="B115:H115"/>
    <mergeCell ref="C128:H128"/>
    <mergeCell ref="B129:H129"/>
    <mergeCell ref="B130:I130"/>
    <mergeCell ref="B131:I131"/>
    <mergeCell ref="B132:H132"/>
    <mergeCell ref="C133:H133"/>
    <mergeCell ref="C122:G122"/>
    <mergeCell ref="C123:G123"/>
    <mergeCell ref="B124:I124"/>
    <mergeCell ref="B125:I125"/>
    <mergeCell ref="C126:H126"/>
    <mergeCell ref="C127:H127"/>
    <mergeCell ref="B146:H146"/>
    <mergeCell ref="B147:H147"/>
    <mergeCell ref="B140:I140"/>
    <mergeCell ref="B141:H141"/>
    <mergeCell ref="B142:H142"/>
    <mergeCell ref="B143:H143"/>
    <mergeCell ref="B144:H144"/>
    <mergeCell ref="B145:I145"/>
    <mergeCell ref="C134:H134"/>
    <mergeCell ref="C135:H135"/>
    <mergeCell ref="C136:H136"/>
    <mergeCell ref="C137:H137"/>
    <mergeCell ref="C138:H138"/>
    <mergeCell ref="C139:H13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59735FF8C9F34B9133337687721FBB" ma:contentTypeVersion="5" ma:contentTypeDescription="Crie um novo documento." ma:contentTypeScope="" ma:versionID="62b74f95961fbe0755353fee501b4461">
  <xsd:schema xmlns:xsd="http://www.w3.org/2001/XMLSchema" xmlns:xs="http://www.w3.org/2001/XMLSchema" xmlns:p="http://schemas.microsoft.com/office/2006/metadata/properties" xmlns:ns2="66b189e0-0b39-4c6e-81d8-1ff660580e3d" xmlns:ns3="beb0c2a2-77e5-42ec-b583-c86105545173" targetNamespace="http://schemas.microsoft.com/office/2006/metadata/properties" ma:root="true" ma:fieldsID="7431d52cc94e4eedbf783af4b7b5f286" ns2:_="" ns3:_="">
    <xsd:import namespace="66b189e0-0b39-4c6e-81d8-1ff660580e3d"/>
    <xsd:import namespace="beb0c2a2-77e5-42ec-b583-c861055451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b189e0-0b39-4c6e-81d8-1ff660580e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b0c2a2-77e5-42ec-b583-c861055451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5850B3-C8C6-4251-9AD4-7C29912181E2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b366c7bb-9d39-44a4-9b51-e6a114f7ce6a"/>
    <ds:schemaRef ds:uri="http://schemas.microsoft.com/office/2006/documentManagement/types"/>
    <ds:schemaRef ds:uri="http://purl.org/dc/elements/1.1/"/>
    <ds:schemaRef ds:uri="http://www.w3.org/XML/1998/namespace"/>
    <ds:schemaRef ds:uri="1b535b99-acc4-439e-a478-11f127642232"/>
  </ds:schemaRefs>
</ds:datastoreItem>
</file>

<file path=customXml/itemProps2.xml><?xml version="1.0" encoding="utf-8"?>
<ds:datastoreItem xmlns:ds="http://schemas.openxmlformats.org/officeDocument/2006/customXml" ds:itemID="{338B513F-4816-42ED-AB9D-B6AFDCE5BB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b189e0-0b39-4c6e-81d8-1ff660580e3d"/>
    <ds:schemaRef ds:uri="beb0c2a2-77e5-42ec-b583-c861055451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DB9DCC-EDCA-4761-B279-279A7BDA9E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Proposta</vt:lpstr>
      <vt:lpstr>ARQSOF-02</vt:lpstr>
      <vt:lpstr>DESENV-02</vt:lpstr>
      <vt:lpstr>DESENV-03</vt:lpstr>
      <vt:lpstr>ANR-02</vt:lpstr>
      <vt:lpstr>SCRUM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Ferreira Filho</dc:creator>
  <cp:lastModifiedBy>Juan Gomes Pereira</cp:lastModifiedBy>
  <cp:lastPrinted>2024-11-11T16:52:07Z</cp:lastPrinted>
  <dcterms:created xsi:type="dcterms:W3CDTF">2023-11-16T12:49:04Z</dcterms:created>
  <dcterms:modified xsi:type="dcterms:W3CDTF">2024-11-11T17:10:45Z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0x010100CC59735FF8C9F34B9133337687721FBB</vt:lpwstr>
  </property>
</Properties>
</file>