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DMUNDO EM COLED\Dados ABRELIVROS\2021\"/>
    </mc:Choice>
  </mc:AlternateContent>
  <xr:revisionPtr revIDLastSave="0" documentId="13_ncr:1_{59867DC4-1356-4F74-8581-8EBFC0417BE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SUMO GERAL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  <c r="R10" i="1" l="1"/>
  <c r="S10" i="1"/>
  <c r="R11" i="1"/>
  <c r="S11" i="1"/>
  <c r="R12" i="1"/>
  <c r="S12" i="1"/>
  <c r="R13" i="1"/>
  <c r="S13" i="1"/>
  <c r="R14" i="1"/>
  <c r="S14" i="1"/>
  <c r="R15" i="1"/>
  <c r="S15" i="1"/>
  <c r="R16" i="1"/>
  <c r="S16" i="1"/>
  <c r="R17" i="1"/>
  <c r="S17" i="1"/>
  <c r="R18" i="1"/>
  <c r="S18" i="1"/>
  <c r="R19" i="1"/>
  <c r="S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R37" i="1"/>
  <c r="R38" i="1" s="1"/>
  <c r="S37" i="1"/>
  <c r="B38" i="1"/>
  <c r="C38" i="1"/>
  <c r="D38" i="1"/>
  <c r="E38" i="1"/>
  <c r="F38" i="1"/>
  <c r="G38" i="1"/>
  <c r="H38" i="1"/>
  <c r="I38" i="1"/>
  <c r="J38" i="1"/>
  <c r="K38" i="1"/>
  <c r="M38" i="1"/>
  <c r="N38" i="1"/>
  <c r="O38" i="1"/>
  <c r="P38" i="1"/>
  <c r="Q38" i="1"/>
  <c r="S38" i="1" l="1"/>
</calcChain>
</file>

<file path=xl/sharedStrings.xml><?xml version="1.0" encoding="utf-8"?>
<sst xmlns="http://schemas.openxmlformats.org/spreadsheetml/2006/main" count="57" uniqueCount="43">
  <si>
    <t>TOTAL</t>
  </si>
  <si>
    <t>RT</t>
  </si>
  <si>
    <t>TO</t>
  </si>
  <si>
    <t>SP</t>
  </si>
  <si>
    <t>SE</t>
  </si>
  <si>
    <t>SC</t>
  </si>
  <si>
    <t>RS</t>
  </si>
  <si>
    <t>RR</t>
  </si>
  <si>
    <t>RO</t>
  </si>
  <si>
    <t>RN</t>
  </si>
  <si>
    <t>RJ</t>
  </si>
  <si>
    <t>PR</t>
  </si>
  <si>
    <t>PI</t>
  </si>
  <si>
    <t>PE</t>
  </si>
  <si>
    <t>PB</t>
  </si>
  <si>
    <t>PA</t>
  </si>
  <si>
    <t>MT</t>
  </si>
  <si>
    <t>MS</t>
  </si>
  <si>
    <t>MG</t>
  </si>
  <si>
    <t>MA</t>
  </si>
  <si>
    <t>GO</t>
  </si>
  <si>
    <t>ES</t>
  </si>
  <si>
    <t>DF</t>
  </si>
  <si>
    <t>CE</t>
  </si>
  <si>
    <t>BA</t>
  </si>
  <si>
    <t>AP</t>
  </si>
  <si>
    <t>AM</t>
  </si>
  <si>
    <t>AL</t>
  </si>
  <si>
    <t>AC</t>
  </si>
  <si>
    <t xml:space="preserve"> valor total</t>
  </si>
  <si>
    <t>Qtde. exemplares</t>
  </si>
  <si>
    <t>Qtde alunos</t>
  </si>
  <si>
    <t>Qtde Escolas</t>
  </si>
  <si>
    <t>TOTAL GERAL</t>
  </si>
  <si>
    <t>ENSINO MÉDIO</t>
  </si>
  <si>
    <t>ANOS FINAIS</t>
  </si>
  <si>
    <t>EDUCAÇÃO INFANTIL</t>
  </si>
  <si>
    <t>ANOS INICIAIS</t>
  </si>
  <si>
    <t>UF</t>
  </si>
  <si>
    <t>FUNDO NACIONAL DE DESENVOLVIMENTO DA EDUCAÇÃO - FNDE</t>
  </si>
  <si>
    <t>PROGRAMA NACIONAL DO LIVRO E DO MATERIAL DIDÁTICO - PNLD</t>
  </si>
  <si>
    <t>DADOS ESTATÍSTICOS POR UNIDADE DA FEDERAÇÃO</t>
  </si>
  <si>
    <t>PNLD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</si>
</sst>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#,##0.0000"/>
    <numFmt numFmtId="167" formatCode="_-* #,##0.0000_-;\-* #,##0.00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name val="MS Sans Serif"/>
      <family val="2"/>
    </font>
    <font>
      <sz val="11"/>
      <color rgb="FF000000"/>
      <name val="Calibri"/>
      <family val="2"/>
      <charset val="204"/>
    </font>
    <font>
      <b/>
      <sz val="15"/>
      <color indexed="56"/>
      <name val="Arial"/>
      <family val="2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</borders>
  <cellStyleXfs count="3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8" fillId="0" borderId="21" applyNumberFormat="0" applyFill="0" applyAlignment="0" applyProtection="0"/>
    <xf numFmtId="0" fontId="9" fillId="0" borderId="0" applyNumberFormat="0" applyFill="0" applyBorder="0" applyAlignment="0" applyProtection="0"/>
    <xf numFmtId="4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43" fontId="0" fillId="0" borderId="0" xfId="1" applyFont="1"/>
    <xf numFmtId="164" fontId="0" fillId="0" borderId="0" xfId="0" applyNumberFormat="1"/>
    <xf numFmtId="164" fontId="0" fillId="0" borderId="0" xfId="1" applyNumberFormat="1" applyFont="1"/>
    <xf numFmtId="43" fontId="0" fillId="0" borderId="0" xfId="0" applyNumberFormat="1"/>
    <xf numFmtId="10" fontId="0" fillId="0" borderId="0" xfId="2" applyNumberFormat="1" applyFont="1"/>
    <xf numFmtId="3" fontId="0" fillId="0" borderId="0" xfId="0" applyNumberFormat="1"/>
    <xf numFmtId="9" fontId="0" fillId="0" borderId="0" xfId="2" applyFont="1"/>
    <xf numFmtId="43" fontId="3" fillId="0" borderId="5" xfId="1" applyFont="1" applyBorder="1"/>
    <xf numFmtId="164" fontId="3" fillId="0" borderId="6" xfId="1" applyNumberFormat="1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43" fontId="3" fillId="2" borderId="9" xfId="1" applyFont="1" applyFill="1" applyBorder="1"/>
    <xf numFmtId="164" fontId="3" fillId="2" borderId="10" xfId="1" applyNumberFormat="1" applyFont="1" applyFill="1" applyBorder="1"/>
    <xf numFmtId="164" fontId="3" fillId="2" borderId="10" xfId="1" applyNumberFormat="1" applyFont="1" applyFill="1" applyBorder="1" applyAlignment="1">
      <alignment horizontal="left"/>
    </xf>
    <xf numFmtId="164" fontId="3" fillId="2" borderId="11" xfId="1" applyNumberFormat="1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43" fontId="3" fillId="0" borderId="9" xfId="1" applyFont="1" applyBorder="1"/>
    <xf numFmtId="164" fontId="3" fillId="0" borderId="10" xfId="1" applyNumberFormat="1" applyFont="1" applyBorder="1"/>
    <xf numFmtId="164" fontId="3" fillId="0" borderId="11" xfId="1" applyNumberFormat="1" applyFont="1" applyBorder="1"/>
    <xf numFmtId="43" fontId="3" fillId="2" borderId="12" xfId="1" applyFont="1" applyFill="1" applyBorder="1"/>
    <xf numFmtId="164" fontId="3" fillId="2" borderId="13" xfId="1" applyNumberFormat="1" applyFont="1" applyFill="1" applyBorder="1"/>
    <xf numFmtId="164" fontId="3" fillId="2" borderId="13" xfId="1" applyNumberFormat="1" applyFont="1" applyFill="1" applyBorder="1" applyAlignment="1">
      <alignment horizontal="left"/>
    </xf>
    <xf numFmtId="164" fontId="3" fillId="2" borderId="14" xfId="1" applyNumberFormat="1" applyFont="1" applyFill="1" applyBorder="1" applyAlignment="1">
      <alignment horizontal="left"/>
    </xf>
    <xf numFmtId="166" fontId="0" fillId="0" borderId="0" xfId="0" applyNumberFormat="1"/>
    <xf numFmtId="165" fontId="0" fillId="0" borderId="0" xfId="1" applyNumberFormat="1" applyFont="1"/>
    <xf numFmtId="165" fontId="3" fillId="0" borderId="5" xfId="1" applyNumberFormat="1" applyFont="1" applyBorder="1"/>
    <xf numFmtId="167" fontId="0" fillId="0" borderId="0" xfId="1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0" fontId="0" fillId="4" borderId="2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3" borderId="4" xfId="0" applyFont="1" applyFill="1" applyBorder="1"/>
    <xf numFmtId="164" fontId="12" fillId="3" borderId="2" xfId="1" applyNumberFormat="1" applyFont="1" applyFill="1" applyBorder="1"/>
    <xf numFmtId="164" fontId="12" fillId="3" borderId="3" xfId="1" applyNumberFormat="1" applyFont="1" applyFill="1" applyBorder="1"/>
    <xf numFmtId="43" fontId="12" fillId="3" borderId="3" xfId="1" applyNumberFormat="1" applyFont="1" applyFill="1" applyBorder="1"/>
    <xf numFmtId="43" fontId="12" fillId="3" borderId="1" xfId="1" applyFont="1" applyFill="1" applyBorder="1"/>
    <xf numFmtId="43" fontId="13" fillId="3" borderId="1" xfId="1" applyNumberFormat="1" applyFont="1" applyFill="1" applyBorder="1"/>
  </cellXfs>
  <cellStyles count="38">
    <cellStyle name="Moeda 2" xfId="3" xr:uid="{00000000-0005-0000-0000-000000000000}"/>
    <cellStyle name="Normal" xfId="0" builtinId="0"/>
    <cellStyle name="Normal 10" xfId="4" xr:uid="{00000000-0005-0000-0000-000002000000}"/>
    <cellStyle name="Normal 10 2" xfId="5" xr:uid="{00000000-0005-0000-0000-000003000000}"/>
    <cellStyle name="Normal 11" xfId="6" xr:uid="{00000000-0005-0000-0000-000004000000}"/>
    <cellStyle name="Normal 12" xfId="7" xr:uid="{00000000-0005-0000-0000-000005000000}"/>
    <cellStyle name="Normal 13" xfId="8" xr:uid="{00000000-0005-0000-0000-000006000000}"/>
    <cellStyle name="Normal 14" xfId="9" xr:uid="{00000000-0005-0000-0000-000007000000}"/>
    <cellStyle name="Normal 15" xfId="10" xr:uid="{00000000-0005-0000-0000-000008000000}"/>
    <cellStyle name="Normal 15 2" xfId="11" xr:uid="{00000000-0005-0000-0000-000009000000}"/>
    <cellStyle name="Normal 2" xfId="12" xr:uid="{00000000-0005-0000-0000-00000A000000}"/>
    <cellStyle name="Normal 2 2" xfId="13" xr:uid="{00000000-0005-0000-0000-00000B000000}"/>
    <cellStyle name="Normal 2 2 2" xfId="14" xr:uid="{00000000-0005-0000-0000-00000C000000}"/>
    <cellStyle name="Normal 2 3" xfId="15" xr:uid="{00000000-0005-0000-0000-00000D000000}"/>
    <cellStyle name="Normal 2 4" xfId="16" xr:uid="{00000000-0005-0000-0000-00000E000000}"/>
    <cellStyle name="Normal 3" xfId="17" xr:uid="{00000000-0005-0000-0000-00000F000000}"/>
    <cellStyle name="Normal 3 2" xfId="18" xr:uid="{00000000-0005-0000-0000-000010000000}"/>
    <cellStyle name="Normal 3 2 2" xfId="19" xr:uid="{00000000-0005-0000-0000-000011000000}"/>
    <cellStyle name="Normal 4" xfId="20" xr:uid="{00000000-0005-0000-0000-000012000000}"/>
    <cellStyle name="Normal 4 2" xfId="21" xr:uid="{00000000-0005-0000-0000-000013000000}"/>
    <cellStyle name="Normal 4 3" xfId="22" xr:uid="{00000000-0005-0000-0000-000014000000}"/>
    <cellStyle name="Normal 4 4" xfId="23" xr:uid="{00000000-0005-0000-0000-000015000000}"/>
    <cellStyle name="Normal 4 4 2" xfId="24" xr:uid="{00000000-0005-0000-0000-000016000000}"/>
    <cellStyle name="Normal 4 5" xfId="25" xr:uid="{00000000-0005-0000-0000-000017000000}"/>
    <cellStyle name="Normal 4 6" xfId="26" xr:uid="{00000000-0005-0000-0000-000018000000}"/>
    <cellStyle name="Normal 5" xfId="27" xr:uid="{00000000-0005-0000-0000-000019000000}"/>
    <cellStyle name="Normal 5 2" xfId="28" xr:uid="{00000000-0005-0000-0000-00001A000000}"/>
    <cellStyle name="Normal 6" xfId="29" xr:uid="{00000000-0005-0000-0000-00001B000000}"/>
    <cellStyle name="Normal 7" xfId="30" xr:uid="{00000000-0005-0000-0000-00001C000000}"/>
    <cellStyle name="Normal 7 2" xfId="31" xr:uid="{00000000-0005-0000-0000-00001D000000}"/>
    <cellStyle name="Normal 8" xfId="32" xr:uid="{00000000-0005-0000-0000-00001E000000}"/>
    <cellStyle name="Normal 9" xfId="33" xr:uid="{00000000-0005-0000-0000-00001F000000}"/>
    <cellStyle name="Porcentagem" xfId="2" builtinId="5"/>
    <cellStyle name="Título 1 1" xfId="34" xr:uid="{00000000-0005-0000-0000-000021000000}"/>
    <cellStyle name="Título 5" xfId="35" xr:uid="{00000000-0005-0000-0000-000022000000}"/>
    <cellStyle name="Vírgula" xfId="1" builtinId="3"/>
    <cellStyle name="Vírgula 2" xfId="36" xr:uid="{00000000-0005-0000-0000-000024000000}"/>
    <cellStyle name="Vírgula 2 2" xfId="37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3"/>
  <sheetViews>
    <sheetView tabSelected="1" topLeftCell="B1" workbookViewId="0">
      <selection activeCell="M43" sqref="M43"/>
    </sheetView>
  </sheetViews>
  <sheetFormatPr defaultRowHeight="15" x14ac:dyDescent="0.25"/>
  <cols>
    <col min="1" max="1" width="6.85546875" customWidth="1"/>
    <col min="2" max="2" width="14.42578125" bestFit="1" customWidth="1"/>
    <col min="3" max="3" width="15.42578125" bestFit="1" customWidth="1"/>
    <col min="4" max="4" width="17" customWidth="1"/>
    <col min="5" max="5" width="16.85546875" bestFit="1" customWidth="1"/>
    <col min="6" max="6" width="17" bestFit="1" customWidth="1"/>
    <col min="7" max="7" width="12.28515625" bestFit="1" customWidth="1"/>
    <col min="8" max="8" width="11.5703125" bestFit="1" customWidth="1"/>
    <col min="9" max="9" width="14.5703125" bestFit="1" customWidth="1"/>
    <col min="10" max="12" width="12.7109375" bestFit="1" customWidth="1"/>
    <col min="13" max="13" width="16.85546875" bestFit="1" customWidth="1"/>
    <col min="14" max="14" width="12.7109375" bestFit="1" customWidth="1"/>
    <col min="15" max="15" width="12.28515625" bestFit="1" customWidth="1"/>
    <col min="16" max="16" width="12.7109375" bestFit="1" customWidth="1"/>
    <col min="17" max="17" width="16.85546875" bestFit="1" customWidth="1"/>
    <col min="18" max="18" width="17.140625" bestFit="1" customWidth="1"/>
    <col min="19" max="19" width="19.140625" bestFit="1" customWidth="1"/>
  </cols>
  <sheetData>
    <row r="2" spans="1:19" ht="19.5" x14ac:dyDescent="0.3">
      <c r="A2" s="43" t="s">
        <v>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x14ac:dyDescent="0.25">
      <c r="A3" s="29" t="s">
        <v>40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x14ac:dyDescent="0.25">
      <c r="A5" s="29" t="s">
        <v>41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19" x14ac:dyDescent="0.25">
      <c r="A6" s="29" t="s">
        <v>42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19" ht="15.75" thickBot="1" x14ac:dyDescent="0.3"/>
    <row r="8" spans="1:19" ht="15.75" thickBot="1" x14ac:dyDescent="0.3">
      <c r="A8" s="41" t="s">
        <v>38</v>
      </c>
      <c r="B8" s="31" t="s">
        <v>37</v>
      </c>
      <c r="C8" s="32"/>
      <c r="D8" s="32"/>
      <c r="E8" s="33"/>
      <c r="F8" s="31" t="s">
        <v>36</v>
      </c>
      <c r="G8" s="32"/>
      <c r="H8" s="32"/>
      <c r="I8" s="33"/>
      <c r="J8" s="31" t="s">
        <v>35</v>
      </c>
      <c r="K8" s="32"/>
      <c r="L8" s="32"/>
      <c r="M8" s="33"/>
      <c r="N8" s="31" t="s">
        <v>34</v>
      </c>
      <c r="O8" s="32"/>
      <c r="P8" s="32"/>
      <c r="Q8" s="33"/>
      <c r="R8" s="34" t="s">
        <v>33</v>
      </c>
      <c r="S8" s="35"/>
    </row>
    <row r="9" spans="1:19" ht="45" customHeight="1" thickBot="1" x14ac:dyDescent="0.3">
      <c r="A9" s="42"/>
      <c r="B9" s="36" t="s">
        <v>32</v>
      </c>
      <c r="C9" s="37" t="s">
        <v>31</v>
      </c>
      <c r="D9" s="38" t="s">
        <v>30</v>
      </c>
      <c r="E9" s="39" t="s">
        <v>29</v>
      </c>
      <c r="F9" s="36" t="s">
        <v>32</v>
      </c>
      <c r="G9" s="37" t="s">
        <v>31</v>
      </c>
      <c r="H9" s="38" t="s">
        <v>30</v>
      </c>
      <c r="I9" s="39" t="s">
        <v>29</v>
      </c>
      <c r="J9" s="36" t="s">
        <v>32</v>
      </c>
      <c r="K9" s="37" t="s">
        <v>31</v>
      </c>
      <c r="L9" s="38" t="s">
        <v>30</v>
      </c>
      <c r="M9" s="39" t="s">
        <v>29</v>
      </c>
      <c r="N9" s="36" t="s">
        <v>32</v>
      </c>
      <c r="O9" s="37" t="s">
        <v>31</v>
      </c>
      <c r="P9" s="38" t="s">
        <v>30</v>
      </c>
      <c r="Q9" s="39" t="s">
        <v>29</v>
      </c>
      <c r="R9" s="40" t="s">
        <v>30</v>
      </c>
      <c r="S9" s="39" t="s">
        <v>29</v>
      </c>
    </row>
    <row r="10" spans="1:19" x14ac:dyDescent="0.25">
      <c r="A10" s="17" t="s">
        <v>28</v>
      </c>
      <c r="B10" s="24">
        <v>1196</v>
      </c>
      <c r="C10" s="23">
        <v>87716</v>
      </c>
      <c r="D10" s="22">
        <v>607897</v>
      </c>
      <c r="E10" s="21">
        <v>4634280.6809915295</v>
      </c>
      <c r="F10" s="24">
        <v>499</v>
      </c>
      <c r="G10" s="23"/>
      <c r="H10" s="22">
        <v>1973</v>
      </c>
      <c r="I10" s="21">
        <v>28419.47</v>
      </c>
      <c r="J10" s="24">
        <v>604</v>
      </c>
      <c r="K10" s="23">
        <v>63741</v>
      </c>
      <c r="L10" s="22">
        <v>214657</v>
      </c>
      <c r="M10" s="21">
        <v>2064101.2127847141</v>
      </c>
      <c r="N10" s="24">
        <v>223</v>
      </c>
      <c r="O10" s="23">
        <v>39181</v>
      </c>
      <c r="P10" s="22">
        <v>203130</v>
      </c>
      <c r="Q10" s="21">
        <v>2385676.0699999998</v>
      </c>
      <c r="R10" s="22">
        <f t="shared" ref="R10:R37" si="0">D10+H10+L10+P10</f>
        <v>1027657</v>
      </c>
      <c r="S10" s="21">
        <f t="shared" ref="S10:S37" si="1">E10+I10+M10+Q10</f>
        <v>9112477.4337762427</v>
      </c>
    </row>
    <row r="11" spans="1:19" x14ac:dyDescent="0.25">
      <c r="A11" s="12" t="s">
        <v>27</v>
      </c>
      <c r="B11" s="20">
        <v>1582</v>
      </c>
      <c r="C11" s="19">
        <v>216829</v>
      </c>
      <c r="D11" s="19">
        <v>1491913</v>
      </c>
      <c r="E11" s="18">
        <v>10492566.293619953</v>
      </c>
      <c r="F11" s="20">
        <v>1340</v>
      </c>
      <c r="G11" s="19"/>
      <c r="H11" s="19">
        <v>5357</v>
      </c>
      <c r="I11" s="18">
        <v>80459.350000000006</v>
      </c>
      <c r="J11" s="20">
        <v>581</v>
      </c>
      <c r="K11" s="19">
        <v>178665</v>
      </c>
      <c r="L11" s="19">
        <v>483330</v>
      </c>
      <c r="M11" s="18">
        <v>4757206.1629299056</v>
      </c>
      <c r="N11" s="20">
        <v>243</v>
      </c>
      <c r="O11" s="19">
        <v>103119</v>
      </c>
      <c r="P11" s="19">
        <v>489970</v>
      </c>
      <c r="Q11" s="18">
        <v>5269700.74</v>
      </c>
      <c r="R11" s="19">
        <f t="shared" si="0"/>
        <v>2470570</v>
      </c>
      <c r="S11" s="18">
        <f t="shared" si="1"/>
        <v>20599932.546549857</v>
      </c>
    </row>
    <row r="12" spans="1:19" x14ac:dyDescent="0.25">
      <c r="A12" s="17" t="s">
        <v>26</v>
      </c>
      <c r="B12" s="16">
        <v>4137</v>
      </c>
      <c r="C12" s="15">
        <v>374665</v>
      </c>
      <c r="D12" s="14">
        <v>2486999</v>
      </c>
      <c r="E12" s="13">
        <v>19137894.186173376</v>
      </c>
      <c r="F12" s="16">
        <v>1490</v>
      </c>
      <c r="G12" s="15"/>
      <c r="H12" s="14">
        <v>6714</v>
      </c>
      <c r="I12" s="13">
        <v>100932.63</v>
      </c>
      <c r="J12" s="16">
        <v>2400</v>
      </c>
      <c r="K12" s="15">
        <v>282521</v>
      </c>
      <c r="L12" s="14">
        <v>855622</v>
      </c>
      <c r="M12" s="13">
        <v>8622757.9679413345</v>
      </c>
      <c r="N12" s="16">
        <v>410</v>
      </c>
      <c r="O12" s="15">
        <v>209208</v>
      </c>
      <c r="P12" s="14">
        <v>845616</v>
      </c>
      <c r="Q12" s="13">
        <v>9323678.4499999993</v>
      </c>
      <c r="R12" s="14">
        <f t="shared" si="0"/>
        <v>4194951</v>
      </c>
      <c r="S12" s="13">
        <f t="shared" si="1"/>
        <v>37185263.234114707</v>
      </c>
    </row>
    <row r="13" spans="1:19" x14ac:dyDescent="0.25">
      <c r="A13" s="12" t="s">
        <v>25</v>
      </c>
      <c r="B13" s="20">
        <v>534</v>
      </c>
      <c r="C13" s="19">
        <v>72922</v>
      </c>
      <c r="D13" s="19">
        <v>474994</v>
      </c>
      <c r="E13" s="18">
        <v>3694688.5154492711</v>
      </c>
      <c r="F13" s="20">
        <v>270</v>
      </c>
      <c r="G13" s="19"/>
      <c r="H13" s="19">
        <v>1276</v>
      </c>
      <c r="I13" s="18">
        <v>18089.46</v>
      </c>
      <c r="J13" s="20">
        <v>222</v>
      </c>
      <c r="K13" s="19">
        <v>49922</v>
      </c>
      <c r="L13" s="19">
        <v>151095</v>
      </c>
      <c r="M13" s="18">
        <v>1526360.3745696347</v>
      </c>
      <c r="N13" s="20">
        <v>120</v>
      </c>
      <c r="O13" s="19">
        <v>32082</v>
      </c>
      <c r="P13" s="19">
        <v>141201</v>
      </c>
      <c r="Q13" s="18">
        <v>1563440.74</v>
      </c>
      <c r="R13" s="19">
        <f t="shared" si="0"/>
        <v>768566</v>
      </c>
      <c r="S13" s="18">
        <f t="shared" si="1"/>
        <v>6802579.0900189057</v>
      </c>
    </row>
    <row r="14" spans="1:19" x14ac:dyDescent="0.25">
      <c r="A14" s="17" t="s">
        <v>24</v>
      </c>
      <c r="B14" s="16">
        <v>9562</v>
      </c>
      <c r="C14" s="15">
        <v>875049</v>
      </c>
      <c r="D14" s="14">
        <v>6658148</v>
      </c>
      <c r="E14" s="13">
        <v>46874939.672755957</v>
      </c>
      <c r="F14" s="16">
        <v>6426</v>
      </c>
      <c r="G14" s="15"/>
      <c r="H14" s="14">
        <v>23338</v>
      </c>
      <c r="I14" s="13">
        <v>353079.28</v>
      </c>
      <c r="J14" s="16">
        <v>3205</v>
      </c>
      <c r="K14" s="15">
        <v>757715</v>
      </c>
      <c r="L14" s="14">
        <v>2454248</v>
      </c>
      <c r="M14" s="13">
        <v>23139082.070673238</v>
      </c>
      <c r="N14" s="16">
        <v>1079</v>
      </c>
      <c r="O14" s="15">
        <v>496962</v>
      </c>
      <c r="P14" s="14">
        <v>2267928</v>
      </c>
      <c r="Q14" s="13">
        <v>24324203.59</v>
      </c>
      <c r="R14" s="14">
        <f t="shared" si="0"/>
        <v>11403662</v>
      </c>
      <c r="S14" s="13">
        <f t="shared" si="1"/>
        <v>94691304.613429204</v>
      </c>
    </row>
    <row r="15" spans="1:19" x14ac:dyDescent="0.25">
      <c r="A15" s="12" t="s">
        <v>23</v>
      </c>
      <c r="B15" s="20">
        <v>3603</v>
      </c>
      <c r="C15" s="19">
        <v>496771</v>
      </c>
      <c r="D15" s="19">
        <v>3758251</v>
      </c>
      <c r="E15" s="18">
        <v>26693674.996498547</v>
      </c>
      <c r="F15" s="20">
        <v>3726</v>
      </c>
      <c r="G15" s="19"/>
      <c r="H15" s="19">
        <v>17729</v>
      </c>
      <c r="I15" s="18">
        <v>278538.36</v>
      </c>
      <c r="J15" s="20">
        <v>2499</v>
      </c>
      <c r="K15" s="19">
        <v>445944</v>
      </c>
      <c r="L15" s="19">
        <v>1430988</v>
      </c>
      <c r="M15" s="18">
        <v>13822430.495226258</v>
      </c>
      <c r="N15" s="20">
        <v>678</v>
      </c>
      <c r="O15" s="19">
        <v>341604</v>
      </c>
      <c r="P15" s="19">
        <v>1754350</v>
      </c>
      <c r="Q15" s="18">
        <v>18030830.23</v>
      </c>
      <c r="R15" s="19">
        <f t="shared" si="0"/>
        <v>6961318</v>
      </c>
      <c r="S15" s="18">
        <f t="shared" si="1"/>
        <v>58825474.081724808</v>
      </c>
    </row>
    <row r="16" spans="1:19" x14ac:dyDescent="0.25">
      <c r="A16" s="17" t="s">
        <v>22</v>
      </c>
      <c r="B16" s="16">
        <v>388</v>
      </c>
      <c r="C16" s="15">
        <v>149943</v>
      </c>
      <c r="D16" s="14">
        <v>1128046</v>
      </c>
      <c r="E16" s="13">
        <v>8767251.7566470858</v>
      </c>
      <c r="F16" s="16">
        <v>407</v>
      </c>
      <c r="G16" s="15"/>
      <c r="H16" s="14">
        <v>3532</v>
      </c>
      <c r="I16" s="13">
        <v>49009.67</v>
      </c>
      <c r="J16" s="16">
        <v>197</v>
      </c>
      <c r="K16" s="15">
        <v>129427</v>
      </c>
      <c r="L16" s="14">
        <v>398734</v>
      </c>
      <c r="M16" s="13">
        <v>4058426.4446044089</v>
      </c>
      <c r="N16" s="16">
        <v>102</v>
      </c>
      <c r="O16" s="15">
        <v>88090</v>
      </c>
      <c r="P16" s="14">
        <v>382485</v>
      </c>
      <c r="Q16" s="13">
        <v>4177858.16</v>
      </c>
      <c r="R16" s="14">
        <f t="shared" si="0"/>
        <v>1912797</v>
      </c>
      <c r="S16" s="13">
        <f t="shared" si="1"/>
        <v>17052546.031251494</v>
      </c>
    </row>
    <row r="17" spans="1:19" x14ac:dyDescent="0.25">
      <c r="A17" s="12" t="s">
        <v>21</v>
      </c>
      <c r="B17" s="20">
        <v>1656</v>
      </c>
      <c r="C17" s="19">
        <v>241789</v>
      </c>
      <c r="D17" s="19">
        <v>1892416</v>
      </c>
      <c r="E17" s="18">
        <v>13792289.694885254</v>
      </c>
      <c r="F17" s="20">
        <v>1272</v>
      </c>
      <c r="G17" s="19"/>
      <c r="H17" s="19">
        <v>8967</v>
      </c>
      <c r="I17" s="18">
        <v>133018.20000000001</v>
      </c>
      <c r="J17" s="20">
        <v>817</v>
      </c>
      <c r="K17" s="19">
        <v>192634</v>
      </c>
      <c r="L17" s="19">
        <v>834393</v>
      </c>
      <c r="M17" s="18">
        <v>8195722.3649765207</v>
      </c>
      <c r="N17" s="20">
        <v>299</v>
      </c>
      <c r="O17" s="19">
        <v>102356</v>
      </c>
      <c r="P17" s="19">
        <v>427213</v>
      </c>
      <c r="Q17" s="18">
        <v>4633797.3600000003</v>
      </c>
      <c r="R17" s="19">
        <f t="shared" si="0"/>
        <v>3162989</v>
      </c>
      <c r="S17" s="18">
        <f t="shared" si="1"/>
        <v>26754827.619861774</v>
      </c>
    </row>
    <row r="18" spans="1:19" x14ac:dyDescent="0.25">
      <c r="A18" s="17" t="s">
        <v>20</v>
      </c>
      <c r="B18" s="16">
        <v>1763</v>
      </c>
      <c r="C18" s="15">
        <v>377894</v>
      </c>
      <c r="D18" s="14">
        <v>2617810</v>
      </c>
      <c r="E18" s="13">
        <v>19657548.124785066</v>
      </c>
      <c r="F18" s="16">
        <v>1965</v>
      </c>
      <c r="G18" s="15"/>
      <c r="H18" s="14">
        <v>10554</v>
      </c>
      <c r="I18" s="13">
        <v>151662.22</v>
      </c>
      <c r="J18" s="16">
        <v>1411</v>
      </c>
      <c r="K18" s="15">
        <v>324484</v>
      </c>
      <c r="L18" s="14">
        <v>832716</v>
      </c>
      <c r="M18" s="13">
        <v>8225182.5946739493</v>
      </c>
      <c r="N18" s="16">
        <v>681</v>
      </c>
      <c r="O18" s="15">
        <v>215494</v>
      </c>
      <c r="P18" s="14">
        <v>896540</v>
      </c>
      <c r="Q18" s="13">
        <v>9936910.8300000001</v>
      </c>
      <c r="R18" s="14">
        <f t="shared" si="0"/>
        <v>4357620</v>
      </c>
      <c r="S18" s="13">
        <f t="shared" si="1"/>
        <v>37971303.769459017</v>
      </c>
    </row>
    <row r="19" spans="1:19" x14ac:dyDescent="0.25">
      <c r="A19" s="12" t="s">
        <v>19</v>
      </c>
      <c r="B19" s="20">
        <v>8200</v>
      </c>
      <c r="C19" s="19">
        <v>571742</v>
      </c>
      <c r="D19" s="19">
        <v>4351853</v>
      </c>
      <c r="E19" s="18">
        <v>31034619.600214921</v>
      </c>
      <c r="F19" s="20">
        <v>5091</v>
      </c>
      <c r="G19" s="19"/>
      <c r="H19" s="19">
        <v>17581</v>
      </c>
      <c r="I19" s="18">
        <v>302947.95</v>
      </c>
      <c r="J19" s="20">
        <v>3834</v>
      </c>
      <c r="K19" s="19">
        <v>476418</v>
      </c>
      <c r="L19" s="19">
        <v>1617467</v>
      </c>
      <c r="M19" s="18">
        <v>15307764.543551782</v>
      </c>
      <c r="N19" s="20">
        <v>832</v>
      </c>
      <c r="O19" s="19">
        <v>290431</v>
      </c>
      <c r="P19" s="19">
        <v>1177210</v>
      </c>
      <c r="Q19" s="18">
        <v>12303820.6</v>
      </c>
      <c r="R19" s="19">
        <f t="shared" si="0"/>
        <v>7164111</v>
      </c>
      <c r="S19" s="18">
        <f t="shared" si="1"/>
        <v>58949152.693766706</v>
      </c>
    </row>
    <row r="20" spans="1:19" x14ac:dyDescent="0.25">
      <c r="A20" s="17" t="s">
        <v>18</v>
      </c>
      <c r="B20" s="16">
        <v>7070</v>
      </c>
      <c r="C20" s="15">
        <v>1163825</v>
      </c>
      <c r="D20" s="14">
        <v>8103274</v>
      </c>
      <c r="E20" s="13">
        <v>59485693.542108223</v>
      </c>
      <c r="F20" s="16">
        <v>6589</v>
      </c>
      <c r="G20" s="15"/>
      <c r="H20" s="14">
        <v>40200</v>
      </c>
      <c r="I20" s="13">
        <v>585597.68000000005</v>
      </c>
      <c r="J20" s="16">
        <v>4317</v>
      </c>
      <c r="K20" s="15">
        <v>1016486</v>
      </c>
      <c r="L20" s="14">
        <v>2445856</v>
      </c>
      <c r="M20" s="13">
        <v>23774961.712580603</v>
      </c>
      <c r="N20" s="16">
        <v>2420</v>
      </c>
      <c r="O20" s="15">
        <v>704872</v>
      </c>
      <c r="P20" s="14">
        <v>2258067</v>
      </c>
      <c r="Q20" s="13">
        <v>25249595.23</v>
      </c>
      <c r="R20" s="14">
        <f t="shared" si="0"/>
        <v>12847397</v>
      </c>
      <c r="S20" s="13">
        <f t="shared" si="1"/>
        <v>109095848.16468883</v>
      </c>
    </row>
    <row r="21" spans="1:19" x14ac:dyDescent="0.25">
      <c r="A21" s="12" t="s">
        <v>17</v>
      </c>
      <c r="B21" s="20">
        <v>774</v>
      </c>
      <c r="C21" s="19">
        <v>196171</v>
      </c>
      <c r="D21" s="19">
        <v>1392550</v>
      </c>
      <c r="E21" s="18">
        <v>10098245.504166063</v>
      </c>
      <c r="F21" s="20">
        <v>912</v>
      </c>
      <c r="G21" s="19"/>
      <c r="H21" s="19">
        <v>6134</v>
      </c>
      <c r="I21" s="18">
        <v>87209.03</v>
      </c>
      <c r="J21" s="20">
        <v>675</v>
      </c>
      <c r="K21" s="19">
        <v>152320</v>
      </c>
      <c r="L21" s="19">
        <v>401007</v>
      </c>
      <c r="M21" s="18">
        <v>3950532.6431568312</v>
      </c>
      <c r="N21" s="20">
        <v>318</v>
      </c>
      <c r="O21" s="19">
        <v>91676</v>
      </c>
      <c r="P21" s="19">
        <v>428453</v>
      </c>
      <c r="Q21" s="18">
        <v>4568049.25</v>
      </c>
      <c r="R21" s="19">
        <f t="shared" si="0"/>
        <v>2228144</v>
      </c>
      <c r="S21" s="18">
        <f t="shared" si="1"/>
        <v>18704036.427322894</v>
      </c>
    </row>
    <row r="22" spans="1:19" x14ac:dyDescent="0.25">
      <c r="A22" s="17" t="s">
        <v>16</v>
      </c>
      <c r="B22" s="16">
        <v>1451</v>
      </c>
      <c r="C22" s="15">
        <v>227434</v>
      </c>
      <c r="D22" s="14">
        <v>1525954</v>
      </c>
      <c r="E22" s="13">
        <v>11381976.204617679</v>
      </c>
      <c r="F22" s="16">
        <v>1197</v>
      </c>
      <c r="G22" s="15"/>
      <c r="H22" s="14">
        <v>7688</v>
      </c>
      <c r="I22" s="13">
        <v>110638.95</v>
      </c>
      <c r="J22" s="16">
        <v>1180</v>
      </c>
      <c r="K22" s="15">
        <v>187931</v>
      </c>
      <c r="L22" s="14">
        <v>484200</v>
      </c>
      <c r="M22" s="13">
        <v>4910377.847430001</v>
      </c>
      <c r="N22" s="16">
        <v>529</v>
      </c>
      <c r="O22" s="15">
        <v>137295</v>
      </c>
      <c r="P22" s="14">
        <v>611062</v>
      </c>
      <c r="Q22" s="13">
        <v>6787869.6699999999</v>
      </c>
      <c r="R22" s="14">
        <f t="shared" si="0"/>
        <v>2628904</v>
      </c>
      <c r="S22" s="13">
        <f t="shared" si="1"/>
        <v>23190862.672047682</v>
      </c>
    </row>
    <row r="23" spans="1:19" x14ac:dyDescent="0.25">
      <c r="A23" s="12" t="s">
        <v>15</v>
      </c>
      <c r="B23" s="20">
        <v>7909</v>
      </c>
      <c r="C23" s="19">
        <v>744128</v>
      </c>
      <c r="D23" s="19">
        <v>5225560</v>
      </c>
      <c r="E23" s="18">
        <v>39323184.265231639</v>
      </c>
      <c r="F23" s="20">
        <v>4380</v>
      </c>
      <c r="G23" s="19"/>
      <c r="H23" s="19">
        <v>14455</v>
      </c>
      <c r="I23" s="18">
        <v>221643.22</v>
      </c>
      <c r="J23" s="20">
        <v>3453</v>
      </c>
      <c r="K23" s="19">
        <v>551999</v>
      </c>
      <c r="L23" s="19">
        <v>1879252</v>
      </c>
      <c r="M23" s="18">
        <v>18450917.906818859</v>
      </c>
      <c r="N23" s="20">
        <v>632</v>
      </c>
      <c r="O23" s="19">
        <v>341287</v>
      </c>
      <c r="P23" s="19">
        <v>1428495</v>
      </c>
      <c r="Q23" s="18">
        <v>15624654.68</v>
      </c>
      <c r="R23" s="19">
        <f t="shared" si="0"/>
        <v>8547762</v>
      </c>
      <c r="S23" s="18">
        <f t="shared" si="1"/>
        <v>73620400.072050497</v>
      </c>
    </row>
    <row r="24" spans="1:19" x14ac:dyDescent="0.25">
      <c r="A24" s="17" t="s">
        <v>14</v>
      </c>
      <c r="B24" s="16">
        <v>2675</v>
      </c>
      <c r="C24" s="15">
        <v>227990</v>
      </c>
      <c r="D24" s="14">
        <v>1623930</v>
      </c>
      <c r="E24" s="13">
        <v>11656770.961706782</v>
      </c>
      <c r="F24" s="16">
        <v>1922</v>
      </c>
      <c r="G24" s="15"/>
      <c r="H24" s="14">
        <v>5727</v>
      </c>
      <c r="I24" s="13">
        <v>89190.89</v>
      </c>
      <c r="J24" s="16">
        <v>1004</v>
      </c>
      <c r="K24" s="15">
        <v>201623</v>
      </c>
      <c r="L24" s="14">
        <v>607214</v>
      </c>
      <c r="M24" s="13">
        <v>5631760.6402903814</v>
      </c>
      <c r="N24" s="16">
        <v>463</v>
      </c>
      <c r="O24" s="15">
        <v>118639</v>
      </c>
      <c r="P24" s="14">
        <v>675025</v>
      </c>
      <c r="Q24" s="13">
        <v>7248483.8899999997</v>
      </c>
      <c r="R24" s="14">
        <f t="shared" si="0"/>
        <v>2911896</v>
      </c>
      <c r="S24" s="13">
        <f t="shared" si="1"/>
        <v>24626206.381997164</v>
      </c>
    </row>
    <row r="25" spans="1:19" x14ac:dyDescent="0.25">
      <c r="A25" s="12" t="s">
        <v>13</v>
      </c>
      <c r="B25" s="20">
        <v>4305</v>
      </c>
      <c r="C25" s="19">
        <v>518061</v>
      </c>
      <c r="D25" s="19">
        <v>3713797</v>
      </c>
      <c r="E25" s="18">
        <v>25986139.101486921</v>
      </c>
      <c r="F25" s="20">
        <v>3135</v>
      </c>
      <c r="G25" s="19"/>
      <c r="H25" s="19">
        <v>11629</v>
      </c>
      <c r="I25" s="18">
        <v>174402.45</v>
      </c>
      <c r="J25" s="20">
        <v>1524</v>
      </c>
      <c r="K25" s="19">
        <v>449664</v>
      </c>
      <c r="L25" s="19">
        <v>1431218</v>
      </c>
      <c r="M25" s="18">
        <v>14210173.301132862</v>
      </c>
      <c r="N25" s="20">
        <v>807</v>
      </c>
      <c r="O25" s="19">
        <v>316673</v>
      </c>
      <c r="P25" s="19">
        <v>1416969</v>
      </c>
      <c r="Q25" s="18">
        <v>14995104.92</v>
      </c>
      <c r="R25" s="19">
        <f t="shared" si="0"/>
        <v>6573613</v>
      </c>
      <c r="S25" s="18">
        <f t="shared" si="1"/>
        <v>55365819.772619784</v>
      </c>
    </row>
    <row r="26" spans="1:19" x14ac:dyDescent="0.25">
      <c r="A26" s="17" t="s">
        <v>12</v>
      </c>
      <c r="B26" s="16">
        <v>2509</v>
      </c>
      <c r="C26" s="15">
        <v>221874</v>
      </c>
      <c r="D26" s="14">
        <v>1712748</v>
      </c>
      <c r="E26" s="13">
        <v>12200378.177324798</v>
      </c>
      <c r="F26" s="16">
        <v>2104</v>
      </c>
      <c r="G26" s="15"/>
      <c r="H26" s="14">
        <v>7112</v>
      </c>
      <c r="I26" s="13">
        <v>118282.81</v>
      </c>
      <c r="J26" s="16">
        <v>1328</v>
      </c>
      <c r="K26" s="15">
        <v>176439</v>
      </c>
      <c r="L26" s="14">
        <v>731480</v>
      </c>
      <c r="M26" s="13">
        <v>6890365.9396974314</v>
      </c>
      <c r="N26" s="16">
        <v>525</v>
      </c>
      <c r="O26" s="15">
        <v>118754</v>
      </c>
      <c r="P26" s="14">
        <v>681417</v>
      </c>
      <c r="Q26" s="13">
        <v>6942764.4699999997</v>
      </c>
      <c r="R26" s="14">
        <f t="shared" si="0"/>
        <v>3132757</v>
      </c>
      <c r="S26" s="13">
        <f t="shared" si="1"/>
        <v>26151791.397022229</v>
      </c>
    </row>
    <row r="27" spans="1:19" x14ac:dyDescent="0.25">
      <c r="A27" s="12" t="s">
        <v>11</v>
      </c>
      <c r="B27" s="20">
        <v>3101</v>
      </c>
      <c r="C27" s="19">
        <v>656643</v>
      </c>
      <c r="D27" s="19">
        <v>4575584</v>
      </c>
      <c r="E27" s="18">
        <v>33443521.191202696</v>
      </c>
      <c r="F27" s="20">
        <v>4863</v>
      </c>
      <c r="G27" s="19"/>
      <c r="H27" s="19">
        <v>26502</v>
      </c>
      <c r="I27" s="18">
        <v>383374.44</v>
      </c>
      <c r="J27" s="20">
        <v>1930</v>
      </c>
      <c r="K27" s="19">
        <v>552915</v>
      </c>
      <c r="L27" s="19">
        <v>1037450</v>
      </c>
      <c r="M27" s="18">
        <v>8901116.1885057203</v>
      </c>
      <c r="N27" s="20">
        <v>1539</v>
      </c>
      <c r="O27" s="19">
        <v>332535</v>
      </c>
      <c r="P27" s="19">
        <v>1163322</v>
      </c>
      <c r="Q27" s="18">
        <v>13121882.08</v>
      </c>
      <c r="R27" s="19">
        <f t="shared" si="0"/>
        <v>6802858</v>
      </c>
      <c r="S27" s="18">
        <f t="shared" si="1"/>
        <v>55849893.89970842</v>
      </c>
    </row>
    <row r="28" spans="1:19" x14ac:dyDescent="0.25">
      <c r="A28" s="17" t="s">
        <v>10</v>
      </c>
      <c r="B28" s="16">
        <v>3172</v>
      </c>
      <c r="C28" s="15">
        <v>731490</v>
      </c>
      <c r="D28" s="14">
        <v>4470795</v>
      </c>
      <c r="E28" s="13">
        <v>35522171.937945947</v>
      </c>
      <c r="F28" s="16">
        <v>4136</v>
      </c>
      <c r="G28" s="15"/>
      <c r="H28" s="14">
        <v>22480</v>
      </c>
      <c r="I28" s="13">
        <v>332785.77</v>
      </c>
      <c r="J28" s="16">
        <v>2085</v>
      </c>
      <c r="K28" s="15">
        <v>624416</v>
      </c>
      <c r="L28" s="14">
        <v>1411532</v>
      </c>
      <c r="M28" s="13">
        <v>14078519.117603781</v>
      </c>
      <c r="N28" s="16">
        <v>1152</v>
      </c>
      <c r="O28" s="15">
        <v>444953</v>
      </c>
      <c r="P28" s="14">
        <v>1789539</v>
      </c>
      <c r="Q28" s="13">
        <v>19815823.75</v>
      </c>
      <c r="R28" s="14">
        <f t="shared" si="0"/>
        <v>7694346</v>
      </c>
      <c r="S28" s="13">
        <f t="shared" si="1"/>
        <v>69749300.575549722</v>
      </c>
    </row>
    <row r="29" spans="1:19" x14ac:dyDescent="0.25">
      <c r="A29" s="12" t="s">
        <v>9</v>
      </c>
      <c r="B29" s="20">
        <v>1764</v>
      </c>
      <c r="C29" s="19">
        <v>195998</v>
      </c>
      <c r="D29" s="19">
        <v>1415435</v>
      </c>
      <c r="E29" s="18">
        <v>10169799.707920158</v>
      </c>
      <c r="F29" s="20">
        <v>1368</v>
      </c>
      <c r="G29" s="19"/>
      <c r="H29" s="19">
        <v>5886</v>
      </c>
      <c r="I29" s="18">
        <v>95598.75</v>
      </c>
      <c r="J29" s="20">
        <v>827</v>
      </c>
      <c r="K29" s="19">
        <v>166686</v>
      </c>
      <c r="L29" s="19">
        <v>474621</v>
      </c>
      <c r="M29" s="18">
        <v>4558752.7565753842</v>
      </c>
      <c r="N29" s="20">
        <v>314</v>
      </c>
      <c r="O29" s="19">
        <v>108772</v>
      </c>
      <c r="P29" s="19">
        <v>556407</v>
      </c>
      <c r="Q29" s="18">
        <v>5877795.9900000002</v>
      </c>
      <c r="R29" s="19">
        <f t="shared" si="0"/>
        <v>2452349</v>
      </c>
      <c r="S29" s="18">
        <f t="shared" si="1"/>
        <v>20701947.204495542</v>
      </c>
    </row>
    <row r="30" spans="1:19" x14ac:dyDescent="0.25">
      <c r="A30" s="17" t="s">
        <v>8</v>
      </c>
      <c r="B30" s="16">
        <v>722</v>
      </c>
      <c r="C30" s="15">
        <v>129580</v>
      </c>
      <c r="D30" s="14">
        <v>898305</v>
      </c>
      <c r="E30" s="13">
        <v>6649065.9176938133</v>
      </c>
      <c r="F30" s="16">
        <v>423</v>
      </c>
      <c r="G30" s="15"/>
      <c r="H30" s="14">
        <v>2363</v>
      </c>
      <c r="I30" s="13">
        <v>32689.74</v>
      </c>
      <c r="J30" s="16">
        <v>449</v>
      </c>
      <c r="K30" s="15">
        <v>106075</v>
      </c>
      <c r="L30" s="14">
        <v>374045</v>
      </c>
      <c r="M30" s="13">
        <v>3700509.1354590538</v>
      </c>
      <c r="N30" s="16">
        <v>197</v>
      </c>
      <c r="O30" s="15">
        <v>60374</v>
      </c>
      <c r="P30" s="14">
        <v>265739</v>
      </c>
      <c r="Q30" s="13">
        <v>2886056.86</v>
      </c>
      <c r="R30" s="14">
        <f t="shared" si="0"/>
        <v>1540452</v>
      </c>
      <c r="S30" s="13">
        <f t="shared" si="1"/>
        <v>13268321.653152866</v>
      </c>
    </row>
    <row r="31" spans="1:19" x14ac:dyDescent="0.25">
      <c r="A31" s="12" t="s">
        <v>7</v>
      </c>
      <c r="B31" s="20">
        <v>496</v>
      </c>
      <c r="C31" s="19">
        <v>50595</v>
      </c>
      <c r="D31" s="19">
        <v>263691</v>
      </c>
      <c r="E31" s="18">
        <v>2048011.0450481602</v>
      </c>
      <c r="F31" s="20">
        <v>308</v>
      </c>
      <c r="G31" s="19"/>
      <c r="H31" s="19">
        <v>1186</v>
      </c>
      <c r="I31" s="18">
        <v>18282.16</v>
      </c>
      <c r="J31" s="20">
        <v>239</v>
      </c>
      <c r="K31" s="19">
        <v>39706</v>
      </c>
      <c r="L31" s="19">
        <v>141004</v>
      </c>
      <c r="M31" s="18">
        <v>1449707.3563545318</v>
      </c>
      <c r="N31" s="20">
        <v>156</v>
      </c>
      <c r="O31" s="19">
        <v>23979</v>
      </c>
      <c r="P31" s="19">
        <v>127318</v>
      </c>
      <c r="Q31" s="18">
        <v>1426964.72</v>
      </c>
      <c r="R31" s="19">
        <f t="shared" si="0"/>
        <v>533199</v>
      </c>
      <c r="S31" s="18">
        <f t="shared" si="1"/>
        <v>4942965.2814026922</v>
      </c>
    </row>
    <row r="32" spans="1:19" x14ac:dyDescent="0.25">
      <c r="A32" s="17" t="s">
        <v>6</v>
      </c>
      <c r="B32" s="16">
        <v>5018</v>
      </c>
      <c r="C32" s="15">
        <v>608806</v>
      </c>
      <c r="D32" s="14">
        <v>3629604</v>
      </c>
      <c r="E32" s="13">
        <v>27736034.525425311</v>
      </c>
      <c r="F32" s="16">
        <v>4652</v>
      </c>
      <c r="G32" s="15"/>
      <c r="H32" s="14">
        <v>24090</v>
      </c>
      <c r="I32" s="13">
        <v>353633.03</v>
      </c>
      <c r="J32" s="16">
        <v>4089</v>
      </c>
      <c r="K32" s="15">
        <v>519346</v>
      </c>
      <c r="L32" s="14">
        <v>888206</v>
      </c>
      <c r="M32" s="13">
        <v>8731230.6286977194</v>
      </c>
      <c r="N32" s="16">
        <v>1166</v>
      </c>
      <c r="O32" s="15">
        <v>290670</v>
      </c>
      <c r="P32" s="14">
        <v>1068037</v>
      </c>
      <c r="Q32" s="13">
        <v>11689984.07</v>
      </c>
      <c r="R32" s="14">
        <f t="shared" si="0"/>
        <v>5609937</v>
      </c>
      <c r="S32" s="13">
        <f t="shared" si="1"/>
        <v>48510882.254123032</v>
      </c>
    </row>
    <row r="33" spans="1:19" x14ac:dyDescent="0.25">
      <c r="A33" s="12" t="s">
        <v>5</v>
      </c>
      <c r="B33" s="20">
        <v>2335</v>
      </c>
      <c r="C33" s="19">
        <v>388686</v>
      </c>
      <c r="D33" s="19">
        <v>2570297</v>
      </c>
      <c r="E33" s="18">
        <v>19086638.617067829</v>
      </c>
      <c r="F33" s="20">
        <v>3116</v>
      </c>
      <c r="G33" s="19"/>
      <c r="H33" s="19">
        <v>20750</v>
      </c>
      <c r="I33" s="18">
        <v>320068.09000000003</v>
      </c>
      <c r="J33" s="20">
        <v>1702</v>
      </c>
      <c r="K33" s="19">
        <v>344192</v>
      </c>
      <c r="L33" s="19">
        <v>707160</v>
      </c>
      <c r="M33" s="18">
        <v>6939934.7654242767</v>
      </c>
      <c r="N33" s="20">
        <v>746</v>
      </c>
      <c r="O33" s="19">
        <v>218107</v>
      </c>
      <c r="P33" s="19">
        <v>771161</v>
      </c>
      <c r="Q33" s="18">
        <v>8762190.1099999994</v>
      </c>
      <c r="R33" s="19">
        <f t="shared" si="0"/>
        <v>4069368</v>
      </c>
      <c r="S33" s="18">
        <f t="shared" si="1"/>
        <v>35108831.582492106</v>
      </c>
    </row>
    <row r="34" spans="1:19" x14ac:dyDescent="0.25">
      <c r="A34" s="17" t="s">
        <v>4</v>
      </c>
      <c r="B34" s="16">
        <v>1211</v>
      </c>
      <c r="C34" s="15">
        <v>137006</v>
      </c>
      <c r="D34" s="14">
        <v>959762</v>
      </c>
      <c r="E34" s="13">
        <v>7056567.7291921573</v>
      </c>
      <c r="F34" s="16">
        <v>956</v>
      </c>
      <c r="G34" s="15"/>
      <c r="H34" s="14">
        <v>3262</v>
      </c>
      <c r="I34" s="13">
        <v>51564.34</v>
      </c>
      <c r="J34" s="16">
        <v>574</v>
      </c>
      <c r="K34" s="15">
        <v>114674</v>
      </c>
      <c r="L34" s="14">
        <v>351833</v>
      </c>
      <c r="M34" s="13">
        <v>3471022.6864649639</v>
      </c>
      <c r="N34" s="16">
        <v>178</v>
      </c>
      <c r="O34" s="15">
        <v>66844</v>
      </c>
      <c r="P34" s="14">
        <v>308866</v>
      </c>
      <c r="Q34" s="13">
        <v>3334589.1</v>
      </c>
      <c r="R34" s="14">
        <f t="shared" si="0"/>
        <v>1623723</v>
      </c>
      <c r="S34" s="13">
        <f t="shared" si="1"/>
        <v>13913743.855657121</v>
      </c>
    </row>
    <row r="35" spans="1:19" x14ac:dyDescent="0.25">
      <c r="A35" s="12" t="s">
        <v>3</v>
      </c>
      <c r="B35" s="20">
        <v>6711</v>
      </c>
      <c r="C35" s="19">
        <v>2281601</v>
      </c>
      <c r="D35" s="19">
        <v>13671712</v>
      </c>
      <c r="E35" s="18">
        <v>104990981.35665227</v>
      </c>
      <c r="F35" s="20">
        <v>11550</v>
      </c>
      <c r="G35" s="19"/>
      <c r="H35" s="19">
        <v>104810</v>
      </c>
      <c r="I35" s="18">
        <v>1575328.6</v>
      </c>
      <c r="J35" s="20">
        <v>5410</v>
      </c>
      <c r="K35" s="19">
        <v>1902336</v>
      </c>
      <c r="L35" s="19">
        <v>4467779</v>
      </c>
      <c r="M35" s="18">
        <v>44571026.549229547</v>
      </c>
      <c r="N35" s="20">
        <v>4050</v>
      </c>
      <c r="O35" s="19">
        <v>1338900</v>
      </c>
      <c r="P35" s="19">
        <v>4314932</v>
      </c>
      <c r="Q35" s="18">
        <v>46843487.32</v>
      </c>
      <c r="R35" s="19">
        <f t="shared" si="0"/>
        <v>22559233</v>
      </c>
      <c r="S35" s="18">
        <f t="shared" si="1"/>
        <v>197980823.82588181</v>
      </c>
    </row>
    <row r="36" spans="1:19" x14ac:dyDescent="0.25">
      <c r="A36" s="17" t="s">
        <v>2</v>
      </c>
      <c r="B36" s="16">
        <v>898</v>
      </c>
      <c r="C36" s="15">
        <v>119134</v>
      </c>
      <c r="D36" s="14">
        <v>828480</v>
      </c>
      <c r="E36" s="13">
        <v>6203514.8033863353</v>
      </c>
      <c r="F36" s="16">
        <v>578</v>
      </c>
      <c r="G36" s="15"/>
      <c r="H36" s="14">
        <v>3127</v>
      </c>
      <c r="I36" s="13">
        <v>45972.41</v>
      </c>
      <c r="J36" s="16">
        <v>604</v>
      </c>
      <c r="K36" s="15">
        <v>101199</v>
      </c>
      <c r="L36" s="14">
        <v>346130</v>
      </c>
      <c r="M36" s="13">
        <v>3422228.5785463299</v>
      </c>
      <c r="N36" s="16">
        <v>296</v>
      </c>
      <c r="O36" s="15">
        <v>63567</v>
      </c>
      <c r="P36" s="14">
        <v>161692</v>
      </c>
      <c r="Q36" s="13">
        <v>1743863.69</v>
      </c>
      <c r="R36" s="14">
        <f t="shared" si="0"/>
        <v>1339429</v>
      </c>
      <c r="S36" s="13">
        <f t="shared" si="1"/>
        <v>11415579.481932664</v>
      </c>
    </row>
    <row r="37" spans="1:19" ht="15.75" thickBot="1" x14ac:dyDescent="0.3">
      <c r="A37" s="12" t="s">
        <v>1</v>
      </c>
      <c r="B37" s="11"/>
      <c r="C37" s="10"/>
      <c r="D37" s="9">
        <v>272349</v>
      </c>
      <c r="E37" s="27">
        <v>1985471.409806469</v>
      </c>
      <c r="F37" s="11"/>
      <c r="G37" s="10"/>
      <c r="H37" s="9">
        <v>40444</v>
      </c>
      <c r="I37" s="8">
        <v>609270.18000000005</v>
      </c>
      <c r="J37" s="11"/>
      <c r="K37" s="10"/>
      <c r="L37" s="9"/>
      <c r="M37" s="8"/>
      <c r="N37" s="11"/>
      <c r="O37" s="10"/>
      <c r="P37" s="9"/>
      <c r="Q37" s="8"/>
      <c r="R37" s="9">
        <f t="shared" si="0"/>
        <v>312793</v>
      </c>
      <c r="S37" s="8">
        <f t="shared" si="1"/>
        <v>2594741.5898064692</v>
      </c>
    </row>
    <row r="38" spans="1:19" ht="16.5" thickBot="1" x14ac:dyDescent="0.3">
      <c r="A38" s="44" t="s">
        <v>0</v>
      </c>
      <c r="B38" s="45">
        <f t="shared" ref="B38:S38" si="2">SUM(B10:B37)</f>
        <v>84742</v>
      </c>
      <c r="C38" s="46">
        <f t="shared" si="2"/>
        <v>12064342</v>
      </c>
      <c r="D38" s="45">
        <f t="shared" si="2"/>
        <v>82322154</v>
      </c>
      <c r="E38" s="47">
        <f t="shared" si="2"/>
        <v>609803919.52000415</v>
      </c>
      <c r="F38" s="45">
        <f t="shared" si="2"/>
        <v>74675</v>
      </c>
      <c r="G38" s="46">
        <f t="shared" si="2"/>
        <v>0</v>
      </c>
      <c r="H38" s="46">
        <f t="shared" si="2"/>
        <v>444866</v>
      </c>
      <c r="I38" s="48">
        <f t="shared" si="2"/>
        <v>6701689.1300000008</v>
      </c>
      <c r="J38" s="45">
        <f t="shared" si="2"/>
        <v>47160</v>
      </c>
      <c r="K38" s="46">
        <f t="shared" si="2"/>
        <v>10109478</v>
      </c>
      <c r="L38" s="46">
        <f>SUM(L10:L37)</f>
        <v>27453237</v>
      </c>
      <c r="M38" s="48">
        <f t="shared" si="2"/>
        <v>267362171.98590001</v>
      </c>
      <c r="N38" s="45">
        <f t="shared" si="2"/>
        <v>20155</v>
      </c>
      <c r="O38" s="46">
        <f t="shared" si="2"/>
        <v>6696424</v>
      </c>
      <c r="P38" s="46">
        <f t="shared" si="2"/>
        <v>26612144</v>
      </c>
      <c r="Q38" s="48">
        <f t="shared" si="2"/>
        <v>288869076.56999999</v>
      </c>
      <c r="R38" s="45">
        <f>SUM(R10:R37)</f>
        <v>136832401</v>
      </c>
      <c r="S38" s="49">
        <f t="shared" si="2"/>
        <v>1172736857.2059042</v>
      </c>
    </row>
    <row r="39" spans="1:19" x14ac:dyDescent="0.25">
      <c r="E39" s="7"/>
      <c r="F39" s="7"/>
      <c r="G39" s="7"/>
      <c r="H39" s="1"/>
      <c r="I39" s="28"/>
      <c r="J39" s="7"/>
      <c r="K39" s="7"/>
      <c r="M39" s="4"/>
    </row>
    <row r="40" spans="1:19" x14ac:dyDescent="0.25">
      <c r="D40" s="6"/>
      <c r="E40" s="26"/>
      <c r="H40" s="1"/>
      <c r="L40" s="3"/>
      <c r="M40" s="1"/>
      <c r="N40" s="1"/>
      <c r="P40" s="1"/>
      <c r="R40" s="6"/>
      <c r="S40" s="25"/>
    </row>
    <row r="41" spans="1:19" x14ac:dyDescent="0.25">
      <c r="H41" s="2"/>
      <c r="L41" s="2"/>
      <c r="M41" s="1"/>
      <c r="N41" s="6"/>
      <c r="O41" s="6"/>
      <c r="P41" s="6"/>
    </row>
    <row r="42" spans="1:19" x14ac:dyDescent="0.25">
      <c r="L42" s="3"/>
      <c r="N42" s="1"/>
    </row>
    <row r="43" spans="1:19" x14ac:dyDescent="0.25">
      <c r="P43" s="1"/>
      <c r="Q43" s="1"/>
    </row>
    <row r="44" spans="1:19" x14ac:dyDescent="0.25">
      <c r="P44" s="4"/>
      <c r="Q44" s="4"/>
    </row>
    <row r="45" spans="1:19" x14ac:dyDescent="0.25">
      <c r="L45" s="2"/>
      <c r="P45" s="1"/>
      <c r="Q45" s="1"/>
    </row>
    <row r="46" spans="1:19" x14ac:dyDescent="0.25">
      <c r="L46" s="2"/>
      <c r="P46" s="1"/>
    </row>
    <row r="47" spans="1:19" x14ac:dyDescent="0.25">
      <c r="P47" s="5"/>
    </row>
    <row r="48" spans="1:19" x14ac:dyDescent="0.25">
      <c r="L48" s="1"/>
      <c r="M48" s="1"/>
    </row>
    <row r="49" spans="12:13" x14ac:dyDescent="0.25">
      <c r="L49" s="1"/>
      <c r="M49" s="1"/>
    </row>
    <row r="50" spans="12:13" x14ac:dyDescent="0.25">
      <c r="L50" s="4"/>
      <c r="M50" s="4"/>
    </row>
    <row r="52" spans="12:13" x14ac:dyDescent="0.25">
      <c r="L52" s="3"/>
      <c r="M52" s="1"/>
    </row>
    <row r="53" spans="12:13" x14ac:dyDescent="0.25">
      <c r="L53" s="2"/>
      <c r="M53" s="1"/>
    </row>
  </sheetData>
  <mergeCells count="10">
    <mergeCell ref="A2:S2"/>
    <mergeCell ref="A3:S3"/>
    <mergeCell ref="A5:S5"/>
    <mergeCell ref="A6:S6"/>
    <mergeCell ref="F8:I8"/>
    <mergeCell ref="J8:M8"/>
    <mergeCell ref="N8:Q8"/>
    <mergeCell ref="R8:S8"/>
    <mergeCell ref="A8:A9"/>
    <mergeCell ref="B8:E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GERAL (3)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BARBOSA SANTOS</dc:creator>
  <cp:lastModifiedBy>EDMUNDO BEZERRA DA SILVA</cp:lastModifiedBy>
  <dcterms:created xsi:type="dcterms:W3CDTF">2021-10-18T02:23:05Z</dcterms:created>
  <dcterms:modified xsi:type="dcterms:W3CDTF">2021-10-25T13:19:53Z</dcterms:modified>
</cp:coreProperties>
</file>