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DMUNDO EM COLED\Dados ABRELIVROS\2020\"/>
    </mc:Choice>
  </mc:AlternateContent>
  <xr:revisionPtr revIDLastSave="0" documentId="13_ncr:1_{FBEFD3EB-F195-48C0-9F43-CA8B276B8C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O GE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D37" i="1"/>
  <c r="C37" i="1"/>
  <c r="B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M37" i="1" l="1"/>
  <c r="N37" i="1"/>
</calcChain>
</file>

<file path=xl/sharedStrings.xml><?xml version="1.0" encoding="utf-8"?>
<sst xmlns="http://schemas.openxmlformats.org/spreadsheetml/2006/main" count="52" uniqueCount="44">
  <si>
    <t>UF</t>
  </si>
  <si>
    <t>ANOS INICIAIS</t>
  </si>
  <si>
    <t>EDUCAÇÃO INFANTIL</t>
  </si>
  <si>
    <t>ANOS FINAIS</t>
  </si>
  <si>
    <t>ENSINO MÉDIO</t>
  </si>
  <si>
    <t>Qtde alunos</t>
  </si>
  <si>
    <t>Qtde. exemplares</t>
  </si>
  <si>
    <t xml:space="preserve"> valor total</t>
  </si>
  <si>
    <t>valor total</t>
  </si>
  <si>
    <t>Total exemplares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</si>
  <si>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</si>
  <si>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</si>
  <si>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</si>
  <si>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</si>
  <si>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</si>
  <si>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</si>
  <si>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</si>
  <si>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</si>
  <si>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</si>
  <si>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</si>
  <si>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</si>
  <si>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</si>
  <si>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</si>
  <si>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</si>
  <si>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</si>
  <si>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</si>
  <si>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</si>
  <si>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</si>
  <si>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</si>
  <si>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</si>
  <si>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</si>
  <si>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</si>
  <si>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</si>
  <si>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</si>
  <si>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</si>
  <si>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</si>
  <si>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</si>
  <si>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RT</t>
  </si>
  <si>
    <t>TOTAL</t>
  </si>
  <si>
    <t>FUNDO NACIONAL DE DESENVOLVIMENTO DA EDUCAÇÃO - FNDE</t>
  </si>
  <si>
    <t>PROGRAMA NACIONAL DO LIVRO E DO MATERIAL DIDÁTICO - PNLD</t>
  </si>
  <si>
    <t>DADOS ESTATÍSTICOS POR UNIDADE DA FEDERAÇÃO</t>
  </si>
  <si>
    <t>PNLD 2020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</si>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</sst>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/>
    <xf numFmtId="43" fontId="0" fillId="0" borderId="0" xfId="1" applyFont="1"/>
    <xf numFmtId="0" fontId="3" fillId="2" borderId="10" xfId="0" applyFont="1" applyFill="1" applyBorder="1" applyAlignment="1">
      <alignment horizontal="left"/>
    </xf>
    <xf numFmtId="164" fontId="3" fillId="2" borderId="11" xfId="1" applyNumberFormat="1" applyFont="1" applyFill="1" applyBorder="1" applyAlignment="1">
      <alignment horizontal="left"/>
    </xf>
    <xf numFmtId="164" fontId="3" fillId="2" borderId="12" xfId="1" applyNumberFormat="1" applyFont="1" applyFill="1" applyBorder="1"/>
    <xf numFmtId="43" fontId="3" fillId="2" borderId="13" xfId="1" applyFont="1" applyFill="1" applyBorder="1"/>
    <xf numFmtId="164" fontId="3" fillId="2" borderId="11" xfId="0" applyNumberFormat="1" applyFont="1" applyFill="1" applyBorder="1"/>
    <xf numFmtId="164" fontId="3" fillId="2" borderId="11" xfId="1" applyNumberFormat="1" applyFont="1" applyFill="1" applyBorder="1"/>
    <xf numFmtId="164" fontId="3" fillId="2" borderId="14" xfId="1" applyNumberFormat="1" applyFont="1" applyFill="1" applyBorder="1"/>
    <xf numFmtId="0" fontId="3" fillId="0" borderId="10" xfId="0" applyFont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43" fontId="3" fillId="0" borderId="13" xfId="1" applyFont="1" applyBorder="1"/>
    <xf numFmtId="164" fontId="3" fillId="0" borderId="11" xfId="0" applyNumberFormat="1" applyFont="1" applyBorder="1"/>
    <xf numFmtId="164" fontId="3" fillId="0" borderId="14" xfId="1" applyNumberFormat="1" applyFont="1" applyBorder="1"/>
    <xf numFmtId="0" fontId="3" fillId="0" borderId="11" xfId="0" applyFont="1" applyBorder="1"/>
    <xf numFmtId="9" fontId="0" fillId="0" borderId="0" xfId="2" applyFont="1"/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3" borderId="15" xfId="0" applyFont="1" applyFill="1" applyBorder="1"/>
    <xf numFmtId="164" fontId="6" fillId="3" borderId="16" xfId="1" applyNumberFormat="1" applyFont="1" applyFill="1" applyBorder="1"/>
    <xf numFmtId="164" fontId="6" fillId="3" borderId="17" xfId="1" applyNumberFormat="1" applyFont="1" applyFill="1" applyBorder="1"/>
    <xf numFmtId="43" fontId="6" fillId="3" borderId="18" xfId="1" applyFont="1" applyFill="1" applyBorder="1"/>
    <xf numFmtId="164" fontId="6" fillId="3" borderId="19" xfId="1" applyNumberFormat="1" applyFont="1" applyFill="1" applyBorder="1"/>
    <xf numFmtId="43" fontId="7" fillId="3" borderId="18" xfId="1" applyFont="1" applyFill="1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F42" sqref="F42"/>
    </sheetView>
  </sheetViews>
  <sheetFormatPr defaultRowHeight="15" x14ac:dyDescent="0.25"/>
  <cols>
    <col min="1" max="1" width="6.85546875" customWidth="1"/>
    <col min="2" max="2" width="14" customWidth="1"/>
    <col min="3" max="3" width="16.7109375" customWidth="1"/>
    <col min="4" max="4" width="16.85546875" customWidth="1"/>
    <col min="5" max="5" width="17.140625" customWidth="1"/>
    <col min="6" max="6" width="19.7109375" bestFit="1" customWidth="1"/>
    <col min="7" max="7" width="15.140625" customWidth="1"/>
    <col min="8" max="8" width="17.85546875" customWidth="1"/>
    <col min="9" max="9" width="18.5703125" customWidth="1"/>
    <col min="10" max="10" width="14.140625" customWidth="1"/>
    <col min="11" max="11" width="17.140625" customWidth="1"/>
    <col min="12" max="13" width="17.28515625" customWidth="1"/>
    <col min="14" max="14" width="18.7109375" bestFit="1" customWidth="1"/>
    <col min="15" max="15" width="19.140625" bestFit="1" customWidth="1"/>
    <col min="16" max="16" width="18.140625" bestFit="1" customWidth="1"/>
  </cols>
  <sheetData>
    <row r="1" spans="1:19" ht="19.5" x14ac:dyDescent="0.3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4"/>
      <c r="P1" s="24"/>
      <c r="Q1" s="24"/>
      <c r="R1" s="24"/>
      <c r="S1" s="24"/>
    </row>
    <row r="2" spans="1:19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5"/>
      <c r="P2" s="25"/>
      <c r="Q2" s="25"/>
      <c r="R2" s="25"/>
      <c r="S2" s="25"/>
    </row>
    <row r="3" spans="1:19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A4" s="22" t="s">
        <v>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5"/>
      <c r="P4" s="25"/>
      <c r="Q4" s="25"/>
      <c r="R4" s="25"/>
      <c r="S4" s="25"/>
    </row>
    <row r="5" spans="1:19" x14ac:dyDescent="0.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5"/>
      <c r="P5" s="25"/>
      <c r="Q5" s="25"/>
      <c r="R5" s="25"/>
      <c r="S5" s="25"/>
    </row>
    <row r="6" spans="1:19" ht="15.75" thickBot="1" x14ac:dyDescent="0.3"/>
    <row r="7" spans="1:19" ht="15.75" thickBot="1" x14ac:dyDescent="0.3">
      <c r="A7" s="26" t="s">
        <v>0</v>
      </c>
      <c r="B7" s="33" t="s">
        <v>1</v>
      </c>
      <c r="C7" s="34"/>
      <c r="D7" s="35"/>
      <c r="E7" s="33" t="s">
        <v>2</v>
      </c>
      <c r="F7" s="35"/>
      <c r="G7" s="33" t="s">
        <v>3</v>
      </c>
      <c r="H7" s="34"/>
      <c r="I7" s="35"/>
      <c r="J7" s="33" t="s">
        <v>4</v>
      </c>
      <c r="K7" s="34"/>
      <c r="L7" s="35"/>
      <c r="M7" s="36" t="s">
        <v>43</v>
      </c>
      <c r="N7" s="37"/>
    </row>
    <row r="8" spans="1:19" ht="30" x14ac:dyDescent="0.25">
      <c r="A8" s="27"/>
      <c r="B8" s="28" t="s">
        <v>5</v>
      </c>
      <c r="C8" s="29" t="s">
        <v>6</v>
      </c>
      <c r="D8" s="30" t="s">
        <v>7</v>
      </c>
      <c r="E8" s="31" t="s">
        <v>6</v>
      </c>
      <c r="F8" s="30" t="s">
        <v>8</v>
      </c>
      <c r="G8" s="28" t="s">
        <v>5</v>
      </c>
      <c r="H8" s="29" t="s">
        <v>6</v>
      </c>
      <c r="I8" s="30" t="s">
        <v>7</v>
      </c>
      <c r="J8" s="28" t="s">
        <v>5</v>
      </c>
      <c r="K8" s="29" t="s">
        <v>6</v>
      </c>
      <c r="L8" s="30" t="s">
        <v>7</v>
      </c>
      <c r="M8" s="32" t="s">
        <v>9</v>
      </c>
      <c r="N8" s="30" t="s">
        <v>8</v>
      </c>
    </row>
    <row r="9" spans="1:19" x14ac:dyDescent="0.25">
      <c r="A9" s="5" t="s">
        <v>10</v>
      </c>
      <c r="B9" s="6">
        <v>85479</v>
      </c>
      <c r="C9" s="7">
        <v>513626</v>
      </c>
      <c r="D9" s="8">
        <v>3548413.9328250522</v>
      </c>
      <c r="E9" s="9">
        <v>126</v>
      </c>
      <c r="F9" s="8">
        <v>3246.0917152413922</v>
      </c>
      <c r="G9" s="10">
        <v>63682</v>
      </c>
      <c r="H9" s="7">
        <v>513264</v>
      </c>
      <c r="I9" s="8">
        <v>4309182.2548514716</v>
      </c>
      <c r="J9" s="10">
        <v>35242</v>
      </c>
      <c r="K9" s="7">
        <v>125040</v>
      </c>
      <c r="L9" s="8">
        <v>1482265.5616025855</v>
      </c>
      <c r="M9" s="11">
        <f>C9+E9+H9+K9</f>
        <v>1152056</v>
      </c>
      <c r="N9" s="8">
        <f>D9+F9+I9+L9</f>
        <v>9343107.8409943506</v>
      </c>
      <c r="P9" s="4"/>
      <c r="Q9" s="3"/>
      <c r="R9" s="3"/>
      <c r="S9" s="3"/>
    </row>
    <row r="10" spans="1:19" x14ac:dyDescent="0.25">
      <c r="A10" s="12" t="s">
        <v>11</v>
      </c>
      <c r="B10" s="13">
        <v>212439</v>
      </c>
      <c r="C10" s="14">
        <v>1303918</v>
      </c>
      <c r="D10" s="15">
        <v>7727731.9152169134</v>
      </c>
      <c r="E10" s="16">
        <v>346</v>
      </c>
      <c r="F10" s="15">
        <v>8593.4251579773718</v>
      </c>
      <c r="G10" s="13">
        <v>177036</v>
      </c>
      <c r="H10" s="14">
        <v>1485591</v>
      </c>
      <c r="I10" s="15">
        <v>12828312.934053453</v>
      </c>
      <c r="J10" s="13">
        <v>96010</v>
      </c>
      <c r="K10" s="14">
        <v>324699</v>
      </c>
      <c r="L10" s="15">
        <v>3790937.604848397</v>
      </c>
      <c r="M10" s="17">
        <f t="shared" ref="M10:N36" si="0">C10+E10+H10+K10</f>
        <v>3114554</v>
      </c>
      <c r="N10" s="15">
        <f t="shared" si="0"/>
        <v>24355575.879276741</v>
      </c>
      <c r="P10" s="4"/>
      <c r="Q10" s="3"/>
      <c r="R10" s="3"/>
      <c r="S10" s="3"/>
    </row>
    <row r="11" spans="1:19" x14ac:dyDescent="0.25">
      <c r="A11" s="5" t="s">
        <v>12</v>
      </c>
      <c r="B11" s="6">
        <v>370796</v>
      </c>
      <c r="C11" s="7">
        <v>2209059</v>
      </c>
      <c r="D11" s="8">
        <v>15307420.861618381</v>
      </c>
      <c r="E11" s="9">
        <v>424</v>
      </c>
      <c r="F11" s="8">
        <v>11045.778545321746</v>
      </c>
      <c r="G11" s="10">
        <v>279368</v>
      </c>
      <c r="H11" s="7">
        <v>2224708</v>
      </c>
      <c r="I11" s="8">
        <v>19633060.114264667</v>
      </c>
      <c r="J11" s="10">
        <v>190720</v>
      </c>
      <c r="K11" s="7">
        <v>693775</v>
      </c>
      <c r="L11" s="8">
        <v>8075808.6891809311</v>
      </c>
      <c r="M11" s="11">
        <f t="shared" si="0"/>
        <v>5127966</v>
      </c>
      <c r="N11" s="8">
        <f t="shared" si="0"/>
        <v>43027335.443609305</v>
      </c>
      <c r="P11" s="4"/>
      <c r="Q11" s="3"/>
      <c r="R11" s="3"/>
      <c r="S11" s="3"/>
    </row>
    <row r="12" spans="1:19" x14ac:dyDescent="0.25">
      <c r="A12" s="12" t="s">
        <v>13</v>
      </c>
      <c r="B12" s="13">
        <v>72418</v>
      </c>
      <c r="C12" s="14">
        <v>428158</v>
      </c>
      <c r="D12" s="15">
        <v>2833546.3112074253</v>
      </c>
      <c r="E12" s="16">
        <v>80</v>
      </c>
      <c r="F12" s="15">
        <v>1577.1915853863895</v>
      </c>
      <c r="G12" s="13">
        <v>50811</v>
      </c>
      <c r="H12" s="14">
        <v>394482</v>
      </c>
      <c r="I12" s="15">
        <v>3438352.0616195886</v>
      </c>
      <c r="J12" s="13">
        <v>29010</v>
      </c>
      <c r="K12" s="14">
        <v>121056</v>
      </c>
      <c r="L12" s="15">
        <v>1438618.2794588374</v>
      </c>
      <c r="M12" s="17">
        <f t="shared" si="0"/>
        <v>943776</v>
      </c>
      <c r="N12" s="15">
        <f t="shared" si="0"/>
        <v>7712093.8438712377</v>
      </c>
      <c r="P12" s="4"/>
      <c r="Q12" s="3"/>
      <c r="R12" s="3"/>
    </row>
    <row r="13" spans="1:19" x14ac:dyDescent="0.25">
      <c r="A13" s="5" t="s">
        <v>14</v>
      </c>
      <c r="B13" s="6">
        <v>873018</v>
      </c>
      <c r="C13" s="7">
        <v>5466990</v>
      </c>
      <c r="D13" s="8">
        <v>32453370.52695943</v>
      </c>
      <c r="E13" s="9">
        <v>1271</v>
      </c>
      <c r="F13" s="8">
        <v>32536.608266444557</v>
      </c>
      <c r="G13" s="10">
        <v>771928</v>
      </c>
      <c r="H13" s="7">
        <v>6284026</v>
      </c>
      <c r="I13" s="8">
        <v>53129059.103181392</v>
      </c>
      <c r="J13" s="10">
        <v>466708</v>
      </c>
      <c r="K13" s="7">
        <v>1544616</v>
      </c>
      <c r="L13" s="8">
        <v>17709863.650080457</v>
      </c>
      <c r="M13" s="11">
        <f t="shared" si="0"/>
        <v>13296903</v>
      </c>
      <c r="N13" s="8">
        <f t="shared" si="0"/>
        <v>103324829.88848773</v>
      </c>
      <c r="P13" s="4"/>
      <c r="Q13" s="3"/>
      <c r="R13" s="3"/>
      <c r="S13" s="3"/>
    </row>
    <row r="14" spans="1:19" x14ac:dyDescent="0.25">
      <c r="A14" s="12" t="s">
        <v>15</v>
      </c>
      <c r="B14" s="13">
        <v>487906</v>
      </c>
      <c r="C14" s="14">
        <v>3138022</v>
      </c>
      <c r="D14" s="15">
        <v>19009434.435206529</v>
      </c>
      <c r="E14" s="16">
        <v>979</v>
      </c>
      <c r="F14" s="15">
        <v>24269.402317446809</v>
      </c>
      <c r="G14" s="13">
        <v>442919</v>
      </c>
      <c r="H14" s="14">
        <v>3601202</v>
      </c>
      <c r="I14" s="15">
        <v>30984551.522119749</v>
      </c>
      <c r="J14" s="13">
        <v>317168</v>
      </c>
      <c r="K14" s="14">
        <v>953582</v>
      </c>
      <c r="L14" s="15">
        <v>10675290.400744462</v>
      </c>
      <c r="M14" s="17">
        <f t="shared" si="0"/>
        <v>7693785</v>
      </c>
      <c r="N14" s="15">
        <f t="shared" si="0"/>
        <v>60693545.760388188</v>
      </c>
      <c r="P14" s="4"/>
      <c r="Q14" s="3"/>
      <c r="R14" s="3"/>
      <c r="S14" s="3"/>
    </row>
    <row r="15" spans="1:19" x14ac:dyDescent="0.25">
      <c r="A15" s="5" t="s">
        <v>16</v>
      </c>
      <c r="B15" s="6">
        <v>149709</v>
      </c>
      <c r="C15" s="7">
        <v>849724</v>
      </c>
      <c r="D15" s="8">
        <v>5844997.758093914</v>
      </c>
      <c r="E15" s="9">
        <v>503</v>
      </c>
      <c r="F15" s="8">
        <v>12230.497004917739</v>
      </c>
      <c r="G15" s="10">
        <v>125717</v>
      </c>
      <c r="H15" s="7">
        <v>1030000</v>
      </c>
      <c r="I15" s="8">
        <v>9066458.0806238316</v>
      </c>
      <c r="J15" s="10">
        <v>81284</v>
      </c>
      <c r="K15" s="7">
        <v>276512</v>
      </c>
      <c r="L15" s="8">
        <v>3206705.1995100444</v>
      </c>
      <c r="M15" s="11">
        <f t="shared" si="0"/>
        <v>2156739</v>
      </c>
      <c r="N15" s="8">
        <f t="shared" si="0"/>
        <v>18130391.535232708</v>
      </c>
      <c r="P15" s="4"/>
      <c r="Q15" s="3"/>
      <c r="R15" s="3"/>
    </row>
    <row r="16" spans="1:19" x14ac:dyDescent="0.25">
      <c r="A16" s="12" t="s">
        <v>17</v>
      </c>
      <c r="B16" s="13">
        <v>244225</v>
      </c>
      <c r="C16" s="14">
        <v>1438502</v>
      </c>
      <c r="D16" s="15">
        <v>8949814.7287807167</v>
      </c>
      <c r="E16" s="16">
        <v>551</v>
      </c>
      <c r="F16" s="15">
        <v>14386.970297782742</v>
      </c>
      <c r="G16" s="13">
        <v>194515</v>
      </c>
      <c r="H16" s="14">
        <v>1545917</v>
      </c>
      <c r="I16" s="15">
        <v>13297886.213654069</v>
      </c>
      <c r="J16" s="13">
        <v>96060</v>
      </c>
      <c r="K16" s="14">
        <v>303701</v>
      </c>
      <c r="L16" s="15">
        <v>3496797.5115774209</v>
      </c>
      <c r="M16" s="17">
        <f t="shared" si="0"/>
        <v>3288671</v>
      </c>
      <c r="N16" s="15">
        <f t="shared" si="0"/>
        <v>25758885.424309991</v>
      </c>
      <c r="P16" s="4"/>
      <c r="Q16" s="3"/>
      <c r="R16" s="3"/>
      <c r="S16" s="3"/>
    </row>
    <row r="17" spans="1:19" x14ac:dyDescent="0.25">
      <c r="A17" s="5" t="s">
        <v>18</v>
      </c>
      <c r="B17" s="6">
        <v>380566</v>
      </c>
      <c r="C17" s="7">
        <v>2258497</v>
      </c>
      <c r="D17" s="8">
        <v>14615107.246055828</v>
      </c>
      <c r="E17" s="9">
        <v>917</v>
      </c>
      <c r="F17" s="8">
        <v>22332.085811584613</v>
      </c>
      <c r="G17" s="10">
        <v>327103</v>
      </c>
      <c r="H17" s="7">
        <v>2641805</v>
      </c>
      <c r="I17" s="8">
        <v>22960080.227485515</v>
      </c>
      <c r="J17" s="10">
        <v>197633</v>
      </c>
      <c r="K17" s="7">
        <v>639350</v>
      </c>
      <c r="L17" s="8">
        <v>7403401.1411019769</v>
      </c>
      <c r="M17" s="11">
        <f t="shared" si="0"/>
        <v>5540569</v>
      </c>
      <c r="N17" s="8">
        <f t="shared" si="0"/>
        <v>45000920.700454906</v>
      </c>
      <c r="P17" s="4"/>
      <c r="Q17" s="3"/>
      <c r="R17" s="3"/>
      <c r="S17" s="3"/>
    </row>
    <row r="18" spans="1:19" x14ac:dyDescent="0.25">
      <c r="A18" s="12" t="s">
        <v>19</v>
      </c>
      <c r="B18" s="13">
        <v>556076</v>
      </c>
      <c r="C18" s="14">
        <v>3459511</v>
      </c>
      <c r="D18" s="15">
        <v>20973740.853379659</v>
      </c>
      <c r="E18" s="16">
        <v>727</v>
      </c>
      <c r="F18" s="15">
        <v>18310.097969440212</v>
      </c>
      <c r="G18" s="13">
        <v>471443</v>
      </c>
      <c r="H18" s="14">
        <v>3885504</v>
      </c>
      <c r="I18" s="15">
        <v>33107991.727981064</v>
      </c>
      <c r="J18" s="13">
        <v>265356</v>
      </c>
      <c r="K18" s="14">
        <v>1008966</v>
      </c>
      <c r="L18" s="15">
        <v>11202329.83051651</v>
      </c>
      <c r="M18" s="17">
        <f t="shared" si="0"/>
        <v>8354708</v>
      </c>
      <c r="N18" s="15">
        <f t="shared" si="0"/>
        <v>65302372.509846672</v>
      </c>
      <c r="P18" s="4"/>
      <c r="Q18" s="3"/>
      <c r="R18" s="3"/>
      <c r="S18" s="3"/>
    </row>
    <row r="19" spans="1:19" x14ac:dyDescent="0.25">
      <c r="A19" s="5" t="s">
        <v>20</v>
      </c>
      <c r="B19" s="6">
        <v>1142419</v>
      </c>
      <c r="C19" s="7">
        <v>7104495</v>
      </c>
      <c r="D19" s="8">
        <v>44896390.345458493</v>
      </c>
      <c r="E19" s="9">
        <v>3207</v>
      </c>
      <c r="F19" s="8">
        <v>81939.616863946561</v>
      </c>
      <c r="G19" s="10">
        <v>998071</v>
      </c>
      <c r="H19" s="7">
        <v>7975761</v>
      </c>
      <c r="I19" s="8">
        <v>69236789.575674757</v>
      </c>
      <c r="J19" s="10">
        <v>649061</v>
      </c>
      <c r="K19" s="7">
        <v>2244935</v>
      </c>
      <c r="L19" s="8">
        <v>26341103.707047164</v>
      </c>
      <c r="M19" s="11">
        <f t="shared" si="0"/>
        <v>17328398</v>
      </c>
      <c r="N19" s="8">
        <f t="shared" si="0"/>
        <v>140556223.24504435</v>
      </c>
      <c r="P19" s="4"/>
      <c r="Q19" s="3"/>
      <c r="R19" s="3"/>
      <c r="S19" s="3"/>
    </row>
    <row r="20" spans="1:19" x14ac:dyDescent="0.25">
      <c r="A20" s="12" t="s">
        <v>21</v>
      </c>
      <c r="B20" s="13">
        <v>197707</v>
      </c>
      <c r="C20" s="14">
        <v>1212398</v>
      </c>
      <c r="D20" s="15">
        <v>7533176.6039365744</v>
      </c>
      <c r="E20" s="16">
        <v>916</v>
      </c>
      <c r="F20" s="15">
        <v>24320.624917201407</v>
      </c>
      <c r="G20" s="13">
        <v>151057</v>
      </c>
      <c r="H20" s="14">
        <v>1222943</v>
      </c>
      <c r="I20" s="15">
        <v>10713905.343037738</v>
      </c>
      <c r="J20" s="13">
        <v>90521</v>
      </c>
      <c r="K20" s="14">
        <v>263048</v>
      </c>
      <c r="L20" s="15">
        <v>2997494.3790020449</v>
      </c>
      <c r="M20" s="17">
        <f t="shared" si="0"/>
        <v>2699305</v>
      </c>
      <c r="N20" s="15">
        <f t="shared" si="0"/>
        <v>21268896.950893559</v>
      </c>
      <c r="P20" s="4"/>
      <c r="Q20" s="3"/>
      <c r="R20" s="3"/>
    </row>
    <row r="21" spans="1:19" x14ac:dyDescent="0.25">
      <c r="A21" s="5" t="s">
        <v>22</v>
      </c>
      <c r="B21" s="6">
        <v>230878</v>
      </c>
      <c r="C21" s="7">
        <v>1291319</v>
      </c>
      <c r="D21" s="8">
        <v>8359746.7152448334</v>
      </c>
      <c r="E21" s="9">
        <v>686</v>
      </c>
      <c r="F21" s="8">
        <v>17582.327861953807</v>
      </c>
      <c r="G21" s="10">
        <v>188927</v>
      </c>
      <c r="H21" s="7">
        <v>1484390</v>
      </c>
      <c r="I21" s="8">
        <v>13055392.471156657</v>
      </c>
      <c r="J21" s="10">
        <v>127361</v>
      </c>
      <c r="K21" s="7">
        <v>411992</v>
      </c>
      <c r="L21" s="8">
        <v>4896127.645179607</v>
      </c>
      <c r="M21" s="11">
        <f t="shared" si="0"/>
        <v>3188387</v>
      </c>
      <c r="N21" s="8">
        <f t="shared" si="0"/>
        <v>26328849.159443051</v>
      </c>
      <c r="P21" s="4"/>
      <c r="Q21" s="3"/>
      <c r="R21" s="3"/>
      <c r="S21" s="3"/>
    </row>
    <row r="22" spans="1:19" x14ac:dyDescent="0.25">
      <c r="A22" s="12" t="s">
        <v>23</v>
      </c>
      <c r="B22" s="13">
        <v>736446</v>
      </c>
      <c r="C22" s="14">
        <v>4256362</v>
      </c>
      <c r="D22" s="15">
        <v>28289701.377577219</v>
      </c>
      <c r="E22" s="16">
        <v>542</v>
      </c>
      <c r="F22" s="15">
        <v>14140.653920733917</v>
      </c>
      <c r="G22" s="13">
        <v>551524</v>
      </c>
      <c r="H22" s="14">
        <v>4364129</v>
      </c>
      <c r="I22" s="15">
        <v>37659859.570775315</v>
      </c>
      <c r="J22" s="13">
        <v>314410</v>
      </c>
      <c r="K22" s="14">
        <v>1121518</v>
      </c>
      <c r="L22" s="15">
        <v>12803181.212685125</v>
      </c>
      <c r="M22" s="17">
        <f t="shared" si="0"/>
        <v>9742551</v>
      </c>
      <c r="N22" s="15">
        <f t="shared" si="0"/>
        <v>78766882.814958394</v>
      </c>
      <c r="P22" s="4"/>
      <c r="Q22" s="3"/>
      <c r="R22" s="3"/>
      <c r="S22" s="3"/>
    </row>
    <row r="23" spans="1:19" x14ac:dyDescent="0.25">
      <c r="A23" s="5" t="s">
        <v>24</v>
      </c>
      <c r="B23" s="6">
        <v>228553</v>
      </c>
      <c r="C23" s="7">
        <v>1382140</v>
      </c>
      <c r="D23" s="8">
        <v>8305549.1162630012</v>
      </c>
      <c r="E23" s="9">
        <v>221</v>
      </c>
      <c r="F23" s="8">
        <v>5395.9479108368523</v>
      </c>
      <c r="G23" s="10">
        <v>200711</v>
      </c>
      <c r="H23" s="7">
        <v>1672698</v>
      </c>
      <c r="I23" s="8">
        <v>14015759.469596041</v>
      </c>
      <c r="J23" s="10">
        <v>110281</v>
      </c>
      <c r="K23" s="7">
        <v>413816</v>
      </c>
      <c r="L23" s="8">
        <v>4818545.4221116956</v>
      </c>
      <c r="M23" s="11">
        <f t="shared" si="0"/>
        <v>3468875</v>
      </c>
      <c r="N23" s="8">
        <f t="shared" si="0"/>
        <v>27145249.955881573</v>
      </c>
      <c r="P23" s="4"/>
      <c r="Q23" s="3"/>
      <c r="R23" s="3"/>
      <c r="S23" s="3"/>
    </row>
    <row r="24" spans="1:19" x14ac:dyDescent="0.25">
      <c r="A24" s="12" t="s">
        <v>25</v>
      </c>
      <c r="B24" s="13">
        <v>518274</v>
      </c>
      <c r="C24" s="14">
        <v>3205807</v>
      </c>
      <c r="D24" s="15">
        <v>19031039.17885673</v>
      </c>
      <c r="E24" s="16">
        <v>683</v>
      </c>
      <c r="F24" s="15">
        <v>16667.334452198382</v>
      </c>
      <c r="G24" s="13">
        <v>450846</v>
      </c>
      <c r="H24" s="14">
        <v>3689784</v>
      </c>
      <c r="I24" s="15">
        <v>31957036.420762829</v>
      </c>
      <c r="J24" s="13">
        <v>289153</v>
      </c>
      <c r="K24" s="14">
        <v>955069</v>
      </c>
      <c r="L24" s="15">
        <v>10865358.163397871</v>
      </c>
      <c r="M24" s="17">
        <f t="shared" si="0"/>
        <v>7851343</v>
      </c>
      <c r="N24" s="15">
        <f t="shared" si="0"/>
        <v>61870101.097469628</v>
      </c>
      <c r="P24" s="4"/>
      <c r="Q24" s="3"/>
      <c r="R24" s="3"/>
      <c r="S24" s="3"/>
    </row>
    <row r="25" spans="1:19" x14ac:dyDescent="0.25">
      <c r="A25" s="5" t="s">
        <v>26</v>
      </c>
      <c r="B25" s="6">
        <v>223444</v>
      </c>
      <c r="C25" s="7">
        <v>1440076</v>
      </c>
      <c r="D25" s="8">
        <v>8931869.4657275099</v>
      </c>
      <c r="E25" s="9">
        <v>188</v>
      </c>
      <c r="F25" s="8">
        <v>4545.5034555038383</v>
      </c>
      <c r="G25" s="10">
        <v>177549</v>
      </c>
      <c r="H25" s="7">
        <v>1466735</v>
      </c>
      <c r="I25" s="8">
        <v>12511353.518541288</v>
      </c>
      <c r="J25" s="10">
        <v>110404</v>
      </c>
      <c r="K25" s="7">
        <v>368573</v>
      </c>
      <c r="L25" s="8">
        <v>4105239.7085116152</v>
      </c>
      <c r="M25" s="11">
        <f t="shared" si="0"/>
        <v>3275572</v>
      </c>
      <c r="N25" s="8">
        <f t="shared" si="0"/>
        <v>25553008.196235918</v>
      </c>
      <c r="P25" s="4"/>
      <c r="Q25" s="3"/>
      <c r="R25" s="3"/>
      <c r="S25" s="3"/>
    </row>
    <row r="26" spans="1:19" x14ac:dyDescent="0.25">
      <c r="A26" s="12" t="s">
        <v>27</v>
      </c>
      <c r="B26" s="13">
        <v>650135</v>
      </c>
      <c r="C26" s="14">
        <v>3937128</v>
      </c>
      <c r="D26" s="15">
        <v>24899959.471697718</v>
      </c>
      <c r="E26" s="16">
        <v>2236</v>
      </c>
      <c r="F26" s="15">
        <v>59563.616750845671</v>
      </c>
      <c r="G26" s="13">
        <v>544613</v>
      </c>
      <c r="H26" s="14">
        <v>4014722</v>
      </c>
      <c r="I26" s="15">
        <v>33637101.702673085</v>
      </c>
      <c r="J26" s="13">
        <v>329830</v>
      </c>
      <c r="K26" s="14">
        <v>864514</v>
      </c>
      <c r="L26" s="15">
        <v>10256313.133481311</v>
      </c>
      <c r="M26" s="17">
        <f t="shared" si="0"/>
        <v>8818600</v>
      </c>
      <c r="N26" s="15">
        <f t="shared" si="0"/>
        <v>68852937.924602956</v>
      </c>
      <c r="P26" s="4"/>
      <c r="Q26" s="3"/>
      <c r="R26" s="3"/>
      <c r="S26" s="3"/>
    </row>
    <row r="27" spans="1:19" x14ac:dyDescent="0.25">
      <c r="A27" s="5" t="s">
        <v>28</v>
      </c>
      <c r="B27" s="6">
        <v>753192</v>
      </c>
      <c r="C27" s="7">
        <v>3851236</v>
      </c>
      <c r="D27" s="8">
        <v>26938614.42717094</v>
      </c>
      <c r="E27" s="9">
        <v>1233</v>
      </c>
      <c r="F27" s="8">
        <v>34376.981532505299</v>
      </c>
      <c r="G27" s="10">
        <v>612440</v>
      </c>
      <c r="H27" s="7">
        <v>4890558</v>
      </c>
      <c r="I27" s="8">
        <v>43007883.698104084</v>
      </c>
      <c r="J27" s="10">
        <v>440981</v>
      </c>
      <c r="K27" s="7">
        <v>1302890</v>
      </c>
      <c r="L27" s="8">
        <v>15339418.000577208</v>
      </c>
      <c r="M27" s="11">
        <f t="shared" si="0"/>
        <v>10045917</v>
      </c>
      <c r="N27" s="8">
        <f t="shared" si="0"/>
        <v>85320293.107384741</v>
      </c>
      <c r="P27" s="4"/>
      <c r="Q27" s="3"/>
      <c r="R27" s="3"/>
      <c r="S27" s="3"/>
    </row>
    <row r="28" spans="1:19" x14ac:dyDescent="0.25">
      <c r="A28" s="12" t="s">
        <v>29</v>
      </c>
      <c r="B28" s="13">
        <v>194203</v>
      </c>
      <c r="C28" s="14">
        <v>1192073</v>
      </c>
      <c r="D28" s="15">
        <v>7327053.8191723954</v>
      </c>
      <c r="E28" s="16">
        <v>223</v>
      </c>
      <c r="F28" s="15">
        <v>5793.7110280376537</v>
      </c>
      <c r="G28" s="13">
        <v>165290</v>
      </c>
      <c r="H28" s="14">
        <v>1369159</v>
      </c>
      <c r="I28" s="15">
        <v>11667374.629070813</v>
      </c>
      <c r="J28" s="13">
        <v>103187</v>
      </c>
      <c r="K28" s="14">
        <v>354347</v>
      </c>
      <c r="L28" s="15">
        <v>3977697.1849847101</v>
      </c>
      <c r="M28" s="17">
        <f t="shared" si="0"/>
        <v>2915802</v>
      </c>
      <c r="N28" s="15">
        <f t="shared" si="0"/>
        <v>22977919.344255958</v>
      </c>
      <c r="P28" s="4"/>
      <c r="Q28" s="3"/>
      <c r="R28" s="3"/>
      <c r="S28" s="3"/>
    </row>
    <row r="29" spans="1:19" x14ac:dyDescent="0.25">
      <c r="A29" s="5" t="s">
        <v>30</v>
      </c>
      <c r="B29" s="6">
        <v>125710</v>
      </c>
      <c r="C29" s="7">
        <v>823476</v>
      </c>
      <c r="D29" s="8">
        <v>5229246.9145399109</v>
      </c>
      <c r="E29" s="9">
        <v>130</v>
      </c>
      <c r="F29" s="8">
        <v>3065.8541507581626</v>
      </c>
      <c r="G29" s="10">
        <v>110008</v>
      </c>
      <c r="H29" s="7">
        <v>839414</v>
      </c>
      <c r="I29" s="8">
        <v>7354467.6305750655</v>
      </c>
      <c r="J29" s="10">
        <v>55661</v>
      </c>
      <c r="K29" s="7">
        <v>194380</v>
      </c>
      <c r="L29" s="8">
        <v>2205972.1747311819</v>
      </c>
      <c r="M29" s="11">
        <f t="shared" si="0"/>
        <v>1857400</v>
      </c>
      <c r="N29" s="8">
        <f t="shared" si="0"/>
        <v>14792752.573996916</v>
      </c>
      <c r="P29" s="4"/>
      <c r="Q29" s="3"/>
      <c r="R29" s="3"/>
    </row>
    <row r="30" spans="1:19" x14ac:dyDescent="0.25">
      <c r="A30" s="12" t="s">
        <v>31</v>
      </c>
      <c r="B30" s="13">
        <v>53498</v>
      </c>
      <c r="C30" s="14">
        <v>220574</v>
      </c>
      <c r="D30" s="15">
        <v>1653900.3698607732</v>
      </c>
      <c r="E30" s="16">
        <v>57</v>
      </c>
      <c r="F30" s="15">
        <v>1545.5990931304959</v>
      </c>
      <c r="G30" s="13">
        <v>40886</v>
      </c>
      <c r="H30" s="14">
        <v>322903</v>
      </c>
      <c r="I30" s="15">
        <v>2827187.011527854</v>
      </c>
      <c r="J30" s="13">
        <v>21658</v>
      </c>
      <c r="K30" s="14">
        <v>86785</v>
      </c>
      <c r="L30" s="15">
        <v>1059224.4724696297</v>
      </c>
      <c r="M30" s="17">
        <f t="shared" si="0"/>
        <v>630319</v>
      </c>
      <c r="N30" s="15">
        <f t="shared" si="0"/>
        <v>5541857.4529513875</v>
      </c>
      <c r="P30" s="4"/>
      <c r="Q30" s="3"/>
      <c r="R30" s="3"/>
    </row>
    <row r="31" spans="1:19" x14ac:dyDescent="0.25">
      <c r="A31" s="5" t="s">
        <v>32</v>
      </c>
      <c r="B31" s="6">
        <v>602586</v>
      </c>
      <c r="C31" s="7">
        <v>3126372</v>
      </c>
      <c r="D31" s="8">
        <v>20882799.21134508</v>
      </c>
      <c r="E31" s="9">
        <v>1831</v>
      </c>
      <c r="F31" s="8">
        <v>49732.536355116099</v>
      </c>
      <c r="G31" s="10">
        <v>505813</v>
      </c>
      <c r="H31" s="7">
        <v>4165860</v>
      </c>
      <c r="I31" s="8">
        <v>36345797.070718043</v>
      </c>
      <c r="J31" s="10">
        <v>281251</v>
      </c>
      <c r="K31" s="7">
        <v>748983</v>
      </c>
      <c r="L31" s="8">
        <v>8794114.9665214829</v>
      </c>
      <c r="M31" s="11">
        <f t="shared" si="0"/>
        <v>8043046</v>
      </c>
      <c r="N31" s="8">
        <f t="shared" si="0"/>
        <v>66072443.784939721</v>
      </c>
      <c r="P31" s="4"/>
      <c r="Q31" s="3"/>
      <c r="R31" s="3"/>
      <c r="S31" s="3"/>
    </row>
    <row r="32" spans="1:19" x14ac:dyDescent="0.25">
      <c r="A32" s="12" t="s">
        <v>33</v>
      </c>
      <c r="B32" s="13">
        <v>405631</v>
      </c>
      <c r="C32" s="14">
        <v>2196710</v>
      </c>
      <c r="D32" s="15">
        <v>13965850.573793937</v>
      </c>
      <c r="E32" s="16">
        <v>2065</v>
      </c>
      <c r="F32" s="15">
        <v>55077.08656195338</v>
      </c>
      <c r="G32" s="13">
        <v>345619</v>
      </c>
      <c r="H32" s="14">
        <v>2679794</v>
      </c>
      <c r="I32" s="15">
        <v>23406365.347555988</v>
      </c>
      <c r="J32" s="13">
        <v>203206</v>
      </c>
      <c r="K32" s="14">
        <v>543479</v>
      </c>
      <c r="L32" s="15">
        <v>6378103.4548230693</v>
      </c>
      <c r="M32" s="17">
        <f t="shared" si="0"/>
        <v>5422048</v>
      </c>
      <c r="N32" s="15">
        <f t="shared" si="0"/>
        <v>43805396.462734945</v>
      </c>
      <c r="P32" s="4"/>
      <c r="Q32" s="3"/>
      <c r="R32" s="3"/>
      <c r="S32" s="3"/>
    </row>
    <row r="33" spans="1:20" x14ac:dyDescent="0.25">
      <c r="A33" s="5" t="s">
        <v>34</v>
      </c>
      <c r="B33" s="6">
        <v>136377</v>
      </c>
      <c r="C33" s="7">
        <v>835914</v>
      </c>
      <c r="D33" s="8">
        <v>5283664.6895984681</v>
      </c>
      <c r="E33" s="9">
        <v>109</v>
      </c>
      <c r="F33" s="8">
        <v>2568.1894536116515</v>
      </c>
      <c r="G33" s="10">
        <v>115792</v>
      </c>
      <c r="H33" s="7">
        <v>926973</v>
      </c>
      <c r="I33" s="8">
        <v>8044999.7396180993</v>
      </c>
      <c r="J33" s="10">
        <v>61213</v>
      </c>
      <c r="K33" s="7">
        <v>239183</v>
      </c>
      <c r="L33" s="8">
        <v>2736336.7316284967</v>
      </c>
      <c r="M33" s="11">
        <f t="shared" si="0"/>
        <v>2002179</v>
      </c>
      <c r="N33" s="8">
        <f t="shared" si="0"/>
        <v>16067569.350298677</v>
      </c>
      <c r="P33" s="4"/>
      <c r="Q33" s="3"/>
      <c r="R33" s="3"/>
      <c r="S33" s="3"/>
    </row>
    <row r="34" spans="1:20" x14ac:dyDescent="0.25">
      <c r="A34" s="12" t="s">
        <v>35</v>
      </c>
      <c r="B34" s="13">
        <v>2389180</v>
      </c>
      <c r="C34" s="14">
        <v>11731388</v>
      </c>
      <c r="D34" s="15">
        <v>77528036.275987834</v>
      </c>
      <c r="E34" s="16">
        <v>7083</v>
      </c>
      <c r="F34" s="15">
        <v>196919.97633254412</v>
      </c>
      <c r="G34" s="13">
        <v>1903307</v>
      </c>
      <c r="H34" s="14">
        <v>14835923</v>
      </c>
      <c r="I34" s="15">
        <v>130019660.27206282</v>
      </c>
      <c r="J34" s="13">
        <v>1249110</v>
      </c>
      <c r="K34" s="14">
        <v>3894955</v>
      </c>
      <c r="L34" s="15">
        <v>45761017.779575542</v>
      </c>
      <c r="M34" s="17">
        <f t="shared" si="0"/>
        <v>30469349</v>
      </c>
      <c r="N34" s="15">
        <f t="shared" si="0"/>
        <v>253505634.30395871</v>
      </c>
      <c r="P34" s="4"/>
      <c r="Q34" s="3"/>
      <c r="R34" s="3"/>
      <c r="S34" s="3"/>
    </row>
    <row r="35" spans="1:20" x14ac:dyDescent="0.25">
      <c r="A35" s="5" t="s">
        <v>36</v>
      </c>
      <c r="B35" s="6">
        <v>118473</v>
      </c>
      <c r="C35" s="7">
        <v>733199</v>
      </c>
      <c r="D35" s="8">
        <v>4754914.1544295419</v>
      </c>
      <c r="E35" s="9">
        <v>243</v>
      </c>
      <c r="F35" s="8">
        <v>5939.0106875786078</v>
      </c>
      <c r="G35" s="10">
        <v>100311</v>
      </c>
      <c r="H35" s="7">
        <v>799289</v>
      </c>
      <c r="I35" s="8">
        <v>6984004.4423148232</v>
      </c>
      <c r="J35" s="10">
        <v>57990</v>
      </c>
      <c r="K35" s="7">
        <v>198724</v>
      </c>
      <c r="L35" s="8">
        <v>2324190.7676125607</v>
      </c>
      <c r="M35" s="11">
        <f t="shared" si="0"/>
        <v>1731455</v>
      </c>
      <c r="N35" s="8">
        <f t="shared" si="0"/>
        <v>14069048.375044506</v>
      </c>
      <c r="P35" s="4"/>
      <c r="Q35" s="3"/>
      <c r="R35" s="3"/>
    </row>
    <row r="36" spans="1:20" x14ac:dyDescent="0.25">
      <c r="A36" s="12" t="s">
        <v>37</v>
      </c>
      <c r="B36" s="18"/>
      <c r="C36" s="14">
        <v>2210041</v>
      </c>
      <c r="D36" s="15">
        <v>13563471.987849295</v>
      </c>
      <c r="E36" s="16">
        <v>830</v>
      </c>
      <c r="F36" s="15">
        <v>21903.930000000517</v>
      </c>
      <c r="G36" s="13"/>
      <c r="H36" s="14">
        <v>200787</v>
      </c>
      <c r="I36" s="15">
        <v>1471536.7099999993</v>
      </c>
      <c r="J36" s="13"/>
      <c r="K36" s="14"/>
      <c r="L36" s="15"/>
      <c r="M36" s="17">
        <f t="shared" si="0"/>
        <v>2411658</v>
      </c>
      <c r="N36" s="15">
        <f t="shared" si="0"/>
        <v>15056912.627849294</v>
      </c>
      <c r="R36" s="3"/>
      <c r="S36" s="3"/>
      <c r="T36" s="3"/>
    </row>
    <row r="37" spans="1:20" ht="16.5" thickBot="1" x14ac:dyDescent="0.3">
      <c r="A37" s="38" t="s">
        <v>38</v>
      </c>
      <c r="B37" s="39">
        <f t="shared" ref="B37:N37" si="1">SUM(B9:B36)</f>
        <v>12139338</v>
      </c>
      <c r="C37" s="40">
        <f t="shared" si="1"/>
        <v>71816715</v>
      </c>
      <c r="D37" s="41">
        <f t="shared" si="1"/>
        <v>458638563.26785403</v>
      </c>
      <c r="E37" s="39">
        <f t="shared" si="1"/>
        <v>28407</v>
      </c>
      <c r="F37" s="41">
        <f t="shared" si="1"/>
        <v>749606.64999999991</v>
      </c>
      <c r="G37" s="39">
        <f t="shared" si="1"/>
        <v>10067286</v>
      </c>
      <c r="H37" s="40">
        <f t="shared" si="1"/>
        <v>80528321</v>
      </c>
      <c r="I37" s="41">
        <f t="shared" si="1"/>
        <v>696671408.86360002</v>
      </c>
      <c r="J37" s="39">
        <f t="shared" si="1"/>
        <v>6270469</v>
      </c>
      <c r="K37" s="40">
        <f t="shared" si="1"/>
        <v>20198488</v>
      </c>
      <c r="L37" s="41">
        <f t="shared" si="1"/>
        <v>234141456.77296194</v>
      </c>
      <c r="M37" s="42">
        <f>SUM(M9:M36)</f>
        <v>172571931</v>
      </c>
      <c r="N37" s="43">
        <f t="shared" si="1"/>
        <v>1390201035.5544162</v>
      </c>
      <c r="O37" s="4"/>
      <c r="P37" s="4"/>
      <c r="Q37" s="3"/>
      <c r="R37" s="3"/>
      <c r="S37" s="3"/>
    </row>
    <row r="38" spans="1:20" x14ac:dyDescent="0.25">
      <c r="D38" s="19"/>
      <c r="E38" s="19"/>
      <c r="F38" s="19"/>
      <c r="G38" s="19"/>
      <c r="H38" s="19"/>
      <c r="I38" s="19"/>
      <c r="J38" s="19"/>
    </row>
    <row r="40" spans="1:20" x14ac:dyDescent="0.25">
      <c r="A40" s="20"/>
      <c r="B40" s="20"/>
      <c r="C40" s="1"/>
      <c r="D40" s="1"/>
      <c r="E40" s="1"/>
      <c r="F40" s="1"/>
    </row>
    <row r="41" spans="1:20" x14ac:dyDescent="0.25">
      <c r="A41" s="20"/>
      <c r="B41" s="20"/>
      <c r="C41" s="2"/>
      <c r="D41" s="3"/>
      <c r="E41" s="3"/>
      <c r="F41" s="4"/>
    </row>
    <row r="42" spans="1:20" x14ac:dyDescent="0.25">
      <c r="A42" s="20"/>
      <c r="B42" s="20"/>
      <c r="C42" s="2"/>
      <c r="D42" s="3"/>
      <c r="E42" s="3"/>
      <c r="F42" s="4"/>
    </row>
    <row r="43" spans="1:20" x14ac:dyDescent="0.25">
      <c r="A43" s="20"/>
      <c r="B43" s="20"/>
      <c r="C43" s="2"/>
      <c r="D43" s="3"/>
      <c r="E43" s="3"/>
      <c r="F43" s="4"/>
    </row>
    <row r="44" spans="1:20" x14ac:dyDescent="0.25">
      <c r="A44" s="20"/>
      <c r="B44" s="20"/>
      <c r="C44" s="2"/>
      <c r="D44" s="3"/>
      <c r="E44" s="3"/>
      <c r="F44" s="4"/>
    </row>
    <row r="45" spans="1:20" x14ac:dyDescent="0.25">
      <c r="A45" s="20"/>
      <c r="B45" s="20"/>
      <c r="C45" s="1"/>
      <c r="D45" s="3"/>
      <c r="E45" s="3"/>
      <c r="F45" s="4"/>
    </row>
  </sheetData>
  <mergeCells count="16">
    <mergeCell ref="M7:N7"/>
    <mergeCell ref="A1:N1"/>
    <mergeCell ref="A2:N2"/>
    <mergeCell ref="A4:N4"/>
    <mergeCell ref="A5:N5"/>
    <mergeCell ref="A45:B45"/>
    <mergeCell ref="A7:A8"/>
    <mergeCell ref="B7:D7"/>
    <mergeCell ref="E7:F7"/>
    <mergeCell ref="G7:I7"/>
    <mergeCell ref="A43:B43"/>
    <mergeCell ref="A44:B44"/>
    <mergeCell ref="J7:L7"/>
    <mergeCell ref="A40:B40"/>
    <mergeCell ref="A41:B41"/>
    <mergeCell ref="A42:B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GERAL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2021-10-03T13:51:59Z</dcterms:created>
  <dcterms:modified xsi:type="dcterms:W3CDTF">2021-11-05T13:56:00Z</dcterms:modified>
</cp:coreProperties>
</file>