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COLIC\PREGÕES 2024\PE 90010_2024 - Mobiliário escolar\HABILITAÇÃO\LOTE 2\INCOMEL (Grupo 6)\"/>
    </mc:Choice>
  </mc:AlternateContent>
  <xr:revisionPtr revIDLastSave="0" documentId="13_ncr:1_{6AFBFF4D-0BEB-49C0-81FE-FDD570C2F0F0}" xr6:coauthVersionLast="47" xr6:coauthVersionMax="47" xr10:uidLastSave="{00000000-0000-0000-0000-000000000000}"/>
  <bookViews>
    <workbookView xWindow="28680" yWindow="-120" windowWidth="29040" windowHeight="15840" activeTab="2" xr2:uid="{A4BF1CD6-8DEC-43BA-8625-8E3F175351CE}"/>
  </bookViews>
  <sheets>
    <sheet name="CONDIÇÕES DE PARTICIPAÇÃO" sheetId="1" r:id="rId1"/>
    <sheet name="PROPOSTA" sheetId="3" r:id="rId2"/>
    <sheet name="HABILITAÇÃ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C14" i="2"/>
  <c r="D7" i="3"/>
  <c r="E7" i="3" l="1"/>
</calcChain>
</file>

<file path=xl/sharedStrings.xml><?xml version="1.0" encoding="utf-8"?>
<sst xmlns="http://schemas.openxmlformats.org/spreadsheetml/2006/main" count="133" uniqueCount="77">
  <si>
    <t>REQUISITO</t>
  </si>
  <si>
    <t>PROPOSTA E DOCUMENTAÇÃO</t>
  </si>
  <si>
    <t>SITUAÇÃO</t>
  </si>
  <si>
    <t>DADOS CADASTRAIS</t>
  </si>
  <si>
    <t>NOME</t>
  </si>
  <si>
    <t>CNPJ</t>
  </si>
  <si>
    <t>LOTE CLASSIFICADO</t>
  </si>
  <si>
    <t>-</t>
  </si>
  <si>
    <t>CONDIÇÕES DE PARTICIPAÇÃO</t>
  </si>
  <si>
    <t>Consultas</t>
  </si>
  <si>
    <t>Empresa</t>
  </si>
  <si>
    <t>Ok</t>
  </si>
  <si>
    <t>Inidoneos, CNIA, CEIS e CNEP (Certidão conjunta APF)</t>
  </si>
  <si>
    <t>Sim</t>
  </si>
  <si>
    <t>DA PROPOSTA</t>
  </si>
  <si>
    <t>Adequação quanto ao objeto</t>
  </si>
  <si>
    <t>Conformidade com modelo de proposta anexo ao Edital</t>
  </si>
  <si>
    <t>Data, local e assinatura (Lei 14.133/2021, art. 12, I)</t>
  </si>
  <si>
    <t>ADEQUAÇÃO DO VALOR PROPOSTO</t>
  </si>
  <si>
    <t>ABAIXO DO ESTIMADO</t>
  </si>
  <si>
    <t>EXEQUIBILIDADE</t>
  </si>
  <si>
    <t>LOTE</t>
  </si>
  <si>
    <r>
      <rPr>
        <b/>
        <sz val="11"/>
        <color theme="1"/>
        <rFont val="Calibri"/>
        <family val="2"/>
      </rPr>
      <t>Pessoa física</t>
    </r>
    <r>
      <rPr>
        <sz val="11"/>
        <color theme="1"/>
        <rFont val="Calibri"/>
        <family val="2"/>
      </rPr>
      <t xml:space="preserve">: RG ou documento equivalente com validade em todo o território nacional
</t>
    </r>
    <r>
      <rPr>
        <b/>
        <sz val="11"/>
        <color theme="1"/>
        <rFont val="Calibri"/>
        <family val="2"/>
      </rPr>
      <t>Empresário individual</t>
    </r>
    <r>
      <rPr>
        <sz val="11"/>
        <color theme="1"/>
        <rFont val="Calibri"/>
        <family val="2"/>
      </rPr>
      <t xml:space="preserve">: inscrição na Junta Comercial da sede
</t>
    </r>
    <r>
      <rPr>
        <b/>
        <sz val="11"/>
        <color theme="1"/>
        <rFont val="Calibri"/>
        <family val="2"/>
      </rPr>
      <t>MEI</t>
    </r>
    <r>
      <rPr>
        <sz val="11"/>
        <color theme="1"/>
        <rFont val="Calibri"/>
        <family val="2"/>
      </rPr>
      <t xml:space="preserve">: CCMEI (verificar autenticidade)
</t>
    </r>
    <r>
      <rPr>
        <b/>
        <sz val="11"/>
        <color theme="1"/>
        <rFont val="Calibri"/>
        <family val="2"/>
      </rPr>
      <t>Sociedade empresária, SLU ou EIRELI</t>
    </r>
    <r>
      <rPr>
        <sz val="11"/>
        <color theme="1"/>
        <rFont val="Calibri"/>
        <family val="2"/>
      </rPr>
      <t xml:space="preserve">: inscrição na Junta Comercial da sede acompanhada de documento comprobatório de seus administradores
</t>
    </r>
    <r>
      <rPr>
        <b/>
        <sz val="11"/>
        <color theme="1"/>
        <rFont val="Calibri"/>
        <family val="2"/>
      </rPr>
      <t>Sociedade empresária estrangeira</t>
    </r>
    <r>
      <rPr>
        <sz val="11"/>
        <color theme="1"/>
        <rFont val="Calibri"/>
        <family val="2"/>
      </rPr>
      <t xml:space="preserve">: portaria de autorização publicada e arquivada
</t>
    </r>
    <r>
      <rPr>
        <b/>
        <sz val="11"/>
        <color theme="1"/>
        <rFont val="Calibri"/>
        <family val="2"/>
      </rPr>
      <t>Sociedade simples:</t>
    </r>
    <r>
      <rPr>
        <sz val="11"/>
        <color theme="1"/>
        <rFont val="Calibri"/>
        <family val="2"/>
      </rPr>
      <t xml:space="preserve"> inscrição acompanhada de documento comprobatório de seus administradores
</t>
    </r>
    <r>
      <rPr>
        <b/>
        <sz val="11"/>
        <color theme="1"/>
        <rFont val="Calibri"/>
        <family val="2"/>
      </rPr>
      <t>Filial, sucursal ou agência de sociedade simples ou empresária</t>
    </r>
    <r>
      <rPr>
        <sz val="11"/>
        <color theme="1"/>
        <rFont val="Calibri"/>
        <family val="2"/>
      </rPr>
      <t xml:space="preserve">: inscrição onde opera e averbação na sede da matriz
</t>
    </r>
    <r>
      <rPr>
        <b/>
        <sz val="11"/>
        <color theme="1"/>
        <rFont val="Calibri"/>
        <family val="2"/>
      </rPr>
      <t>Sociedade Cooperativa</t>
    </r>
    <r>
      <rPr>
        <sz val="11"/>
        <color theme="1"/>
        <rFont val="Calibri"/>
        <family val="2"/>
      </rPr>
      <t>: ata de fundação e estatuto social arquivado, além do registro na Organização das Cooperativas Brasileiras ou na entidade estadual.
          - Acompanhados de</t>
    </r>
    <r>
      <rPr>
        <b/>
        <sz val="11"/>
        <color theme="1"/>
        <rFont val="Calibri"/>
        <family val="2"/>
      </rPr>
      <t xml:space="preserve"> todas as alterações </t>
    </r>
    <r>
      <rPr>
        <sz val="11"/>
        <color theme="1"/>
        <rFont val="Calibri"/>
        <family val="2"/>
      </rPr>
      <t>ou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da</t>
    </r>
    <r>
      <rPr>
        <b/>
        <sz val="11"/>
        <color theme="1"/>
        <rFont val="Calibri"/>
        <family val="2"/>
      </rPr>
      <t xml:space="preserve"> consolidação respectiva.</t>
    </r>
  </si>
  <si>
    <t>Inscrição no CNPJ ou CPF</t>
  </si>
  <si>
    <t>PL EXERCÍCIO 1</t>
  </si>
  <si>
    <t>PL EXERCÍCIO 2</t>
  </si>
  <si>
    <t>DESCONTO (%)</t>
  </si>
  <si>
    <t>DESCONTO (R$)</t>
  </si>
  <si>
    <t>DO CONTROLE DE QUALIDADE</t>
  </si>
  <si>
    <r>
      <t xml:space="preserve">Validade da proposta conforme edital </t>
    </r>
    <r>
      <rPr>
        <b/>
        <sz val="12"/>
        <color rgb="FFFF0000"/>
        <rFont val="Calibri"/>
        <family val="2"/>
      </rPr>
      <t>(180 dias)</t>
    </r>
  </si>
  <si>
    <t>Certidão conjunta da Secretaria da Receita Federal do Brasil (RFB) e Procuradoria-Geral da Fazenda Nacional (PGFN)</t>
  </si>
  <si>
    <t>Regularidade com o FGTS</t>
  </si>
  <si>
    <t>Certidão trabalhista negativa ou positiva com efeito de negativa</t>
  </si>
  <si>
    <t>Inscrição no cadastro de contribuintes Estadual da sede (pertinente ao seu ramo de atividade e compatível com o objeto contratual)</t>
  </si>
  <si>
    <t>Regularidade com a Fazenda Estadual (relativa à atividade em cujo exercício contrata ou concorre)</t>
  </si>
  <si>
    <t>CHECK LIST JULGAMENTO DA PROPOSTA - PE 90010/2024</t>
  </si>
  <si>
    <t>CHECK LIST HABILITAÇÃO - PE 90010/2024</t>
  </si>
  <si>
    <t>FORMA</t>
  </si>
  <si>
    <t>Não</t>
  </si>
  <si>
    <t>PORTE</t>
  </si>
  <si>
    <t>Demais (não ME/EPP)</t>
  </si>
  <si>
    <t>N/A</t>
  </si>
  <si>
    <r>
      <t xml:space="preserve">Ocorrência SICAF
</t>
    </r>
    <r>
      <rPr>
        <sz val="12"/>
        <color rgb="FFFF0000"/>
        <rFont val="Calibri"/>
        <family val="2"/>
      </rPr>
      <t>Se Ocorrência Impeditiva Indireta, diligenciar</t>
    </r>
  </si>
  <si>
    <r>
      <rPr>
        <sz val="12"/>
        <rFont val="Calibri"/>
        <family val="2"/>
      </rPr>
      <t xml:space="preserve">Se ME/EPP beneficiado, verificar se faz jus ao benefício
</t>
    </r>
    <r>
      <rPr>
        <sz val="12"/>
        <color rgb="FFFF0000"/>
        <rFont val="Calibri"/>
        <family val="2"/>
      </rPr>
      <t>Registro como ME/EPP e Receita Bruta Anual até 360.000 (ME) ou até 4.800.000 (EPP)</t>
    </r>
  </si>
  <si>
    <t>APROVADO</t>
  </si>
  <si>
    <t>VALOR ESTIMADO</t>
  </si>
  <si>
    <t>VALOR PROPOSTO</t>
  </si>
  <si>
    <r>
      <rPr>
        <b/>
        <sz val="12"/>
        <color rgb="FFFF0000"/>
        <rFont val="Calibri"/>
        <family val="2"/>
      </rPr>
      <t>MÍNIMO (50%</t>
    </r>
    <r>
      <rPr>
        <b/>
        <sz val="12"/>
        <color theme="1"/>
        <rFont val="Calibri"/>
        <family val="2"/>
      </rPr>
      <t xml:space="preserve"> DO ORÇADO)</t>
    </r>
  </si>
  <si>
    <t>ACIMA DO MÍNIMO</t>
  </si>
  <si>
    <t>OK</t>
  </si>
  <si>
    <t>CHECK LIST JULGAMENTO DA PROPOSTA - PE 9001O/2024</t>
  </si>
  <si>
    <t>HABILITAÇÃO
JURÍDICA</t>
  </si>
  <si>
    <t>EMPRESA CONSORCIADA</t>
  </si>
  <si>
    <t>REGULARIDADE
FISCAL,
SOCIAL
E
TRABALHISTA</t>
  </si>
  <si>
    <t>QUESITOS</t>
  </si>
  <si>
    <t>QUALIFICAÇÃO
ECONÔMICO-
FINANCEIRA</t>
  </si>
  <si>
    <t>Certidão negativa de falência expedida pelo distribuidor da sede do fornecedor</t>
  </si>
  <si>
    <t>Balanço patrimonial, demonstração de resultado de exercício e demais demonstrações contábeis dos 2 (dois) últimos exercícios sociais</t>
  </si>
  <si>
    <t>Índices de Liquidez Geral (LG), Liquidez Corrente (LC), e Solvência Geral (SG) superiores a 1 (um) - atestado mediante declaração assinada por profissional contabilista</t>
  </si>
  <si>
    <t>Declaração apresentada
Todos os índices acima de 1</t>
  </si>
  <si>
    <t>Ativo</t>
  </si>
  <si>
    <t>Nada consta apresentado</t>
  </si>
  <si>
    <t>Balanços e DREs apresentados</t>
  </si>
  <si>
    <r>
      <t xml:space="preserve">Se algum índice inferior ou igual a 1 (um), comprovar patrimônio líquido de 5% (cinco por cento) do valor total estimado da contratação
</t>
    </r>
    <r>
      <rPr>
        <sz val="11"/>
        <color rgb="FFFF0000"/>
        <rFont val="Calibri"/>
        <family val="2"/>
      </rPr>
      <t>Patrimônio líquido mínimo acrescido de 10%, conforme item 8.36.2.6.2.</t>
    </r>
  </si>
  <si>
    <t>PL MÍNIMO EXIGIDO 
(item 8.36.2.6.2 do TR)</t>
  </si>
  <si>
    <t>Situação</t>
  </si>
  <si>
    <t>INCOMEL</t>
  </si>
  <si>
    <t>APFORM</t>
  </si>
  <si>
    <t>Contrato social e consolidação apresentados
Empresa do ramo (item 8.34.2.12 do TR)
20ª Alteração contratual</t>
  </si>
  <si>
    <t>APFORM INDUSTRIA E COMERCIO DE MOVEIS LTDA</t>
  </si>
  <si>
    <t>06.198.597/0001-07</t>
  </si>
  <si>
    <t>Impedimentos (Art. 14 da Lei 14.133/2021)</t>
  </si>
  <si>
    <t>Contrato social e consolidação apresentados
Empresa do ramo (item 8.34.2.12 do TR)
13ª Alteração contratual</t>
  </si>
  <si>
    <t>INCOMEL - INDUSTRIA DE MOVEIS LTDA</t>
  </si>
  <si>
    <t>08.706.350/0001-80</t>
  </si>
  <si>
    <t>Sócio Majoritário
008.070.574-01</t>
  </si>
  <si>
    <t>Sócio Majoritário
534.105.055-04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</si>
</sst>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C000"/>
      <name val="Calibri"/>
      <family val="2"/>
    </font>
    <font>
      <b/>
      <sz val="12"/>
      <color rgb="FFFFC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11"/>
      <color theme="1"/>
      <name val="Aptos Narrow"/>
      <family val="2"/>
      <scheme val="minor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44" fontId="11" fillId="4" borderId="1" xfId="2" applyFont="1" applyFill="1" applyBorder="1" applyAlignment="1">
      <alignment horizontal="center" vertical="center" wrapText="1" shrinkToFit="1"/>
    </xf>
    <xf numFmtId="44" fontId="10" fillId="0" borderId="1" xfId="2" applyFont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10" fontId="10" fillId="0" borderId="5" xfId="1" applyNumberFormat="1" applyFont="1" applyBorder="1" applyAlignment="1">
      <alignment horizontal="center" vertical="center" wrapText="1"/>
    </xf>
    <xf numFmtId="44" fontId="11" fillId="0" borderId="1" xfId="4" applyFont="1" applyBorder="1" applyAlignment="1">
      <alignment horizontal="center" vertical="center" wrapText="1" shrinkToFit="1"/>
    </xf>
    <xf numFmtId="0" fontId="15" fillId="5" borderId="12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44" fontId="2" fillId="3" borderId="11" xfId="6" applyFont="1" applyFill="1" applyBorder="1" applyAlignment="1">
      <alignment horizontal="center" vertical="center" wrapText="1" shrinkToFit="1"/>
    </xf>
    <xf numFmtId="44" fontId="4" fillId="3" borderId="11" xfId="6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distributed" vertical="center" wrapText="1" shrinkToFit="1"/>
    </xf>
    <xf numFmtId="0" fontId="9" fillId="0" borderId="7" xfId="0" applyFont="1" applyBorder="1" applyAlignment="1">
      <alignment horizontal="distributed" vertical="center" wrapText="1" shrinkToFit="1"/>
    </xf>
    <xf numFmtId="14" fontId="4" fillId="3" borderId="1" xfId="0" applyNumberFormat="1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</cellXfs>
  <cellStyles count="7">
    <cellStyle name="Moeda" xfId="6" builtinId="4"/>
    <cellStyle name="Moeda 2" xfId="3" xr:uid="{FAD4789F-36E9-4994-81E9-508941E1AE51}"/>
    <cellStyle name="Moeda 2 2" xfId="5" xr:uid="{C6BA71EF-B0F8-4A13-927A-94EF5AB2504E}"/>
    <cellStyle name="Moeda 3" xfId="4" xr:uid="{96B8C6F8-FF1F-4A84-A675-5344CE9A43CB}"/>
    <cellStyle name="Moeda 4" xfId="2" xr:uid="{CFCE1326-6807-41B4-AF3A-A808D5A22A63}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6CE63-D19A-4ABD-8B5F-E5EB4897949C}">
  <sheetPr>
    <tabColor rgb="FFFFFF00"/>
  </sheetPr>
  <dimension ref="A1:K12"/>
  <sheetViews>
    <sheetView zoomScale="85" zoomScaleNormal="85" workbookViewId="0">
      <selection activeCell="H23" sqref="H23"/>
    </sheetView>
  </sheetViews>
  <sheetFormatPr defaultColWidth="18" defaultRowHeight="15" x14ac:dyDescent="0.25"/>
  <cols>
    <col min="1" max="1" width="36.5703125" bestFit="1" customWidth="1"/>
    <col min="2" max="2" width="27.7109375" customWidth="1"/>
    <col min="3" max="3" width="18.42578125" bestFit="1" customWidth="1"/>
    <col min="4" max="4" width="16.85546875" bestFit="1" customWidth="1"/>
    <col min="5" max="5" width="15.5703125" bestFit="1" customWidth="1"/>
    <col min="6" max="6" width="8.5703125" customWidth="1"/>
    <col min="7" max="7" width="36.5703125" bestFit="1" customWidth="1"/>
    <col min="8" max="8" width="26.28515625" customWidth="1"/>
    <col min="9" max="9" width="18.42578125" bestFit="1" customWidth="1"/>
    <col min="10" max="10" width="16.85546875" bestFit="1" customWidth="1"/>
    <col min="11" max="11" width="15.5703125" bestFit="1" customWidth="1"/>
    <col min="12" max="12" width="4" customWidth="1"/>
    <col min="13" max="13" width="46.7109375" customWidth="1"/>
    <col min="14" max="14" width="14.28515625" customWidth="1"/>
    <col min="15" max="15" width="17.85546875" bestFit="1" customWidth="1"/>
    <col min="16" max="16" width="16.85546875" bestFit="1" customWidth="1"/>
    <col min="17" max="17" width="15.5703125" bestFit="1" customWidth="1"/>
  </cols>
  <sheetData>
    <row r="1" spans="1:11" ht="15.75" x14ac:dyDescent="0.25">
      <c r="A1" s="24" t="s">
        <v>35</v>
      </c>
      <c r="B1" s="24"/>
      <c r="C1" s="24"/>
      <c r="D1" s="24"/>
      <c r="E1" s="24"/>
      <c r="G1" s="24" t="s">
        <v>35</v>
      </c>
      <c r="H1" s="24"/>
      <c r="I1" s="24"/>
      <c r="J1" s="24"/>
      <c r="K1" s="24"/>
    </row>
    <row r="2" spans="1:11" ht="15.75" x14ac:dyDescent="0.25">
      <c r="A2" s="1" t="s">
        <v>0</v>
      </c>
      <c r="B2" s="1"/>
      <c r="C2" s="25" t="s">
        <v>1</v>
      </c>
      <c r="D2" s="25"/>
      <c r="E2" s="1" t="s">
        <v>2</v>
      </c>
      <c r="G2" s="1" t="s">
        <v>0</v>
      </c>
      <c r="H2" s="1"/>
      <c r="I2" s="25" t="s">
        <v>1</v>
      </c>
      <c r="J2" s="25"/>
      <c r="K2" s="1" t="s">
        <v>2</v>
      </c>
    </row>
    <row r="3" spans="1:11" ht="15.75" x14ac:dyDescent="0.25">
      <c r="A3" s="26" t="s">
        <v>3</v>
      </c>
      <c r="B3" s="26"/>
      <c r="C3" s="26"/>
      <c r="D3" s="26"/>
      <c r="E3" s="26"/>
      <c r="G3" s="26" t="s">
        <v>3</v>
      </c>
      <c r="H3" s="26"/>
      <c r="I3" s="26"/>
      <c r="J3" s="26"/>
      <c r="K3" s="26"/>
    </row>
    <row r="4" spans="1:11" ht="15.75" x14ac:dyDescent="0.25">
      <c r="A4" s="3" t="s">
        <v>4</v>
      </c>
      <c r="B4" s="27" t="s">
        <v>73</v>
      </c>
      <c r="C4" s="28"/>
      <c r="D4" s="28"/>
      <c r="E4" s="29"/>
      <c r="G4" s="3" t="s">
        <v>4</v>
      </c>
      <c r="H4" s="27" t="s">
        <v>69</v>
      </c>
      <c r="I4" s="28"/>
      <c r="J4" s="28"/>
      <c r="K4" s="29"/>
    </row>
    <row r="5" spans="1:11" ht="15.75" x14ac:dyDescent="0.25">
      <c r="A5" s="3" t="s">
        <v>5</v>
      </c>
      <c r="B5" s="30" t="s">
        <v>74</v>
      </c>
      <c r="C5" s="31"/>
      <c r="D5" s="31"/>
      <c r="E5" s="32"/>
      <c r="G5" s="3" t="s">
        <v>5</v>
      </c>
      <c r="H5" s="30" t="s">
        <v>70</v>
      </c>
      <c r="I5" s="31"/>
      <c r="J5" s="31"/>
      <c r="K5" s="32"/>
    </row>
    <row r="6" spans="1:11" ht="15.75" x14ac:dyDescent="0.25">
      <c r="A6" s="3" t="s">
        <v>39</v>
      </c>
      <c r="B6" s="30" t="s">
        <v>40</v>
      </c>
      <c r="C6" s="31"/>
      <c r="D6" s="31"/>
      <c r="E6" s="32"/>
      <c r="G6" s="3" t="s">
        <v>39</v>
      </c>
      <c r="H6" s="30" t="s">
        <v>40</v>
      </c>
      <c r="I6" s="31"/>
      <c r="J6" s="31"/>
      <c r="K6" s="32"/>
    </row>
    <row r="7" spans="1:11" ht="15.75" x14ac:dyDescent="0.25">
      <c r="A7" s="26" t="s">
        <v>8</v>
      </c>
      <c r="B7" s="26"/>
      <c r="C7" s="26"/>
      <c r="D7" s="26"/>
      <c r="E7" s="26"/>
      <c r="G7" s="26" t="s">
        <v>8</v>
      </c>
      <c r="H7" s="26"/>
      <c r="I7" s="26"/>
      <c r="J7" s="26"/>
      <c r="K7" s="26"/>
    </row>
    <row r="8" spans="1:11" ht="31.5" x14ac:dyDescent="0.25">
      <c r="A8" s="34" t="s">
        <v>9</v>
      </c>
      <c r="B8" s="35"/>
      <c r="C8" s="7" t="s">
        <v>75</v>
      </c>
      <c r="D8" s="7" t="s">
        <v>10</v>
      </c>
      <c r="E8" s="7" t="s">
        <v>65</v>
      </c>
      <c r="G8" s="34" t="s">
        <v>9</v>
      </c>
      <c r="H8" s="35"/>
      <c r="I8" s="7" t="s">
        <v>76</v>
      </c>
      <c r="J8" s="7" t="s">
        <v>10</v>
      </c>
      <c r="K8" s="7" t="s">
        <v>65</v>
      </c>
    </row>
    <row r="9" spans="1:11" ht="15.75" x14ac:dyDescent="0.25">
      <c r="A9" s="36" t="s">
        <v>71</v>
      </c>
      <c r="B9" s="37"/>
      <c r="C9" s="8" t="s">
        <v>38</v>
      </c>
      <c r="D9" s="8" t="s">
        <v>38</v>
      </c>
      <c r="E9" s="8" t="s">
        <v>11</v>
      </c>
      <c r="G9" s="36" t="s">
        <v>71</v>
      </c>
      <c r="H9" s="37"/>
      <c r="I9" s="8" t="s">
        <v>38</v>
      </c>
      <c r="J9" s="8" t="s">
        <v>38</v>
      </c>
      <c r="K9" s="8" t="s">
        <v>11</v>
      </c>
    </row>
    <row r="10" spans="1:11" ht="15.75" x14ac:dyDescent="0.25">
      <c r="A10" s="38" t="s">
        <v>42</v>
      </c>
      <c r="B10" s="39"/>
      <c r="C10" s="8" t="s">
        <v>38</v>
      </c>
      <c r="D10" s="8" t="s">
        <v>38</v>
      </c>
      <c r="E10" s="8" t="s">
        <v>11</v>
      </c>
      <c r="G10" s="38" t="s">
        <v>42</v>
      </c>
      <c r="H10" s="39"/>
      <c r="I10" s="8" t="s">
        <v>38</v>
      </c>
      <c r="J10" s="8" t="s">
        <v>38</v>
      </c>
      <c r="K10" s="8" t="s">
        <v>11</v>
      </c>
    </row>
    <row r="11" spans="1:11" ht="15.75" x14ac:dyDescent="0.25">
      <c r="A11" s="38" t="s">
        <v>12</v>
      </c>
      <c r="B11" s="39"/>
      <c r="C11" s="8" t="s">
        <v>38</v>
      </c>
      <c r="D11" s="8" t="s">
        <v>38</v>
      </c>
      <c r="E11" s="8" t="s">
        <v>11</v>
      </c>
      <c r="G11" s="38" t="s">
        <v>12</v>
      </c>
      <c r="H11" s="39"/>
      <c r="I11" s="8" t="s">
        <v>38</v>
      </c>
      <c r="J11" s="8" t="s">
        <v>38</v>
      </c>
      <c r="K11" s="8" t="s">
        <v>11</v>
      </c>
    </row>
    <row r="12" spans="1:11" ht="15.75" x14ac:dyDescent="0.25">
      <c r="A12" s="33" t="s">
        <v>43</v>
      </c>
      <c r="B12" s="33"/>
      <c r="C12" s="33"/>
      <c r="D12" s="9" t="s">
        <v>41</v>
      </c>
      <c r="E12" s="8" t="s">
        <v>7</v>
      </c>
      <c r="G12" s="33" t="s">
        <v>43</v>
      </c>
      <c r="H12" s="33"/>
      <c r="I12" s="33"/>
      <c r="J12" s="9" t="s">
        <v>41</v>
      </c>
      <c r="K12" s="8" t="s">
        <v>7</v>
      </c>
    </row>
  </sheetData>
  <mergeCells count="24">
    <mergeCell ref="G9:H9"/>
    <mergeCell ref="B6:E6"/>
    <mergeCell ref="H6:K6"/>
    <mergeCell ref="G1:K1"/>
    <mergeCell ref="I2:J2"/>
    <mergeCell ref="G3:K3"/>
    <mergeCell ref="A12:C12"/>
    <mergeCell ref="A7:E7"/>
    <mergeCell ref="A8:B8"/>
    <mergeCell ref="A9:B9"/>
    <mergeCell ref="A10:B10"/>
    <mergeCell ref="A11:B11"/>
    <mergeCell ref="G7:K7"/>
    <mergeCell ref="G12:I12"/>
    <mergeCell ref="H4:K4"/>
    <mergeCell ref="H5:K5"/>
    <mergeCell ref="G8:H8"/>
    <mergeCell ref="G10:H10"/>
    <mergeCell ref="G11:H11"/>
    <mergeCell ref="A1:E1"/>
    <mergeCell ref="C2:D2"/>
    <mergeCell ref="A3:E3"/>
    <mergeCell ref="B4:E4"/>
    <mergeCell ref="B5:E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564A4-DF27-41B9-AC1A-B839A70C0671}">
  <sheetPr>
    <tabColor theme="4" tint="0.59999389629810485"/>
  </sheetPr>
  <dimension ref="A1:E17"/>
  <sheetViews>
    <sheetView zoomScale="115" zoomScaleNormal="115" workbookViewId="0">
      <selection activeCell="D21" sqref="D21"/>
    </sheetView>
  </sheetViews>
  <sheetFormatPr defaultColWidth="29.85546875" defaultRowHeight="15" x14ac:dyDescent="0.25"/>
  <cols>
    <col min="1" max="1" width="24.7109375" bestFit="1" customWidth="1"/>
    <col min="2" max="2" width="23.5703125" bestFit="1" customWidth="1"/>
    <col min="3" max="3" width="29" bestFit="1" customWidth="1"/>
    <col min="4" max="4" width="20.85546875" bestFit="1" customWidth="1"/>
    <col min="5" max="5" width="15.5703125" bestFit="1" customWidth="1"/>
  </cols>
  <sheetData>
    <row r="1" spans="1:5" ht="15.75" x14ac:dyDescent="0.25">
      <c r="A1" s="24" t="s">
        <v>50</v>
      </c>
      <c r="B1" s="24"/>
      <c r="C1" s="24"/>
      <c r="D1" s="24"/>
      <c r="E1" s="24"/>
    </row>
    <row r="2" spans="1:5" ht="15.75" x14ac:dyDescent="0.25">
      <c r="A2" s="1" t="s">
        <v>0</v>
      </c>
      <c r="B2" s="1"/>
      <c r="C2" s="25" t="s">
        <v>1</v>
      </c>
      <c r="D2" s="25"/>
      <c r="E2" s="1" t="s">
        <v>2</v>
      </c>
    </row>
    <row r="3" spans="1:5" ht="15.75" x14ac:dyDescent="0.25">
      <c r="A3" s="26" t="s">
        <v>3</v>
      </c>
      <c r="B3" s="26"/>
      <c r="C3" s="26"/>
      <c r="D3" s="26"/>
      <c r="E3" s="26"/>
    </row>
    <row r="4" spans="1:5" ht="15.75" x14ac:dyDescent="0.25">
      <c r="A4" s="3" t="s">
        <v>4</v>
      </c>
      <c r="B4" s="30" t="s">
        <v>73</v>
      </c>
      <c r="C4" s="31"/>
      <c r="D4" s="31"/>
      <c r="E4" s="32"/>
    </row>
    <row r="5" spans="1:5" ht="15.75" x14ac:dyDescent="0.25">
      <c r="A5" s="3" t="s">
        <v>5</v>
      </c>
      <c r="B5" s="30" t="s">
        <v>74</v>
      </c>
      <c r="C5" s="31"/>
      <c r="D5" s="31"/>
      <c r="E5" s="32"/>
    </row>
    <row r="6" spans="1:5" ht="15.75" x14ac:dyDescent="0.25">
      <c r="A6" s="4" t="s">
        <v>6</v>
      </c>
      <c r="B6" s="4" t="s">
        <v>45</v>
      </c>
      <c r="C6" s="5" t="s">
        <v>46</v>
      </c>
      <c r="D6" s="5" t="s">
        <v>27</v>
      </c>
      <c r="E6" s="2" t="s">
        <v>26</v>
      </c>
    </row>
    <row r="7" spans="1:5" ht="15.75" x14ac:dyDescent="0.25">
      <c r="A7" s="3">
        <v>6</v>
      </c>
      <c r="B7" s="6">
        <v>479498078.56999999</v>
      </c>
      <c r="C7" s="6">
        <v>465340190</v>
      </c>
      <c r="D7" s="6">
        <f>B7-C7</f>
        <v>14157888.569999993</v>
      </c>
      <c r="E7" s="16">
        <f>D7/B7</f>
        <v>2.9526476127334764E-2</v>
      </c>
    </row>
    <row r="8" spans="1:5" ht="15.75" x14ac:dyDescent="0.25">
      <c r="A8" s="26" t="s">
        <v>14</v>
      </c>
      <c r="B8" s="26"/>
      <c r="C8" s="26"/>
      <c r="D8" s="26"/>
      <c r="E8" s="26"/>
    </row>
    <row r="9" spans="1:5" ht="15.75" x14ac:dyDescent="0.25">
      <c r="A9" s="41" t="s">
        <v>15</v>
      </c>
      <c r="B9" s="41"/>
      <c r="C9" s="41"/>
      <c r="D9" s="41"/>
      <c r="E9" s="10" t="s">
        <v>11</v>
      </c>
    </row>
    <row r="10" spans="1:5" ht="15.75" x14ac:dyDescent="0.25">
      <c r="A10" s="42" t="s">
        <v>16</v>
      </c>
      <c r="B10" s="43"/>
      <c r="C10" s="43"/>
      <c r="D10" s="44"/>
      <c r="E10" s="10" t="s">
        <v>11</v>
      </c>
    </row>
    <row r="11" spans="1:5" ht="15.75" x14ac:dyDescent="0.25">
      <c r="A11" s="41" t="s">
        <v>17</v>
      </c>
      <c r="B11" s="41"/>
      <c r="C11" s="41"/>
      <c r="D11" s="41"/>
      <c r="E11" s="10" t="s">
        <v>11</v>
      </c>
    </row>
    <row r="12" spans="1:5" ht="15.75" x14ac:dyDescent="0.25">
      <c r="A12" s="41" t="s">
        <v>29</v>
      </c>
      <c r="B12" s="41"/>
      <c r="C12" s="41"/>
      <c r="D12" s="41"/>
      <c r="E12" s="10" t="s">
        <v>11</v>
      </c>
    </row>
    <row r="13" spans="1:5" ht="31.5" x14ac:dyDescent="0.25">
      <c r="A13" s="11" t="s">
        <v>18</v>
      </c>
      <c r="B13" s="45" t="s">
        <v>19</v>
      </c>
      <c r="C13" s="47" t="s">
        <v>20</v>
      </c>
      <c r="D13" s="48"/>
      <c r="E13" s="49"/>
    </row>
    <row r="14" spans="1:5" ht="15.75" x14ac:dyDescent="0.25">
      <c r="A14" s="12" t="s">
        <v>21</v>
      </c>
      <c r="B14" s="46"/>
      <c r="C14" s="17" t="s">
        <v>47</v>
      </c>
      <c r="D14" s="17" t="s">
        <v>48</v>
      </c>
      <c r="E14" s="50" t="s">
        <v>49</v>
      </c>
    </row>
    <row r="15" spans="1:5" ht="15.75" x14ac:dyDescent="0.25">
      <c r="A15" s="13">
        <v>6</v>
      </c>
      <c r="B15" s="13" t="s">
        <v>13</v>
      </c>
      <c r="C15" s="14">
        <f>B7*0.5</f>
        <v>239749039.285</v>
      </c>
      <c r="D15" s="15" t="s">
        <v>13</v>
      </c>
      <c r="E15" s="51"/>
    </row>
    <row r="16" spans="1:5" ht="15.75" x14ac:dyDescent="0.25">
      <c r="A16" s="26" t="s">
        <v>28</v>
      </c>
      <c r="B16" s="26"/>
      <c r="C16" s="26"/>
      <c r="D16" s="26"/>
      <c r="E16" s="26"/>
    </row>
    <row r="17" spans="1:5" x14ac:dyDescent="0.25">
      <c r="A17" s="40" t="s">
        <v>44</v>
      </c>
      <c r="B17" s="40"/>
      <c r="C17" s="40"/>
      <c r="D17" s="40"/>
      <c r="E17" s="40"/>
    </row>
  </sheetData>
  <mergeCells count="15">
    <mergeCell ref="A1:E1"/>
    <mergeCell ref="C2:D2"/>
    <mergeCell ref="A3:E3"/>
    <mergeCell ref="B4:E4"/>
    <mergeCell ref="B5:E5"/>
    <mergeCell ref="A16:E16"/>
    <mergeCell ref="A17:E17"/>
    <mergeCell ref="A8:E8"/>
    <mergeCell ref="A9:D9"/>
    <mergeCell ref="A10:D10"/>
    <mergeCell ref="A11:D11"/>
    <mergeCell ref="A12:D12"/>
    <mergeCell ref="B13:B14"/>
    <mergeCell ref="C13:E13"/>
    <mergeCell ref="E14:E1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583AC-764F-40E4-978E-126E3559EDDF}">
  <sheetPr>
    <tabColor rgb="FF92D050"/>
    <pageSetUpPr fitToPage="1"/>
  </sheetPr>
  <dimension ref="A1:G14"/>
  <sheetViews>
    <sheetView tabSelected="1" zoomScale="110" zoomScaleNormal="110" workbookViewId="0">
      <selection activeCell="D12" sqref="D12:E12"/>
    </sheetView>
  </sheetViews>
  <sheetFormatPr defaultColWidth="64.5703125" defaultRowHeight="15" x14ac:dyDescent="0.25"/>
  <cols>
    <col min="1" max="1" width="16.140625" customWidth="1"/>
    <col min="2" max="2" width="74.28515625" customWidth="1"/>
    <col min="3" max="3" width="26" customWidth="1"/>
    <col min="4" max="4" width="18.5703125" bestFit="1" customWidth="1"/>
    <col min="5" max="5" width="17.42578125" bestFit="1" customWidth="1"/>
    <col min="6" max="7" width="18" bestFit="1" customWidth="1"/>
  </cols>
  <sheetData>
    <row r="1" spans="1:7" x14ac:dyDescent="0.25">
      <c r="A1" s="62" t="s">
        <v>36</v>
      </c>
      <c r="B1" s="63"/>
      <c r="C1" s="63"/>
      <c r="D1" s="63"/>
      <c r="E1" s="63"/>
      <c r="F1" s="63"/>
      <c r="G1" s="63"/>
    </row>
    <row r="2" spans="1:7" ht="15.75" thickBot="1" x14ac:dyDescent="0.3">
      <c r="A2" s="19" t="s">
        <v>54</v>
      </c>
      <c r="B2" s="60" t="s">
        <v>52</v>
      </c>
      <c r="C2" s="61"/>
      <c r="D2" s="60" t="s">
        <v>66</v>
      </c>
      <c r="E2" s="61"/>
      <c r="F2" s="60" t="s">
        <v>67</v>
      </c>
      <c r="G2" s="61" t="s">
        <v>37</v>
      </c>
    </row>
    <row r="3" spans="1:7" ht="186" customHeight="1" thickBot="1" x14ac:dyDescent="0.3">
      <c r="A3" s="18" t="s">
        <v>51</v>
      </c>
      <c r="B3" s="74" t="s">
        <v>22</v>
      </c>
      <c r="C3" s="74"/>
      <c r="D3" s="64" t="s">
        <v>68</v>
      </c>
      <c r="E3" s="64"/>
      <c r="F3" s="64" t="s">
        <v>72</v>
      </c>
      <c r="G3" s="64"/>
    </row>
    <row r="4" spans="1:7" x14ac:dyDescent="0.25">
      <c r="A4" s="65" t="s">
        <v>53</v>
      </c>
      <c r="B4" s="68" t="s">
        <v>23</v>
      </c>
      <c r="C4" s="68"/>
      <c r="D4" s="57" t="s">
        <v>60</v>
      </c>
      <c r="E4" s="57"/>
      <c r="F4" s="57" t="s">
        <v>60</v>
      </c>
      <c r="G4" s="57"/>
    </row>
    <row r="5" spans="1:7" x14ac:dyDescent="0.25">
      <c r="A5" s="66"/>
      <c r="B5" s="69" t="s">
        <v>30</v>
      </c>
      <c r="C5" s="69"/>
      <c r="D5" s="58">
        <v>45628</v>
      </c>
      <c r="E5" s="58"/>
      <c r="F5" s="58">
        <v>45713</v>
      </c>
      <c r="G5" s="58"/>
    </row>
    <row r="6" spans="1:7" x14ac:dyDescent="0.25">
      <c r="A6" s="66"/>
      <c r="B6" s="69" t="s">
        <v>31</v>
      </c>
      <c r="C6" s="69"/>
      <c r="D6" s="58">
        <v>45546</v>
      </c>
      <c r="E6" s="58"/>
      <c r="F6" s="58">
        <v>45557</v>
      </c>
      <c r="G6" s="58"/>
    </row>
    <row r="7" spans="1:7" x14ac:dyDescent="0.25">
      <c r="A7" s="66"/>
      <c r="B7" s="69" t="s">
        <v>32</v>
      </c>
      <c r="C7" s="69"/>
      <c r="D7" s="58">
        <v>45704</v>
      </c>
      <c r="E7" s="58"/>
      <c r="F7" s="58">
        <v>45654</v>
      </c>
      <c r="G7" s="58"/>
    </row>
    <row r="8" spans="1:7" x14ac:dyDescent="0.25">
      <c r="A8" s="66"/>
      <c r="B8" s="70" t="s">
        <v>33</v>
      </c>
      <c r="C8" s="70"/>
      <c r="D8" s="58" t="s">
        <v>60</v>
      </c>
      <c r="E8" s="58"/>
      <c r="F8" s="58" t="s">
        <v>60</v>
      </c>
      <c r="G8" s="58"/>
    </row>
    <row r="9" spans="1:7" ht="15.75" thickBot="1" x14ac:dyDescent="0.3">
      <c r="A9" s="66"/>
      <c r="B9" s="67" t="s">
        <v>34</v>
      </c>
      <c r="C9" s="67"/>
      <c r="D9" s="59">
        <v>45569</v>
      </c>
      <c r="E9" s="59"/>
      <c r="F9" s="59">
        <v>45562</v>
      </c>
      <c r="G9" s="59"/>
    </row>
    <row r="10" spans="1:7" x14ac:dyDescent="0.25">
      <c r="A10" s="53" t="s">
        <v>55</v>
      </c>
      <c r="B10" s="73" t="s">
        <v>56</v>
      </c>
      <c r="C10" s="73"/>
      <c r="D10" s="56" t="s">
        <v>61</v>
      </c>
      <c r="E10" s="56"/>
      <c r="F10" s="56" t="s">
        <v>61</v>
      </c>
      <c r="G10" s="56"/>
    </row>
    <row r="11" spans="1:7" ht="30" customHeight="1" x14ac:dyDescent="0.25">
      <c r="A11" s="54"/>
      <c r="B11" s="71" t="s">
        <v>57</v>
      </c>
      <c r="C11" s="71"/>
      <c r="D11" s="52" t="s">
        <v>62</v>
      </c>
      <c r="E11" s="52"/>
      <c r="F11" s="52" t="s">
        <v>62</v>
      </c>
      <c r="G11" s="52"/>
    </row>
    <row r="12" spans="1:7" ht="45" customHeight="1" x14ac:dyDescent="0.25">
      <c r="A12" s="54"/>
      <c r="B12" s="71" t="s">
        <v>58</v>
      </c>
      <c r="C12" s="71"/>
      <c r="D12" s="52" t="s">
        <v>59</v>
      </c>
      <c r="E12" s="52"/>
      <c r="F12" s="52" t="s">
        <v>59</v>
      </c>
      <c r="G12" s="52"/>
    </row>
    <row r="13" spans="1:7" ht="30" x14ac:dyDescent="0.25">
      <c r="A13" s="54"/>
      <c r="B13" s="71" t="s">
        <v>63</v>
      </c>
      <c r="C13" s="20" t="s">
        <v>64</v>
      </c>
      <c r="D13" s="21" t="s">
        <v>24</v>
      </c>
      <c r="E13" s="21" t="s">
        <v>25</v>
      </c>
      <c r="F13" s="21" t="s">
        <v>24</v>
      </c>
      <c r="G13" s="21" t="s">
        <v>25</v>
      </c>
    </row>
    <row r="14" spans="1:7" ht="15.75" thickBot="1" x14ac:dyDescent="0.3">
      <c r="A14" s="55"/>
      <c r="B14" s="72"/>
      <c r="C14" s="22">
        <f>(479498078.57*0.05)*1.1</f>
        <v>26372394.321350001</v>
      </c>
      <c r="D14" s="23">
        <v>5852709.21</v>
      </c>
      <c r="E14" s="23">
        <v>6743703.0499999998</v>
      </c>
      <c r="F14" s="23">
        <v>21214059.890000001</v>
      </c>
      <c r="G14" s="23">
        <v>24510000</v>
      </c>
    </row>
  </sheetData>
  <mergeCells count="37">
    <mergeCell ref="B3:C3"/>
    <mergeCell ref="B11:C11"/>
    <mergeCell ref="B12:C12"/>
    <mergeCell ref="B5:C5"/>
    <mergeCell ref="B6:C6"/>
    <mergeCell ref="B8:C8"/>
    <mergeCell ref="B13:B14"/>
    <mergeCell ref="B10:C10"/>
    <mergeCell ref="B7:C7"/>
    <mergeCell ref="F9:G9"/>
    <mergeCell ref="D5:E5"/>
    <mergeCell ref="F2:G2"/>
    <mergeCell ref="A1:G1"/>
    <mergeCell ref="F3:G3"/>
    <mergeCell ref="D2:E2"/>
    <mergeCell ref="D3:E3"/>
    <mergeCell ref="D4:E4"/>
    <mergeCell ref="B2:C2"/>
    <mergeCell ref="A4:A9"/>
    <mergeCell ref="B9:C9"/>
    <mergeCell ref="D6:E6"/>
    <mergeCell ref="D7:E7"/>
    <mergeCell ref="D8:E8"/>
    <mergeCell ref="D9:E9"/>
    <mergeCell ref="B4:C4"/>
    <mergeCell ref="F4:G4"/>
    <mergeCell ref="F5:G5"/>
    <mergeCell ref="F6:G6"/>
    <mergeCell ref="F7:G7"/>
    <mergeCell ref="F8:G8"/>
    <mergeCell ref="D11:E11"/>
    <mergeCell ref="F11:G11"/>
    <mergeCell ref="D12:E12"/>
    <mergeCell ref="F12:G12"/>
    <mergeCell ref="A10:A14"/>
    <mergeCell ref="D10:E10"/>
    <mergeCell ref="F10:G10"/>
  </mergeCells>
  <printOptions horizontalCentered="1" verticalCentered="1"/>
  <pageMargins left="0.25" right="0.25" top="0.75" bottom="0.75" header="0.3" footer="0.3"/>
  <pageSetup paperSize="8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CONDIÇÕES DE PARTICIPAÇÃO</vt:lpstr>
      <vt:lpstr>PROPOSTA</vt:lpstr>
      <vt:lpstr>HABILITAÇÃO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RIBEIRO AZEVEDO</dc:creator>
  <cp:lastModifiedBy>NIVALDA DOS SANTOS ALMEIDA</cp:lastModifiedBy>
  <cp:lastPrinted>2024-07-09T02:31:33Z</cp:lastPrinted>
  <dcterms:created xsi:type="dcterms:W3CDTF">2024-05-27T17:38:42Z</dcterms:created>
  <dcterms:modified xsi:type="dcterms:W3CDTF">2024-09-04T19:05:36Z</dcterms:modified>
</cp:coreProperties>
</file>