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ório Almoxarifado\DOD\2019\Aquisição Mat. Diversos 2020\"/>
    </mc:Choice>
  </mc:AlternateContent>
  <bookViews>
    <workbookView xWindow="240" yWindow="1035" windowWidth="14850" windowHeight="6690" tabRatio="714" activeTab="2"/>
  </bookViews>
  <sheets>
    <sheet name="3017" sheetId="3" r:id="rId1"/>
    <sheet name="3019" sheetId="16" r:id="rId2"/>
    <sheet name="3022" sheetId="9" r:id="rId3"/>
    <sheet name="3021" sheetId="8" r:id="rId4"/>
  </sheets>
  <calcPr calcId="162913"/>
</workbook>
</file>

<file path=xl/calcChain.xml><?xml version="1.0" encoding="utf-8"?>
<calcChain xmlns="http://schemas.openxmlformats.org/spreadsheetml/2006/main">
  <c r="G1" i="16" l="1"/>
  <c r="I5" i="16"/>
  <c r="G3" i="9"/>
  <c r="I7" i="3" l="1"/>
  <c r="I6" i="3"/>
  <c r="K12" i="8" l="1"/>
  <c r="F12" i="8" l="1"/>
  <c r="K10" i="8" l="1"/>
  <c r="F10" i="8"/>
  <c r="K9" i="9" l="1"/>
  <c r="F9" i="9" l="1"/>
  <c r="K15" i="8" l="1"/>
  <c r="F15" i="8"/>
  <c r="F10" i="9" l="1"/>
  <c r="K10" i="9" l="1"/>
  <c r="I5" i="3" l="1"/>
  <c r="G1" i="3" s="1"/>
  <c r="K8" i="9"/>
  <c r="K7" i="9"/>
  <c r="K14" i="8"/>
  <c r="K11" i="8"/>
  <c r="K13" i="8"/>
  <c r="K9" i="8"/>
  <c r="K8" i="8"/>
  <c r="K6" i="8"/>
  <c r="K7" i="8"/>
  <c r="F14" i="8" l="1"/>
  <c r="F11" i="8"/>
  <c r="F13" i="8"/>
  <c r="F9" i="8"/>
  <c r="F6" i="8"/>
  <c r="F7" i="8"/>
  <c r="F5" i="8"/>
  <c r="F8" i="9" l="1"/>
  <c r="F7" i="9"/>
  <c r="F6" i="9"/>
  <c r="K6" i="9" l="1"/>
  <c r="K5" i="8" l="1"/>
  <c r="G2" i="8" s="1"/>
</calcChain>
</file>

<file path=xl/sharedStrings.xml><?xml version="1.0" encoding="utf-8"?>
<sst xmlns="http://schemas.openxmlformats.org/spreadsheetml/2006/main" count="89" uniqueCount="63">
  <si>
    <t>ITEM</t>
  </si>
  <si>
    <t>MATERIAL</t>
  </si>
  <si>
    <t>CÓDIGO SIADS</t>
  </si>
  <si>
    <t>17 - MATERIAL DE PROCESSAMENTO DE DADOS</t>
  </si>
  <si>
    <t>CÓD SIASG</t>
  </si>
  <si>
    <t>VALOR UNITÁRIO</t>
  </si>
  <si>
    <t>Total</t>
  </si>
  <si>
    <t xml:space="preserve">ESTOQUE ATUAL                (C)  </t>
  </si>
  <si>
    <t>PREVISÃO COMPRA        (D)</t>
  </si>
  <si>
    <t>VALOR TOTAL</t>
  </si>
  <si>
    <t>QUANTIDADE IMPRESSORAS</t>
  </si>
  <si>
    <t>21 - MATERIAL DE COPA E COZINHA</t>
  </si>
  <si>
    <t>COPO DESCARTÁVEL; MATE RIAL POLIESTIRENO; CAPA CIDADE 50 ML; APLICAÇÃO: CAFÉ; CARACTERÍSTICAS ADICIONAIS: ATÓXICO, DE ACORDO COM NORMA ABNT (NBR 14865); PESO MÍNIMO: 0,75 G; COR: BRANCO.</t>
  </si>
  <si>
    <t>BR0293185</t>
  </si>
  <si>
    <t>COPO DESCARTÁVEL; MATERIAL POLIESTIRENO; CAPACIDADE 200 ML; APLICAÇÃO: CAFÉ; CARACTERÍSTICAS ADICIONAIS: ATÓXICO, DE ACORDO COM NORMA ABNT (NBR 14865); PESO MÍNIMO: 2,20 G; COR: BRANCO.</t>
  </si>
  <si>
    <t>BR0293188</t>
  </si>
  <si>
    <t>COPO DE VIDRO, CAPACIDADE 300 ML, DIÂMETRO BOCA 65 MM, ALTURA 130 MM, COR INCOLOR, TIPO USO ÁGUA/SUCO/REFRIGERANTE, APRESENTAÇÃO, SUPERFÍCIE LISA E PAREDE GROSSA, TRANSMITÂNCIA TRANSPARENTE.</t>
  </si>
  <si>
    <t>BR0311415</t>
  </si>
  <si>
    <t>PAPEL ALUMÍNIO, MATERIAL ALUMÍNIO, COMPRIMENTO 7,50 M, LARGURA 45 CM, APRESENTAÇÃO ROLO.</t>
  </si>
  <si>
    <t>BR0233708</t>
  </si>
  <si>
    <t>22 - MATERIAL DE LIMPEZA E PROD. DE HIGIENIZACAO</t>
  </si>
  <si>
    <t>BR0232373</t>
  </si>
  <si>
    <t>BR0253196</t>
  </si>
  <si>
    <t>BR0241835</t>
  </si>
  <si>
    <t>DETERGENTE, TENSOATIVOS ANIÔNICOS/ COADJUVANTES/ PRESERVANTES, LINEAR ALQUIBENZENO SULFONATO DE SÓDIO, LAVAGEM TALHERES, LOUÇAS, PISOS, AZULEJOS, CONTÉM TENSOATIVO BIODEGRADÁVEL -GALAO 5 L</t>
  </si>
  <si>
    <t>ESTOQUE     ( D )</t>
  </si>
  <si>
    <t>PREVISÃO DE COMPRA     ( E )</t>
  </si>
  <si>
    <t>MÉDIA CONSUMO        ( C )</t>
  </si>
  <si>
    <t>BR0288121</t>
  </si>
  <si>
    <t>BR0071145</t>
  </si>
  <si>
    <r>
      <t>DETERGENTE</t>
    </r>
    <r>
      <rPr>
        <sz val="8"/>
        <color rgb="FF000000"/>
        <rFont val="Times New Roman"/>
        <family val="2"/>
      </rPr>
      <t>; COMPOSIÇÃO: AGENTE ALCALINO SOLUENTE E DETERGENTE SINTÉTICO; COMPONENTE ATIVO: LINEAR ALQUIBENZENO SULFONATO DE SÓDIO; APLICAÇÃO: REMOÇÃO GORDURA E SUJEIRA EM GERAL; AROMA NEUTRO; CARACTERÍSTICAS ADICIONAIS CONTÉM TENSOATIVO BIODEGRADÁVEL.</t>
    </r>
  </si>
  <si>
    <t>ESTOQUE              ( D )</t>
  </si>
  <si>
    <t>PREVISÃO DE COMPRA                  ( E )</t>
  </si>
  <si>
    <t>ÁLCOOL ETÍLICO LIMPEZA DE AMBIENTES; TIPO: GEL HIDRATADO; APLICAÇÃO: ACENDEDOR; CONCENTRAÇÃO: 80º INPM - BOMBONA 5 KG</t>
  </si>
  <si>
    <t>BR0441477</t>
  </si>
  <si>
    <t>PRATO; MATERIAL: PLÁSTICO; APLICAÇÃO: REFEIÇÃO; CARACTERÍSTICAS ADICIONAIS: DESCARTÁVEL; DIÂMETRO: 15 CM; COR: BRANCA.</t>
  </si>
  <si>
    <t>BR0364463</t>
  </si>
  <si>
    <t xml:space="preserve">GUARDANAPO; MATERIAL: CELULOSE; LARGURA: 22 CM; COMPRIMENTO: 23 CM; COR: BRANCA; TIPO FOLHAS: SIMPLES; CARACTERÍSTICAS ADICIONAIS MACIO E ABSORVENTE. </t>
  </si>
  <si>
    <t>BR0292281</t>
  </si>
  <si>
    <t>BANDEJA METÁLICA; MATERIAL: AÇO INOXIDÁVEL; DIÂMETRO: 40 CM; TIPO: REDONDA; ESPESSURA: 0,6 MM.</t>
  </si>
  <si>
    <t xml:space="preserve">XÍCARA; MATERIAL: PORCELANA; TIPO: CAFÉ; COR: BRANCA; CAPACIDADE: 50 ML; CARACTERÍSTICAS ADICIONAIS: COM BORDA DOURADA E PIRES. </t>
  </si>
  <si>
    <t>XÍCARA; MATERIAL: PORCELANA; TIPO: CHÁ; COR: BRANCA; CAPACIDADE: 200 ML; CARACTERÍSTICAS ADICIONAIS: COM BORDA DOURADA E PIRES.</t>
  </si>
  <si>
    <t>BR0348129</t>
  </si>
  <si>
    <t>CA 2017/18        ( A )</t>
  </si>
  <si>
    <t>CA 2018/19         ( B )</t>
  </si>
  <si>
    <t>CA 2017/18     ( A )</t>
  </si>
  <si>
    <t>CA 2018/19     ( B )</t>
  </si>
  <si>
    <t>BR0429961</t>
  </si>
  <si>
    <t>JARRA EM AÇO INOX COM TAMPA E APARADOR, CAPACIDADE 2 L, MEDINDO 17,5X12,3X17,2cm.</t>
  </si>
  <si>
    <t>BR0232590</t>
  </si>
  <si>
    <t xml:space="preserve"> PANO PRATO, MATERIAL:ALGODÃO CRÚ, COMPRIMENTO:60 CM, LARGURA:40 CM, COR:BRANCA, CARACTERÍSTICAS ADICIONAIS:ABSORVENTE/LAVÁVEL E DURÁVEL</t>
  </si>
  <si>
    <t>BR0225712</t>
  </si>
  <si>
    <t>ÁLCOOL ETÍLICO LIMPEZA DE AMBIENTES, TIPO:HIDRATADO, APLICAÇÃO:PRODUTO LIMPEZA DOMÉSTICA, CARACTERÍSTICAS ADICIONAIS:INCOLOR, CONCENTRAÇÃO:46INPM</t>
  </si>
  <si>
    <t>CONSUMO 2017/18                                   (A)</t>
  </si>
  <si>
    <t>CONSUMO 2018/19                                          (B)</t>
  </si>
  <si>
    <t>GARRAFA TÉRMICA, MATERIAL PLÁSTICO CROMADO, CAPACIDADE 1,80 L, CARACTERÍSTICAS ADICIONAIS, TAMPA PRESSÃO E AMPOLA EM VIDRO.</t>
  </si>
  <si>
    <t>BR0351384</t>
  </si>
  <si>
    <t>COLHER PARA CAFÉ CONFECCIONADA EM AÇO INOXIDÁVEL, FEITO EM PEÇA ÚNICA, SEM EMENDAS, COM POSSIBILIDADE DE LAVAGEM EM MÁQUINA DE LAVAR, COM DIMENSÕES DE 140X2MM, PESANDO 23GR.</t>
  </si>
  <si>
    <t>BR230563</t>
  </si>
  <si>
    <t>CARTUCHO DE TINTA PARA IMPRESSORA HP OFFICEJET 200 NA COR PRETA (C2PO5AL)</t>
  </si>
  <si>
    <t xml:space="preserve">CARTUCHO DE TINTA PARA IMPRESSORA HP OFFICEJET 200 COLORIDO (C2PO7AL) 
</t>
  </si>
  <si>
    <t>RIBBON COLOR EVOLIS YMCKO (200 IMP) R-3011 - FITA COLORIDA PARA IMPRESSORA MODELO PEBBLE 4</t>
  </si>
  <si>
    <t>19 - MATERIAL DE ACONDICIONAMENTO E EMBALAGEM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</si>
</sst>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#,##0_ ;\-#,##0\ "/>
    <numFmt numFmtId="165" formatCode="&quot;R$&quot;\ #,##0.00"/>
  </numFmts>
  <fonts count="24" x14ac:knownFonts="1">
    <font>
      <sz val="12"/>
      <color theme="1"/>
      <name val="Times New Roman"/>
      <family val="2"/>
    </font>
    <font>
      <sz val="8"/>
      <name val="Times New Roman"/>
      <family val="1"/>
    </font>
    <font>
      <sz val="8"/>
      <name val="Times New Roman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8"/>
      <color rgb="FFFF0000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2"/>
    </font>
    <font>
      <b/>
      <sz val="8"/>
      <color theme="1"/>
      <name val="Times New Roman"/>
      <family val="2"/>
    </font>
    <font>
      <sz val="8"/>
      <color rgb="FF000000"/>
      <name val="Times New Roman"/>
      <family val="1"/>
    </font>
    <font>
      <sz val="10"/>
      <color rgb="FF000000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/>
    <xf numFmtId="4" fontId="1" fillId="0" borderId="5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/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0" fontId="14" fillId="0" borderId="0" xfId="0" applyFont="1"/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vertical="top" wrapText="1"/>
    </xf>
    <xf numFmtId="0" fontId="18" fillId="0" borderId="0" xfId="0" applyFont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5" xfId="0" applyFont="1" applyBorder="1"/>
    <xf numFmtId="0" fontId="20" fillId="0" borderId="0" xfId="0" applyFont="1"/>
    <xf numFmtId="0" fontId="2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11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justify" wrapText="1"/>
    </xf>
    <xf numFmtId="0" fontId="19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0" fillId="0" borderId="0" xfId="0" applyFont="1"/>
    <xf numFmtId="0" fontId="14" fillId="0" borderId="0" xfId="0" applyFont="1" applyBorder="1" applyAlignment="1">
      <alignment horizontal="left" vertical="center"/>
    </xf>
    <xf numFmtId="0" fontId="14" fillId="0" borderId="1" xfId="0" applyFont="1" applyBorder="1"/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9" fillId="0" borderId="2" xfId="0" applyFont="1" applyBorder="1"/>
    <xf numFmtId="0" fontId="9" fillId="0" borderId="6" xfId="0" applyFont="1" applyBorder="1"/>
    <xf numFmtId="0" fontId="9" fillId="0" borderId="5" xfId="0" applyFont="1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8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zoomScaleNormal="100" workbookViewId="0">
      <selection sqref="A1:K7"/>
    </sheetView>
  </sheetViews>
  <sheetFormatPr defaultRowHeight="15.75" x14ac:dyDescent="0.25"/>
  <cols>
    <col min="1" max="1" width="4.25" style="1" customWidth="1"/>
    <col min="2" max="2" width="7" style="2" customWidth="1"/>
    <col min="3" max="3" width="50.75" style="49" customWidth="1"/>
    <col min="4" max="4" width="8.625" style="4" customWidth="1"/>
    <col min="5" max="5" width="8.375" style="4" customWidth="1"/>
    <col min="6" max="6" width="8.25" style="4" customWidth="1"/>
    <col min="7" max="7" width="8.625" style="1" customWidth="1"/>
    <col min="8" max="8" width="8.875" style="1" customWidth="1"/>
    <col min="9" max="9" width="9.5" style="1" customWidth="1"/>
    <col min="10" max="10" width="7.875" style="1" bestFit="1" customWidth="1"/>
    <col min="11" max="11" width="11.125" style="1" bestFit="1" customWidth="1"/>
    <col min="12" max="16384" width="9" style="1"/>
  </cols>
  <sheetData>
    <row r="1" spans="1:13" x14ac:dyDescent="0.25">
      <c r="C1" s="47" t="s">
        <v>3</v>
      </c>
      <c r="F1" s="13" t="s">
        <v>6</v>
      </c>
      <c r="G1" s="12">
        <f>SUM(I5:I7)</f>
        <v>2795.6000000000004</v>
      </c>
    </row>
    <row r="3" spans="1:13" s="2" customFormat="1" ht="39.75" customHeight="1" x14ac:dyDescent="0.2">
      <c r="A3" s="73" t="s">
        <v>0</v>
      </c>
      <c r="B3" s="73" t="s">
        <v>2</v>
      </c>
      <c r="C3" s="75" t="s">
        <v>1</v>
      </c>
      <c r="D3" s="77" t="s">
        <v>53</v>
      </c>
      <c r="E3" s="77" t="s">
        <v>54</v>
      </c>
      <c r="F3" s="73" t="s">
        <v>7</v>
      </c>
      <c r="G3" s="73" t="s">
        <v>8</v>
      </c>
      <c r="H3" s="73" t="s">
        <v>5</v>
      </c>
      <c r="I3" s="73" t="s">
        <v>9</v>
      </c>
      <c r="J3" s="73" t="s">
        <v>4</v>
      </c>
      <c r="K3" s="73" t="s">
        <v>10</v>
      </c>
    </row>
    <row r="4" spans="1:13" s="2" customFormat="1" ht="10.5" customHeight="1" x14ac:dyDescent="0.2">
      <c r="A4" s="74"/>
      <c r="B4" s="74"/>
      <c r="C4" s="76"/>
      <c r="D4" s="77"/>
      <c r="E4" s="77"/>
      <c r="F4" s="74"/>
      <c r="G4" s="74"/>
      <c r="H4" s="74"/>
      <c r="I4" s="74"/>
      <c r="J4" s="74"/>
      <c r="K4" s="74"/>
    </row>
    <row r="5" spans="1:13" ht="40.5" customHeight="1" x14ac:dyDescent="0.2">
      <c r="A5" s="14">
        <v>1</v>
      </c>
      <c r="B5" s="9">
        <v>567124</v>
      </c>
      <c r="C5" s="48" t="s">
        <v>61</v>
      </c>
      <c r="D5" s="5">
        <v>12</v>
      </c>
      <c r="E5" s="6">
        <v>16</v>
      </c>
      <c r="F5" s="5">
        <v>2</v>
      </c>
      <c r="G5" s="6">
        <v>10</v>
      </c>
      <c r="H5" s="7">
        <v>196</v>
      </c>
      <c r="I5" s="16">
        <f t="shared" ref="I5" si="0">G5*H5</f>
        <v>1960</v>
      </c>
      <c r="J5" s="17" t="s">
        <v>42</v>
      </c>
      <c r="K5" s="5">
        <v>2</v>
      </c>
    </row>
    <row r="6" spans="1:13" s="3" customFormat="1" ht="35.25" customHeight="1" x14ac:dyDescent="0.2">
      <c r="A6" s="14">
        <v>2</v>
      </c>
      <c r="B6" s="9">
        <v>795320</v>
      </c>
      <c r="C6" s="48" t="s">
        <v>59</v>
      </c>
      <c r="D6" s="5">
        <v>0</v>
      </c>
      <c r="E6" s="6">
        <v>0</v>
      </c>
      <c r="F6" s="5">
        <v>0</v>
      </c>
      <c r="G6" s="6">
        <v>2</v>
      </c>
      <c r="H6" s="7">
        <v>192.9</v>
      </c>
      <c r="I6" s="16">
        <f t="shared" ref="I6:I7" si="1">G6*H6</f>
        <v>385.8</v>
      </c>
      <c r="J6" s="17"/>
      <c r="K6" s="5">
        <v>1</v>
      </c>
    </row>
    <row r="7" spans="1:13" s="3" customFormat="1" ht="37.5" customHeight="1" x14ac:dyDescent="0.2">
      <c r="A7" s="14">
        <v>3</v>
      </c>
      <c r="B7" s="9">
        <v>795321</v>
      </c>
      <c r="C7" s="48" t="s">
        <v>60</v>
      </c>
      <c r="D7" s="5">
        <v>0</v>
      </c>
      <c r="E7" s="6">
        <v>0</v>
      </c>
      <c r="F7" s="5">
        <v>0</v>
      </c>
      <c r="G7" s="6">
        <v>2</v>
      </c>
      <c r="H7" s="7">
        <v>224.9</v>
      </c>
      <c r="I7" s="16">
        <f t="shared" si="1"/>
        <v>449.8</v>
      </c>
      <c r="J7" s="17"/>
      <c r="K7" s="5">
        <v>1</v>
      </c>
    </row>
    <row r="8" spans="1:13" s="3" customFormat="1" ht="33" customHeight="1" x14ac:dyDescent="0.25">
      <c r="A8" s="1"/>
      <c r="B8" s="8"/>
      <c r="C8" s="49"/>
      <c r="D8" s="11"/>
      <c r="E8" s="11"/>
      <c r="F8" s="1"/>
      <c r="G8" s="1"/>
      <c r="H8" s="1"/>
      <c r="I8" s="1"/>
      <c r="J8" s="1"/>
      <c r="K8" s="1"/>
    </row>
    <row r="9" spans="1:13" s="3" customFormat="1" ht="74.25" customHeight="1" x14ac:dyDescent="0.2">
      <c r="A9" s="1"/>
      <c r="B9" s="10"/>
      <c r="C9" s="63"/>
      <c r="D9" s="1"/>
      <c r="E9" s="1"/>
      <c r="F9" s="1"/>
      <c r="G9" s="1"/>
      <c r="H9" s="1"/>
      <c r="I9" s="1"/>
      <c r="J9" s="1"/>
      <c r="K9" s="1"/>
    </row>
    <row r="10" spans="1:13" s="3" customFormat="1" ht="61.5" customHeight="1" x14ac:dyDescent="0.2">
      <c r="A10" s="1"/>
      <c r="B10" s="2"/>
      <c r="C10" s="78"/>
      <c r="D10" s="78"/>
      <c r="E10" s="78"/>
      <c r="F10" s="78"/>
      <c r="G10" s="78"/>
      <c r="H10" s="78"/>
      <c r="I10" s="78"/>
      <c r="J10" s="78"/>
      <c r="K10" s="78"/>
    </row>
    <row r="11" spans="1:13" s="3" customFormat="1" ht="67.5" customHeight="1" x14ac:dyDescent="0.25">
      <c r="A11" s="1"/>
      <c r="B11" s="2"/>
      <c r="C11" s="49"/>
      <c r="D11" s="4"/>
      <c r="E11" s="4"/>
      <c r="F11" s="4"/>
      <c r="G11" s="1"/>
      <c r="H11" s="1"/>
      <c r="I11" s="1"/>
      <c r="J11" s="1"/>
      <c r="K11" s="1"/>
    </row>
    <row r="12" spans="1:13" s="3" customFormat="1" ht="28.5" customHeight="1" x14ac:dyDescent="0.25">
      <c r="A12" s="1"/>
      <c r="B12" s="2"/>
      <c r="C12" s="49"/>
      <c r="D12" s="4"/>
      <c r="E12" s="4"/>
      <c r="F12" s="4"/>
      <c r="G12" s="1"/>
      <c r="H12" s="1"/>
      <c r="I12" s="1"/>
      <c r="J12" s="1"/>
      <c r="K12" s="1"/>
      <c r="L12" s="1"/>
    </row>
    <row r="13" spans="1:13" s="3" customFormat="1" ht="35.25" customHeight="1" x14ac:dyDescent="0.25">
      <c r="A13" s="1"/>
      <c r="B13" s="2"/>
      <c r="C13" s="49"/>
      <c r="D13" s="4"/>
      <c r="E13" s="4"/>
      <c r="F13" s="4"/>
      <c r="G13" s="1"/>
      <c r="H13" s="1"/>
      <c r="I13" s="1"/>
      <c r="J13" s="1"/>
      <c r="K13" s="1"/>
      <c r="L13" s="70"/>
      <c r="M13" s="70"/>
    </row>
    <row r="14" spans="1:13" s="3" customFormat="1" ht="25.5" customHeight="1" x14ac:dyDescent="0.25">
      <c r="A14" s="1"/>
      <c r="B14" s="2"/>
      <c r="C14" s="49"/>
      <c r="D14" s="4"/>
      <c r="E14" s="4"/>
      <c r="F14" s="4"/>
      <c r="G14" s="1"/>
      <c r="H14" s="1"/>
      <c r="I14" s="1"/>
      <c r="J14" s="1"/>
      <c r="K14" s="1"/>
      <c r="L14" s="18"/>
    </row>
    <row r="15" spans="1:13" s="3" customFormat="1" ht="16.5" customHeight="1" x14ac:dyDescent="0.25">
      <c r="A15" s="1"/>
      <c r="B15" s="2"/>
      <c r="C15" s="49"/>
      <c r="D15" s="4"/>
      <c r="E15" s="4"/>
      <c r="F15" s="4"/>
      <c r="G15" s="1"/>
      <c r="H15" s="1"/>
      <c r="I15" s="1"/>
      <c r="J15" s="1"/>
      <c r="K15" s="1"/>
      <c r="L15" s="1"/>
    </row>
    <row r="16" spans="1:13" s="3" customFormat="1" ht="24" customHeight="1" x14ac:dyDescent="0.25">
      <c r="A16" s="1"/>
      <c r="B16" s="2"/>
      <c r="C16" s="49"/>
      <c r="D16" s="4"/>
      <c r="E16" s="4"/>
      <c r="F16" s="4"/>
      <c r="G16" s="1"/>
      <c r="H16" s="1"/>
      <c r="I16" s="1"/>
      <c r="J16" s="1"/>
      <c r="K16" s="1"/>
      <c r="L16" s="1"/>
    </row>
    <row r="17" spans="1:12" s="20" customFormat="1" ht="26.25" customHeight="1" x14ac:dyDescent="0.25">
      <c r="A17" s="1"/>
      <c r="B17" s="2"/>
      <c r="C17" s="49"/>
      <c r="D17" s="4"/>
      <c r="E17" s="4"/>
      <c r="F17" s="4"/>
      <c r="G17" s="1"/>
      <c r="H17" s="1"/>
      <c r="I17" s="1"/>
      <c r="J17" s="1"/>
      <c r="K17" s="1"/>
      <c r="L17" s="1"/>
    </row>
    <row r="18" spans="1:12" s="3" customFormat="1" ht="26.25" customHeight="1" x14ac:dyDescent="0.25">
      <c r="A18" s="1"/>
      <c r="B18" s="2"/>
      <c r="C18" s="49"/>
      <c r="D18" s="4"/>
      <c r="E18" s="4"/>
      <c r="F18" s="4"/>
      <c r="G18" s="1"/>
      <c r="H18" s="1"/>
      <c r="I18" s="1"/>
      <c r="J18" s="1"/>
      <c r="K18" s="1"/>
      <c r="L18" s="1"/>
    </row>
    <row r="19" spans="1:12" s="3" customFormat="1" ht="25.5" customHeight="1" x14ac:dyDescent="0.25">
      <c r="A19" s="1"/>
      <c r="B19" s="2"/>
      <c r="C19" s="49"/>
      <c r="D19" s="4"/>
      <c r="E19" s="4"/>
      <c r="F19" s="4"/>
      <c r="G19" s="1"/>
      <c r="H19" s="1"/>
      <c r="I19" s="72"/>
      <c r="J19" s="1"/>
      <c r="K19" s="1"/>
      <c r="L19" s="1"/>
    </row>
    <row r="20" spans="1:12" s="3" customFormat="1" ht="26.25" customHeight="1" x14ac:dyDescent="0.25">
      <c r="A20" s="1"/>
      <c r="B20" s="2"/>
      <c r="C20" s="49"/>
      <c r="D20" s="4"/>
      <c r="E20" s="4"/>
      <c r="F20" s="4"/>
      <c r="G20" s="1"/>
      <c r="H20" s="1"/>
      <c r="I20" s="72"/>
      <c r="J20" s="1"/>
      <c r="K20" s="1"/>
      <c r="L20" s="1"/>
    </row>
    <row r="21" spans="1:12" s="3" customFormat="1" ht="25.5" customHeight="1" x14ac:dyDescent="0.25">
      <c r="A21" s="1"/>
      <c r="B21" s="2"/>
      <c r="C21" s="49"/>
      <c r="D21" s="4"/>
      <c r="E21" s="4"/>
      <c r="F21" s="4"/>
      <c r="G21" s="1"/>
      <c r="H21" s="1"/>
      <c r="I21" s="72"/>
      <c r="J21" s="1"/>
      <c r="K21" s="1"/>
      <c r="L21" s="1"/>
    </row>
    <row r="22" spans="1:12" s="3" customFormat="1" x14ac:dyDescent="0.25">
      <c r="A22" s="1"/>
      <c r="B22" s="2"/>
      <c r="C22" s="49"/>
      <c r="D22" s="4"/>
      <c r="E22" s="4"/>
      <c r="F22" s="4"/>
      <c r="G22" s="1"/>
      <c r="H22" s="1"/>
      <c r="I22" s="1"/>
      <c r="J22" s="1"/>
      <c r="K22" s="1"/>
      <c r="L22" s="1"/>
    </row>
    <row r="23" spans="1:12" s="3" customFormat="1" ht="25.5" customHeight="1" x14ac:dyDescent="0.25">
      <c r="A23" s="1"/>
      <c r="B23" s="2"/>
      <c r="C23" s="49"/>
      <c r="D23" s="4"/>
      <c r="E23" s="4"/>
      <c r="F23" s="4"/>
      <c r="G23" s="1"/>
      <c r="H23" s="1"/>
      <c r="I23" s="1"/>
      <c r="J23" s="1"/>
      <c r="K23" s="1"/>
      <c r="L23" s="1"/>
    </row>
    <row r="24" spans="1:12" s="3" customFormat="1" x14ac:dyDescent="0.25">
      <c r="A24" s="1"/>
      <c r="B24" s="2"/>
      <c r="C24" s="49"/>
      <c r="D24" s="4"/>
      <c r="E24" s="4"/>
      <c r="F24" s="4"/>
      <c r="G24" s="1"/>
      <c r="H24" s="1"/>
      <c r="I24" s="1"/>
      <c r="J24" s="1"/>
      <c r="K24" s="1"/>
      <c r="L24" s="1"/>
    </row>
    <row r="25" spans="1:12" s="3" customFormat="1" ht="25.5" customHeight="1" x14ac:dyDescent="0.25">
      <c r="A25" s="1"/>
      <c r="B25" s="2"/>
      <c r="C25" s="49"/>
      <c r="D25" s="4"/>
      <c r="E25" s="4"/>
      <c r="F25" s="4"/>
      <c r="G25" s="1"/>
      <c r="H25" s="1"/>
      <c r="I25" s="1"/>
      <c r="J25" s="1"/>
      <c r="K25" s="1"/>
      <c r="L25" s="1"/>
    </row>
    <row r="26" spans="1:12" s="3" customFormat="1" ht="25.5" customHeight="1" x14ac:dyDescent="0.25">
      <c r="A26" s="1"/>
      <c r="B26" s="2"/>
      <c r="C26" s="49"/>
      <c r="D26" s="4"/>
      <c r="E26" s="4"/>
      <c r="F26" s="4"/>
      <c r="G26" s="1"/>
      <c r="H26" s="1"/>
      <c r="I26" s="1"/>
      <c r="J26" s="1"/>
      <c r="K26" s="1"/>
      <c r="L26" s="1"/>
    </row>
    <row r="27" spans="1:12" s="3" customFormat="1" ht="48" customHeight="1" x14ac:dyDescent="0.25">
      <c r="A27" s="1"/>
      <c r="B27" s="2"/>
      <c r="C27" s="49"/>
      <c r="D27" s="4"/>
      <c r="E27" s="4"/>
      <c r="F27" s="4"/>
      <c r="G27" s="1"/>
      <c r="H27" s="1"/>
      <c r="I27" s="1"/>
      <c r="J27" s="1"/>
      <c r="K27" s="1"/>
      <c r="L27" s="1"/>
    </row>
    <row r="28" spans="1:12" s="3" customFormat="1" ht="47.25" customHeight="1" x14ac:dyDescent="0.25">
      <c r="A28" s="1"/>
      <c r="B28" s="2"/>
      <c r="C28" s="49"/>
      <c r="D28" s="4"/>
      <c r="E28" s="4"/>
      <c r="F28" s="4"/>
      <c r="G28" s="1"/>
      <c r="H28" s="1"/>
      <c r="I28" s="1"/>
      <c r="J28" s="1"/>
      <c r="K28" s="1"/>
      <c r="L28" s="1"/>
    </row>
    <row r="29" spans="1:12" s="3" customFormat="1" ht="50.25" customHeight="1" x14ac:dyDescent="0.25">
      <c r="A29" s="1"/>
      <c r="B29" s="2"/>
      <c r="C29" s="49"/>
      <c r="D29" s="4"/>
      <c r="E29" s="4"/>
      <c r="F29" s="4"/>
      <c r="G29" s="1"/>
      <c r="H29" s="1"/>
      <c r="I29" s="1"/>
      <c r="J29" s="1"/>
      <c r="K29" s="1"/>
      <c r="L29" s="1"/>
    </row>
    <row r="30" spans="1:12" s="3" customFormat="1" ht="50.25" customHeight="1" x14ac:dyDescent="0.25">
      <c r="A30" s="1"/>
      <c r="B30" s="2"/>
      <c r="C30" s="49"/>
      <c r="D30" s="4"/>
      <c r="E30" s="4"/>
      <c r="F30" s="4"/>
      <c r="G30" s="1"/>
      <c r="H30" s="1"/>
      <c r="I30" s="1"/>
      <c r="J30" s="1"/>
      <c r="K30" s="1"/>
      <c r="L30" s="1"/>
    </row>
    <row r="31" spans="1:12" s="3" customFormat="1" ht="52.5" customHeight="1" x14ac:dyDescent="0.25">
      <c r="A31" s="1"/>
      <c r="B31" s="2"/>
      <c r="C31" s="49"/>
      <c r="D31" s="4"/>
      <c r="E31" s="4"/>
      <c r="F31" s="4"/>
      <c r="G31" s="1"/>
      <c r="H31" s="1"/>
      <c r="I31" s="1"/>
      <c r="J31" s="1"/>
      <c r="K31" s="1"/>
      <c r="L31" s="1"/>
    </row>
    <row r="32" spans="1:12" ht="20.25" customHeight="1" x14ac:dyDescent="0.25"/>
    <row r="33" spans="1:12" ht="12" customHeight="1" x14ac:dyDescent="0.25"/>
    <row r="34" spans="1:12" ht="12" customHeight="1" x14ac:dyDescent="0.25"/>
    <row r="35" spans="1:12" s="19" customFormat="1" ht="24" customHeight="1" x14ac:dyDescent="0.25">
      <c r="A35" s="1"/>
      <c r="B35" s="2"/>
      <c r="C35" s="49"/>
      <c r="D35" s="4"/>
      <c r="E35" s="4"/>
      <c r="F35" s="4"/>
      <c r="G35" s="1"/>
      <c r="H35" s="1"/>
      <c r="I35" s="1"/>
      <c r="J35" s="1"/>
      <c r="K35" s="1"/>
      <c r="L35" s="1"/>
    </row>
    <row r="36" spans="1:12" ht="12" customHeight="1" x14ac:dyDescent="0.25"/>
    <row r="37" spans="1:12" s="18" customFormat="1" ht="12" customHeight="1" x14ac:dyDescent="0.25">
      <c r="A37" s="1"/>
      <c r="B37" s="2"/>
      <c r="C37" s="49"/>
      <c r="D37" s="4"/>
      <c r="E37" s="4"/>
      <c r="F37" s="4"/>
      <c r="G37" s="1"/>
      <c r="H37" s="1"/>
      <c r="I37" s="1"/>
      <c r="J37" s="1"/>
      <c r="K37" s="1"/>
      <c r="L37" s="1"/>
    </row>
    <row r="38" spans="1:12" s="18" customFormat="1" ht="12" customHeight="1" x14ac:dyDescent="0.25">
      <c r="A38" s="1"/>
      <c r="B38" s="2"/>
      <c r="C38" s="49"/>
      <c r="D38" s="4"/>
      <c r="E38" s="4"/>
      <c r="F38" s="4"/>
      <c r="G38" s="1"/>
      <c r="H38" s="1"/>
      <c r="I38" s="1"/>
      <c r="J38" s="1"/>
      <c r="K38" s="1"/>
      <c r="L38" s="1"/>
    </row>
  </sheetData>
  <mergeCells count="12">
    <mergeCell ref="C10:K10"/>
    <mergeCell ref="H3:H4"/>
    <mergeCell ref="I3:I4"/>
    <mergeCell ref="J3:J4"/>
    <mergeCell ref="K3:K4"/>
    <mergeCell ref="A3:A4"/>
    <mergeCell ref="B3:B4"/>
    <mergeCell ref="C3:C4"/>
    <mergeCell ref="F3:F4"/>
    <mergeCell ref="G3:G4"/>
    <mergeCell ref="D3:D4"/>
    <mergeCell ref="E3:E4"/>
  </mergeCells>
  <phoneticPr fontId="2" type="noConversion"/>
  <pageMargins left="0.70866141732283472" right="0.51181102362204722" top="0.55118110236220474" bottom="0.9448818897637796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workbookViewId="0">
      <selection sqref="A1:J5"/>
    </sheetView>
  </sheetViews>
  <sheetFormatPr defaultRowHeight="15.75" x14ac:dyDescent="0.25"/>
  <cols>
    <col min="1" max="1" width="6.375" customWidth="1"/>
    <col min="2" max="2" width="7.625" customWidth="1"/>
    <col min="3" max="3" width="32.125" customWidth="1"/>
    <col min="4" max="4" width="10.25" customWidth="1"/>
    <col min="5" max="5" width="9.75" customWidth="1"/>
    <col min="6" max="6" width="11.5" customWidth="1"/>
    <col min="7" max="7" width="8.625" customWidth="1"/>
    <col min="8" max="8" width="10.125" customWidth="1"/>
    <col min="9" max="9" width="9" customWidth="1"/>
    <col min="10" max="10" width="11.75" customWidth="1"/>
  </cols>
  <sheetData>
    <row r="1" spans="1:10" x14ac:dyDescent="0.25">
      <c r="A1" s="72"/>
      <c r="B1" s="2"/>
      <c r="C1" s="47" t="s">
        <v>62</v>
      </c>
      <c r="D1" s="4"/>
      <c r="E1" s="4"/>
      <c r="F1" s="13" t="s">
        <v>6</v>
      </c>
      <c r="G1" s="12">
        <f>SUM(I5:I7)</f>
        <v>345</v>
      </c>
      <c r="H1" s="72"/>
      <c r="I1" s="72"/>
      <c r="J1" s="72"/>
    </row>
    <row r="2" spans="1:10" x14ac:dyDescent="0.25">
      <c r="A2" s="72"/>
      <c r="B2" s="2"/>
      <c r="C2" s="49"/>
      <c r="D2" s="4"/>
      <c r="E2" s="4"/>
      <c r="F2" s="4"/>
      <c r="G2" s="72"/>
      <c r="H2" s="72"/>
      <c r="I2" s="72"/>
      <c r="J2" s="72"/>
    </row>
    <row r="3" spans="1:10" ht="15.75" customHeight="1" x14ac:dyDescent="0.25">
      <c r="A3" s="73" t="s">
        <v>0</v>
      </c>
      <c r="B3" s="73" t="s">
        <v>2</v>
      </c>
      <c r="C3" s="75" t="s">
        <v>1</v>
      </c>
      <c r="D3" s="77" t="s">
        <v>53</v>
      </c>
      <c r="E3" s="77" t="s">
        <v>54</v>
      </c>
      <c r="F3" s="73" t="s">
        <v>7</v>
      </c>
      <c r="G3" s="73" t="s">
        <v>8</v>
      </c>
      <c r="H3" s="73" t="s">
        <v>5</v>
      </c>
      <c r="I3" s="73" t="s">
        <v>9</v>
      </c>
      <c r="J3" s="73" t="s">
        <v>4</v>
      </c>
    </row>
    <row r="4" spans="1:10" x14ac:dyDescent="0.25">
      <c r="A4" s="74"/>
      <c r="B4" s="74"/>
      <c r="C4" s="76"/>
      <c r="D4" s="77"/>
      <c r="E4" s="77"/>
      <c r="F4" s="74"/>
      <c r="G4" s="74"/>
      <c r="H4" s="74"/>
      <c r="I4" s="74"/>
      <c r="J4" s="74"/>
    </row>
    <row r="5" spans="1:10" ht="57.75" customHeight="1" x14ac:dyDescent="0.25">
      <c r="A5" s="23">
        <v>1</v>
      </c>
      <c r="B5" s="23">
        <v>434221</v>
      </c>
      <c r="C5" s="62" t="s">
        <v>18</v>
      </c>
      <c r="D5" s="23">
        <v>78</v>
      </c>
      <c r="E5" s="23">
        <v>58</v>
      </c>
      <c r="F5" s="26">
        <v>0</v>
      </c>
      <c r="G5" s="15">
        <v>50</v>
      </c>
      <c r="H5" s="7">
        <v>6.9</v>
      </c>
      <c r="I5" s="28">
        <f>G5*H5</f>
        <v>345</v>
      </c>
      <c r="J5" s="23" t="s">
        <v>19</v>
      </c>
    </row>
  </sheetData>
  <mergeCells count="10"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workbookViewId="0">
      <selection sqref="A1:K10"/>
    </sheetView>
  </sheetViews>
  <sheetFormatPr defaultRowHeight="15.75" x14ac:dyDescent="0.25"/>
  <cols>
    <col min="1" max="1" width="5.5" customWidth="1"/>
    <col min="2" max="2" width="7.125" customWidth="1"/>
    <col min="3" max="3" width="47.375" customWidth="1"/>
    <col min="10" max="10" width="10" customWidth="1"/>
    <col min="11" max="11" width="9.875" customWidth="1"/>
  </cols>
  <sheetData>
    <row r="1" spans="1:11" x14ac:dyDescent="0.25">
      <c r="C1" s="82" t="s">
        <v>20</v>
      </c>
      <c r="D1" s="82"/>
      <c r="E1" s="82"/>
      <c r="F1" s="82"/>
      <c r="G1" s="82"/>
      <c r="H1" s="82"/>
      <c r="I1" s="33"/>
      <c r="J1" s="33"/>
      <c r="K1" s="33"/>
    </row>
    <row r="2" spans="1:11" x14ac:dyDescent="0.25">
      <c r="C2" s="34"/>
      <c r="D2" s="34"/>
      <c r="E2" s="34"/>
      <c r="F2" s="34"/>
      <c r="G2" s="34"/>
      <c r="H2" s="34"/>
      <c r="I2" s="33"/>
      <c r="J2" s="33"/>
      <c r="K2" s="33"/>
    </row>
    <row r="3" spans="1:11" x14ac:dyDescent="0.25">
      <c r="C3" s="83" t="s">
        <v>9</v>
      </c>
      <c r="D3" s="83"/>
      <c r="E3" s="83"/>
      <c r="F3" s="53"/>
      <c r="G3" s="84">
        <f>SUM(K6:K10)</f>
        <v>9880</v>
      </c>
      <c r="H3" s="85"/>
      <c r="I3" s="33"/>
      <c r="J3" s="33"/>
      <c r="K3" s="33"/>
    </row>
    <row r="4" spans="1:11" x14ac:dyDescent="0.25">
      <c r="C4" s="33"/>
      <c r="D4" s="33"/>
      <c r="E4" s="33"/>
      <c r="F4" s="52"/>
      <c r="G4" s="35"/>
      <c r="H4" s="35"/>
      <c r="I4" s="34"/>
      <c r="J4" s="86"/>
      <c r="K4" s="86"/>
    </row>
    <row r="5" spans="1:11" ht="42" x14ac:dyDescent="0.25">
      <c r="A5" s="46" t="s">
        <v>0</v>
      </c>
      <c r="B5" s="46" t="s">
        <v>2</v>
      </c>
      <c r="C5" s="46" t="s">
        <v>1</v>
      </c>
      <c r="D5" s="46" t="s">
        <v>45</v>
      </c>
      <c r="E5" s="46" t="s">
        <v>46</v>
      </c>
      <c r="F5" s="51" t="s">
        <v>27</v>
      </c>
      <c r="G5" s="46" t="s">
        <v>25</v>
      </c>
      <c r="H5" s="46" t="s">
        <v>26</v>
      </c>
      <c r="I5" s="22" t="s">
        <v>4</v>
      </c>
      <c r="J5" s="46" t="s">
        <v>5</v>
      </c>
      <c r="K5" s="46" t="s">
        <v>9</v>
      </c>
    </row>
    <row r="6" spans="1:11" ht="66" customHeight="1" x14ac:dyDescent="0.25">
      <c r="A6" s="36">
        <v>1</v>
      </c>
      <c r="B6" s="37">
        <v>685429</v>
      </c>
      <c r="C6" s="38" t="s">
        <v>30</v>
      </c>
      <c r="D6" s="39">
        <v>1241</v>
      </c>
      <c r="E6" s="40">
        <v>1350</v>
      </c>
      <c r="F6" s="40">
        <f t="shared" ref="F6:F10" si="0">(D6+E6)/2</f>
        <v>1295.5</v>
      </c>
      <c r="G6" s="40">
        <v>60</v>
      </c>
      <c r="H6" s="41">
        <v>500</v>
      </c>
      <c r="I6" s="42" t="s">
        <v>21</v>
      </c>
      <c r="J6" s="43">
        <v>2.9</v>
      </c>
      <c r="K6" s="7">
        <f t="shared" ref="K6:K10" si="1">H6*J6</f>
        <v>1450</v>
      </c>
    </row>
    <row r="7" spans="1:11" ht="36.75" customHeight="1" x14ac:dyDescent="0.25">
      <c r="A7" s="36">
        <v>2</v>
      </c>
      <c r="B7" s="23">
        <v>388173</v>
      </c>
      <c r="C7" s="50" t="s">
        <v>33</v>
      </c>
      <c r="D7" s="44">
        <v>136</v>
      </c>
      <c r="E7" s="44">
        <v>135</v>
      </c>
      <c r="F7" s="40">
        <f t="shared" si="0"/>
        <v>135.5</v>
      </c>
      <c r="G7" s="40">
        <v>35</v>
      </c>
      <c r="H7" s="41">
        <v>100</v>
      </c>
      <c r="I7" s="42" t="s">
        <v>34</v>
      </c>
      <c r="J7" s="43">
        <v>45.99</v>
      </c>
      <c r="K7" s="7">
        <f t="shared" si="1"/>
        <v>4599</v>
      </c>
    </row>
    <row r="8" spans="1:11" ht="54" customHeight="1" x14ac:dyDescent="0.25">
      <c r="A8" s="36">
        <v>3</v>
      </c>
      <c r="B8" s="68">
        <v>141232</v>
      </c>
      <c r="C8" s="45" t="s">
        <v>24</v>
      </c>
      <c r="D8" s="44">
        <v>1484</v>
      </c>
      <c r="E8" s="40">
        <v>1215</v>
      </c>
      <c r="F8" s="40">
        <f t="shared" si="0"/>
        <v>1349.5</v>
      </c>
      <c r="G8" s="40">
        <v>285</v>
      </c>
      <c r="H8" s="41">
        <v>60</v>
      </c>
      <c r="I8" s="42" t="s">
        <v>22</v>
      </c>
      <c r="J8" s="43">
        <v>18.850000000000001</v>
      </c>
      <c r="K8" s="7">
        <f t="shared" si="1"/>
        <v>1131</v>
      </c>
    </row>
    <row r="9" spans="1:11" ht="36.75" customHeight="1" x14ac:dyDescent="0.25">
      <c r="A9" s="36">
        <v>4</v>
      </c>
      <c r="B9" s="68">
        <v>63061</v>
      </c>
      <c r="C9" s="69" t="s">
        <v>50</v>
      </c>
      <c r="D9" s="44">
        <v>450</v>
      </c>
      <c r="E9" s="40">
        <v>220</v>
      </c>
      <c r="F9" s="40">
        <f t="shared" si="0"/>
        <v>335</v>
      </c>
      <c r="G9" s="40">
        <v>0</v>
      </c>
      <c r="H9" s="41">
        <v>300</v>
      </c>
      <c r="I9" s="42" t="s">
        <v>51</v>
      </c>
      <c r="J9" s="43">
        <v>4.95</v>
      </c>
      <c r="K9" s="7">
        <f t="shared" si="1"/>
        <v>1485</v>
      </c>
    </row>
    <row r="10" spans="1:11" ht="45" customHeight="1" x14ac:dyDescent="0.25">
      <c r="A10" s="36">
        <v>5</v>
      </c>
      <c r="B10" s="23">
        <v>594628</v>
      </c>
      <c r="C10" s="65" t="s">
        <v>52</v>
      </c>
      <c r="D10" s="15">
        <v>185</v>
      </c>
      <c r="E10" s="15">
        <v>220</v>
      </c>
      <c r="F10" s="40">
        <f t="shared" si="0"/>
        <v>202.5</v>
      </c>
      <c r="G10" s="9">
        <v>10</v>
      </c>
      <c r="H10" s="67">
        <v>250</v>
      </c>
      <c r="I10" s="9" t="s">
        <v>47</v>
      </c>
      <c r="J10" s="66">
        <v>4.8600000000000003</v>
      </c>
      <c r="K10" s="7">
        <f t="shared" si="1"/>
        <v>1215</v>
      </c>
    </row>
    <row r="11" spans="1:11" x14ac:dyDescent="0.25"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1" x14ac:dyDescent="0.25">
      <c r="B12" s="80"/>
      <c r="C12" s="81"/>
      <c r="D12" s="81"/>
      <c r="E12" s="81"/>
      <c r="F12" s="81"/>
      <c r="G12" s="81"/>
      <c r="H12" s="81"/>
      <c r="I12" s="81"/>
      <c r="J12" s="81"/>
      <c r="K12" s="81"/>
    </row>
    <row r="13" spans="1:11" x14ac:dyDescent="0.25">
      <c r="B13" s="79"/>
      <c r="C13" s="79"/>
      <c r="D13" s="79"/>
      <c r="E13" s="79"/>
      <c r="F13" s="79"/>
      <c r="G13" s="79"/>
      <c r="H13" s="79"/>
      <c r="K13" s="57"/>
    </row>
    <row r="14" spans="1:11" x14ac:dyDescent="0.25">
      <c r="B14" s="79"/>
      <c r="C14" s="79"/>
      <c r="D14" s="79"/>
      <c r="E14" s="79"/>
      <c r="F14" s="79"/>
      <c r="G14" s="79"/>
      <c r="H14" s="79"/>
      <c r="K14" s="57"/>
    </row>
    <row r="15" spans="1:11" x14ac:dyDescent="0.25">
      <c r="B15" s="79"/>
      <c r="C15" s="79"/>
      <c r="D15" s="79"/>
      <c r="E15" s="79"/>
      <c r="F15" s="79"/>
      <c r="G15" s="79"/>
      <c r="H15" s="79"/>
      <c r="I15" s="79"/>
      <c r="J15" s="79"/>
    </row>
  </sheetData>
  <mergeCells count="9">
    <mergeCell ref="B15:J15"/>
    <mergeCell ref="B13:H13"/>
    <mergeCell ref="B14:H14"/>
    <mergeCell ref="B12:K12"/>
    <mergeCell ref="C1:H1"/>
    <mergeCell ref="C3:E3"/>
    <mergeCell ref="G3:H3"/>
    <mergeCell ref="J4:K4"/>
    <mergeCell ref="B11:K11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10" zoomScale="120" zoomScaleNormal="120" workbookViewId="0">
      <selection sqref="A1:K15"/>
    </sheetView>
  </sheetViews>
  <sheetFormatPr defaultRowHeight="15.75" x14ac:dyDescent="0.25"/>
  <cols>
    <col min="1" max="1" width="6.625" customWidth="1"/>
    <col min="2" max="2" width="6.5" customWidth="1"/>
    <col min="3" max="3" width="41.75" style="58" customWidth="1"/>
    <col min="4" max="4" width="9.125" customWidth="1"/>
    <col min="5" max="5" width="9.25" customWidth="1"/>
    <col min="6" max="6" width="10" customWidth="1"/>
    <col min="7" max="7" width="9.25" customWidth="1"/>
    <col min="8" max="8" width="11.625" customWidth="1"/>
    <col min="9" max="9" width="9.25" customWidth="1"/>
    <col min="10" max="10" width="8.875" customWidth="1"/>
    <col min="11" max="11" width="9.125" customWidth="1"/>
  </cols>
  <sheetData>
    <row r="1" spans="1:11" x14ac:dyDescent="0.25">
      <c r="A1" s="11"/>
      <c r="B1" s="11"/>
      <c r="C1" s="58" t="s">
        <v>11</v>
      </c>
      <c r="D1" s="11"/>
      <c r="E1" s="11"/>
      <c r="F1" s="55"/>
      <c r="G1" s="11"/>
      <c r="H1" s="11"/>
      <c r="I1" s="24"/>
      <c r="J1" s="11"/>
      <c r="K1" s="11"/>
    </row>
    <row r="2" spans="1:11" x14ac:dyDescent="0.25">
      <c r="A2" s="11"/>
      <c r="B2" s="11"/>
      <c r="C2" s="88" t="s">
        <v>9</v>
      </c>
      <c r="D2" s="89"/>
      <c r="E2" s="90"/>
      <c r="F2" s="56"/>
      <c r="G2" s="91">
        <f>SUM(K5:K15)</f>
        <v>29143.1</v>
      </c>
      <c r="H2" s="92"/>
      <c r="I2" s="24"/>
      <c r="J2" s="11"/>
      <c r="K2" s="11"/>
    </row>
    <row r="3" spans="1:11" x14ac:dyDescent="0.25">
      <c r="A3" s="11"/>
      <c r="B3" s="11"/>
      <c r="D3" s="11"/>
      <c r="E3" s="11"/>
      <c r="F3" s="55"/>
      <c r="G3" s="11"/>
      <c r="H3" s="11"/>
      <c r="I3" s="24"/>
      <c r="J3" s="11"/>
      <c r="K3" s="11"/>
    </row>
    <row r="4" spans="1:11" ht="33" customHeight="1" x14ac:dyDescent="0.25">
      <c r="A4" s="21" t="s">
        <v>0</v>
      </c>
      <c r="B4" s="21" t="s">
        <v>2</v>
      </c>
      <c r="C4" s="59" t="s">
        <v>1</v>
      </c>
      <c r="D4" s="21" t="s">
        <v>43</v>
      </c>
      <c r="E4" s="21" t="s">
        <v>44</v>
      </c>
      <c r="F4" s="54" t="s">
        <v>27</v>
      </c>
      <c r="G4" s="21" t="s">
        <v>31</v>
      </c>
      <c r="H4" s="21" t="s">
        <v>32</v>
      </c>
      <c r="I4" s="22" t="s">
        <v>4</v>
      </c>
      <c r="J4" s="21" t="s">
        <v>5</v>
      </c>
      <c r="K4" s="46" t="s">
        <v>9</v>
      </c>
    </row>
    <row r="5" spans="1:11" ht="58.5" customHeight="1" x14ac:dyDescent="0.25">
      <c r="A5" s="23">
        <v>1</v>
      </c>
      <c r="B5" s="23">
        <v>59579</v>
      </c>
      <c r="C5" s="60" t="s">
        <v>12</v>
      </c>
      <c r="D5" s="15">
        <v>1994</v>
      </c>
      <c r="E5" s="26">
        <v>1431</v>
      </c>
      <c r="F5" s="26">
        <f>(D5+E5)/2</f>
        <v>1712.5</v>
      </c>
      <c r="G5" s="15">
        <v>450</v>
      </c>
      <c r="H5" s="15">
        <v>500</v>
      </c>
      <c r="I5" s="9" t="s">
        <v>13</v>
      </c>
      <c r="J5" s="27">
        <v>1.89</v>
      </c>
      <c r="K5" s="28">
        <f>H5*J5</f>
        <v>945</v>
      </c>
    </row>
    <row r="6" spans="1:11" ht="53.25" customHeight="1" x14ac:dyDescent="0.25">
      <c r="A6" s="23">
        <v>2</v>
      </c>
      <c r="B6" s="23">
        <v>59560</v>
      </c>
      <c r="C6" s="60" t="s">
        <v>14</v>
      </c>
      <c r="D6" s="29">
        <v>5438</v>
      </c>
      <c r="E6" s="26">
        <v>3300</v>
      </c>
      <c r="F6" s="26">
        <f t="shared" ref="F6:F12" si="0">(D6+E6)/2</f>
        <v>4369</v>
      </c>
      <c r="G6" s="15">
        <v>3850</v>
      </c>
      <c r="H6" s="15">
        <v>300</v>
      </c>
      <c r="I6" s="30" t="s">
        <v>15</v>
      </c>
      <c r="J6" s="27">
        <v>2.56</v>
      </c>
      <c r="K6" s="28">
        <f t="shared" ref="K6:K13" si="1">H6*J6</f>
        <v>768</v>
      </c>
    </row>
    <row r="7" spans="1:11" ht="55.5" customHeight="1" x14ac:dyDescent="0.25">
      <c r="A7" s="23">
        <v>3</v>
      </c>
      <c r="B7" s="23">
        <v>336483</v>
      </c>
      <c r="C7" s="62" t="s">
        <v>16</v>
      </c>
      <c r="D7" s="15">
        <v>1990</v>
      </c>
      <c r="E7" s="15">
        <v>1850</v>
      </c>
      <c r="F7" s="26">
        <f t="shared" si="0"/>
        <v>1920</v>
      </c>
      <c r="G7" s="15">
        <v>265</v>
      </c>
      <c r="H7" s="6">
        <v>1000</v>
      </c>
      <c r="I7" s="23" t="s">
        <v>17</v>
      </c>
      <c r="J7" s="7">
        <v>3.96</v>
      </c>
      <c r="K7" s="28">
        <f t="shared" si="1"/>
        <v>3960</v>
      </c>
    </row>
    <row r="8" spans="1:11" ht="39.75" customHeight="1" x14ac:dyDescent="0.25">
      <c r="A8" s="23">
        <v>4</v>
      </c>
      <c r="B8" s="23">
        <v>428078</v>
      </c>
      <c r="C8" s="61" t="s">
        <v>35</v>
      </c>
      <c r="D8" s="15">
        <v>95</v>
      </c>
      <c r="E8" s="15">
        <v>0</v>
      </c>
      <c r="F8" s="26">
        <v>95</v>
      </c>
      <c r="G8" s="15">
        <v>0</v>
      </c>
      <c r="H8" s="6">
        <v>100</v>
      </c>
      <c r="I8" s="25" t="s">
        <v>36</v>
      </c>
      <c r="J8" s="7">
        <v>3.5</v>
      </c>
      <c r="K8" s="28">
        <f>H8*J8</f>
        <v>350</v>
      </c>
    </row>
    <row r="9" spans="1:11" ht="48" customHeight="1" x14ac:dyDescent="0.25">
      <c r="A9" s="23">
        <v>5</v>
      </c>
      <c r="B9" s="17">
        <v>75957</v>
      </c>
      <c r="C9" s="60" t="s">
        <v>37</v>
      </c>
      <c r="D9" s="26">
        <v>3500</v>
      </c>
      <c r="E9" s="26">
        <v>2000</v>
      </c>
      <c r="F9" s="26">
        <f>(D9+E9)/2</f>
        <v>2750</v>
      </c>
      <c r="G9" s="6">
        <v>3250</v>
      </c>
      <c r="H9" s="6">
        <v>200</v>
      </c>
      <c r="I9" s="31" t="s">
        <v>38</v>
      </c>
      <c r="J9" s="32">
        <v>1.35</v>
      </c>
      <c r="K9" s="28">
        <f>H9*J9</f>
        <v>270</v>
      </c>
    </row>
    <row r="10" spans="1:11" ht="43.5" customHeight="1" x14ac:dyDescent="0.25">
      <c r="A10" s="23">
        <v>6</v>
      </c>
      <c r="B10" s="23">
        <v>406406</v>
      </c>
      <c r="C10" s="60" t="s">
        <v>55</v>
      </c>
      <c r="D10" s="23">
        <v>38</v>
      </c>
      <c r="E10" s="23">
        <v>45</v>
      </c>
      <c r="F10" s="26">
        <f t="shared" ref="F10" si="2">(D10+E10)/2</f>
        <v>41.5</v>
      </c>
      <c r="G10" s="15">
        <v>5</v>
      </c>
      <c r="H10" s="6">
        <v>50</v>
      </c>
      <c r="I10" s="9" t="s">
        <v>56</v>
      </c>
      <c r="J10" s="7">
        <v>92</v>
      </c>
      <c r="K10" s="28">
        <f t="shared" ref="K10" si="3">H10*J10</f>
        <v>4600</v>
      </c>
    </row>
    <row r="11" spans="1:11" ht="30.75" customHeight="1" x14ac:dyDescent="0.25">
      <c r="A11" s="23">
        <v>7</v>
      </c>
      <c r="B11" s="23">
        <v>354180</v>
      </c>
      <c r="C11" s="60" t="s">
        <v>39</v>
      </c>
      <c r="D11" s="23">
        <v>20</v>
      </c>
      <c r="E11" s="23">
        <v>18</v>
      </c>
      <c r="F11" s="26">
        <f t="shared" si="0"/>
        <v>19</v>
      </c>
      <c r="G11" s="15">
        <v>3</v>
      </c>
      <c r="H11" s="6">
        <v>20</v>
      </c>
      <c r="I11" s="9" t="s">
        <v>29</v>
      </c>
      <c r="J11" s="7">
        <v>98.85</v>
      </c>
      <c r="K11" s="28">
        <f>H11*J11</f>
        <v>1977</v>
      </c>
    </row>
    <row r="12" spans="1:11" ht="48.75" customHeight="1" x14ac:dyDescent="0.25">
      <c r="A12" s="23">
        <v>8</v>
      </c>
      <c r="B12" s="23">
        <v>130311</v>
      </c>
      <c r="C12" s="71" t="s">
        <v>57</v>
      </c>
      <c r="D12" s="23">
        <v>110</v>
      </c>
      <c r="E12" s="23">
        <v>155</v>
      </c>
      <c r="F12" s="26">
        <f t="shared" si="0"/>
        <v>132.5</v>
      </c>
      <c r="G12" s="15">
        <v>45</v>
      </c>
      <c r="H12" s="6">
        <v>120</v>
      </c>
      <c r="I12" s="9" t="s">
        <v>58</v>
      </c>
      <c r="J12" s="7">
        <v>1.23</v>
      </c>
      <c r="K12" s="28">
        <f>H12*J12</f>
        <v>147.6</v>
      </c>
    </row>
    <row r="13" spans="1:11" ht="46.5" customHeight="1" x14ac:dyDescent="0.25">
      <c r="A13" s="23">
        <v>9</v>
      </c>
      <c r="B13" s="23">
        <v>421332</v>
      </c>
      <c r="C13" s="64" t="s">
        <v>40</v>
      </c>
      <c r="D13" s="23">
        <v>561</v>
      </c>
      <c r="E13" s="23">
        <v>295</v>
      </c>
      <c r="F13" s="26">
        <f>(D13+E13)/2</f>
        <v>428</v>
      </c>
      <c r="G13" s="15">
        <v>125</v>
      </c>
      <c r="H13" s="6">
        <v>300</v>
      </c>
      <c r="I13" s="9" t="s">
        <v>28</v>
      </c>
      <c r="J13" s="7">
        <v>18.88</v>
      </c>
      <c r="K13" s="28">
        <f t="shared" si="1"/>
        <v>5664</v>
      </c>
    </row>
    <row r="14" spans="1:11" ht="43.5" customHeight="1" x14ac:dyDescent="0.25">
      <c r="A14" s="23">
        <v>10</v>
      </c>
      <c r="B14" s="23">
        <v>93572</v>
      </c>
      <c r="C14" s="64" t="s">
        <v>41</v>
      </c>
      <c r="D14" s="23">
        <v>325</v>
      </c>
      <c r="E14" s="23">
        <v>285</v>
      </c>
      <c r="F14" s="26">
        <f>(D14+E14)/2</f>
        <v>305</v>
      </c>
      <c r="G14" s="15">
        <v>30</v>
      </c>
      <c r="H14" s="6">
        <v>300</v>
      </c>
      <c r="I14" s="9" t="s">
        <v>23</v>
      </c>
      <c r="J14" s="7">
        <v>19.89</v>
      </c>
      <c r="K14" s="28">
        <f>H14*J14</f>
        <v>5967</v>
      </c>
    </row>
    <row r="15" spans="1:11" ht="31.5" customHeight="1" x14ac:dyDescent="0.25">
      <c r="A15" s="23">
        <v>11</v>
      </c>
      <c r="B15" s="23">
        <v>179604</v>
      </c>
      <c r="C15" s="94" t="s">
        <v>48</v>
      </c>
      <c r="D15" s="23">
        <v>45</v>
      </c>
      <c r="E15" s="23">
        <v>35</v>
      </c>
      <c r="F15" s="26">
        <f>(D15+E15)/2</f>
        <v>40</v>
      </c>
      <c r="G15" s="15">
        <v>0</v>
      </c>
      <c r="H15" s="6">
        <v>50</v>
      </c>
      <c r="I15" s="9" t="s">
        <v>49</v>
      </c>
      <c r="J15" s="7">
        <v>89.89</v>
      </c>
      <c r="K15" s="28">
        <f>H15*J15</f>
        <v>4494.5</v>
      </c>
    </row>
    <row r="16" spans="1:11" ht="31.5" customHeight="1" x14ac:dyDescent="0.25">
      <c r="A16" s="11"/>
      <c r="B16" s="93"/>
      <c r="C16" s="87"/>
      <c r="D16" s="87"/>
      <c r="E16" s="87"/>
      <c r="F16" s="87"/>
      <c r="G16" s="87"/>
      <c r="H16" s="87"/>
      <c r="I16" s="87"/>
      <c r="J16" s="87"/>
      <c r="K16" s="87"/>
    </row>
    <row r="17" spans="1:11" ht="24.75" customHeight="1" x14ac:dyDescent="0.25">
      <c r="A17" s="11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21" customHeight="1" x14ac:dyDescent="0.25">
      <c r="A18" s="3"/>
      <c r="B18" s="80"/>
      <c r="C18" s="81"/>
      <c r="D18" s="81"/>
      <c r="E18" s="81"/>
      <c r="F18" s="81"/>
      <c r="G18" s="81"/>
      <c r="H18" s="81"/>
      <c r="I18" s="81"/>
      <c r="J18" s="81"/>
      <c r="K18" s="81"/>
    </row>
    <row r="19" spans="1:11" x14ac:dyDescent="0.25">
      <c r="B19" s="79"/>
      <c r="C19" s="79"/>
      <c r="D19" s="79"/>
      <c r="E19" s="79"/>
      <c r="F19" s="79"/>
      <c r="G19" s="79"/>
      <c r="H19" s="79"/>
    </row>
    <row r="20" spans="1:11" x14ac:dyDescent="0.25">
      <c r="B20" s="79"/>
      <c r="C20" s="79"/>
      <c r="D20" s="79"/>
      <c r="E20" s="79"/>
      <c r="F20" s="79"/>
      <c r="G20" s="79"/>
      <c r="H20" s="79"/>
    </row>
    <row r="21" spans="1:11" x14ac:dyDescent="0.25">
      <c r="B21" s="79"/>
      <c r="C21" s="79"/>
      <c r="D21" s="79"/>
      <c r="E21" s="79"/>
      <c r="F21" s="79"/>
      <c r="G21" s="79"/>
      <c r="H21" s="79"/>
    </row>
    <row r="22" spans="1:11" x14ac:dyDescent="0.25">
      <c r="B22" s="79"/>
      <c r="C22" s="79"/>
      <c r="D22" s="79"/>
      <c r="E22" s="79"/>
      <c r="F22" s="79"/>
      <c r="G22" s="79"/>
      <c r="H22" s="79"/>
      <c r="I22" s="79"/>
      <c r="J22" s="79"/>
    </row>
    <row r="23" spans="1:11" x14ac:dyDescent="0.25">
      <c r="B23" s="79"/>
      <c r="C23" s="79"/>
      <c r="D23" s="79"/>
      <c r="E23" s="79"/>
      <c r="F23" s="79"/>
      <c r="G23" s="79"/>
      <c r="H23" s="79"/>
      <c r="I23" s="79"/>
      <c r="J23" s="79"/>
    </row>
  </sheetData>
  <mergeCells count="10">
    <mergeCell ref="B18:K18"/>
    <mergeCell ref="B17:K17"/>
    <mergeCell ref="C2:E2"/>
    <mergeCell ref="G2:H2"/>
    <mergeCell ref="B16:K16"/>
    <mergeCell ref="B23:J23"/>
    <mergeCell ref="B21:H21"/>
    <mergeCell ref="B22:J22"/>
    <mergeCell ref="B19:H19"/>
    <mergeCell ref="B20:H20"/>
  </mergeCells>
  <pageMargins left="0.511811024" right="0.511811024" top="0.78740157499999996" bottom="0.78740157499999996" header="0.31496062000000002" footer="0.31496062000000002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3017</vt:lpstr>
      <vt:lpstr>3019</vt:lpstr>
      <vt:lpstr>3022</vt:lpstr>
      <vt:lpstr>3021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</dc:creator>
  <cp:lastModifiedBy>Defesa</cp:lastModifiedBy>
  <cp:lastPrinted>2019-09-23T14:01:16Z</cp:lastPrinted>
  <dcterms:created xsi:type="dcterms:W3CDTF">2011-08-22T20:30:41Z</dcterms:created>
  <dcterms:modified xsi:type="dcterms:W3CDTF">2019-09-23T14:04:16Z</dcterms:modified>
</cp:coreProperties>
</file>