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Q:\DF\Grupos\SE\DGI\CGLCD\CGLCD_COLIC\2019\Licitações\Pregões\Pregão 072019 - Eventos\"/>
    </mc:Choice>
  </mc:AlternateContent>
  <xr:revisionPtr revIDLastSave="0" documentId="8_{A1E8CFA8-905E-4AE4-94FF-17B629372440}" xr6:coauthVersionLast="36" xr6:coauthVersionMax="36" xr10:uidLastSave="{00000000-0000-0000-0000-000000000000}"/>
  <bookViews>
    <workbookView xWindow="0" yWindow="0" windowWidth="28800" windowHeight="12225" xr2:uid="{648016DE-FC67-467D-9AE5-6DB55439BE65}"/>
  </bookViews>
  <sheets>
    <sheet name="Planilha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G178" i="1" l="1"/>
  <c r="G177" i="1"/>
  <c r="G176" i="1"/>
  <c r="G175" i="1"/>
  <c r="G179" i="1" s="1"/>
  <c r="G171" i="1"/>
  <c r="G170" i="1"/>
  <c r="G169" i="1"/>
  <c r="G168" i="1"/>
  <c r="G167" i="1"/>
  <c r="G166" i="1"/>
  <c r="G165" i="1"/>
  <c r="G164" i="1"/>
  <c r="G163" i="1"/>
  <c r="G162" i="1"/>
  <c r="G161" i="1"/>
  <c r="G160" i="1"/>
  <c r="G159" i="1"/>
  <c r="G158" i="1"/>
  <c r="G157" i="1"/>
  <c r="G156" i="1"/>
  <c r="G155" i="1"/>
  <c r="G154" i="1"/>
  <c r="G153" i="1"/>
  <c r="G152" i="1"/>
  <c r="G151" i="1"/>
  <c r="G150" i="1"/>
  <c r="G149" i="1"/>
  <c r="G148" i="1"/>
  <c r="G147" i="1"/>
  <c r="G146" i="1"/>
  <c r="G145" i="1"/>
  <c r="G144" i="1"/>
  <c r="G143" i="1"/>
  <c r="G142" i="1"/>
  <c r="G141" i="1"/>
  <c r="G140" i="1"/>
  <c r="G139" i="1"/>
  <c r="G138" i="1"/>
  <c r="G137" i="1"/>
  <c r="G136" i="1"/>
  <c r="G172" i="1" s="1"/>
  <c r="G132" i="1"/>
  <c r="G131" i="1"/>
  <c r="G130" i="1"/>
  <c r="G129" i="1"/>
  <c r="G128" i="1"/>
  <c r="G127" i="1"/>
  <c r="G126" i="1"/>
  <c r="G125" i="1"/>
  <c r="G124" i="1"/>
  <c r="G123" i="1"/>
  <c r="G122" i="1"/>
  <c r="G121" i="1"/>
  <c r="G120" i="1"/>
  <c r="G119" i="1"/>
  <c r="G118" i="1"/>
  <c r="G117" i="1"/>
  <c r="G116" i="1"/>
  <c r="G115" i="1"/>
  <c r="G114" i="1"/>
  <c r="G113" i="1"/>
  <c r="G112" i="1"/>
  <c r="G111" i="1"/>
  <c r="G110" i="1"/>
  <c r="G109" i="1"/>
  <c r="G108" i="1"/>
  <c r="G107" i="1"/>
  <c r="G106" i="1"/>
  <c r="G105" i="1"/>
  <c r="G104" i="1"/>
  <c r="G103" i="1"/>
  <c r="G102" i="1"/>
  <c r="G101" i="1"/>
  <c r="G100" i="1"/>
  <c r="G133" i="1" s="1"/>
  <c r="G96" i="1"/>
  <c r="G95" i="1"/>
  <c r="G94" i="1"/>
  <c r="G93" i="1"/>
  <c r="G92" i="1"/>
  <c r="G91" i="1"/>
  <c r="G90" i="1"/>
  <c r="G89" i="1"/>
  <c r="G88" i="1"/>
  <c r="G87" i="1"/>
  <c r="G86" i="1"/>
  <c r="G85" i="1"/>
  <c r="G84" i="1"/>
  <c r="G83" i="1"/>
  <c r="G82" i="1"/>
  <c r="G81" i="1"/>
  <c r="G97" i="1" s="1"/>
  <c r="G76" i="1"/>
  <c r="G75" i="1"/>
  <c r="G74" i="1"/>
  <c r="G73" i="1"/>
  <c r="G72" i="1"/>
  <c r="G71" i="1"/>
  <c r="G70" i="1"/>
  <c r="G69" i="1"/>
  <c r="G77" i="1" s="1"/>
  <c r="G78" i="1" s="1"/>
  <c r="G66" i="1"/>
  <c r="G65" i="1"/>
  <c r="G64" i="1"/>
  <c r="G63" i="1"/>
  <c r="G62" i="1"/>
  <c r="G61" i="1"/>
  <c r="G60" i="1"/>
  <c r="G59" i="1"/>
  <c r="G58" i="1"/>
  <c r="G57" i="1"/>
  <c r="G56" i="1"/>
  <c r="G55" i="1"/>
  <c r="G50" i="1"/>
  <c r="G49" i="1"/>
  <c r="G48" i="1"/>
  <c r="G47" i="1"/>
  <c r="G46" i="1"/>
  <c r="G45" i="1"/>
  <c r="G44" i="1"/>
  <c r="G43" i="1"/>
  <c r="G42" i="1"/>
  <c r="G41" i="1"/>
  <c r="G40" i="1"/>
  <c r="G39" i="1"/>
  <c r="G38" i="1"/>
  <c r="G37" i="1"/>
  <c r="G36" i="1"/>
  <c r="G35" i="1"/>
  <c r="G34" i="1"/>
  <c r="G33" i="1"/>
  <c r="G32" i="1"/>
  <c r="G31" i="1"/>
  <c r="G51" i="1" s="1"/>
  <c r="G30" i="1"/>
  <c r="G26" i="1"/>
  <c r="G25" i="1"/>
  <c r="G24" i="1"/>
  <c r="G23" i="1"/>
  <c r="G22" i="1"/>
  <c r="G21" i="1"/>
  <c r="G20" i="1"/>
  <c r="G19" i="1"/>
  <c r="G18" i="1"/>
  <c r="G17" i="1"/>
  <c r="G27" i="1" s="1"/>
  <c r="G12" i="1"/>
  <c r="G11" i="1"/>
  <c r="G13" i="1" s="1"/>
  <c r="G7" i="1"/>
  <c r="G6" i="1"/>
  <c r="G5" i="1"/>
  <c r="G8" i="1" s="1"/>
  <c r="G14" i="1" l="1"/>
  <c r="G180" i="1"/>
</calcChain>
</file>

<file path=xl/sharedStrings.xml><?xml version="1.0" encoding="utf-8"?>
<sst xmlns="http://schemas.openxmlformats.org/spreadsheetml/2006/main" count="689" uniqueCount="476">
  <si>
    <t>PLANILHA DE ITENS PARA LICITAÇÃO
CONTROLADORIA-GERAL DA UNIÃO – 2019</t>
  </si>
  <si>
    <t>ITEM 1 – HOSPEDAGEM</t>
  </si>
  <si>
    <t>HOTEL CATEGORIA 3 ESTRELAS</t>
  </si>
  <si>
    <t>ORDEM</t>
  </si>
  <si>
    <t>ITEM</t>
  </si>
  <si>
    <t>DESCRIÇÃO</t>
  </si>
  <si>
    <t>UNIDADE</t>
  </si>
  <si>
    <t xml:space="preserve">QUANTIDADE </t>
  </si>
  <si>
    <t>VALOR UNITÁRIO</t>
  </si>
  <si>
    <t>VALOR TOTAL</t>
  </si>
  <si>
    <t>1.1</t>
  </si>
  <si>
    <t>Apartamento simples</t>
  </si>
  <si>
    <t>DIÁRIA</t>
  </si>
  <si>
    <t>1.2</t>
  </si>
  <si>
    <t>Apartamento duplo</t>
  </si>
  <si>
    <t>1.3</t>
  </si>
  <si>
    <t>Água</t>
  </si>
  <si>
    <t>HOTEL CATEGORIA 4 ESTRELAS</t>
  </si>
  <si>
    <t>1.4</t>
  </si>
  <si>
    <t>1.5</t>
  </si>
  <si>
    <t>TOTAL DO ITEM 1 – HOSPEDAGEM</t>
  </si>
  <si>
    <t>ITEM 2 – LOCAÇÃO DE TRANSPORTE</t>
  </si>
  <si>
    <t>2.1</t>
  </si>
  <si>
    <t xml:space="preserve"> Micro-ônibus</t>
  </si>
  <si>
    <t>DIÁRIA DE 10 HORAS</t>
  </si>
  <si>
    <t>2.2</t>
  </si>
  <si>
    <t>Van</t>
  </si>
  <si>
    <t>2.3</t>
  </si>
  <si>
    <t>Carro Executivo</t>
  </si>
  <si>
    <t>2.4</t>
  </si>
  <si>
    <t>Veículo Utilitário</t>
  </si>
  <si>
    <t xml:space="preserve">Com motorista, combustível, a ser utilizado para carga de até 1.000 (mil) quilos. Franquia de 150 km. </t>
  </si>
  <si>
    <t>2.5</t>
  </si>
  <si>
    <t xml:space="preserve">Ônibus Executivo </t>
  </si>
  <si>
    <t>2.6</t>
  </si>
  <si>
    <t xml:space="preserve">Km exta Micro-ônibus </t>
  </si>
  <si>
    <t>km extra</t>
  </si>
  <si>
    <t>2.7</t>
  </si>
  <si>
    <t xml:space="preserve">Km extra de Van </t>
  </si>
  <si>
    <t>2.8</t>
  </si>
  <si>
    <t>Km extra de carro executivo</t>
  </si>
  <si>
    <t>2.9</t>
  </si>
  <si>
    <t>Km extra de veículo utilitário</t>
  </si>
  <si>
    <t>2.10</t>
  </si>
  <si>
    <t xml:space="preserve"> Km extra Ônibus Executivo </t>
  </si>
  <si>
    <t>TOTAL DO ITEM 2 – LOCAÇÃO DE TRANSPORTE</t>
  </si>
  <si>
    <t>Km extra Veículo Utilitário</t>
  </si>
  <si>
    <t>km extra referente ao item 3.6</t>
  </si>
  <si>
    <t>ITEM 3 – RECURSOS HUMANOS</t>
  </si>
  <si>
    <t>3.1</t>
  </si>
  <si>
    <t xml:space="preserve">Mestre de Cerimônia (Bilingue) </t>
  </si>
  <si>
    <t>DIÁRIA DE 8 HORAS</t>
  </si>
  <si>
    <t>3.2</t>
  </si>
  <si>
    <t>Mestre de Cerimônia</t>
  </si>
  <si>
    <t>3.3</t>
  </si>
  <si>
    <t>Recepcionista</t>
  </si>
  <si>
    <t xml:space="preserve">Alocação de profissional com experiência em recepção de autoridades, participantes e convidados. Credenciamento, entrega de kits, crachás, montagem de pastas ou sacolas, recepção, e quaisquer outros elementos relacionados ao evento. Sua atuação poderá ser requerida nos seguintes locais: aeroporto, diretamente no local do evento (auditório, sala VIP, sala de apoio, sala de imprensa), ou outro previamente avisado à CONTRATADA. </t>
  </si>
  <si>
    <t>3.4</t>
  </si>
  <si>
    <t>3.5</t>
  </si>
  <si>
    <t>Tradutor/Intérprete de Libras</t>
  </si>
  <si>
    <t>HORA/DUPLA</t>
  </si>
  <si>
    <t>3.6</t>
  </si>
  <si>
    <t>Tradutor Simultâneo</t>
  </si>
  <si>
    <t xml:space="preserve"> HORA/DUPLA</t>
  </si>
  <si>
    <t>3.7</t>
  </si>
  <si>
    <t>Brigadista de Incêndio</t>
  </si>
  <si>
    <t>DIÁRIA DE 12 HORAS</t>
  </si>
  <si>
    <t>3.8</t>
  </si>
  <si>
    <t>Vigilância Desarmada diurna/noturna</t>
  </si>
  <si>
    <t>3.9</t>
  </si>
  <si>
    <t>Copeira</t>
  </si>
  <si>
    <t>3.10</t>
  </si>
  <si>
    <t>Garçom</t>
  </si>
  <si>
    <t>3.11</t>
  </si>
  <si>
    <t xml:space="preserve"> Fotógrafo</t>
  </si>
  <si>
    <t>3.12</t>
  </si>
  <si>
    <t>Arquiteto  - Tipo I</t>
  </si>
  <si>
    <t>PROJETO</t>
  </si>
  <si>
    <t>3.13</t>
  </si>
  <si>
    <t>Arquiteto  - Tipo II</t>
  </si>
  <si>
    <t>3.14</t>
  </si>
  <si>
    <t>Auxiliar de serviços gerais</t>
  </si>
  <si>
    <t>Deverá estar envolvido nas atividades de transporte, remoção, movimentação e remanejamento de mobiliário, stands, tendas, equipamentos, divisórias, caixas diversas, pacotes, material de consumo, papéis, material gráfico e outras atividades correlatas.</t>
  </si>
  <si>
    <t>3.15</t>
  </si>
  <si>
    <t>Coordenador de Hospedagem</t>
  </si>
  <si>
    <t>Profissional responsável pelo planejamento e acompanhamento das atividades e necessidades de hospedagens.</t>
  </si>
  <si>
    <t>3.16</t>
  </si>
  <si>
    <t>Coordenador Geral</t>
  </si>
  <si>
    <t>a) Coordenação de todas as atividades a serem realizadas durante o evento, através da supervisão dos serviços de fornecedores, bem como pelo controle de funções e atendimento permanente aos participantes, fazendo-se presente durante todo o período do evento da fase de montagem até a desmontagem;
b) Supervisão da montagem e desmontagem do evento, incluindo a supervisão e implantação de todos os serviços contratados;
c) Preparação, organização e distribuição de todo o material no local do evento: crachás / certificados /impressos / pastas /brindes / sinalização e outros;
d) Coordenação da montagem das salas para as sessões plenárias, simpósios, mesas redondas, sala dos palestrantes e convidados e da sala de imprensa;
e) Coordenação da Sala VIP: Recepção de entrada dos convidados especiais e encaminhamento de convidados à comissão organizadora do evento;
f) Coordenação e atendimento dos participantes, convidados e palestrantes, juntamente com a equipe de profissionais selecionados para atendimento em todas as atividades programadas. Organização e controle do cerimonial das sessões de abertura e encerramento;
g) Supervisão do controle da entrada no local do evento e nas salas;
h) Atendimento e controle de toda a programação, incluindo o atendimento nas salas e respectivos auditórios (distribuição e recolhimento de formulários – perguntas/avaliações / atendimento aos palestrantes e comissões);
i) Controle da hospedagem e supervisão dos demais coordenadores do esquema de transporte.</t>
  </si>
  <si>
    <t>3.17</t>
  </si>
  <si>
    <t>Coordenador de Transporte</t>
  </si>
  <si>
    <t>Profissional capacitado para realização de serviços de coordenação do transporte. Responsável pelo controle, organização e supervisão de todos os veículos, motoristas e demais profissionais envolvidos nos traslados. Deve cumprir fielmente a programação de horários, criando soluções para os eventuais problemas que surjam durante a execução dos trabalhos.</t>
  </si>
  <si>
    <t>3.18</t>
  </si>
  <si>
    <t>Operador de equipamentos audiovisuais</t>
  </si>
  <si>
    <t xml:space="preserve">Profissional devidamente capacitado a operar aparelhos audiovisuais, computadores e demais aparelhos eletroeletrônicos a serem utilizados durante os eventos. </t>
  </si>
  <si>
    <t>3.19</t>
  </si>
  <si>
    <t>Relator</t>
  </si>
  <si>
    <t>HORA</t>
  </si>
  <si>
    <t>3.20</t>
  </si>
  <si>
    <t>Audiodescritor</t>
  </si>
  <si>
    <t>Profissional capacitado para descrever de forma clara e objetiva todas as informações visuais importantes, incluindo: imagens em telões e slides de apresentações, movimentações, gestos, expressões faciais e corporais que exprimam comunicação, informações sobre o ambiente, configuração do espaço, objetos e efeitos especiais, leitura de textos, créditos, títulos, além de qualquer informação escrita em tela ou em suportes da apresentação.</t>
  </si>
  <si>
    <t>3.21</t>
  </si>
  <si>
    <t>Técnico em informática</t>
  </si>
  <si>
    <t>TOTAL DO ITEM 3 – RECURSOS HUMANOS</t>
  </si>
  <si>
    <t>ITEM 4 –ALIMENTAÇÃO</t>
  </si>
  <si>
    <t>4.1</t>
  </si>
  <si>
    <t>Almoço/Jantar</t>
  </si>
  <si>
    <t>POR PESSOA</t>
  </si>
  <si>
    <t>4.2</t>
  </si>
  <si>
    <t>Coquetel</t>
  </si>
  <si>
    <t>4.3</t>
  </si>
  <si>
    <t>Brunch</t>
  </si>
  <si>
    <t>4.4</t>
  </si>
  <si>
    <t>Cofee Break-Tipo I</t>
  </si>
  <si>
    <t>4.5</t>
  </si>
  <si>
    <t>Cofee Break-Tipo II</t>
  </si>
  <si>
    <t>4.6</t>
  </si>
  <si>
    <t xml:space="preserve">Petit Four </t>
  </si>
  <si>
    <t>4.7</t>
  </si>
  <si>
    <t>Água Mineral Sem Gás</t>
  </si>
  <si>
    <t>Garrafa individual de 300 ml.</t>
  </si>
  <si>
    <t>4.8</t>
  </si>
  <si>
    <t xml:space="preserve">Água Mineral – Garrafão de 20L </t>
  </si>
  <si>
    <t>4.9</t>
  </si>
  <si>
    <t>Garrafa de Café</t>
  </si>
  <si>
    <t>Garrafa térmica de café com capacidade de 2 litros. O item deverá contemplar copos térmicos, os quais deverão ser de papel rígido, impermeável, biodegradável, conforme norma ABNT 15448-2, de 120 ml, com colheres descartáveis, açúcar e adoçante em sachês pelo período do evento; No preço unitário da garrafa de café devem estar agregados todos os custos acima descritos.</t>
  </si>
  <si>
    <t>GARRAFA</t>
  </si>
  <si>
    <t>4.10</t>
  </si>
  <si>
    <t>Garrafa de chá</t>
  </si>
  <si>
    <t>Garrafa térmica de Chá, com capacidade de 2 litros com pelo menos dois sabores diferentes por dia. O item deverá acompanhar copos térmicos, os quais deverão ser de papel rígido, impermeável, biodegradável, conforme norma ABNT 15448-2, de 120 ml, com colheres descartáveis açúcar e adoçante em sachês pelo período do evento; No preço unitário da garrafa de café devem estar agregados todos os custos acima descritos.</t>
  </si>
  <si>
    <t>4.11</t>
  </si>
  <si>
    <t>Kit lanche</t>
  </si>
  <si>
    <t xml:space="preserve">SUBTOTAL DE ALIMENTAÇÃO (FORA) DE AMBIENTE HOTELEIRO </t>
  </si>
  <si>
    <t>4.12</t>
  </si>
  <si>
    <t>4.13</t>
  </si>
  <si>
    <t>4.14</t>
  </si>
  <si>
    <t>Cofee Break</t>
  </si>
  <si>
    <t>4.15</t>
  </si>
  <si>
    <t>4.16</t>
  </si>
  <si>
    <t>4.17</t>
  </si>
  <si>
    <t>4.18</t>
  </si>
  <si>
    <t>4.19</t>
  </si>
  <si>
    <t xml:space="preserve">SUBTOTAL DE ALIMENTAÇÃO (DENTRO) DE AMBIENTE HOTELEIRO </t>
  </si>
  <si>
    <t>ITEM 5 – MATERIAIS</t>
  </si>
  <si>
    <t>5.1</t>
  </si>
  <si>
    <t>Impressão de banners em lona vinílica e impressão digital quatro cores, com ou sem ilhós para fixação em box truss ou metalon, com conteúdo, dimensões (tamanhos) e arte final a ser fornecida pela CONTRATANTE.</t>
  </si>
  <si>
    <t>M2</t>
  </si>
  <si>
    <t>5.2</t>
  </si>
  <si>
    <t>Impressão de banner tamanho A0 (1189 mm x 841 mm) em lona vinílica e impressão digital quatro cores, com túnel superior e inferior, bastões, ponteiras e corda, com conteúdo e arte final a ser fornecida pela CONTRATANTE.</t>
  </si>
  <si>
    <t xml:space="preserve">UNIDADE </t>
  </si>
  <si>
    <t>5.3</t>
  </si>
  <si>
    <t>Banner</t>
  </si>
  <si>
    <t>Impressão de banner em lona vinílica e impressão digital quatro cores, com túnel superior e inferior, bastões, ponteiras e corda, com conteúdo e arte final a ser fornecida pela CONTRATANTE.</t>
  </si>
  <si>
    <t>m2</t>
  </si>
  <si>
    <t>5.4</t>
  </si>
  <si>
    <t xml:space="preserve">Bloco de Anotações  - Preto e Branco                                          </t>
  </si>
  <si>
    <t xml:space="preserve">Impressão de blocos de anotações formato A5, composto de vinte folhas de papel sulfite 75g/m², com identidade visual impressa em monocromia 1/0 em todas as folhas e miolo sem pauta, colado na parte superior. Com conteúdo e arte final a ser fornecida pela CONTRATADA. </t>
  </si>
  <si>
    <t>5.5</t>
  </si>
  <si>
    <t xml:space="preserve">Bloco de Anotações  - Colorido                                             </t>
  </si>
  <si>
    <t xml:space="preserve">Impressão de blocos de anotações formato A5, composto de vinte folhas de papel sulfite 75g/m², com identidade visual impressa em policromia 4/0 em todas as folhas e miolo sem pauta, colado na parte superior. Com conteúdo e arte final a ser fornecida pela CONTRATANTE. </t>
  </si>
  <si>
    <t>5.6</t>
  </si>
  <si>
    <t>Canetas Esferográficas Metálicas</t>
  </si>
  <si>
    <t>Caneta personalizada, de metal, nas cores azul ou preta, com a identidade visual do evento, em monocromia, com conteúdo e arte final a ser fornecida pela CONTRANTE.</t>
  </si>
  <si>
    <t>5.7</t>
  </si>
  <si>
    <t xml:space="preserve">Caneta Esferográfica                                            </t>
  </si>
  <si>
    <t>Caneta esferográfica comum, em material plástico transparente, de tinta azul ou preta.</t>
  </si>
  <si>
    <t>5.8</t>
  </si>
  <si>
    <t xml:space="preserve">Canetas Esferográficas de Papel Reciclado, com Logomarca </t>
  </si>
  <si>
    <t xml:space="preserve">Caneta esferográfica ecológica personalizada em serigrafia, com acionamento por sistema de molas, com corpo de papel reciclável e extremidades (clipe e ponteira) em plástico reciclado, com identidade visual do evento, impressão em policromia, conforme conteúdo e arte final a ser fornecida pela CONTRATANTE. </t>
  </si>
  <si>
    <t>5.9</t>
  </si>
  <si>
    <t>Pasta - Couchê</t>
  </si>
  <si>
    <t>5.10</t>
  </si>
  <si>
    <t>Pasta  Couro sintético</t>
  </si>
  <si>
    <t>5.11</t>
  </si>
  <si>
    <t xml:space="preserve">Certificado </t>
  </si>
  <si>
    <t>5.12</t>
  </si>
  <si>
    <t>Crachá em papel</t>
  </si>
  <si>
    <t>Crachá em formato A6 – 10,5cm x 14,8cm, papel couchê fosco 180g/m², impressão 4/0 cores, sustentado por cordão, para identificação dos participantes do evento, conforme conteúdo e arte final a ser fornecida pela Assessoria de Comunicação Social – ASCOM da Controladoria-Geral da União.</t>
  </si>
  <si>
    <t>5.13</t>
  </si>
  <si>
    <t>Crachá em PVC flexível</t>
  </si>
  <si>
    <t>5.14</t>
  </si>
  <si>
    <t>Folder</t>
  </si>
  <si>
    <t>Confecção de folders com as seguintes medidas: 9,9cm x 21cm (fechado) e 29,7cm x 21cm (aberto), lâmina em 4/4 cores, em papel couchê fosco 170g, acabamento em duas dobras paralelas, refilado.  Conforme formato, conteúdo e arte final a ser fornecida pela Assessoria de Comunicação Social – ASCOM da Controladoria-Geral da União.</t>
  </si>
  <si>
    <t>5.15</t>
  </si>
  <si>
    <t>Kit Escritório</t>
  </si>
  <si>
    <t>5.16</t>
  </si>
  <si>
    <t>Pasta - Bolsa ecológica</t>
  </si>
  <si>
    <t>TOTAL DO ITEM 5 - MATERIAIS</t>
  </si>
  <si>
    <t>ITEM 6 – MONTAGENS E MOBILIÁRIOS</t>
  </si>
  <si>
    <t>6.1</t>
  </si>
  <si>
    <t xml:space="preserve">Unidade/Diária </t>
  </si>
  <si>
    <t>6.2</t>
  </si>
  <si>
    <t xml:space="preserve">Armário </t>
  </si>
  <si>
    <t>UNIDADE/DIÁRIA</t>
  </si>
  <si>
    <t>6.3</t>
  </si>
  <si>
    <t>Estande</t>
  </si>
  <si>
    <t>M2/DIÁRIA</t>
  </si>
  <si>
    <t>6.4</t>
  </si>
  <si>
    <t xml:space="preserve">Mesa redonda com toalhas </t>
  </si>
  <si>
    <t>6.5</t>
  </si>
  <si>
    <t>Pranchão com toalha</t>
  </si>
  <si>
    <t>6.6</t>
  </si>
  <si>
    <t>Cadeira fixa sem braço estofada</t>
  </si>
  <si>
    <t>6.7</t>
  </si>
  <si>
    <t>Cadeira fixa com braço estofada</t>
  </si>
  <si>
    <t>6.8</t>
  </si>
  <si>
    <t>Cadeira giratória com braço estofada</t>
  </si>
  <si>
    <t>6.9</t>
  </si>
  <si>
    <t xml:space="preserve">Toalha de mesa </t>
  </si>
  <si>
    <t>6.10</t>
  </si>
  <si>
    <t>Arranjo de Flores - Tipo I</t>
  </si>
  <si>
    <t>metro linear</t>
  </si>
  <si>
    <t>6.11</t>
  </si>
  <si>
    <t>Arranjo de Flores - Tipo II</t>
  </si>
  <si>
    <t>Flores/plantas para decoração de espaço ou buffet com cachepô, com ou sem tripé, dependendo da necessidade do evento.</t>
  </si>
  <si>
    <t>6.12</t>
  </si>
  <si>
    <t>Flip-Chart</t>
  </si>
  <si>
    <t>6.13</t>
  </si>
  <si>
    <t>6.14</t>
  </si>
  <si>
    <t>metro linear/Dia</t>
  </si>
  <si>
    <t>6.15</t>
  </si>
  <si>
    <t>6.16</t>
  </si>
  <si>
    <t xml:space="preserve">Unifilas </t>
  </si>
  <si>
    <t>6.17</t>
  </si>
  <si>
    <t>Bandeira/Mastro - Tipo I</t>
  </si>
  <si>
    <t>6.18</t>
  </si>
  <si>
    <t>Bandeira/Mastro - Tipo II</t>
  </si>
  <si>
    <t>6.19</t>
  </si>
  <si>
    <t>Púlpito</t>
  </si>
  <si>
    <t>6.20</t>
  </si>
  <si>
    <t>Bebedouro elétrico de chão</t>
  </si>
  <si>
    <t>6.21</t>
  </si>
  <si>
    <t>Tablado de madeira ou praticável</t>
  </si>
  <si>
    <t>m2/Dia</t>
  </si>
  <si>
    <t>6.22</t>
  </si>
  <si>
    <t>Mesa de centro</t>
  </si>
  <si>
    <t>Mesas de centro medindo 50x50cm, com tampo de vidro.</t>
  </si>
  <si>
    <t>6.23</t>
  </si>
  <si>
    <t xml:space="preserve">Cadeira de rodas </t>
  </si>
  <si>
    <t>Cadeira especial para pessoas com deficiência e outras patologias. Deverá oferecer conforto ao usuário com largura mínima de 64cm e capacidade para até 130 kg, apoio para os pés, estruturas reforçadas e freio nas rodas traseiras.</t>
  </si>
  <si>
    <t>6.24</t>
  </si>
  <si>
    <t xml:space="preserve">Lixeira para área externa </t>
  </si>
  <si>
    <t>6.25</t>
  </si>
  <si>
    <t>Lixeira Seletiva</t>
  </si>
  <si>
    <t>6.26</t>
  </si>
  <si>
    <t>Poltrona</t>
  </si>
  <si>
    <t>6.27</t>
  </si>
  <si>
    <t>Puff</t>
  </si>
  <si>
    <t>Comum em courino, quadrado ou redondo, cor a definir.</t>
  </si>
  <si>
    <t>6.28</t>
  </si>
  <si>
    <t>Malha tencionada</t>
  </si>
  <si>
    <t>Malha tencionada, cores conforme necessidade da CONTRATANTE.</t>
  </si>
  <si>
    <t>metro</t>
  </si>
  <si>
    <t>6.29</t>
  </si>
  <si>
    <t>Tenda Fechada - 10X10 -Pé direito 2,50m</t>
  </si>
  <si>
    <t>6.30</t>
  </si>
  <si>
    <t>Toten de Recarga</t>
  </si>
  <si>
    <t>6.31</t>
  </si>
  <si>
    <t xml:space="preserve">Extensão elétrica ou régua elétrica </t>
  </si>
  <si>
    <t>Extensão elétrica ou régua elétrica de 5 (cinco) metros com, no mínimo, 5 entradas/tomadas, devidamente instaladas no local do evento.</t>
  </si>
  <si>
    <t>6.32</t>
  </si>
  <si>
    <t>Gerador de Energia</t>
  </si>
  <si>
    <t>6.33</t>
  </si>
  <si>
    <t>TOTAL DO ITEM 6 - MONTAGENS E MOBILIÁRIOS</t>
  </si>
  <si>
    <t xml:space="preserve">ITEM 7 – SERVIÇOS TÉCNICOS E EQUIPAMENTOS </t>
  </si>
  <si>
    <t>7.1</t>
  </si>
  <si>
    <t>Serviço de Tradução de Textos</t>
  </si>
  <si>
    <t xml:space="preserve"> LAUDA</t>
  </si>
  <si>
    <t>7.2</t>
  </si>
  <si>
    <t>Serviço de Estenotipia computadorizada</t>
  </si>
  <si>
    <t>Serviços de Legenda em Tempo Real, na língua portuguesa, por meio de Estenotipia Computadorizada. Recurso utilizado para surdos oralizados que não se comunicam por LIBRAS.</t>
  </si>
  <si>
    <t>7.3</t>
  </si>
  <si>
    <t xml:space="preserve">Serviço de tradução simultânea em VHF </t>
  </si>
  <si>
    <t>7.4</t>
  </si>
  <si>
    <t>Serviço de Filmagem de evento</t>
  </si>
  <si>
    <t>7.5</t>
  </si>
  <si>
    <t>Serviço de Gravação de Áudio</t>
  </si>
  <si>
    <t>7.6</t>
  </si>
  <si>
    <t>Edição de Imagem</t>
  </si>
  <si>
    <t>7.7</t>
  </si>
  <si>
    <t>Projetor multimídia – Tipo I</t>
  </si>
  <si>
    <t>7.8</t>
  </si>
  <si>
    <t>Projetor Multimídia - Tipo II</t>
  </si>
  <si>
    <t>7.9</t>
  </si>
  <si>
    <t>Serviço de sonorização completa - Tipo I</t>
  </si>
  <si>
    <t>7.10</t>
  </si>
  <si>
    <t>Serviço de sonorização completa - Tipo II</t>
  </si>
  <si>
    <t>7.11</t>
  </si>
  <si>
    <t>Serviço de sonorização completa - Tipo III</t>
  </si>
  <si>
    <t>7.12</t>
  </si>
  <si>
    <t>Microfone - Tipo I</t>
  </si>
  <si>
    <t>7.13</t>
  </si>
  <si>
    <t>Microfone - Tipo II</t>
  </si>
  <si>
    <t>7.14</t>
  </si>
  <si>
    <t>Microfone - Tipo III</t>
  </si>
  <si>
    <t>7.15</t>
  </si>
  <si>
    <t>Tela de Projeção - Tipo I</t>
  </si>
  <si>
    <t>7.16</t>
  </si>
  <si>
    <t>Tela para Projeção - Tipo II</t>
  </si>
  <si>
    <t>7.17</t>
  </si>
  <si>
    <t>Rádio Comunicador</t>
  </si>
  <si>
    <t>7.18</t>
  </si>
  <si>
    <t>Notebook</t>
  </si>
  <si>
    <t>7.19</t>
  </si>
  <si>
    <t>Impressora à Laser Colorida</t>
  </si>
  <si>
    <t>7.20</t>
  </si>
  <si>
    <t>UTI Móvel</t>
  </si>
  <si>
    <t>7.21</t>
  </si>
  <si>
    <t>Sistema de Credenciamento</t>
  </si>
  <si>
    <t>7.22</t>
  </si>
  <si>
    <t>Rede WLAN</t>
  </si>
  <si>
    <t>UNIDADE/DIARIA</t>
  </si>
  <si>
    <t>7.23</t>
  </si>
  <si>
    <t>Computador do Tipo Servidor</t>
  </si>
  <si>
    <t>7.24</t>
  </si>
  <si>
    <t>Impressora Térmica</t>
  </si>
  <si>
    <t>Com rolo de 1.000 etiquetas, devidamente instalada e testada.</t>
  </si>
  <si>
    <t>7.25</t>
  </si>
  <si>
    <t>Rede LAN</t>
  </si>
  <si>
    <t>PONTO/DIA</t>
  </si>
  <si>
    <t>7.26</t>
  </si>
  <si>
    <t xml:space="preserve">Link Dedicado de Internet </t>
  </si>
  <si>
    <t>7.27</t>
  </si>
  <si>
    <t>Pedestal para microfone</t>
  </si>
  <si>
    <t>7.28</t>
  </si>
  <si>
    <t>Pen Drive</t>
  </si>
  <si>
    <t>7.29</t>
  </si>
  <si>
    <t xml:space="preserve">Ponteira Laser </t>
  </si>
  <si>
    <t>Integra laser, com funções de avançar e retroceder slides com tecnologia sem fio, com ponteiro luminoso para enfatizar o conteúdo projetado, devidamente instalado e testado.</t>
  </si>
  <si>
    <t>7.30</t>
  </si>
  <si>
    <t>Serviço de degravação de áudio</t>
  </si>
  <si>
    <t>7.31</t>
  </si>
  <si>
    <t>Serviço de elaboração de ATA</t>
  </si>
  <si>
    <t>7.32</t>
  </si>
  <si>
    <t>Serviço de limpeza área interna ou externa</t>
  </si>
  <si>
    <t>m2/dia</t>
  </si>
  <si>
    <t>7.33</t>
  </si>
  <si>
    <t xml:space="preserve">TV de 52” </t>
  </si>
  <si>
    <t>TV de LCD de 52 polegadas com suporte de chão e tecnologia FULL HD; devidamente instalada e testada.</t>
  </si>
  <si>
    <t>7.34</t>
  </si>
  <si>
    <t>Leitor de Código de Barras</t>
  </si>
  <si>
    <t>Leitor de código de barras em rede com o servidor do banco de dados, devidamente instalado e testado.</t>
  </si>
  <si>
    <t>7.35</t>
  </si>
  <si>
    <t xml:space="preserve">Rider técnico de sonorização </t>
  </si>
  <si>
    <t>7.36</t>
  </si>
  <si>
    <t xml:space="preserve">Rider Técnico de iluminação </t>
  </si>
  <si>
    <t>DIARIA</t>
  </si>
  <si>
    <t>ITEM 8 – LOCAÇÃO DE ESPAÇO FÍSICO</t>
  </si>
  <si>
    <t>8.1</t>
  </si>
  <si>
    <t>Auditório</t>
  </si>
  <si>
    <t>8.2</t>
  </si>
  <si>
    <t>8.3</t>
  </si>
  <si>
    <t>Área de estrutura para alimentação</t>
  </si>
  <si>
    <t>8.4</t>
  </si>
  <si>
    <t>Área de credenciamento</t>
  </si>
  <si>
    <t>TOTAL DO ITEM 8 – LOCAÇÃO DE ESPAÇO FÍSICO</t>
  </si>
  <si>
    <t>TOTAL GERAL DE TODOS OS ITENS</t>
  </si>
  <si>
    <t>Apartamento simples, com diária com café da manhã, adaptado ou não para pessoas com deficiência.</t>
  </si>
  <si>
    <t>Apartamento duplo, com diária com café da manhã, adaptado ou não para pessoas com deficiência.</t>
  </si>
  <si>
    <t>Com motorista, com direção hidráulica e combustível, capacidade para, no mínimo, 20 passageiros, tipo executivo, com ar condicionado, poltronas altas e reclináveis, com película e ótima condições de segurança. Franquia de 150 km.</t>
  </si>
  <si>
    <t>Com motorista, com combustível, tipo sedan grande, para autoridades, com quatro portas, direção hidráulica, ar condicionado, documentação e inspeções em dia, sem blindagem, cor escura, vidro com película, pneus e equipamentos em boas condições de segurança.  Franquia de 150 km.</t>
  </si>
  <si>
    <t xml:space="preserve">Realização de serviço com alocação de profissional com experiência comprovada na condução de roteiros de eventos, possuir domínio comprovado dos idiomas solicitados (inglês, espanhol ou francês) conforme a necessidade identificada pelo CONTRATANTE, sujeito a apresentação de currículo para prévia avaliação. O profissional deverá possuir desenvoltura, com conhecimento de normas do Cerimonial Público. </t>
  </si>
  <si>
    <t xml:space="preserve">Realização de serviço com alocação de profissional com experiência comprovada na condução de roteiros de eventos, sujeito a apresentação de currículo para prévia avaliação pelo CONTRATANTE. O profissional deverá possuir desenvoltura, com conhecimento de normas do Cerimonial Público. </t>
  </si>
  <si>
    <t xml:space="preserve">Alocação de profissional com experiência na atividade e possuir domínio comprovado dos idiomas solicitados (inglês, espanhol ou francês) conforme a necessidade identificada pelo CONTRATANTE. Solicitada em recepção de autoridades, participantes e convidados. Credenciamento, entrega de kits, crachás, montagem de pastas ou sacolas, recepção, e quaisquer outros elementos relacionados ao evento. Sua atuação poderá ser requerida nos seguintes locais: aeroporto, diretamente no local do evento (auditório, sala VIP, sala de apoio, sala de imprensa), ou outro previamente avisado à CONTRATADA. </t>
  </si>
  <si>
    <t xml:space="preserve">Profissional treinado e credenciado pelo Corpo de Bombeiros Militar e capacitado para atuar na área de brigada contra incêndio em prevenção, abandono e combate a um princípio de incêndio, comandar e coordenar os procedimentos iniciais e prestar os primeiros socorros nos momentos de emergência, dentro de uma área preestabelecida. Quando da contratação desse item, a CONTRATADA deverá providenciar previamente todo material básico necessário à execução dos serviços. </t>
  </si>
  <si>
    <t xml:space="preserve">Realização de serviço com a locação de profissional de segurança desarmada diurno, devidamente uniformizado, treinado e capacitado para execução dos serviços, e com nada consta da Polícia Civil. </t>
  </si>
  <si>
    <t xml:space="preserve">Realização de serviço com alocação de profissional, devidamente uniformizado, com experiência de, no mínimo 06 meses e desenvoltura em auxiliar a equipe de garçons na copa durante os eventos. </t>
  </si>
  <si>
    <t xml:space="preserve">Realização de serviço com alocação de profissional, devidamente uniformizado, com experiência de, no mínimo 06 meses e desenvoltura em servir autoridades e participantes em eventos. </t>
  </si>
  <si>
    <t>Eventos de pequeno porte, para atender até 200 pessoas. Profissional capacitado a prestar serviços de criação de projetos e finalização de plantas para ambientes de eventos e feiras. Deverá   ter formação superior e experiência em projetos de eventos.</t>
  </si>
  <si>
    <t>Eventos de médio porte, para atender até 700 pessoas. Profissional capacitado a prestar serviços de criação de projetos e finalização de plantas para ambientes de eventos e feiras. Deverá   ter formação superior e experiência em projetos de grandes eventos.</t>
  </si>
  <si>
    <t xml:space="preserve">Profissional capacitado a prestar serviços de digitação com experiência em relatorias de reuniões, seminários, conferências, fóruns e outros eventos. O material relatado deverá ser entregue após o término da reunião. </t>
  </si>
  <si>
    <t>Profissional qualificado para suporte de informática.</t>
  </si>
  <si>
    <r>
      <t xml:space="preserve">a) Entrada: pão sírio ou pãezinhos integrais com pasta de berinjela ou similares b) Salada: vegetais folhosos, vegetais crus e cozidos, frutas da estação – 02 (duas) opções; c) Acompanhamentos: arroz branco ou com vegetais (brócolis, cenoura, vagem, etc.), feijão simples (sem farinhas ou carnes tipos charque, calabresa, bacon, etc.). d) Pratos principais: 2 (duas) opções de carnes e 1 (uma) opção vegetariana; e) Massas: 02 (duas) opções, sendo 01 (uma) vegetariana; f) Guarnições: batata assada, legumes sauté, legumes cozidos. g)  Bebidas: Café, chá, água, suco de fruta, refrigerantes - 01 (um) tipo tradicional e 01 (um) tipo diet/light/zero; h) Sobremesas: salada de frutas sem creme de leite e leite condensado, gelatina sem creme de leite e leite condensado e frutas, pudim e/ou outra sobremesas similares. </t>
    </r>
    <r>
      <rPr>
        <b/>
        <sz val="10"/>
        <color rgb="FF000000"/>
        <rFont val="Arial"/>
        <family val="2"/>
      </rPr>
      <t>Compete à CONTRATADA a montagem do salão de refeição contendo mesas forradas, cadeiras, louças, talheres e pessoal de apoio para o serviço de buffet (cozinheiras, copeiras, auxiliares de cozinha, garçons, maître e demais profissionais da área) em quantidade suficiente para evitar formação de filas, considerando a quantidade de pessoas.</t>
    </r>
  </si>
  <si>
    <r>
      <t xml:space="preserve">O serviço será do tipo “volante”. O cardápio sugerido compõe-se basicamente de: até quinze tipos de salgados assados, entre eles, canapés, folhados, “voul au vent”, “tarteletes”, além de três tipos de mini empratados e queijos finos variados. As bebidas sugeridas compõem-se basicamente de: água mineral (com e sem gás), refrigerantes (normal e light ou zero), dois tipos de sucos de frutas naturais, até dois tipos de coquetéis decorados (sem álcool). Os alimentos deverão estar frescos e prontos para o consumo. As bebidas deverão estar acondicionadas em jarras e/ou garrafas, se necessário, térmicas, e, quando preciso, refrigeradas suficientemente para seu ideal consumo, sendo então, servidos em seus característicos copos e/ou taças de vidro devidamente higienizadas(os). A equipe de trabalho será ajustada de acordo com o quantitativo de convidados sem perder de vista a qualidade no serviço e considerando a presença mínima de maître; copeiro; auxiliar de cozinha; um garçom para cada grupo de quinze convidados, e quando no cardápio houver alimentos a serem finalizados no local, far-se-á necessária a presença de cozinheiro. Ao final de cada evento, na saída, deverão servir cafés, chás, bombons, trufas de chocolate e Petit four. Os garçons, obrigatoriamente, deverão estar vestidos em traje de gala, usando luvas. </t>
    </r>
    <r>
      <rPr>
        <b/>
        <sz val="10"/>
        <color theme="1"/>
        <rFont val="Arial"/>
        <family val="2"/>
      </rPr>
      <t>Compete à CONTRATADA a montagem do salão de refeição contendo mesas forradas, cadeiras, louças, talheres e pessoal de apoio para o serviço de buffet (cozinheiras, copeiras, auxiliares de cozinha, garçons, maître e demais profissionais da área) em quantidade suficiente para evitar formação de filas, considerando a quantidade de pessoas.</t>
    </r>
  </si>
  <si>
    <r>
      <t xml:space="preserve">03 tipos de saladas, 01 tipo de torta ou quiche, 02 tipos de massa, 01 tipo de sanduíche de pão de metro, 04 tipos de frutas frescas fatiadas, 02 tipos de sobremesas, cesto de pães, 02 tipos de pastas, água, sucos naturais de frutas, refrigerantes, café. Incluso todo aparato. </t>
    </r>
    <r>
      <rPr>
        <b/>
        <sz val="10"/>
        <color rgb="FF000000"/>
        <rFont val="Arial"/>
        <family val="2"/>
      </rPr>
      <t>Compete à CONTRATADA a montagem do salão de refeição contendo mesas forradas, cadeiras, louças, talheres e pessoal de apoio para o serviço de buffet (cozinheiras, copeiras, auxiliares de cozinha, garçons, maître e demais profissionais da área) em quantidade suficiente para evitar formação de filas, considerando a quantidade de pessoas.</t>
    </r>
  </si>
  <si>
    <r>
      <t>a) Café, chá, suco de fruta (02 tipos); b) refrigerante -  01 (um) tipo tradicional e 01 (um) tipo diet/light/zero;  c) Pelo menos 6 (seis) tipos dos itens abaixo que seguem como sugestão: Pão de queijo, pão da vovó, pão húngaro, pão de batata com presunto e queijo, rosca calabresa, broa de milho com gergelim, enroladinho de queijo com orégano e tomate, enroladinho de salsicha, enroladinho de queijo e coco, religiosa de frango, mini sonhos, mini croissants de queijo, mini croissants com ervas finas, mini croissants com gergelim e catupiry, mini sanduíche natural, mini bom-bocado, mini pudim, mini pizzas, mini rabanadas, empadinha de frango, pastel de milho de forno, biscoito de queijo palito, biscoitos amanteigados, frios variados fatiados, queijos variados fatiados, rosquinhas de leite condensado, barquetes de legumes, bolos tipo inglês, formigueiro, laranja, chocolate; queijadinha, quibe frito, croquetes de carne, Petit Fours doces e salgados, frutas variadas fatiadas, mini canapé. Observar em sua composição, os requerimentos necessários para o fornecimento de alimentação adequada a portadores de patologias especiais.</t>
    </r>
    <r>
      <rPr>
        <b/>
        <sz val="10"/>
        <color rgb="FF000000"/>
        <rFont val="Arial"/>
        <family val="2"/>
      </rPr>
      <t xml:space="preserve"> Compete à CONTRATADA a montagem do salão de refeição contendo mesas forradas, cadeiras, louças, talheres e pessoal de apoio para o serviço de buffet (cozinheiras, copeiras, auxiliares de cozinha, garçons, maître e demais profissionais da área) em quantidade suficiente para evitar formação de filas, considerando a quantidade de pessoas.</t>
    </r>
  </si>
  <si>
    <r>
      <t xml:space="preserve">a) Chocolate quente, cappuccino, café, chá, suco de fruta (03 tipos); b) refrigerante (02 tipos tradicionais e 02 tipos diet/light/zero),  c) Pelo menos 10 (dez) tipos dos itens abaixo discriminados: Pão de queijo, pão da vovó, pão húngaro, pão de batata com presunto e queijo, rosca calabresa, broa de milho com gergelim, enroladinho de queijo com orégano e tomate, enroladinho de salsicha, enroladinho queijo e coco, religiosa de frango, mini sonhos, mini croissants de queijo, mini croissants com ervas finas, mini croissants com gergelim e catupiry, mini sanduíche natural, mini bom-bocado, mini pudim, mini pizzas, mini rabanadas, empadinha de frango, pastel milho de forno, biscoito de queijo palito, biscoitos amanteigados, frios variados fatiados, queijos variados fatiados, rosquinhas de leite condensado, barquetes de legumes, bolos tipo inglês, formigueiro, laranja, chocolate; queijadinha, quibe frito, croquetes de carne, Petit Fours doces e salgados, frutas variadas fatiadas, mini canapé. Observar em sua composição, os requerimentos necessários para o fornecimento de alimentação adequada a portadores de patologias especiais. </t>
    </r>
    <r>
      <rPr>
        <b/>
        <sz val="10"/>
        <color rgb="FF000000"/>
        <rFont val="Arial"/>
        <family val="2"/>
      </rPr>
      <t>Compete à CONTRATADA a montagem do salão de refeição contendo mesas forradas, cadeiras, louças, talheres e pessoal de apoio para o serviço de buffet (cozinheiras, copeiras, auxiliares de cozinha, garçons, maître e demais profissionais da área) em quantidade suficiente para evitar formação de filas, considerando a quantidade de pessoas.</t>
    </r>
  </si>
  <si>
    <r>
      <t xml:space="preserve">Biscoitos finos de polvilho, amanteigados, biscoitos pequenos recheados com geleias, bolos diversos, pão de queijo, entre outros, nos sabores doce e salgado. Bebidas: 01 (um) tipo de suco de frutas, 01 (um) tipo de refrigerante e café. </t>
    </r>
    <r>
      <rPr>
        <b/>
        <sz val="10"/>
        <color rgb="FF000000"/>
        <rFont val="Arial"/>
        <family val="2"/>
      </rPr>
      <t>Compete à CONTRATADA a montagem do salão de refeição contendo mesas forradas, cadeiras, louças, talheres e pessoal de apoio para o serviço de buffet (cozinheiras, copeiras, auxiliares de cozinha, garçons, maître e demais profissionais da área) em quantidade suficiente para evitar formação de filas, considerando a quantidade de pessoas.</t>
    </r>
  </si>
  <si>
    <r>
      <t>Garrafão de água mineral de 20 litros, incluído copos térmicos, os quais deverão ser de papel rígido, impermeável, biodegradável, conforme norma ABNT 15448-2, de 200 ml,</t>
    </r>
    <r>
      <rPr>
        <b/>
        <i/>
        <sz val="10"/>
        <color rgb="FF000000"/>
        <rFont val="Arial"/>
        <family val="2"/>
      </rPr>
      <t xml:space="preserve"> com suporte</t>
    </r>
    <r>
      <rPr>
        <sz val="10"/>
        <color rgb="FF000000"/>
        <rFont val="Arial"/>
        <family val="2"/>
      </rPr>
      <t xml:space="preserve">. No preço unitário do garrafão devem estar agregados todos os custos acima descritos. </t>
    </r>
  </si>
  <si>
    <t>1 (uma)  fruta (maçã/banana/pera/goiaba/ameixa)
1 (um) suco de frutas em embalagem de  200 ml com canudo de uma das seguintes frutas: uva, maracujá, pêssego, manga ou caju;
1 (um) sanduíche de pão-de-forma, tamanho tradicional, nas seguintes opções: frango e ricota ou uma fatia de presunto e uma fatia de queijo muçarela; 1 (um) guardanapo.</t>
  </si>
  <si>
    <r>
      <t xml:space="preserve">a) Entrada: pão sírio ou pãezinhos integrais com pasta de berinjela ou similares b) Salada: vegetais folhosos, vegetais crus e cozidos, frutas da estação – 02 (duas) opções; c) Acompanhamentos: arroz branco ou com vegetais (brócolis, cenoura, vagem, etc.), feijão simples (sem farinhas ou carnes tipos charque, calabresa, bacon, etc.). d) Pratos principais: 2(duas) opções de carnes e 1 (uma) opção vegetariana; e) Massas: 02 (duas) opções, sendo 01 (uma) vegetariana; f) Guarnições: batata assada, legumes sauté, legumes cozidos. g)  Bebidas: Café, chá, água, suco de fruta, refrigerantes - 01 (um) tipo tradicional e 01 (um) tipo diet/light/zero; h) Sobremesas: salada de frutas sem creme de leite e leite condensado, gelatina sem creme de leite e leite condensado e frutas, pudim e/ou outra sobremesas similares. </t>
    </r>
    <r>
      <rPr>
        <b/>
        <sz val="10"/>
        <color rgb="FF000000"/>
        <rFont val="Arial"/>
        <family val="2"/>
      </rPr>
      <t>Compete à CONTRATADA a montagem do salão de refeição contendo mesas forradas, cadeiras, louças, talheres e pessoal de apoio para o serviço de buffet (cozinheiras, copeiras, auxiliares de cozinha, garçons, maître e demais profissionais da área) em quantidade suficiente para evitar formação de filas, considerando a quantidade de pessoas.</t>
    </r>
  </si>
  <si>
    <r>
      <t xml:space="preserve">03 tipos de saladas, 01 tipo de torta ou quiche, 02 tipos de massa, 01 tipo de sanduiche de pão de metro, 04 tipos de frutas frescas fatiadas, 02 tipos de sobremesas, cesto de pães, 02 tipos de pastas, água, sucos naturais de frutas, refrigerantes, café. Incluso todo aparato. </t>
    </r>
    <r>
      <rPr>
        <b/>
        <sz val="10"/>
        <color rgb="FF000000"/>
        <rFont val="Arial"/>
        <family val="2"/>
      </rPr>
      <t>Compete à CONTRATADA a montagem do salão de refeição contendo mesas forradas, cadeiras, louças, talheres e pessoal de apoio para o serviço de buffet (cozinheiras, copeiras, auxiliares de cozinha, garçons, maître e demais profissionais da área) em quantidade suficiente para evitar formação de filas, considerando a quantidade de pessoas.</t>
    </r>
  </si>
  <si>
    <r>
      <t>a) Café, chá, suco de fruta (02 tipos); b) refrigerante -  01 (um) tipo tradicional e 01 (um) tipo diet/light/zero;  c) Pelo menos 6 (seis) tipos dos itens abaixo que seguem como sugestão: Pão de queijo, pão da vovó, pão húngaro, pão de batata com presunto e queijo, rosca calabresa, broa de milho com gergelim, enroladinho de queijo com orégano e tomate, enroladinho de salsicha, enroladinho de queijo e coco, religiosa de frango, míni sonhos, míni croissants de queijo, míni croissants com ervas finas, míni croissants com gergelim e catupiry, míni sanduíche natural, míni bom-bocado, míni pudim, míni pizzas, míni rabanadas, empadinha de frango, pastel de milho de forno, biscoito de queijo palito, biscoitos amanteigados, frios variados fatiados, queijos variados fatiados, rosquinhas de leite condensado, barquetes de legumes, bolos tipo inglês, formigueiro, laranja, chocolate; queijadinha, quibe frito, croquetes de carne, Petit Fours doces e salgados, frutas variadas fatiadas, míni canapé. Observar em sua composição, os requerimentos necessários para o fornecimento de alimentação adequada a portadores de patologias especiais.</t>
    </r>
    <r>
      <rPr>
        <b/>
        <sz val="10"/>
        <color rgb="FF000000"/>
        <rFont val="Arial"/>
        <family val="2"/>
      </rPr>
      <t xml:space="preserve"> Compete à CONTRATADA a montagem do salão de refeição contendo mesas forradas, cadeiras, louças, talheres e pessoal de apoio para o serviço de buffet (cozinheiras, copeiras, auxiliares de cozinha, garçons, maître e demais profissionais da área) em quantidade suficiente para evitar formação de filas, considerando a quantidade de pessoas.</t>
    </r>
  </si>
  <si>
    <r>
      <t xml:space="preserve">Biscoitos finos de polvilho, amanteigados, biscoitos pequenos recheados com geleias, bolos diversos, pão de queijo, entre outros, nos sabores doce e salgado. Bebidas: 01 (um) tipo de suco de frutas, 01(um) tipo de refrigerante e café. </t>
    </r>
    <r>
      <rPr>
        <b/>
        <sz val="10"/>
        <color rgb="FF000000"/>
        <rFont val="Arial"/>
        <family val="2"/>
      </rPr>
      <t>Compete à CONTRATADA a montagem do salão de refeição contendo mesas forradas, cadeiras, louças, talheres e pessoal de apoio para o serviço de buffet (cozinheiras, copeiras, auxiliares de cozinha, garçons, maître e demais profissionais da área) em quantidade suficiente para evitar formação de filas, considerando a quantidade de pessoas.</t>
    </r>
  </si>
  <si>
    <t>Pasta Couchê lisa, plastificada, 240gm/2, 235 x 320 mm, fechada, 470 x 320, aberta, dois bolsos internos com logomarca.</t>
  </si>
  <si>
    <t>Pasta envelope em couro sintético, impressão em baixo relevo, com identidade visual a ser definida pela CONTRATANTE, medindo 35cm x 25 cm, com uma divisória interna e porta caneta, forro interno em tecido, na cor preta, com zíper.</t>
  </si>
  <si>
    <t>Impressão em papel sustentável off set 180g, formato 21 x 29,7cm, 4/0 cores. Quando demandado pela CONTRATADA, o certificado deverá ser impresso com o nome do participante.</t>
  </si>
  <si>
    <t>Deverão ser produzidos em material PVC flexível e sem limites de cores na impressão e espessura, em tamanho variados até 14cm de altura x 12cm de largura. Deverão estar acompanhados de cordão com presilha ou garra jacaré.</t>
  </si>
  <si>
    <t>Gradil metálico para isolamento, galvanizado, medida e 2,00 X 1,20 cm, devidamente instalado.</t>
  </si>
  <si>
    <t>Em forma de balcão MDF com chave - 3m x 1m.</t>
  </si>
  <si>
    <t>Mesa redonda para até 8 pessoas com toalhas, brancas ou pretas.</t>
  </si>
  <si>
    <t>Montada com material tipo pranchão em formato padronizado com toalha em tecido para mesa, com medida adequada que comporte, no mínimo, 3 pessoas confortavelmente, montado.</t>
  </si>
  <si>
    <t>Cadeira fixa, sem braço, estrutura metálica, assento e encosto estofados.</t>
  </si>
  <si>
    <t>Cadeira fixa, com braço, estrutura metálica, assento e encosto estofados.</t>
  </si>
  <si>
    <t>Cadeira giratória, com braço, estrutura metálica, assento e encosto estofados.</t>
  </si>
  <si>
    <t>Toalha para mesa retangular ou redonda nas cores preta ou branca, conforme necessidade da CONTRATANTE.</t>
  </si>
  <si>
    <t>Arranjo com flores nobres ou do campo, naturais, da estação, em tamanho e altura compatível com a mesa.</t>
  </si>
  <si>
    <t>Cavalete para fixação de bloco flip-chart e bloco com, no mínimo, 50 folhas, medindo aproximadamente 60x90 cm.</t>
  </si>
  <si>
    <t>Suporte para sustentação dos banners.</t>
  </si>
  <si>
    <t>Estrutura treliçada, confeccionada em alumínio, leve e de alta resistência, com base para sustenção, devidamente instalado.</t>
  </si>
  <si>
    <t>Estrutura de ferro soldado para uso diversos, com base para sustenção, devidamente instalado.</t>
  </si>
  <si>
    <t>Organizadores de filas (pedestal de isolamento), cromado, com fita retrátil, com 2m de comprimento cada módulo.</t>
  </si>
  <si>
    <t>Púlpito em madeira ou acrílico com suporte para microfone e para água.</t>
  </si>
  <si>
    <t>Bebedouro para garrafão de 20 litros, de chão, que produza no mínimo 1,9 litros de água gelada por hora. Gabinete e torneiras confeccionados em plástico de alta resistência, com sistema de refrigeração através de compressor.</t>
  </si>
  <si>
    <t>Em madeira elevado entre 20cm e 50cm, estruturado, nivelado, com rampa e corrimão, conforme Normas NBR 9050 de acessibilidade, devidamente montado.</t>
  </si>
  <si>
    <t>Lixeiras com cinzeiros - papeleiro/cinzeiro aço inox.</t>
  </si>
  <si>
    <t>Para coleta seletiva do lixo (metal, papel, plástico, orgânico e vidro). Tamanho de 100l.</t>
  </si>
  <si>
    <t>Para ambientação de lounges.</t>
  </si>
  <si>
    <t>Ser moduláveis com vãos livres e lonas impermeáveis, antichama e blackout, com estrutura em perfil de alumínio, montada.</t>
  </si>
  <si>
    <r>
      <t xml:space="preserve">Totem alimentador de energia para computadores, celulares e tablets com </t>
    </r>
    <r>
      <rPr>
        <i/>
        <sz val="10"/>
        <color theme="1"/>
        <rFont val="Arial"/>
        <family val="2"/>
      </rPr>
      <t>10 tomadas cada</t>
    </r>
    <r>
      <rPr>
        <sz val="10"/>
        <color theme="1"/>
        <rFont val="Arial"/>
        <family val="2"/>
      </rPr>
      <t>.  Material tipo octanorme, laminados TS na cor branca, iluminação tipo spot, tomadas de 03 (três) pinos, testeira adesivada com identidade visual. Cabeamento necessário para instalação no local, instalado.</t>
    </r>
  </si>
  <si>
    <t>Locação, montagem, instalação e retirada de conjunto de grupo gerador super silenciado, motor de 115 kva, 60 hz automático, microprocessado e quadro de transferência, 75 db a 1,5 metro, para funcionamento em regime “contínuo”.</t>
  </si>
  <si>
    <t>Serviço especializado em tradução de textos nos idiomas: inglês, espanhol, francês e italiano para português. Exigências: O profissional deverá receber o texto por e-mail; Entrega do serviço, em no máximo, 7 dias; Assinar termo de confidencialidade, sujeito a penalidade em caso de descumprimento. De acordo com o Sindicato Nacional dos Tradutores - SINTRA, define-se como lauda para tradução no Brasil, uma página com 25 linhas x 50 toques (ou caracteres), totalizando em 1.250 toque ou caracteres.</t>
  </si>
  <si>
    <t>Para atender até 52 pessoas. Sistema de Interpretação Simultânea completo, compreende-se: cabine para tradução simultânea c/ isolamento acústico, central de Intérprete, transmissores e receptores VHF, Modulador XR06 (ou similar) para transmissão de áudio, controladas digitalmente através do sistema PLL (Phase Locked Loop), com canais independentes com controle de modulação e VU por canal, operador/técnico de equipamentos e recepcionista para entrega dos receptores.</t>
  </si>
  <si>
    <t>O equipamento utilizado na gravação de som deverá possuir recursos para apresentar o produto com qualidade digital em mídia CD/DVD. O serviço inclui recursos humanos capacitados e materiais suficientes para a perfeita execução do serviço.</t>
  </si>
  <si>
    <t>Entrega de 01 cópia do vídeo, acondicionado e identificado, produzido e editado, em mídia DVD de alta qualidade, com finalização computadorizada, produção de vinheta, elaboração de trilha sonora, legendas de identificação dos participantes, abertura e créditos finais.</t>
  </si>
  <si>
    <t>Sistema de projeção LCD resolução Nativa WXGA (1024 x 1728), resolução suportada XGA (1600 x 1200) - 5.000 Ansi Lúmens, com todos os cabos necessários; devidamente instalado e testado.</t>
  </si>
  <si>
    <t>Sistema de projeção LCD resolução Nativa WXGA (1024 x 1728), resolução suportada XGA (1600 x 1200) - 15.000 Ansi Lúmens, com todos os cabos necessários; devidamente instalado e testado.</t>
  </si>
  <si>
    <t>Para atender até  150 pessoas. Serviço de sonorização com equipamentos em quantidade e especificação suficiente para a projeção de som no ambiente físico de forma cristalina, ininterrupta e sem microfonia e com potência/volume adequados às necessidades do evento, contendo basicamente de mesa de som, caixas acústicas, notebook c/ drive de DVD, cabeamento e acessórios necessários ao pleno funcionamento,  incluindo 01 operador e 02 microfones sem fio. Os equipamentos deverão estar devidamente instalados e testados.</t>
  </si>
  <si>
    <t>Para atender de 151 a 300 pessoas. Serviço de sonorização com equipamentos em quantidade e especificação suficiente para a projeção de som no ambiente físico de forma cristalina, ininterrupta e sem microfonia e com potência/volume adequados às necessidades do evento, contendo basicamente de mesa de som, caixas acústicas, notebook c/ drive de DVD, cabeamento e acessórios necessários ao pleno funcionamento,  incluindo 01 operador e 02 microfones sem fio. Os equipamentos deverão estar devidamente instalados e testados.</t>
  </si>
  <si>
    <t>Para atender de 301 a 700 pessoas. Serviço de sonorização com equipamentos em quantidade e especificação suficiente para a projeção de som no ambiente físico de forma cristalina, ininterrupta e sem microfonia e com potência/volume adequados às necessidades do evento, contendo basicamente de mesa de som, caixas acústicas, notebook c/ drive de DVD, cabeamento e acessórios necessários ao pleno funcionamento,  incluindo 01 operador e 02 microfones sem fio. Os equipamentos deverão estar devidamente instalados e testados.</t>
  </si>
  <si>
    <t>Microfone tipo gooseneck ou similar, com base de mesa, devidamente instalado e testado.</t>
  </si>
  <si>
    <t>Microfone sem fio, dinâmico, faixa de frequência UHF, devidamente instalado e testado.</t>
  </si>
  <si>
    <t>Microfone de lapela - UHF Profissional, com bateria 9V, devidamente instalado e testado.</t>
  </si>
  <si>
    <t>Rádio comunicador tipo walkie talkie, com sistema de mãos livres e com pilhas novas, para utilização durante o período de realização do evento. Digital leve e discreto, preto, com fone de ouvido e PTT de lapela, sem torres de serviços ou cobranças por tempo de chamada ou SMS, que permita fazer chamadas em grupo, bem como, chamadas para parte do grupo (subgrupo), ou ainda, chamadas individuais, para o caso de comunicação reservada. O modelo deve seguir os seguintes critérios: Possuir bateria de Li-Ion com duração média superior a 10 horas, em ciclo de trabalho contínuo; Possuir receptor de áudio com alta sensibilidade (considerando que estando próximo a uma autoridade, em local fechado como um elevador, plenário, sala de reuniões, salão nobre etc., o utilizador não pode aumentar o tom de voz para se fazer ouvir quando da comunicação de uma mensagem); Função modo silencioso, com alerta vibratório; Transmissor com frequência de 900 MHz e esquema FHSS.; Modo viva-voz; Acompanha acessórios de clipe de cinto; fone de ouvido e carregador de bateria. Diária: 8 horas.</t>
  </si>
  <si>
    <t>Especificações mínimas: Processador com quatro núcleos e frequência de no mínimo 2.3 GHz; Memória cache mínima de 16MB;  Memória RAM mínima de 8 GB; HD de no mínimo 8 GB; Placa de vídeo de no mínimo 1gb de memória e 128 bits; Interface de som estéreo de 24 bits, com conectores line-in, mic-in e line-out; Rede 100/1000 Mbps; 4 conexões USB 2.0; 1 conexão USB 3.0; Wireless; Unidade leitora e gravadora de CD e DVD; Teclado padrão ABNT 2; Monitor mínimo de 14”; Mouse óptico; Sistema operacional Microsoft Windows 8.1 Professional, com Service Pack mais recente instalado; Pacote Microsoft Office 2013 Professional com Service Pack mais recente instalado; Antivírus Symantec, Kaspersky ou McAfee ou de qualidade e desempenho equivalente ou superior; Adobe Reader na versão mais atualizada. Adobe Flash Player na versão mais atualizada. PDF Creator mais atualizado. Será necessário acompanhar cada notebook 01 kit de segurança com trava antifurto.
Todas as licenças e manuais deverão estar presente durante todo o período do evento para conferência. Sob demanda, poderão ser instalados, ainda, Skype, NetMeeting, com desejável configuração para videoconferências de multiponto em IP, Google Drive, Windows Media Player com pacote de codecs que permitam o máximo de compatibilidade com os diferentes codecs que possam surgir durante o evento, Microsoft ActiveSync e Palm HotSync para a sincronização de informações em PDAs, WinZip licenciado, WinRar licenciado.  Deverá ter sistema de acessibilidade DOSVOX para deficientes visuais, quando necessário, devidamente instalado e testado.</t>
  </si>
  <si>
    <t>Tecnologia à laser, colorida, resolução em preto de 1200 x 1200 pontos por polegadas (dpi), velocidade de impressão mínima de 30 páginas por minuto nos formatos de carta, A4, ofício I e II, em papel comum, jato de tinta, fotográfico, banner, cartões, envelopes, etiquetas. Incluído: cabos e demais acessórios que assegurem o pleno funcionamento da máquina; suprimentos originais com 2 (duas) resmas, carga suficiente para no mínimo, mil impressões; com acesso à wi-Fi.</t>
  </si>
  <si>
    <t>UTI Móvel com documentação em dia, de plantão no local de realização da atividade com MOTORISTA, médico, enfermeiro e todos os recursos necessários para os primeiros socorros, tais como medicamentos, materiais descartáveis e equipamentos para atender emergências.</t>
  </si>
  <si>
    <t>Sistema/Software de credenciamento para cadastro de participantes, em plataforma online ou off-line em rede, com gerenciamento de inscrições, autenticação de segurança, controle de operações e previsão de emissão de relatórios específicos com filtro de dados e certificação. 
O sistema deverá contemplar o controle de acesso a todos os ambientes das Conferências, inclusive restaurantes, com validação de frequência por meio de leitura de códigos de barras, devidamente instalado e testado.</t>
  </si>
  <si>
    <t>Solução de rede sem fio com acesso simultâneo de até 80 pessoas por Access Point - AP, suportando, minimamente, os padrões 802.11b/g/n, disponibilizado no local do evento com taxa de transmissão de até 300Mbps. A quantidade de access points deve ser escalonada com vistas a atender a demanda de forma segmentada em áreas considerando a expectativa máxima de usuários em cada espaço. Assim, para áreas de grande concentração, deverão ser disponibilizados AP's suficientes a atender o número de usuários apresentados. A rede sem fio deve ser uma extensão da rede sem fio agregando todos os serviços e funcionalidade previstas para tal, disponibilizando acesso à Internet a todos os usuários conectados, devidamente instalada e testada.</t>
  </si>
  <si>
    <t>Solução de rede LAN para interligação lógica de todos os ativos de TI do ambiente. Deverá ser fornecido, conforme necessidade: Cabeamento baseado em cabos com pares de fios trançados não blindados UTP EIA/TIA 568B categoria 5E, 6 ou 6A com conectores RJ 45; switches (comutadores) com suporte a operação em 1000 Mbps (gigabit ethernet - Full Duplex), podendo ter 24 ou 48 portas conforme necessidade de distribuição. Número de switches deve ser escalonado de forma que minimize o risco de problemas físicos, tendo sempre equipamentos de teste e de reserva à disposição. A organização da rede deve ser amplamente segmentada com vistas a prover uma maior gerência da solução, isolando pontos de falhas, isolando o tráfego de Internet conforme links dedicados necessários (podendo ser lógico ou físico), com a capacidade de limitação de banda em cada rede e filtro de serviços como bloqueio de redes sociais, streaming de vídeo, sites inseguros, entre outros, devidamente instalada e testada.</t>
  </si>
  <si>
    <t>Link dedicado de Internet de 100 Mb/s (Rede Aberta) - Link dedicado de Internet com 100 Mbps para download e 20 Mbps para Upload, Full Duplex com garantia de 100% da velocidade. Link sem filtros de portas e sem traffic shapping. Deverá ser fornecido um equipamento de borda de gerência da empresa para recepção do sinal entregue pela operadora capaz de implementar regras de filtragem de tráfego. Este link deverá ser totalmente independente dos demais itens e devidamente instalado e testado.</t>
  </si>
  <si>
    <t>Consiste do registro integral da fala de cada participante, com transcrição corrigida do conteúdo em português, inglês, francês ou espanhol. Texto formatado segundo as normas da ABNT e devidamente revisado. Deverá ser entregue em meio físico (papel), quando solicitado, e em meio digital (pen drive, cd ou dvd). A cotação deverá ser em hora com base na gravação do áudio, ou seja, cada hora de gravação corresponderá a uma hora de degravação.</t>
  </si>
  <si>
    <t>Consiste na reprodução de forma clara e resumida cada assunto abordado, o registro da intervenção de cada participante, apresentando-se as decisões e encaminhamentos fornecidos pelo setor responsável pela reunião ou palestra. Deverá ser entregue em meio digital (pen drive, cd ou dvd), conforme a necessidade do evento. O serviço deverá ser cotado em hora com base no conteúdo gravado/degravação, ou seja, cada hora de gravação/degravação corresponderá a uma hora de elaboração de Ata.</t>
  </si>
  <si>
    <t>Disponibilização de serviços de limpeza em área interna do evento, quando da realização de evento fora da rede hoteleira, devidamente uniformizado, com material completo para limpeza e manutenção do evento. Os serviços serão contratados com base na área física a ser limpa, conforme disposto na Instrução Normativa nº 5/2017 - SLTI/MP. Para cada grupo de 30 (trinta) serventes deverá ser designado um encarregado de serviço.</t>
  </si>
  <si>
    <t>08 Caixas para subgraves (16 falantes, 18 polegadas com 800W RMS cada); 08 Caixas vias médio grave e médio agudo (1.000W RMS cada); amplificadores compatível com o sistema de PA; 01 Divisores de frequência com no mínimo 04 vias com mínimo 24 db por oitava, ajuste de ângulo de fase entre as bandas, entradas e saídas balanceadas; 02 Equalizador estéreo com no mínimo 32 bandas e filtros de 12 db por oitava; 02 Processadores de efeitos com REVERB e DELAY com entradas e saídas balanceadas e conversores AD/DA de no mínimo 20 bits; 08 Canais compressores/limitadores com entradas e saídas balanceadas; 01 Multicabo com no mínimo 36 vias (60mts); 08 Canais de GATES com entradas e saídas balanceadas; 01 Aparelho de CD Player; 02 Mixing Console com no mínimo 40 canais contendo o mínimo de 08 subgrupos, 08 vias auxiliares máster LR, 04 bandas de equalização mais 01 paramétrico com ponto de INSERT em todos os canais, 10 Monitores tipo Spot passivo/ativo com 300W RMS cada; 05 Equalizadores gráficos estéreo com no mínimo 31 bandas por canal e filtros de 12 db por oitava; amplificadores compatível com o sistema de monitores; 01 sistema de Side Fill contendo 02 Caixas para subgraves (04 falantes, 18 polegadas com 800W RMS cada); 02 Caixas vias médio grave e médio agudo (1.000W RMS cada); amplificadores compatível com o sistema de monitor, 01 Divisor de frequência com no mínimo 04 vias com mínimo 24 db por oitava, ajuste de ângulo de fase entre as bandas, entradas e saídas balanceadas, 01 Bateria completa com 01 Bumbo, 02 Tons, 01 Surdo, 01 Caixa, 02 Estantes para pratos, 01 Estante para caixa, 01 Máquina de Chimbal, 01 Pedal para Bombo, 01 Banco com Kit de microfones específicos; 01 Amplificador para baixo com 800W RMS, 01 caixa com 04 alto-falantes de 10 polegadas e 01 caixa com 01 alto-falante de 15 polegadas; 01 Amplificador para guitarra com 900W RMS, 01 caixa com 02 alto-falantes com 12 polegadas; 01 Amplificador para teclado; 06 Direct Box de impedância para instrumentos; 01 Microfone sem fio para voz, com frequência de trabalho selecionável e faixa de operação UHF; 06 Microfones para vocal com pedestais; 06 Microfones para uso diversos com pedestais, cabos e conexões para ligar todo o sistema, 02 Operadores técnicos e 01 Auxiliar técnico.Os equipamentos deverão ser instalados e testados.</t>
  </si>
  <si>
    <t>48 Refletores focos 01, 02 e 05 (lâmpadas - par 64); 01 Mesa/DIMMERS com no mínimo 48 canais; 03 RACKS DIMMERS com 12 canais; Cabos e conexões; 01 Máquina de fumaça; Gelatinas com cores variadas; Sistema montado de BOX TRUSS, 01 Operador técnico e 01 Auxiliar técnico. Os equipamentos deverão ser instalados e testados.</t>
  </si>
  <si>
    <t>Espaço físico com conforto, em diversos formatos, e em condições adequadas para a instalação de equipamentos de áudio, vídeo, mobiliário, e demais estruturas necessárias para execução do evento. A CONTRATADA deverá apresentar, no mínimo, 3 (três) opções.</t>
  </si>
  <si>
    <t>Espaço físico com conforto, em diversos formatos, e em condições adequadas para a instalação de equipamentos de áudio, vídeo, mobiliário, e demais estruturas necessárias para execução do evento. Obs. Os espaços devem atender a demanda da Contratada, os quais podem ser utilizados para sala de trabalho, apoio, relatoria, imprensa, Vip, etc.
A CONTRATADA deverá apresentar, no mínimo, 3 (três) opções.</t>
  </si>
  <si>
    <r>
      <t xml:space="preserve">Subtotal – Hotel Categoria </t>
    </r>
    <r>
      <rPr>
        <b/>
        <sz val="10"/>
        <color rgb="FF000000"/>
        <rFont val="Arial"/>
        <family val="2"/>
      </rPr>
      <t>3 estrelas</t>
    </r>
  </si>
  <si>
    <r>
      <t xml:space="preserve">Subtotal – Hotel Categoria </t>
    </r>
    <r>
      <rPr>
        <b/>
        <sz val="10"/>
        <color rgb="FF000000"/>
        <rFont val="Arial"/>
        <family val="2"/>
      </rPr>
      <t>4 estrelas</t>
    </r>
  </si>
  <si>
    <r>
      <t xml:space="preserve">Com motorista, com direção hidráulica e combustível, capacidade para, no mínimo, 14 passageiros, tipo executivo, com ar condicionado, poltronas altas e reclináveis, com película e boas condições de segurança. </t>
    </r>
    <r>
      <rPr>
        <b/>
        <sz val="10"/>
        <color theme="1"/>
        <rFont val="Arial"/>
        <family val="2"/>
      </rPr>
      <t xml:space="preserve">Havendo necessidade, a Contratada deverá fornecer o veículo adaptado com capacidade para transportar, no mínimo, 1 cadeirante. </t>
    </r>
    <r>
      <rPr>
        <sz val="10"/>
        <color theme="1"/>
        <rFont val="Arial"/>
        <family val="2"/>
      </rPr>
      <t>Franquia de 150km.</t>
    </r>
  </si>
  <si>
    <r>
      <t xml:space="preserve">Com capacidade de 42 passageiros, tipo executivo com motorista, combustível e ar condicionado. Franquia de 150 km. </t>
    </r>
    <r>
      <rPr>
        <b/>
        <sz val="10"/>
        <color rgb="FF000000"/>
        <rFont val="Arial"/>
        <family val="2"/>
      </rPr>
      <t>Havendo necessidade, a Contratada deverá fornecer o veículo adaptado com capacidade para transportar, no mínimo, 1 cadeirante.</t>
    </r>
  </si>
  <si>
    <r>
      <t>Alocação de profissional com competência e fluência no serviço de tradutor/intérprete de Libras, para realizar a interpretação das duas línguas, de maneira simultânea e consecutiva, com conhecimentos técnicos especializados e experiência de, no mínimo, 6 meses em eventos corporativos. Os currículos dos intérpretes deverão ser submetidos à CONTRATANTE, no mínimo, com 48h de antecedência do início do evento.</t>
    </r>
    <r>
      <rPr>
        <sz val="10"/>
        <color rgb="FFFF0000"/>
        <rFont val="Arial"/>
        <family val="2"/>
      </rPr>
      <t xml:space="preserve"> </t>
    </r>
    <r>
      <rPr>
        <sz val="10"/>
        <color theme="1"/>
        <rFont val="Arial"/>
        <family val="2"/>
      </rPr>
      <t xml:space="preserve"> </t>
    </r>
    <r>
      <rPr>
        <b/>
        <sz val="10"/>
        <color theme="1"/>
        <rFont val="Arial"/>
        <family val="2"/>
      </rPr>
      <t>A cotação deste item deverá ser hora/dupla.</t>
    </r>
  </si>
  <si>
    <r>
      <t xml:space="preserve">Alocação de profissional capacitado, especializado em interpretação simultânea nos idiomas: inglês, espanhol e francês para português. </t>
    </r>
    <r>
      <rPr>
        <b/>
        <sz val="10"/>
        <color theme="1"/>
        <rFont val="Arial"/>
        <family val="2"/>
      </rPr>
      <t>A cotação deste item deverá ser hora/dupla.</t>
    </r>
  </si>
  <si>
    <r>
      <t xml:space="preserve">Serviço de registro fotográfico em Máquina Digital Profissional, amplo e ininterrupto, realizado por fotógrafo com experiência comprovada, com equipamento digital profissional. O fotógrafo deverá realizar cobertura fotográfica com qualidade jornalística e as fotografias deverão ser entregues em mídia digital, com resolução mínima de 300dpi, no prazo de até três dias úteis após o encerramento do evento, </t>
    </r>
    <r>
      <rPr>
        <b/>
        <sz val="10"/>
        <color theme="1"/>
        <rFont val="Arial"/>
        <family val="2"/>
      </rPr>
      <t xml:space="preserve">contendo no mínimo 400 fotos por dia. </t>
    </r>
  </si>
  <si>
    <r>
      <t>ALIMENTAÇÃO (</t>
    </r>
    <r>
      <rPr>
        <b/>
        <sz val="10"/>
        <color rgb="FF7030A0"/>
        <rFont val="Arial"/>
        <family val="2"/>
      </rPr>
      <t>FORA</t>
    </r>
    <r>
      <rPr>
        <b/>
        <sz val="10"/>
        <color rgb="FF000000"/>
        <rFont val="Arial"/>
        <family val="2"/>
      </rPr>
      <t>) DE AMBIENTE HOTELEIRO</t>
    </r>
  </si>
  <si>
    <r>
      <t>ALIMENTAÇÃO (</t>
    </r>
    <r>
      <rPr>
        <b/>
        <sz val="10"/>
        <color rgb="FF7030A0"/>
        <rFont val="Arial"/>
        <family val="2"/>
      </rPr>
      <t>DENTRO</t>
    </r>
    <r>
      <rPr>
        <b/>
        <sz val="10"/>
        <color rgb="FF000000"/>
        <rFont val="Arial"/>
        <family val="2"/>
      </rPr>
      <t>) DE AMBIENTE HOTELEIRO</t>
    </r>
  </si>
  <si>
    <r>
      <t xml:space="preserve">Confecção de Banner para Estrutura em </t>
    </r>
    <r>
      <rPr>
        <i/>
        <sz val="10"/>
        <rFont val="Arial"/>
        <family val="2"/>
      </rPr>
      <t>Box Truss ou Metalon</t>
    </r>
  </si>
  <si>
    <r>
      <t xml:space="preserve">Confecção de </t>
    </r>
    <r>
      <rPr>
        <i/>
        <sz val="10"/>
        <rFont val="Arial"/>
        <family val="2"/>
      </rPr>
      <t>banner A0</t>
    </r>
  </si>
  <si>
    <r>
      <t xml:space="preserve">Suporte para </t>
    </r>
    <r>
      <rPr>
        <i/>
        <sz val="10"/>
        <color rgb="FF000000"/>
        <rFont val="Arial"/>
        <family val="2"/>
      </rPr>
      <t>Banner</t>
    </r>
  </si>
  <si>
    <r>
      <t>Box truss</t>
    </r>
    <r>
      <rPr>
        <sz val="10"/>
        <color rgb="FF000000"/>
        <rFont val="Arial"/>
        <family val="2"/>
      </rPr>
      <t xml:space="preserve"> </t>
    </r>
  </si>
  <si>
    <r>
      <t xml:space="preserve"> Metalon </t>
    </r>
    <r>
      <rPr>
        <sz val="10"/>
        <rFont val="Arial"/>
        <family val="2"/>
      </rPr>
      <t>com instalação de lona</t>
    </r>
  </si>
  <si>
    <t>Sacolas ecológicas “ecobag”, em lona crua 100% algodão, gramatura 390g/m; 13 fios de undume por cm; 11,5 fios de trama por cm;22 Kjf/cm de tensão de ruptura; medidas 45cm/largura x 45cm/altura x 20cm/lombadas laterais e fundo, duas alças de ombro em fita 100% algodão de 40mm e 1,10 de comprimento reguláveis; com fechamento e botão, costurados nas extremidades superiores; impressão policromia numa face.</t>
  </si>
  <si>
    <t>Contendo no mínimo: Cola, fita adesiva, 10 canetas, régua, 5 lápis, borracha, caneta marca texto, extrator de grampo, grampo para grampeador, 2 caixas de clipes de tamanhos variados, grampeador, bloco pequeno de folhas adesivas, 04 pincéis atômicos, cores variadas, 02 tesouras, 05 fitas crepe, corretivo, 20 envelopes tamanho ofício, estilete, 100 folhas de papel A4.</t>
  </si>
  <si>
    <t>Recepcionista Bilíngue</t>
  </si>
  <si>
    <t xml:space="preserve">Gradil metálico </t>
  </si>
  <si>
    <t>Prisma</t>
  </si>
  <si>
    <t>Sala de trabalho</t>
  </si>
  <si>
    <t>Garrafa com 300 ml, sem gás.</t>
  </si>
  <si>
    <t>km extra referente ao item 2.1.</t>
  </si>
  <si>
    <t>km extra referente ao item 2.2.</t>
  </si>
  <si>
    <t>km extra referente ao item 2.3.</t>
  </si>
  <si>
    <t>km extra referente ao item 2.4.</t>
  </si>
  <si>
    <t>km extra referente ao item 2.5.</t>
  </si>
  <si>
    <t>Painel de TS dupla face 3,30A, carpete na cor preto de 4mm fixado no piso com fita banana/dupla face, paredes divisórias em material tipo octanorm, laminados TS na cor branca, iluminação tipo spot, tomadas de 03(três) pinos, arandela a cada 3cm, testeira 50X1 em policarbonato, com identificação, nome do expositor em caixa alta. O estande especial terá desenvolvimento de projeto, com planta baixa, layout, criação, montagem, instalação e desmontagem conforme orientações específicas e técnicas de tal forma que atenda as necessidades do evento, objetivo, público alvo e outras demandas, com alta qualidade e tecnologia, montada.</t>
  </si>
  <si>
    <t>Países/ Estados/ Municípios tamanho 3 panos, mastro com suporte e ponteira, ou panóplia, com mastros e ponteiras, devidamente passadas, pronta para o uso.</t>
  </si>
  <si>
    <t>Bandeira de mesa de Países/ Estados. Medindo 16 x 11 cm. suporte e mastro em madeira envernizada.</t>
  </si>
  <si>
    <r>
      <t>Serviço de filmagem digital com 03 (três) Câmeras de 3CCD, em formato DVCAM ou equivalente e 01 mesa de corte (Switcher) com disponibilidade de transmissão ao vivo, para telões e web, com monitoração dos resultados em tela de LCD de no mínimo 42 polegadas para a mesa de trabalho dos apresentadores do evento. O material bruto filmado deverá ser entregue em 01 cópia, formato DVD. O serviço deve ser cotado por hora de trabalho.</t>
    </r>
    <r>
      <rPr>
        <b/>
        <sz val="10"/>
        <color rgb="FF000000"/>
        <rFont val="Arial"/>
        <family val="2"/>
      </rPr>
      <t xml:space="preserve"> Recursos Humanos</t>
    </r>
    <r>
      <rPr>
        <sz val="10"/>
        <color rgb="FF000000"/>
        <rFont val="Arial"/>
        <family val="2"/>
      </rPr>
      <t>: 02 Cinegrafistas, 01 Operador de Switcher, 02 operadores dos refletores de iluminação e 02 assistentes de câmeras e luzes.</t>
    </r>
  </si>
  <si>
    <t>1,20 x 1,80, retrátil, altura variável, fundo com napa preta e superfície de projeção BRANCA, e fornecida com tripé em aço, devidamente instalada.</t>
  </si>
  <si>
    <t>2,00x2,00, retrátil, altura variável, fundo com napa preta e superfície de projeção BRANCA, e fornecida com tripé em aço, devidamente instalada.</t>
  </si>
  <si>
    <t>Deve possuir processador(es) de 3GHz totalizando 8 núcleos com cache de 8Mb;  1 TB de disco rígido SATA com implementação em RAID 10;  pelo menos 16 Gb de memóriam RAM/DDR3; Deve ser instalado com nobreak; no mínimo Windows Server 2012,  fornecidos periféricos como mouse óptico, teclado ABNT e monitor de no mínimo 17';  pelo menos duas interfaces de rede GigabitEthernet, devidamente instalado e testado.</t>
  </si>
  <si>
    <t>Pedestal para microfone tipo girafa.</t>
  </si>
  <si>
    <t>Fornecimento de pen drive em formato de cartão, contendo a logomarca do evento, com capacidade mínima de 8GB, em plástico resistente, com arquivo gravado a ser fornecido pela CONTRATANTE.</t>
  </si>
  <si>
    <t>TOTAL DO ITEM 4 - ALIMENTAÇÃO</t>
  </si>
  <si>
    <t>TOTAL DO ITEM 7 - SERVIÇOS TÉCNICOS E EQUIPAMENTOS</t>
  </si>
  <si>
    <t>VALOR TOTAL DE TODOS OS ITENS (POR EXTENSO)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</si>
</sst>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R$&quot;#,##0.00"/>
  </numFmts>
  <fonts count="12" x14ac:knownFonts="1">
    <font>
      <sz val="11"/>
      <color theme="1"/>
      <name val="Calibri"/>
      <family val="2"/>
      <scheme val="minor"/>
    </font>
    <font>
      <sz val="10"/>
      <name val="Arial"/>
      <family val="2"/>
    </font>
    <font>
      <sz val="10"/>
      <color rgb="FF000000"/>
      <name val="Arial"/>
      <family val="2"/>
    </font>
    <font>
      <b/>
      <sz val="10"/>
      <color rgb="FF000000"/>
      <name val="Arial"/>
      <family val="2"/>
    </font>
    <font>
      <sz val="10"/>
      <color theme="1"/>
      <name val="Arial"/>
      <family val="2"/>
    </font>
    <font>
      <b/>
      <sz val="10"/>
      <color theme="1"/>
      <name val="Arial"/>
      <family val="2"/>
    </font>
    <font>
      <b/>
      <i/>
      <sz val="10"/>
      <color rgb="FF000000"/>
      <name val="Arial"/>
      <family val="2"/>
    </font>
    <font>
      <i/>
      <sz val="10"/>
      <color theme="1"/>
      <name val="Arial"/>
      <family val="2"/>
    </font>
    <font>
      <sz val="10"/>
      <color rgb="FFFF0000"/>
      <name val="Arial"/>
      <family val="2"/>
    </font>
    <font>
      <b/>
      <sz val="10"/>
      <color rgb="FF7030A0"/>
      <name val="Arial"/>
      <family val="2"/>
    </font>
    <font>
      <i/>
      <sz val="10"/>
      <name val="Arial"/>
      <family val="2"/>
    </font>
    <font>
      <i/>
      <sz val="10"/>
      <color rgb="FF000000"/>
      <name val="Arial"/>
      <family val="2"/>
    </font>
  </fonts>
  <fills count="7">
    <fill>
      <patternFill patternType="none"/>
    </fill>
    <fill>
      <patternFill patternType="gray125"/>
    </fill>
    <fill>
      <patternFill patternType="solid">
        <fgColor rgb="FF808080"/>
        <bgColor rgb="FF969696"/>
      </patternFill>
    </fill>
    <fill>
      <patternFill patternType="solid">
        <fgColor rgb="FFFFFFFF"/>
        <bgColor rgb="FFFFFFCC"/>
      </patternFill>
    </fill>
    <fill>
      <patternFill patternType="solid">
        <fgColor rgb="FFDDDDDD"/>
        <bgColor rgb="FFCCFFCC"/>
      </patternFill>
    </fill>
    <fill>
      <patternFill patternType="solid">
        <fgColor theme="1" tint="0.34998626667073579"/>
        <bgColor rgb="FF333300"/>
      </patternFill>
    </fill>
    <fill>
      <patternFill patternType="solid">
        <fgColor rgb="FFFFFFFF"/>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medium">
        <color indexed="64"/>
      </left>
      <right style="medium">
        <color indexed="64"/>
      </right>
      <top style="medium">
        <color indexed="64"/>
      </top>
      <bottom style="medium">
        <color indexed="64"/>
      </bottom>
      <diagonal/>
    </border>
    <border>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medium">
        <color indexed="64"/>
      </left>
      <right style="medium">
        <color indexed="64"/>
      </right>
      <top/>
      <bottom style="medium">
        <color indexed="64"/>
      </bottom>
      <diagonal/>
    </border>
    <border>
      <left style="thin">
        <color auto="1"/>
      </left>
      <right style="thin">
        <color auto="1"/>
      </right>
      <top style="thin">
        <color auto="1"/>
      </top>
      <bottom style="medium">
        <color auto="1"/>
      </bottom>
      <diagonal/>
    </border>
    <border>
      <left style="medium">
        <color indexed="64"/>
      </left>
      <right/>
      <top style="medium">
        <color indexed="64"/>
      </top>
      <bottom/>
      <diagonal/>
    </border>
    <border>
      <left/>
      <right/>
      <top style="medium">
        <color indexed="64"/>
      </top>
      <bottom/>
      <diagonal/>
    </border>
  </borders>
  <cellStyleXfs count="2">
    <xf numFmtId="0" fontId="0" fillId="0" borderId="0"/>
    <xf numFmtId="0" fontId="1" fillId="0" borderId="0"/>
  </cellStyleXfs>
  <cellXfs count="76">
    <xf numFmtId="0" fontId="0" fillId="0" borderId="0" xfId="0"/>
    <xf numFmtId="0" fontId="0" fillId="0" borderId="0" xfId="0" applyAlignment="1">
      <alignment vertical="center"/>
    </xf>
    <xf numFmtId="0" fontId="0" fillId="0" borderId="0" xfId="0" applyAlignment="1">
      <alignment horizontal="center"/>
    </xf>
    <xf numFmtId="0" fontId="2" fillId="0" borderId="0" xfId="0" applyFont="1"/>
    <xf numFmtId="0" fontId="3" fillId="0" borderId="1" xfId="0" applyFont="1" applyBorder="1" applyAlignment="1">
      <alignment horizontal="center" vertical="center" wrapText="1"/>
    </xf>
    <xf numFmtId="164" fontId="3" fillId="0" borderId="1" xfId="0" applyNumberFormat="1" applyFont="1" applyBorder="1" applyAlignment="1" applyProtection="1">
      <alignment horizontal="center" vertical="center" wrapText="1"/>
      <protection locked="0"/>
    </xf>
    <xf numFmtId="0" fontId="3" fillId="0" borderId="1" xfId="0" applyFont="1" applyBorder="1" applyAlignment="1" applyProtection="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horizontal="justify" vertical="center" wrapText="1"/>
    </xf>
    <xf numFmtId="0" fontId="2" fillId="3"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164" fontId="2" fillId="0" borderId="1" xfId="0" applyNumberFormat="1" applyFont="1" applyBorder="1" applyAlignment="1" applyProtection="1">
      <alignment horizontal="center" vertical="center" wrapText="1"/>
      <protection locked="0"/>
    </xf>
    <xf numFmtId="164" fontId="2" fillId="0" borderId="1" xfId="0" applyNumberFormat="1" applyFont="1" applyBorder="1" applyAlignment="1" applyProtection="1">
      <alignment horizontal="center" vertical="center" wrapText="1"/>
    </xf>
    <xf numFmtId="0" fontId="2" fillId="0" borderId="2" xfId="0" applyFont="1" applyBorder="1" applyAlignment="1">
      <alignment horizontal="center" vertical="center" wrapText="1"/>
    </xf>
    <xf numFmtId="0" fontId="2" fillId="0" borderId="2" xfId="0" applyFont="1" applyFill="1" applyBorder="1" applyAlignment="1">
      <alignment horizontal="center" vertical="center" wrapText="1"/>
    </xf>
    <xf numFmtId="0" fontId="1" fillId="0" borderId="2" xfId="0" applyFont="1" applyFill="1" applyBorder="1" applyAlignment="1">
      <alignment horizontal="justify" vertical="center" wrapText="1"/>
    </xf>
    <xf numFmtId="164" fontId="2" fillId="0" borderId="2" xfId="0" applyNumberFormat="1" applyFont="1" applyBorder="1" applyAlignment="1" applyProtection="1">
      <alignment horizontal="center" vertical="center" wrapText="1"/>
      <protection locked="0"/>
    </xf>
    <xf numFmtId="164" fontId="2" fillId="0" borderId="4" xfId="0" applyNumberFormat="1" applyFont="1" applyBorder="1" applyAlignment="1" applyProtection="1">
      <alignment horizontal="center" vertical="center" wrapText="1"/>
    </xf>
    <xf numFmtId="0" fontId="3" fillId="0" borderId="5" xfId="0" applyFont="1" applyBorder="1" applyAlignment="1">
      <alignment horizontal="center" vertical="center" wrapText="1"/>
    </xf>
    <xf numFmtId="164" fontId="3" fillId="0" borderId="5" xfId="0" applyNumberFormat="1" applyFont="1" applyBorder="1" applyAlignment="1">
      <alignment horizontal="center" vertical="center" wrapText="1"/>
    </xf>
    <xf numFmtId="164" fontId="2" fillId="0" borderId="1" xfId="0" applyNumberFormat="1" applyFont="1" applyBorder="1" applyAlignment="1">
      <alignment horizontal="center" vertical="center" wrapText="1"/>
    </xf>
    <xf numFmtId="164" fontId="2" fillId="0" borderId="2" xfId="0" applyNumberFormat="1" applyFont="1" applyBorder="1" applyAlignment="1">
      <alignment horizontal="center" vertical="center" wrapText="1"/>
    </xf>
    <xf numFmtId="164" fontId="2" fillId="0" borderId="3" xfId="0" applyNumberFormat="1" applyFont="1" applyBorder="1" applyAlignment="1">
      <alignment horizontal="center" vertical="center" wrapText="1"/>
    </xf>
    <xf numFmtId="0" fontId="1" fillId="3" borderId="1" xfId="0" applyFont="1" applyFill="1" applyBorder="1" applyAlignment="1">
      <alignment horizontal="center" vertical="center" wrapText="1" shrinkToFit="1"/>
    </xf>
    <xf numFmtId="0" fontId="2" fillId="0" borderId="1" xfId="0" applyFont="1" applyFill="1" applyBorder="1" applyAlignment="1" applyProtection="1">
      <alignment horizontal="justify" vertical="center" wrapText="1"/>
    </xf>
    <xf numFmtId="0" fontId="2" fillId="3" borderId="1" xfId="0" applyFont="1" applyFill="1" applyBorder="1" applyAlignment="1">
      <alignment horizontal="center" vertical="center" wrapText="1" shrinkToFit="1"/>
    </xf>
    <xf numFmtId="0" fontId="2" fillId="0" borderId="1" xfId="0" applyFont="1" applyFill="1" applyBorder="1" applyAlignment="1" applyProtection="1">
      <alignment horizontal="center" vertical="center" wrapText="1"/>
    </xf>
    <xf numFmtId="0" fontId="1" fillId="0" borderId="1" xfId="0" applyFont="1" applyFill="1" applyBorder="1" applyAlignment="1" applyProtection="1">
      <alignment horizontal="center" vertical="center" wrapText="1"/>
    </xf>
    <xf numFmtId="0" fontId="4" fillId="0" borderId="1" xfId="0" applyFont="1" applyFill="1" applyBorder="1" applyAlignment="1" applyProtection="1">
      <alignment horizontal="center" vertical="center" wrapText="1"/>
    </xf>
    <xf numFmtId="0" fontId="4" fillId="0" borderId="1" xfId="0" applyFont="1" applyFill="1" applyBorder="1" applyAlignment="1" applyProtection="1">
      <alignment horizontal="justify" vertical="center" wrapText="1"/>
    </xf>
    <xf numFmtId="0" fontId="1" fillId="0" borderId="1" xfId="0" applyFont="1" applyFill="1" applyBorder="1" applyAlignment="1">
      <alignment horizontal="justify" vertical="center" wrapText="1"/>
    </xf>
    <xf numFmtId="0" fontId="2" fillId="0" borderId="1" xfId="0" applyFont="1" applyFill="1" applyBorder="1" applyAlignment="1">
      <alignment horizontal="center" vertical="center"/>
    </xf>
    <xf numFmtId="164" fontId="2" fillId="0" borderId="1" xfId="0" applyNumberFormat="1" applyFont="1" applyBorder="1" applyAlignment="1" applyProtection="1">
      <alignment horizontal="center" vertical="center"/>
      <protection locked="0"/>
    </xf>
    <xf numFmtId="0" fontId="1" fillId="3" borderId="1" xfId="0" applyFont="1" applyFill="1" applyBorder="1" applyAlignment="1">
      <alignment horizontal="center" vertical="center" wrapText="1"/>
    </xf>
    <xf numFmtId="0" fontId="2" fillId="3" borderId="1" xfId="0" applyFont="1" applyFill="1" applyBorder="1" applyAlignment="1">
      <alignment horizontal="center" vertical="center"/>
    </xf>
    <xf numFmtId="0" fontId="11" fillId="0" borderId="1" xfId="0" applyFont="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center" vertical="center" wrapText="1" shrinkToFit="1"/>
    </xf>
    <xf numFmtId="0" fontId="2" fillId="0" borderId="1" xfId="0" applyFont="1" applyFill="1" applyBorder="1" applyAlignment="1">
      <alignment horizontal="center" vertical="center" wrapText="1" shrinkToFit="1"/>
    </xf>
    <xf numFmtId="0" fontId="1" fillId="0" borderId="1" xfId="0" applyFont="1" applyFill="1" applyBorder="1" applyAlignment="1" applyProtection="1">
      <alignment horizontal="justify" vertical="center" wrapText="1"/>
    </xf>
    <xf numFmtId="0" fontId="4" fillId="0" borderId="1" xfId="0" applyFont="1" applyFill="1" applyBorder="1" applyAlignment="1" applyProtection="1">
      <alignment horizontal="justify" vertical="center"/>
    </xf>
    <xf numFmtId="0" fontId="3" fillId="0" borderId="6" xfId="0" applyFont="1" applyBorder="1" applyAlignment="1">
      <alignment horizontal="center" vertical="center" wrapText="1"/>
    </xf>
    <xf numFmtId="0" fontId="3" fillId="0" borderId="6" xfId="0" applyFont="1" applyFill="1" applyBorder="1" applyAlignment="1">
      <alignment horizontal="center" vertical="center" wrapText="1"/>
    </xf>
    <xf numFmtId="164" fontId="3" fillId="0" borderId="6" xfId="0" applyNumberFormat="1" applyFont="1" applyBorder="1" applyAlignment="1">
      <alignment horizontal="center" vertical="center" wrapText="1"/>
    </xf>
    <xf numFmtId="164" fontId="2" fillId="0" borderId="7" xfId="0" applyNumberFormat="1" applyFont="1" applyBorder="1" applyAlignment="1">
      <alignment horizontal="center" vertical="center" wrapText="1"/>
    </xf>
    <xf numFmtId="0" fontId="2" fillId="0" borderId="8" xfId="0" applyFont="1" applyFill="1" applyBorder="1" applyAlignment="1">
      <alignment horizontal="center" vertical="center" wrapText="1"/>
    </xf>
    <xf numFmtId="0" fontId="4" fillId="0" borderId="8" xfId="0" applyFont="1" applyFill="1" applyBorder="1" applyAlignment="1" applyProtection="1">
      <alignment horizontal="center" vertical="center" wrapText="1"/>
    </xf>
    <xf numFmtId="0" fontId="4" fillId="0" borderId="8" xfId="0" applyFont="1" applyFill="1" applyBorder="1" applyAlignment="1" applyProtection="1">
      <alignment horizontal="justify" vertical="center" wrapText="1"/>
    </xf>
    <xf numFmtId="164" fontId="2" fillId="0" borderId="8" xfId="0" applyNumberFormat="1" applyFont="1" applyBorder="1" applyAlignment="1" applyProtection="1">
      <alignment horizontal="center" vertical="center" wrapText="1"/>
      <protection locked="0"/>
    </xf>
    <xf numFmtId="164" fontId="2" fillId="0" borderId="8" xfId="0" applyNumberFormat="1" applyFont="1" applyBorder="1" applyAlignment="1">
      <alignment horizontal="center" vertical="center" wrapText="1"/>
    </xf>
    <xf numFmtId="0" fontId="2" fillId="3" borderId="8" xfId="0" applyFont="1" applyFill="1" applyBorder="1" applyAlignment="1">
      <alignment horizontal="center" vertical="center" wrapText="1"/>
    </xf>
    <xf numFmtId="0" fontId="2" fillId="0" borderId="8" xfId="0" applyFont="1" applyFill="1" applyBorder="1" applyAlignment="1">
      <alignment horizontal="center" vertical="center"/>
    </xf>
    <xf numFmtId="164" fontId="2" fillId="0" borderId="8" xfId="0" applyNumberFormat="1" applyFont="1" applyBorder="1" applyAlignment="1" applyProtection="1">
      <alignment horizontal="center" vertical="center"/>
      <protection locked="0"/>
    </xf>
    <xf numFmtId="164" fontId="2" fillId="0" borderId="7" xfId="0" applyNumberFormat="1" applyFont="1" applyBorder="1" applyAlignment="1">
      <alignment horizontal="center" vertical="center"/>
    </xf>
    <xf numFmtId="0" fontId="4" fillId="6" borderId="1" xfId="0" applyFont="1" applyFill="1" applyBorder="1" applyAlignment="1">
      <alignment horizontal="justify" vertical="center" wrapText="1"/>
    </xf>
    <xf numFmtId="0" fontId="4" fillId="0" borderId="1" xfId="0" applyFont="1" applyBorder="1" applyAlignment="1">
      <alignment horizontal="justify" vertical="center" wrapText="1"/>
    </xf>
    <xf numFmtId="0" fontId="2" fillId="6" borderId="1" xfId="0" applyFont="1" applyFill="1" applyBorder="1" applyAlignment="1">
      <alignment horizontal="justify" vertical="center" wrapText="1"/>
    </xf>
    <xf numFmtId="0" fontId="2" fillId="0" borderId="8" xfId="0" applyFont="1" applyBorder="1" applyAlignment="1">
      <alignment horizontal="justify" vertical="center" wrapText="1"/>
    </xf>
    <xf numFmtId="0" fontId="2" fillId="0" borderId="8" xfId="0" applyFont="1" applyBorder="1" applyAlignment="1">
      <alignment horizontal="center" vertical="center" wrapText="1"/>
    </xf>
    <xf numFmtId="0" fontId="1" fillId="0" borderId="8" xfId="0" applyFont="1" applyFill="1" applyBorder="1" applyAlignment="1" applyProtection="1">
      <alignment horizontal="center" vertical="center" wrapText="1"/>
    </xf>
    <xf numFmtId="0" fontId="4" fillId="0" borderId="8" xfId="0" applyFont="1" applyBorder="1" applyAlignment="1">
      <alignment horizontal="justify" vertical="center" wrapText="1"/>
    </xf>
    <xf numFmtId="0" fontId="3" fillId="0" borderId="2" xfId="0" applyFont="1" applyBorder="1" applyAlignment="1">
      <alignment horizontal="center" vertical="center" wrapText="1"/>
    </xf>
    <xf numFmtId="164" fontId="3" fillId="0" borderId="2" xfId="0" applyNumberFormat="1" applyFont="1" applyBorder="1" applyAlignment="1">
      <alignment horizontal="center" vertical="center" wrapText="1"/>
    </xf>
    <xf numFmtId="164" fontId="2" fillId="0" borderId="5" xfId="0" applyNumberFormat="1" applyFont="1" applyBorder="1" applyAlignment="1">
      <alignment horizontal="center" vertical="center" wrapText="1"/>
    </xf>
    <xf numFmtId="0" fontId="2" fillId="0" borderId="1" xfId="0" applyFont="1" applyBorder="1" applyAlignment="1">
      <alignment horizontal="justify" vertical="center"/>
    </xf>
    <xf numFmtId="0" fontId="2" fillId="0" borderId="8" xfId="0" applyFont="1" applyFill="1" applyBorder="1" applyAlignment="1" applyProtection="1">
      <alignment horizontal="center" vertical="center" wrapText="1"/>
    </xf>
    <xf numFmtId="0" fontId="2" fillId="0" borderId="8" xfId="0" applyFont="1" applyFill="1" applyBorder="1" applyAlignment="1" applyProtection="1">
      <alignment horizontal="justify" vertical="center" wrapText="1"/>
    </xf>
    <xf numFmtId="0" fontId="2" fillId="4" borderId="3" xfId="0" applyFont="1" applyFill="1" applyBorder="1" applyAlignment="1">
      <alignment horizontal="right" vertical="center" wrapText="1"/>
    </xf>
    <xf numFmtId="0" fontId="3" fillId="5" borderId="9" xfId="0" applyFont="1" applyFill="1" applyBorder="1" applyAlignment="1">
      <alignment horizontal="center" vertical="center" wrapText="1"/>
    </xf>
    <xf numFmtId="0" fontId="3" fillId="5" borderId="10"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3" xfId="0" applyFont="1" applyFill="1" applyBorder="1" applyAlignment="1">
      <alignment horizontal="right" vertical="center" wrapText="1"/>
    </xf>
    <xf numFmtId="0" fontId="3" fillId="2" borderId="7" xfId="0" applyFont="1" applyFill="1" applyBorder="1" applyAlignment="1">
      <alignment horizontal="right" vertical="center" wrapText="1"/>
    </xf>
    <xf numFmtId="0" fontId="3" fillId="2" borderId="5" xfId="0" applyFont="1" applyFill="1" applyBorder="1" applyAlignment="1">
      <alignment horizontal="right" vertical="center" wrapText="1"/>
    </xf>
    <xf numFmtId="0" fontId="3" fillId="5" borderId="3" xfId="0" applyFont="1" applyFill="1" applyBorder="1" applyAlignment="1">
      <alignment horizontal="right" vertical="center" wrapText="1"/>
    </xf>
  </cellXfs>
  <cellStyles count="2">
    <cellStyle name="Normal" xfId="0" builtinId="0"/>
    <cellStyle name="Normal 2" xfId="1" xr:uid="{2BDDCF1B-083D-442D-90D8-12AA3D9F3E3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88CBC1-60A1-4CEF-8AA6-6FC7C7D40152}">
  <dimension ref="A1:G181"/>
  <sheetViews>
    <sheetView tabSelected="1" workbookViewId="0">
      <selection activeCell="H5" sqref="H5"/>
    </sheetView>
  </sheetViews>
  <sheetFormatPr defaultRowHeight="15" x14ac:dyDescent="0.25"/>
  <cols>
    <col min="2" max="2" width="16" customWidth="1"/>
    <col min="3" max="3" width="83.5703125" style="1" customWidth="1"/>
    <col min="4" max="4" width="15.7109375" customWidth="1"/>
    <col min="5" max="5" width="16.42578125" customWidth="1"/>
    <col min="6" max="6" width="16" customWidth="1"/>
    <col min="7" max="7" width="15.7109375" style="2" customWidth="1"/>
  </cols>
  <sheetData>
    <row r="1" spans="1:7" ht="31.5" customHeight="1" x14ac:dyDescent="0.25">
      <c r="A1" s="70" t="s">
        <v>0</v>
      </c>
      <c r="B1" s="70"/>
      <c r="C1" s="70"/>
      <c r="D1" s="70"/>
      <c r="E1" s="70"/>
      <c r="F1" s="70"/>
      <c r="G1" s="70"/>
    </row>
    <row r="2" spans="1:7" x14ac:dyDescent="0.25">
      <c r="A2" s="70" t="s">
        <v>1</v>
      </c>
      <c r="B2" s="70"/>
      <c r="C2" s="70"/>
      <c r="D2" s="70"/>
      <c r="E2" s="70"/>
      <c r="F2" s="70"/>
      <c r="G2" s="70"/>
    </row>
    <row r="3" spans="1:7" x14ac:dyDescent="0.25">
      <c r="A3" s="70" t="s">
        <v>2</v>
      </c>
      <c r="B3" s="70"/>
      <c r="C3" s="70"/>
      <c r="D3" s="70"/>
      <c r="E3" s="70"/>
      <c r="F3" s="70"/>
      <c r="G3" s="70"/>
    </row>
    <row r="4" spans="1:7" ht="33" customHeight="1" x14ac:dyDescent="0.25">
      <c r="A4" s="4" t="s">
        <v>3</v>
      </c>
      <c r="B4" s="4" t="s">
        <v>4</v>
      </c>
      <c r="C4" s="4" t="s">
        <v>5</v>
      </c>
      <c r="D4" s="4" t="s">
        <v>6</v>
      </c>
      <c r="E4" s="4" t="s">
        <v>7</v>
      </c>
      <c r="F4" s="5" t="s">
        <v>8</v>
      </c>
      <c r="G4" s="6" t="s">
        <v>9</v>
      </c>
    </row>
    <row r="5" spans="1:7" ht="36.75" customHeight="1" x14ac:dyDescent="0.25">
      <c r="A5" s="7" t="s">
        <v>10</v>
      </c>
      <c r="B5" s="7" t="s">
        <v>11</v>
      </c>
      <c r="C5" s="8" t="s">
        <v>357</v>
      </c>
      <c r="D5" s="9" t="s">
        <v>12</v>
      </c>
      <c r="E5" s="10">
        <v>110</v>
      </c>
      <c r="F5" s="11"/>
      <c r="G5" s="12">
        <f>F5*E5</f>
        <v>0</v>
      </c>
    </row>
    <row r="6" spans="1:7" ht="36" customHeight="1" x14ac:dyDescent="0.25">
      <c r="A6" s="7" t="s">
        <v>13</v>
      </c>
      <c r="B6" s="7" t="s">
        <v>14</v>
      </c>
      <c r="C6" s="8" t="s">
        <v>358</v>
      </c>
      <c r="D6" s="9" t="s">
        <v>12</v>
      </c>
      <c r="E6" s="10">
        <v>20</v>
      </c>
      <c r="F6" s="11"/>
      <c r="G6" s="12">
        <f t="shared" ref="G6:G7" si="0">F6*E6</f>
        <v>0</v>
      </c>
    </row>
    <row r="7" spans="1:7" ht="23.25" customHeight="1" thickBot="1" x14ac:dyDescent="0.3">
      <c r="A7" s="13" t="s">
        <v>15</v>
      </c>
      <c r="B7" s="14" t="s">
        <v>16</v>
      </c>
      <c r="C7" s="15" t="s">
        <v>458</v>
      </c>
      <c r="D7" s="14" t="s">
        <v>6</v>
      </c>
      <c r="E7" s="14">
        <v>300</v>
      </c>
      <c r="F7" s="16"/>
      <c r="G7" s="12">
        <f t="shared" si="0"/>
        <v>0</v>
      </c>
    </row>
    <row r="8" spans="1:7" ht="15.75" thickBot="1" x14ac:dyDescent="0.3">
      <c r="A8" s="67" t="s">
        <v>438</v>
      </c>
      <c r="B8" s="67"/>
      <c r="C8" s="67"/>
      <c r="D8" s="67"/>
      <c r="E8" s="67"/>
      <c r="F8" s="67"/>
      <c r="G8" s="17">
        <f>SUBTOTAL(9,G5:G7)</f>
        <v>0</v>
      </c>
    </row>
    <row r="9" spans="1:7" ht="15.75" thickBot="1" x14ac:dyDescent="0.3">
      <c r="A9" s="71" t="s">
        <v>17</v>
      </c>
      <c r="B9" s="71"/>
      <c r="C9" s="71"/>
      <c r="D9" s="71"/>
      <c r="E9" s="71"/>
      <c r="F9" s="71"/>
      <c r="G9" s="71"/>
    </row>
    <row r="10" spans="1:7" ht="34.5" customHeight="1" x14ac:dyDescent="0.25">
      <c r="A10" s="18" t="s">
        <v>3</v>
      </c>
      <c r="B10" s="18" t="s">
        <v>4</v>
      </c>
      <c r="C10" s="18" t="s">
        <v>5</v>
      </c>
      <c r="D10" s="18" t="s">
        <v>6</v>
      </c>
      <c r="E10" s="18" t="s">
        <v>7</v>
      </c>
      <c r="F10" s="19" t="s">
        <v>8</v>
      </c>
      <c r="G10" s="18" t="s">
        <v>9</v>
      </c>
    </row>
    <row r="11" spans="1:7" ht="38.25" customHeight="1" x14ac:dyDescent="0.25">
      <c r="A11" s="7" t="s">
        <v>18</v>
      </c>
      <c r="B11" s="7" t="s">
        <v>11</v>
      </c>
      <c r="C11" s="8" t="s">
        <v>357</v>
      </c>
      <c r="D11" s="9" t="s">
        <v>12</v>
      </c>
      <c r="E11" s="10">
        <v>10</v>
      </c>
      <c r="F11" s="11"/>
      <c r="G11" s="20">
        <f>F11*E11</f>
        <v>0</v>
      </c>
    </row>
    <row r="12" spans="1:7" ht="21" customHeight="1" thickBot="1" x14ac:dyDescent="0.3">
      <c r="A12" s="13" t="s">
        <v>19</v>
      </c>
      <c r="B12" s="14" t="s">
        <v>16</v>
      </c>
      <c r="C12" s="15" t="s">
        <v>458</v>
      </c>
      <c r="D12" s="14" t="s">
        <v>6</v>
      </c>
      <c r="E12" s="14">
        <v>20</v>
      </c>
      <c r="F12" s="16"/>
      <c r="G12" s="21">
        <f>F12*E12</f>
        <v>0</v>
      </c>
    </row>
    <row r="13" spans="1:7" ht="15.75" thickBot="1" x14ac:dyDescent="0.3">
      <c r="A13" s="67" t="s">
        <v>439</v>
      </c>
      <c r="B13" s="67"/>
      <c r="C13" s="67"/>
      <c r="D13" s="67"/>
      <c r="E13" s="67"/>
      <c r="F13" s="67"/>
      <c r="G13" s="22">
        <f>SUBTOTAL(9,G11:G12)</f>
        <v>0</v>
      </c>
    </row>
    <row r="14" spans="1:7" ht="15.75" thickBot="1" x14ac:dyDescent="0.3">
      <c r="A14" s="72" t="s">
        <v>20</v>
      </c>
      <c r="B14" s="72"/>
      <c r="C14" s="72"/>
      <c r="D14" s="72"/>
      <c r="E14" s="72"/>
      <c r="F14" s="72"/>
      <c r="G14" s="22">
        <f>G13+G8</f>
        <v>0</v>
      </c>
    </row>
    <row r="15" spans="1:7" ht="15.75" thickBot="1" x14ac:dyDescent="0.3">
      <c r="A15" s="71" t="s">
        <v>21</v>
      </c>
      <c r="B15" s="71"/>
      <c r="C15" s="71"/>
      <c r="D15" s="71"/>
      <c r="E15" s="71"/>
      <c r="F15" s="71"/>
      <c r="G15" s="71"/>
    </row>
    <row r="16" spans="1:7" ht="29.25" customHeight="1" x14ac:dyDescent="0.25">
      <c r="A16" s="18" t="s">
        <v>3</v>
      </c>
      <c r="B16" s="18" t="s">
        <v>4</v>
      </c>
      <c r="C16" s="18" t="s">
        <v>5</v>
      </c>
      <c r="D16" s="18" t="s">
        <v>6</v>
      </c>
      <c r="E16" s="18" t="s">
        <v>7</v>
      </c>
      <c r="F16" s="19" t="s">
        <v>8</v>
      </c>
      <c r="G16" s="18" t="s">
        <v>9</v>
      </c>
    </row>
    <row r="17" spans="1:7" ht="53.25" customHeight="1" x14ac:dyDescent="0.25">
      <c r="A17" s="7" t="s">
        <v>22</v>
      </c>
      <c r="B17" s="23" t="s">
        <v>23</v>
      </c>
      <c r="C17" s="24" t="s">
        <v>359</v>
      </c>
      <c r="D17" s="9" t="s">
        <v>24</v>
      </c>
      <c r="E17" s="10">
        <v>30</v>
      </c>
      <c r="F17" s="11"/>
      <c r="G17" s="20">
        <f>F17*E17</f>
        <v>0</v>
      </c>
    </row>
    <row r="18" spans="1:7" ht="65.25" customHeight="1" x14ac:dyDescent="0.25">
      <c r="A18" s="7" t="s">
        <v>25</v>
      </c>
      <c r="B18" s="23" t="s">
        <v>26</v>
      </c>
      <c r="C18" s="24" t="s">
        <v>440</v>
      </c>
      <c r="D18" s="9" t="s">
        <v>24</v>
      </c>
      <c r="E18" s="10">
        <v>20</v>
      </c>
      <c r="F18" s="11"/>
      <c r="G18" s="20">
        <f t="shared" ref="G18:G26" si="1">F18*E18</f>
        <v>0</v>
      </c>
    </row>
    <row r="19" spans="1:7" ht="52.5" customHeight="1" x14ac:dyDescent="0.25">
      <c r="A19" s="7" t="s">
        <v>27</v>
      </c>
      <c r="B19" s="25" t="s">
        <v>28</v>
      </c>
      <c r="C19" s="24" t="s">
        <v>360</v>
      </c>
      <c r="D19" s="9" t="s">
        <v>24</v>
      </c>
      <c r="E19" s="10">
        <v>12</v>
      </c>
      <c r="F19" s="11"/>
      <c r="G19" s="20">
        <f t="shared" si="1"/>
        <v>0</v>
      </c>
    </row>
    <row r="20" spans="1:7" ht="25.5" x14ac:dyDescent="0.25">
      <c r="A20" s="7" t="s">
        <v>29</v>
      </c>
      <c r="B20" s="26" t="s">
        <v>30</v>
      </c>
      <c r="C20" s="24" t="s">
        <v>31</v>
      </c>
      <c r="D20" s="10" t="s">
        <v>24</v>
      </c>
      <c r="E20" s="10">
        <v>5</v>
      </c>
      <c r="F20" s="11"/>
      <c r="G20" s="20">
        <f t="shared" si="1"/>
        <v>0</v>
      </c>
    </row>
    <row r="21" spans="1:7" ht="48" customHeight="1" x14ac:dyDescent="0.25">
      <c r="A21" s="7" t="s">
        <v>32</v>
      </c>
      <c r="B21" s="26" t="s">
        <v>33</v>
      </c>
      <c r="C21" s="24" t="s">
        <v>441</v>
      </c>
      <c r="D21" s="10" t="s">
        <v>24</v>
      </c>
      <c r="E21" s="10">
        <v>10</v>
      </c>
      <c r="F21" s="11"/>
      <c r="G21" s="20">
        <f t="shared" si="1"/>
        <v>0</v>
      </c>
    </row>
    <row r="22" spans="1:7" ht="25.5" customHeight="1" x14ac:dyDescent="0.25">
      <c r="A22" s="7" t="s">
        <v>34</v>
      </c>
      <c r="B22" s="26" t="s">
        <v>35</v>
      </c>
      <c r="C22" s="24" t="s">
        <v>459</v>
      </c>
      <c r="D22" s="10" t="s">
        <v>36</v>
      </c>
      <c r="E22" s="10">
        <v>25</v>
      </c>
      <c r="F22" s="11"/>
      <c r="G22" s="20">
        <f t="shared" si="1"/>
        <v>0</v>
      </c>
    </row>
    <row r="23" spans="1:7" ht="16.5" customHeight="1" x14ac:dyDescent="0.25">
      <c r="A23" s="7" t="s">
        <v>37</v>
      </c>
      <c r="B23" s="26" t="s">
        <v>38</v>
      </c>
      <c r="C23" s="24" t="s">
        <v>460</v>
      </c>
      <c r="D23" s="10" t="s">
        <v>36</v>
      </c>
      <c r="E23" s="10">
        <v>25</v>
      </c>
      <c r="F23" s="11"/>
      <c r="G23" s="20">
        <f t="shared" si="1"/>
        <v>0</v>
      </c>
    </row>
    <row r="24" spans="1:7" ht="29.25" customHeight="1" x14ac:dyDescent="0.25">
      <c r="A24" s="7" t="s">
        <v>39</v>
      </c>
      <c r="B24" s="26" t="s">
        <v>40</v>
      </c>
      <c r="C24" s="24" t="s">
        <v>461</v>
      </c>
      <c r="D24" s="10" t="s">
        <v>36</v>
      </c>
      <c r="E24" s="10">
        <v>25</v>
      </c>
      <c r="F24" s="11"/>
      <c r="G24" s="20">
        <f t="shared" si="1"/>
        <v>0</v>
      </c>
    </row>
    <row r="25" spans="1:7" ht="27" customHeight="1" x14ac:dyDescent="0.25">
      <c r="A25" s="7" t="s">
        <v>41</v>
      </c>
      <c r="B25" s="26" t="s">
        <v>42</v>
      </c>
      <c r="C25" s="24" t="s">
        <v>462</v>
      </c>
      <c r="D25" s="10" t="s">
        <v>36</v>
      </c>
      <c r="E25" s="10">
        <v>25</v>
      </c>
      <c r="F25" s="11"/>
      <c r="G25" s="20">
        <f t="shared" si="1"/>
        <v>0</v>
      </c>
    </row>
    <row r="26" spans="1:7" ht="33" customHeight="1" thickBot="1" x14ac:dyDescent="0.3">
      <c r="A26" s="58" t="s">
        <v>43</v>
      </c>
      <c r="B26" s="65" t="s">
        <v>44</v>
      </c>
      <c r="C26" s="66" t="s">
        <v>463</v>
      </c>
      <c r="D26" s="45" t="s">
        <v>36</v>
      </c>
      <c r="E26" s="45">
        <v>25</v>
      </c>
      <c r="F26" s="48"/>
      <c r="G26" s="49">
        <f t="shared" si="1"/>
        <v>0</v>
      </c>
    </row>
    <row r="27" spans="1:7" ht="15.75" thickBot="1" x14ac:dyDescent="0.3">
      <c r="A27" s="73" t="s">
        <v>45</v>
      </c>
      <c r="B27" s="73" t="s">
        <v>46</v>
      </c>
      <c r="C27" s="73" t="s">
        <v>47</v>
      </c>
      <c r="D27" s="73"/>
      <c r="E27" s="73"/>
      <c r="F27" s="73"/>
      <c r="G27" s="53">
        <f>SUBTOTAL(9,G17:G26)</f>
        <v>0</v>
      </c>
    </row>
    <row r="28" spans="1:7" ht="15.75" thickBot="1" x14ac:dyDescent="0.3">
      <c r="A28" s="71" t="s">
        <v>48</v>
      </c>
      <c r="B28" s="71"/>
      <c r="C28" s="71"/>
      <c r="D28" s="71"/>
      <c r="E28" s="71"/>
      <c r="F28" s="71"/>
      <c r="G28" s="71"/>
    </row>
    <row r="29" spans="1:7" ht="31.5" customHeight="1" x14ac:dyDescent="0.25">
      <c r="A29" s="41" t="s">
        <v>3</v>
      </c>
      <c r="B29" s="41" t="s">
        <v>4</v>
      </c>
      <c r="C29" s="41" t="s">
        <v>5</v>
      </c>
      <c r="D29" s="41" t="s">
        <v>6</v>
      </c>
      <c r="E29" s="41" t="s">
        <v>7</v>
      </c>
      <c r="F29" s="43" t="s">
        <v>8</v>
      </c>
      <c r="G29" s="41" t="s">
        <v>9</v>
      </c>
    </row>
    <row r="30" spans="1:7" ht="75.75" customHeight="1" x14ac:dyDescent="0.25">
      <c r="A30" s="7" t="s">
        <v>49</v>
      </c>
      <c r="B30" s="7" t="s">
        <v>50</v>
      </c>
      <c r="C30" s="55" t="s">
        <v>361</v>
      </c>
      <c r="D30" s="9" t="s">
        <v>51</v>
      </c>
      <c r="E30" s="10">
        <v>4</v>
      </c>
      <c r="F30" s="11"/>
      <c r="G30" s="20">
        <f>F30*E30</f>
        <v>0</v>
      </c>
    </row>
    <row r="31" spans="1:7" ht="51" customHeight="1" x14ac:dyDescent="0.25">
      <c r="A31" s="7" t="s">
        <v>52</v>
      </c>
      <c r="B31" s="7" t="s">
        <v>53</v>
      </c>
      <c r="C31" s="55" t="s">
        <v>362</v>
      </c>
      <c r="D31" s="9" t="s">
        <v>51</v>
      </c>
      <c r="E31" s="10">
        <v>40</v>
      </c>
      <c r="F31" s="11"/>
      <c r="G31" s="20">
        <f t="shared" ref="G31:G50" si="2">F31*E31</f>
        <v>0</v>
      </c>
    </row>
    <row r="32" spans="1:7" ht="81.75" customHeight="1" x14ac:dyDescent="0.25">
      <c r="A32" s="7" t="s">
        <v>54</v>
      </c>
      <c r="B32" s="7" t="s">
        <v>55</v>
      </c>
      <c r="C32" s="64" t="s">
        <v>56</v>
      </c>
      <c r="D32" s="9" t="s">
        <v>51</v>
      </c>
      <c r="E32" s="10">
        <v>150</v>
      </c>
      <c r="F32" s="11"/>
      <c r="G32" s="20">
        <f t="shared" si="2"/>
        <v>0</v>
      </c>
    </row>
    <row r="33" spans="1:7" ht="106.5" customHeight="1" x14ac:dyDescent="0.25">
      <c r="A33" s="7" t="s">
        <v>57</v>
      </c>
      <c r="B33" s="7" t="s">
        <v>454</v>
      </c>
      <c r="C33" s="8" t="s">
        <v>363</v>
      </c>
      <c r="D33" s="9" t="s">
        <v>51</v>
      </c>
      <c r="E33" s="10">
        <v>25</v>
      </c>
      <c r="F33" s="11"/>
      <c r="G33" s="20">
        <f t="shared" si="2"/>
        <v>0</v>
      </c>
    </row>
    <row r="34" spans="1:7" ht="82.5" customHeight="1" x14ac:dyDescent="0.25">
      <c r="A34" s="7" t="s">
        <v>58</v>
      </c>
      <c r="B34" s="7" t="s">
        <v>59</v>
      </c>
      <c r="C34" s="55" t="s">
        <v>442</v>
      </c>
      <c r="D34" s="10" t="s">
        <v>60</v>
      </c>
      <c r="E34" s="10">
        <v>150</v>
      </c>
      <c r="F34" s="11"/>
      <c r="G34" s="20">
        <f t="shared" si="2"/>
        <v>0</v>
      </c>
    </row>
    <row r="35" spans="1:7" ht="45" customHeight="1" x14ac:dyDescent="0.25">
      <c r="A35" s="7" t="s">
        <v>61</v>
      </c>
      <c r="B35" s="7" t="s">
        <v>62</v>
      </c>
      <c r="C35" s="55" t="s">
        <v>443</v>
      </c>
      <c r="D35" s="10" t="s">
        <v>63</v>
      </c>
      <c r="E35" s="10">
        <v>400</v>
      </c>
      <c r="F35" s="11"/>
      <c r="G35" s="20">
        <f t="shared" si="2"/>
        <v>0</v>
      </c>
    </row>
    <row r="36" spans="1:7" ht="93.75" customHeight="1" x14ac:dyDescent="0.25">
      <c r="A36" s="7" t="s">
        <v>64</v>
      </c>
      <c r="B36" s="7" t="s">
        <v>65</v>
      </c>
      <c r="C36" s="54" t="s">
        <v>364</v>
      </c>
      <c r="D36" s="9" t="s">
        <v>66</v>
      </c>
      <c r="E36" s="10">
        <v>110</v>
      </c>
      <c r="F36" s="11"/>
      <c r="G36" s="20">
        <f t="shared" si="2"/>
        <v>0</v>
      </c>
    </row>
    <row r="37" spans="1:7" ht="48" customHeight="1" x14ac:dyDescent="0.25">
      <c r="A37" s="7" t="s">
        <v>67</v>
      </c>
      <c r="B37" s="25" t="s">
        <v>68</v>
      </c>
      <c r="C37" s="54" t="s">
        <v>365</v>
      </c>
      <c r="D37" s="9" t="s">
        <v>66</v>
      </c>
      <c r="E37" s="10">
        <v>40</v>
      </c>
      <c r="F37" s="11"/>
      <c r="G37" s="20">
        <f t="shared" si="2"/>
        <v>0</v>
      </c>
    </row>
    <row r="38" spans="1:7" ht="39.75" customHeight="1" x14ac:dyDescent="0.25">
      <c r="A38" s="7" t="s">
        <v>69</v>
      </c>
      <c r="B38" s="23" t="s">
        <v>70</v>
      </c>
      <c r="C38" s="54" t="s">
        <v>366</v>
      </c>
      <c r="D38" s="9" t="s">
        <v>51</v>
      </c>
      <c r="E38" s="10">
        <v>20</v>
      </c>
      <c r="F38" s="11"/>
      <c r="G38" s="20">
        <f t="shared" si="2"/>
        <v>0</v>
      </c>
    </row>
    <row r="39" spans="1:7" ht="33.75" customHeight="1" x14ac:dyDescent="0.25">
      <c r="A39" s="7" t="s">
        <v>71</v>
      </c>
      <c r="B39" s="23" t="s">
        <v>72</v>
      </c>
      <c r="C39" s="54" t="s">
        <v>367</v>
      </c>
      <c r="D39" s="9" t="s">
        <v>51</v>
      </c>
      <c r="E39" s="10">
        <v>40</v>
      </c>
      <c r="F39" s="11"/>
      <c r="G39" s="20">
        <f t="shared" si="2"/>
        <v>0</v>
      </c>
    </row>
    <row r="40" spans="1:7" ht="77.25" customHeight="1" x14ac:dyDescent="0.25">
      <c r="A40" s="7" t="s">
        <v>73</v>
      </c>
      <c r="B40" s="7" t="s">
        <v>74</v>
      </c>
      <c r="C40" s="55" t="s">
        <v>444</v>
      </c>
      <c r="D40" s="9" t="s">
        <v>51</v>
      </c>
      <c r="E40" s="10">
        <v>30</v>
      </c>
      <c r="F40" s="11"/>
      <c r="G40" s="20">
        <f t="shared" si="2"/>
        <v>0</v>
      </c>
    </row>
    <row r="41" spans="1:7" ht="52.5" customHeight="1" x14ac:dyDescent="0.25">
      <c r="A41" s="7" t="s">
        <v>75</v>
      </c>
      <c r="B41" s="27" t="s">
        <v>76</v>
      </c>
      <c r="C41" s="55" t="s">
        <v>368</v>
      </c>
      <c r="D41" s="10" t="s">
        <v>77</v>
      </c>
      <c r="E41" s="10">
        <v>2</v>
      </c>
      <c r="F41" s="11"/>
      <c r="G41" s="20">
        <f t="shared" si="2"/>
        <v>0</v>
      </c>
    </row>
    <row r="42" spans="1:7" ht="51" customHeight="1" x14ac:dyDescent="0.25">
      <c r="A42" s="7" t="s">
        <v>78</v>
      </c>
      <c r="B42" s="27" t="s">
        <v>79</v>
      </c>
      <c r="C42" s="55" t="s">
        <v>369</v>
      </c>
      <c r="D42" s="10" t="s">
        <v>77</v>
      </c>
      <c r="E42" s="10">
        <v>2</v>
      </c>
      <c r="F42" s="11"/>
      <c r="G42" s="20">
        <f t="shared" si="2"/>
        <v>0</v>
      </c>
    </row>
    <row r="43" spans="1:7" ht="54" customHeight="1" x14ac:dyDescent="0.25">
      <c r="A43" s="7" t="s">
        <v>80</v>
      </c>
      <c r="B43" s="28" t="s">
        <v>81</v>
      </c>
      <c r="C43" s="55" t="s">
        <v>82</v>
      </c>
      <c r="D43" s="10" t="s">
        <v>51</v>
      </c>
      <c r="E43" s="10">
        <v>30</v>
      </c>
      <c r="F43" s="11"/>
      <c r="G43" s="20">
        <f t="shared" si="2"/>
        <v>0</v>
      </c>
    </row>
    <row r="44" spans="1:7" ht="33" customHeight="1" x14ac:dyDescent="0.25">
      <c r="A44" s="7" t="s">
        <v>83</v>
      </c>
      <c r="B44" s="28" t="s">
        <v>84</v>
      </c>
      <c r="C44" s="55" t="s">
        <v>85</v>
      </c>
      <c r="D44" s="10" t="s">
        <v>51</v>
      </c>
      <c r="E44" s="10">
        <v>5</v>
      </c>
      <c r="F44" s="11"/>
      <c r="G44" s="20">
        <f t="shared" si="2"/>
        <v>0</v>
      </c>
    </row>
    <row r="45" spans="1:7" ht="255" x14ac:dyDescent="0.25">
      <c r="A45" s="7" t="s">
        <v>86</v>
      </c>
      <c r="B45" s="28" t="s">
        <v>87</v>
      </c>
      <c r="C45" s="29" t="s">
        <v>88</v>
      </c>
      <c r="D45" s="10" t="s">
        <v>51</v>
      </c>
      <c r="E45" s="10">
        <v>20</v>
      </c>
      <c r="F45" s="11"/>
      <c r="G45" s="20">
        <f t="shared" si="2"/>
        <v>0</v>
      </c>
    </row>
    <row r="46" spans="1:7" ht="72.75" customHeight="1" x14ac:dyDescent="0.25">
      <c r="A46" s="7" t="s">
        <v>89</v>
      </c>
      <c r="B46" s="28" t="s">
        <v>90</v>
      </c>
      <c r="C46" s="55" t="s">
        <v>91</v>
      </c>
      <c r="D46" s="10" t="s">
        <v>51</v>
      </c>
      <c r="E46" s="10">
        <v>20</v>
      </c>
      <c r="F46" s="11"/>
      <c r="G46" s="20">
        <f t="shared" si="2"/>
        <v>0</v>
      </c>
    </row>
    <row r="47" spans="1:7" ht="44.25" customHeight="1" x14ac:dyDescent="0.25">
      <c r="A47" s="7" t="s">
        <v>92</v>
      </c>
      <c r="B47" s="28" t="s">
        <v>93</v>
      </c>
      <c r="C47" s="55" t="s">
        <v>94</v>
      </c>
      <c r="D47" s="10" t="s">
        <v>51</v>
      </c>
      <c r="E47" s="10">
        <v>30</v>
      </c>
      <c r="F47" s="11"/>
      <c r="G47" s="20">
        <f t="shared" si="2"/>
        <v>0</v>
      </c>
    </row>
    <row r="48" spans="1:7" ht="46.5" customHeight="1" x14ac:dyDescent="0.25">
      <c r="A48" s="7" t="s">
        <v>95</v>
      </c>
      <c r="B48" s="28" t="s">
        <v>96</v>
      </c>
      <c r="C48" s="55" t="s">
        <v>370</v>
      </c>
      <c r="D48" s="10" t="s">
        <v>97</v>
      </c>
      <c r="E48" s="10">
        <v>200</v>
      </c>
      <c r="F48" s="11"/>
      <c r="G48" s="20">
        <f t="shared" si="2"/>
        <v>0</v>
      </c>
    </row>
    <row r="49" spans="1:7" ht="79.5" customHeight="1" x14ac:dyDescent="0.25">
      <c r="A49" s="7" t="s">
        <v>98</v>
      </c>
      <c r="B49" s="27" t="s">
        <v>99</v>
      </c>
      <c r="C49" s="55" t="s">
        <v>100</v>
      </c>
      <c r="D49" s="10" t="s">
        <v>97</v>
      </c>
      <c r="E49" s="10">
        <v>40</v>
      </c>
      <c r="F49" s="11"/>
      <c r="G49" s="20">
        <f t="shared" si="2"/>
        <v>0</v>
      </c>
    </row>
    <row r="50" spans="1:7" ht="37.5" customHeight="1" thickBot="1" x14ac:dyDescent="0.3">
      <c r="A50" s="58" t="s">
        <v>101</v>
      </c>
      <c r="B50" s="46" t="s">
        <v>102</v>
      </c>
      <c r="C50" s="60" t="s">
        <v>371</v>
      </c>
      <c r="D50" s="45" t="s">
        <v>51</v>
      </c>
      <c r="E50" s="45">
        <v>12</v>
      </c>
      <c r="F50" s="48"/>
      <c r="G50" s="49">
        <f t="shared" si="2"/>
        <v>0</v>
      </c>
    </row>
    <row r="51" spans="1:7" ht="15.75" thickBot="1" x14ac:dyDescent="0.3">
      <c r="A51" s="73" t="s">
        <v>103</v>
      </c>
      <c r="B51" s="73" t="s">
        <v>46</v>
      </c>
      <c r="C51" s="73" t="s">
        <v>47</v>
      </c>
      <c r="D51" s="73"/>
      <c r="E51" s="73"/>
      <c r="F51" s="73"/>
      <c r="G51" s="44">
        <f>SUBTOTAL(9,G30:G50)</f>
        <v>0</v>
      </c>
    </row>
    <row r="52" spans="1:7" ht="15.75" thickBot="1" x14ac:dyDescent="0.3">
      <c r="A52" s="71" t="s">
        <v>104</v>
      </c>
      <c r="B52" s="71"/>
      <c r="C52" s="71"/>
      <c r="D52" s="71"/>
      <c r="E52" s="71"/>
      <c r="F52" s="71"/>
      <c r="G52" s="71"/>
    </row>
    <row r="53" spans="1:7" ht="15.75" thickBot="1" x14ac:dyDescent="0.3">
      <c r="A53" s="71" t="s">
        <v>445</v>
      </c>
      <c r="B53" s="71"/>
      <c r="C53" s="71"/>
      <c r="D53" s="71"/>
      <c r="E53" s="71"/>
      <c r="F53" s="71"/>
      <c r="G53" s="71"/>
    </row>
    <row r="54" spans="1:7" ht="32.25" customHeight="1" x14ac:dyDescent="0.25">
      <c r="A54" s="41" t="s">
        <v>3</v>
      </c>
      <c r="B54" s="41" t="s">
        <v>4</v>
      </c>
      <c r="C54" s="41" t="s">
        <v>5</v>
      </c>
      <c r="D54" s="41" t="s">
        <v>6</v>
      </c>
      <c r="E54" s="41" t="s">
        <v>7</v>
      </c>
      <c r="F54" s="43" t="s">
        <v>8</v>
      </c>
      <c r="G54" s="41" t="s">
        <v>9</v>
      </c>
    </row>
    <row r="55" spans="1:7" ht="176.25" customHeight="1" x14ac:dyDescent="0.25">
      <c r="A55" s="7" t="s">
        <v>105</v>
      </c>
      <c r="B55" s="28" t="s">
        <v>106</v>
      </c>
      <c r="C55" s="8" t="s">
        <v>372</v>
      </c>
      <c r="D55" s="10" t="s">
        <v>107</v>
      </c>
      <c r="E55" s="10">
        <v>1000</v>
      </c>
      <c r="F55" s="11"/>
      <c r="G55" s="20">
        <f>F55*E55</f>
        <v>0</v>
      </c>
    </row>
    <row r="56" spans="1:7" ht="247.5" customHeight="1" x14ac:dyDescent="0.25">
      <c r="A56" s="7" t="s">
        <v>108</v>
      </c>
      <c r="B56" s="10" t="s">
        <v>109</v>
      </c>
      <c r="C56" s="55" t="s">
        <v>373</v>
      </c>
      <c r="D56" s="10" t="s">
        <v>107</v>
      </c>
      <c r="E56" s="10">
        <v>1640</v>
      </c>
      <c r="F56" s="11"/>
      <c r="G56" s="20">
        <f t="shared" ref="G56:G65" si="3">F56*E56</f>
        <v>0</v>
      </c>
    </row>
    <row r="57" spans="1:7" ht="105.75" customHeight="1" x14ac:dyDescent="0.25">
      <c r="A57" s="7" t="s">
        <v>110</v>
      </c>
      <c r="B57" s="28" t="s">
        <v>111</v>
      </c>
      <c r="C57" s="8" t="s">
        <v>374</v>
      </c>
      <c r="D57" s="10" t="s">
        <v>107</v>
      </c>
      <c r="E57" s="10">
        <v>600</v>
      </c>
      <c r="F57" s="11"/>
      <c r="G57" s="20">
        <f t="shared" si="3"/>
        <v>0</v>
      </c>
    </row>
    <row r="58" spans="1:7" ht="216.75" customHeight="1" x14ac:dyDescent="0.25">
      <c r="A58" s="7" t="s">
        <v>112</v>
      </c>
      <c r="B58" s="28" t="s">
        <v>113</v>
      </c>
      <c r="C58" s="8" t="s">
        <v>375</v>
      </c>
      <c r="D58" s="10" t="s">
        <v>107</v>
      </c>
      <c r="E58" s="10">
        <v>3000</v>
      </c>
      <c r="F58" s="11"/>
      <c r="G58" s="20">
        <f t="shared" si="3"/>
        <v>0</v>
      </c>
    </row>
    <row r="59" spans="1:7" ht="216.75" x14ac:dyDescent="0.25">
      <c r="A59" s="7" t="s">
        <v>114</v>
      </c>
      <c r="B59" s="28" t="s">
        <v>115</v>
      </c>
      <c r="C59" s="8" t="s">
        <v>376</v>
      </c>
      <c r="D59" s="10" t="s">
        <v>107</v>
      </c>
      <c r="E59" s="10">
        <v>3000</v>
      </c>
      <c r="F59" s="11"/>
      <c r="G59" s="20">
        <f t="shared" si="3"/>
        <v>0</v>
      </c>
    </row>
    <row r="60" spans="1:7" ht="104.25" customHeight="1" x14ac:dyDescent="0.25">
      <c r="A60" s="7" t="s">
        <v>116</v>
      </c>
      <c r="B60" s="28" t="s">
        <v>117</v>
      </c>
      <c r="C60" s="8" t="s">
        <v>377</v>
      </c>
      <c r="D60" s="10" t="s">
        <v>107</v>
      </c>
      <c r="E60" s="10">
        <v>400</v>
      </c>
      <c r="F60" s="11"/>
      <c r="G60" s="20">
        <f t="shared" si="3"/>
        <v>0</v>
      </c>
    </row>
    <row r="61" spans="1:7" ht="29.25" customHeight="1" x14ac:dyDescent="0.25">
      <c r="A61" s="7" t="s">
        <v>118</v>
      </c>
      <c r="B61" s="10" t="s">
        <v>119</v>
      </c>
      <c r="C61" s="30" t="s">
        <v>120</v>
      </c>
      <c r="D61" s="10" t="s">
        <v>6</v>
      </c>
      <c r="E61" s="10">
        <v>500</v>
      </c>
      <c r="F61" s="11"/>
      <c r="G61" s="20">
        <f t="shared" si="3"/>
        <v>0</v>
      </c>
    </row>
    <row r="62" spans="1:7" ht="52.5" customHeight="1" x14ac:dyDescent="0.25">
      <c r="A62" s="7" t="s">
        <v>121</v>
      </c>
      <c r="B62" s="26" t="s">
        <v>122</v>
      </c>
      <c r="C62" s="8" t="s">
        <v>378</v>
      </c>
      <c r="D62" s="10" t="s">
        <v>6</v>
      </c>
      <c r="E62" s="31">
        <v>200</v>
      </c>
      <c r="F62" s="32"/>
      <c r="G62" s="20">
        <f t="shared" si="3"/>
        <v>0</v>
      </c>
    </row>
    <row r="63" spans="1:7" ht="51" x14ac:dyDescent="0.25">
      <c r="A63" s="7" t="s">
        <v>123</v>
      </c>
      <c r="B63" s="28" t="s">
        <v>124</v>
      </c>
      <c r="C63" s="8" t="s">
        <v>125</v>
      </c>
      <c r="D63" s="10" t="s">
        <v>126</v>
      </c>
      <c r="E63" s="10">
        <v>100</v>
      </c>
      <c r="F63" s="11"/>
      <c r="G63" s="20">
        <f t="shared" si="3"/>
        <v>0</v>
      </c>
    </row>
    <row r="64" spans="1:7" ht="63.75" x14ac:dyDescent="0.25">
      <c r="A64" s="7" t="s">
        <v>127</v>
      </c>
      <c r="B64" s="27" t="s">
        <v>128</v>
      </c>
      <c r="C64" s="55" t="s">
        <v>129</v>
      </c>
      <c r="D64" s="10" t="s">
        <v>126</v>
      </c>
      <c r="E64" s="10">
        <v>30</v>
      </c>
      <c r="F64" s="11"/>
      <c r="G64" s="20">
        <f t="shared" si="3"/>
        <v>0</v>
      </c>
    </row>
    <row r="65" spans="1:7" ht="64.5" thickBot="1" x14ac:dyDescent="0.3">
      <c r="A65" s="58" t="s">
        <v>130</v>
      </c>
      <c r="B65" s="59" t="s">
        <v>131</v>
      </c>
      <c r="C65" s="60" t="s">
        <v>379</v>
      </c>
      <c r="D65" s="45" t="s">
        <v>107</v>
      </c>
      <c r="E65" s="45">
        <v>800</v>
      </c>
      <c r="F65" s="48"/>
      <c r="G65" s="49">
        <f t="shared" si="3"/>
        <v>0</v>
      </c>
    </row>
    <row r="66" spans="1:7" x14ac:dyDescent="0.25">
      <c r="A66" s="74" t="s">
        <v>132</v>
      </c>
      <c r="B66" s="74" t="s">
        <v>46</v>
      </c>
      <c r="C66" s="74" t="s">
        <v>47</v>
      </c>
      <c r="D66" s="74"/>
      <c r="E66" s="74"/>
      <c r="F66" s="74"/>
      <c r="G66" s="63">
        <f>SUBTOTAL(9,G55:G65)</f>
        <v>0</v>
      </c>
    </row>
    <row r="67" spans="1:7" x14ac:dyDescent="0.25">
      <c r="A67" s="70" t="s">
        <v>446</v>
      </c>
      <c r="B67" s="70"/>
      <c r="C67" s="70"/>
      <c r="D67" s="70"/>
      <c r="E67" s="70"/>
      <c r="F67" s="70"/>
      <c r="G67" s="70"/>
    </row>
    <row r="68" spans="1:7" ht="25.5" x14ac:dyDescent="0.25">
      <c r="A68" s="61" t="s">
        <v>3</v>
      </c>
      <c r="B68" s="61" t="s">
        <v>4</v>
      </c>
      <c r="C68" s="61" t="s">
        <v>5</v>
      </c>
      <c r="D68" s="61" t="s">
        <v>6</v>
      </c>
      <c r="E68" s="61" t="s">
        <v>7</v>
      </c>
      <c r="F68" s="62" t="s">
        <v>8</v>
      </c>
      <c r="G68" s="61" t="s">
        <v>9</v>
      </c>
    </row>
    <row r="69" spans="1:7" ht="178.5" x14ac:dyDescent="0.25">
      <c r="A69" s="7" t="s">
        <v>133</v>
      </c>
      <c r="B69" s="28" t="s">
        <v>106</v>
      </c>
      <c r="C69" s="8" t="s">
        <v>380</v>
      </c>
      <c r="D69" s="10" t="s">
        <v>107</v>
      </c>
      <c r="E69" s="10">
        <v>380</v>
      </c>
      <c r="F69" s="11"/>
      <c r="G69" s="20">
        <f>F69*E69</f>
        <v>0</v>
      </c>
    </row>
    <row r="70" spans="1:7" ht="89.25" x14ac:dyDescent="0.25">
      <c r="A70" s="7" t="s">
        <v>134</v>
      </c>
      <c r="B70" s="28" t="s">
        <v>111</v>
      </c>
      <c r="C70" s="8" t="s">
        <v>381</v>
      </c>
      <c r="D70" s="10" t="s">
        <v>107</v>
      </c>
      <c r="E70" s="10">
        <v>500</v>
      </c>
      <c r="F70" s="11"/>
      <c r="G70" s="20">
        <f t="shared" ref="G70:G76" si="4">F70*E70</f>
        <v>0</v>
      </c>
    </row>
    <row r="71" spans="1:7" ht="216.75" x14ac:dyDescent="0.25">
      <c r="A71" s="7" t="s">
        <v>135</v>
      </c>
      <c r="B71" s="28" t="s">
        <v>136</v>
      </c>
      <c r="C71" s="8" t="s">
        <v>382</v>
      </c>
      <c r="D71" s="10" t="s">
        <v>107</v>
      </c>
      <c r="E71" s="10">
        <v>800</v>
      </c>
      <c r="F71" s="11"/>
      <c r="G71" s="20">
        <f t="shared" si="4"/>
        <v>0</v>
      </c>
    </row>
    <row r="72" spans="1:7" ht="89.25" x14ac:dyDescent="0.25">
      <c r="A72" s="7" t="s">
        <v>137</v>
      </c>
      <c r="B72" s="28" t="s">
        <v>117</v>
      </c>
      <c r="C72" s="8" t="s">
        <v>383</v>
      </c>
      <c r="D72" s="10" t="s">
        <v>107</v>
      </c>
      <c r="E72" s="10">
        <v>150</v>
      </c>
      <c r="F72" s="11"/>
      <c r="G72" s="20">
        <f t="shared" si="4"/>
        <v>0</v>
      </c>
    </row>
    <row r="73" spans="1:7" ht="25.5" x14ac:dyDescent="0.25">
      <c r="A73" s="7" t="s">
        <v>138</v>
      </c>
      <c r="B73" s="10" t="s">
        <v>119</v>
      </c>
      <c r="C73" s="30" t="s">
        <v>120</v>
      </c>
      <c r="D73" s="10" t="s">
        <v>6</v>
      </c>
      <c r="E73" s="10">
        <v>160</v>
      </c>
      <c r="F73" s="11"/>
      <c r="G73" s="20">
        <f t="shared" si="4"/>
        <v>0</v>
      </c>
    </row>
    <row r="74" spans="1:7" ht="38.25" x14ac:dyDescent="0.25">
      <c r="A74" s="7" t="s">
        <v>139</v>
      </c>
      <c r="B74" s="26" t="s">
        <v>122</v>
      </c>
      <c r="C74" s="8" t="s">
        <v>378</v>
      </c>
      <c r="D74" s="10" t="s">
        <v>6</v>
      </c>
      <c r="E74" s="31">
        <v>40</v>
      </c>
      <c r="F74" s="32"/>
      <c r="G74" s="20">
        <f t="shared" si="4"/>
        <v>0</v>
      </c>
    </row>
    <row r="75" spans="1:7" ht="51" x14ac:dyDescent="0.25">
      <c r="A75" s="7" t="s">
        <v>140</v>
      </c>
      <c r="B75" s="28" t="s">
        <v>124</v>
      </c>
      <c r="C75" s="8" t="s">
        <v>125</v>
      </c>
      <c r="D75" s="10" t="s">
        <v>126</v>
      </c>
      <c r="E75" s="10">
        <v>30</v>
      </c>
      <c r="F75" s="11"/>
      <c r="G75" s="20">
        <f t="shared" si="4"/>
        <v>0</v>
      </c>
    </row>
    <row r="76" spans="1:7" ht="64.5" thickBot="1" x14ac:dyDescent="0.3">
      <c r="A76" s="58" t="s">
        <v>141</v>
      </c>
      <c r="B76" s="59" t="s">
        <v>128</v>
      </c>
      <c r="C76" s="60" t="s">
        <v>129</v>
      </c>
      <c r="D76" s="45" t="s">
        <v>126</v>
      </c>
      <c r="E76" s="45">
        <v>20</v>
      </c>
      <c r="F76" s="48"/>
      <c r="G76" s="49">
        <f t="shared" si="4"/>
        <v>0</v>
      </c>
    </row>
    <row r="77" spans="1:7" ht="15.75" thickBot="1" x14ac:dyDescent="0.3">
      <c r="A77" s="73" t="s">
        <v>142</v>
      </c>
      <c r="B77" s="73" t="s">
        <v>46</v>
      </c>
      <c r="C77" s="73" t="s">
        <v>47</v>
      </c>
      <c r="D77" s="73"/>
      <c r="E77" s="73"/>
      <c r="F77" s="73"/>
      <c r="G77" s="44">
        <f>SUBTOTAL(9,G69:G76)</f>
        <v>0</v>
      </c>
    </row>
    <row r="78" spans="1:7" ht="15.75" thickBot="1" x14ac:dyDescent="0.3">
      <c r="A78" s="72" t="s">
        <v>473</v>
      </c>
      <c r="B78" s="72" t="s">
        <v>46</v>
      </c>
      <c r="C78" s="72" t="s">
        <v>47</v>
      </c>
      <c r="D78" s="72"/>
      <c r="E78" s="72"/>
      <c r="F78" s="72"/>
      <c r="G78" s="22">
        <f>G77+G66</f>
        <v>0</v>
      </c>
    </row>
    <row r="79" spans="1:7" ht="15.75" thickBot="1" x14ac:dyDescent="0.3">
      <c r="A79" s="71" t="s">
        <v>143</v>
      </c>
      <c r="B79" s="71"/>
      <c r="C79" s="71"/>
      <c r="D79" s="71"/>
      <c r="E79" s="71"/>
      <c r="F79" s="71"/>
      <c r="G79" s="71"/>
    </row>
    <row r="80" spans="1:7" ht="25.5" x14ac:dyDescent="0.25">
      <c r="A80" s="41" t="s">
        <v>3</v>
      </c>
      <c r="B80" s="41" t="s">
        <v>4</v>
      </c>
      <c r="C80" s="41" t="s">
        <v>5</v>
      </c>
      <c r="D80" s="41" t="s">
        <v>6</v>
      </c>
      <c r="E80" s="41" t="s">
        <v>7</v>
      </c>
      <c r="F80" s="43" t="s">
        <v>8</v>
      </c>
      <c r="G80" s="41" t="s">
        <v>9</v>
      </c>
    </row>
    <row r="81" spans="1:7" ht="51" x14ac:dyDescent="0.25">
      <c r="A81" s="7" t="s">
        <v>144</v>
      </c>
      <c r="B81" s="23" t="s">
        <v>447</v>
      </c>
      <c r="C81" s="54" t="s">
        <v>145</v>
      </c>
      <c r="D81" s="33" t="s">
        <v>146</v>
      </c>
      <c r="E81" s="10">
        <v>250</v>
      </c>
      <c r="F81" s="11"/>
      <c r="G81" s="20">
        <f>F81*E81</f>
        <v>0</v>
      </c>
    </row>
    <row r="82" spans="1:7" ht="38.25" x14ac:dyDescent="0.25">
      <c r="A82" s="7" t="s">
        <v>147</v>
      </c>
      <c r="B82" s="23" t="s">
        <v>448</v>
      </c>
      <c r="C82" s="54" t="s">
        <v>148</v>
      </c>
      <c r="D82" s="33" t="s">
        <v>149</v>
      </c>
      <c r="E82" s="10">
        <v>73</v>
      </c>
      <c r="F82" s="11"/>
      <c r="G82" s="20">
        <f t="shared" ref="G82:G96" si="5">F82*E82</f>
        <v>0</v>
      </c>
    </row>
    <row r="83" spans="1:7" ht="38.25" x14ac:dyDescent="0.25">
      <c r="A83" s="7" t="s">
        <v>150</v>
      </c>
      <c r="B83" s="7" t="s">
        <v>151</v>
      </c>
      <c r="C83" s="54" t="s">
        <v>152</v>
      </c>
      <c r="D83" s="34" t="s">
        <v>153</v>
      </c>
      <c r="E83" s="10">
        <v>50</v>
      </c>
      <c r="F83" s="11"/>
      <c r="G83" s="20">
        <f t="shared" si="5"/>
        <v>0</v>
      </c>
    </row>
    <row r="84" spans="1:7" ht="38.25" x14ac:dyDescent="0.25">
      <c r="A84" s="7" t="s">
        <v>154</v>
      </c>
      <c r="B84" s="23" t="s">
        <v>155</v>
      </c>
      <c r="C84" s="54" t="s">
        <v>156</v>
      </c>
      <c r="D84" s="9" t="s">
        <v>6</v>
      </c>
      <c r="E84" s="10">
        <v>1610</v>
      </c>
      <c r="F84" s="11"/>
      <c r="G84" s="20">
        <f t="shared" si="5"/>
        <v>0</v>
      </c>
    </row>
    <row r="85" spans="1:7" ht="38.25" x14ac:dyDescent="0.25">
      <c r="A85" s="7" t="s">
        <v>157</v>
      </c>
      <c r="B85" s="23" t="s">
        <v>158</v>
      </c>
      <c r="C85" s="54" t="s">
        <v>159</v>
      </c>
      <c r="D85" s="9" t="s">
        <v>6</v>
      </c>
      <c r="E85" s="10">
        <v>6000</v>
      </c>
      <c r="F85" s="11"/>
      <c r="G85" s="20">
        <f t="shared" si="5"/>
        <v>0</v>
      </c>
    </row>
    <row r="86" spans="1:7" ht="38.25" x14ac:dyDescent="0.25">
      <c r="A86" s="7" t="s">
        <v>160</v>
      </c>
      <c r="B86" s="23" t="s">
        <v>161</v>
      </c>
      <c r="C86" s="55" t="s">
        <v>162</v>
      </c>
      <c r="D86" s="9" t="s">
        <v>6</v>
      </c>
      <c r="E86" s="10">
        <v>400</v>
      </c>
      <c r="F86" s="11"/>
      <c r="G86" s="20">
        <f t="shared" si="5"/>
        <v>0</v>
      </c>
    </row>
    <row r="87" spans="1:7" ht="25.5" x14ac:dyDescent="0.25">
      <c r="A87" s="7" t="s">
        <v>163</v>
      </c>
      <c r="B87" s="23" t="s">
        <v>164</v>
      </c>
      <c r="C87" s="55" t="s">
        <v>165</v>
      </c>
      <c r="D87" s="9" t="s">
        <v>6</v>
      </c>
      <c r="E87" s="10">
        <v>2000</v>
      </c>
      <c r="F87" s="11"/>
      <c r="G87" s="20">
        <f t="shared" si="5"/>
        <v>0</v>
      </c>
    </row>
    <row r="88" spans="1:7" ht="51" x14ac:dyDescent="0.25">
      <c r="A88" s="7" t="s">
        <v>166</v>
      </c>
      <c r="B88" s="23" t="s">
        <v>167</v>
      </c>
      <c r="C88" s="54" t="s">
        <v>168</v>
      </c>
      <c r="D88" s="9" t="s">
        <v>6</v>
      </c>
      <c r="E88" s="10">
        <v>5500</v>
      </c>
      <c r="F88" s="11"/>
      <c r="G88" s="20">
        <f t="shared" si="5"/>
        <v>0</v>
      </c>
    </row>
    <row r="89" spans="1:7" ht="25.5" x14ac:dyDescent="0.25">
      <c r="A89" s="7" t="s">
        <v>169</v>
      </c>
      <c r="B89" s="28" t="s">
        <v>170</v>
      </c>
      <c r="C89" s="54" t="s">
        <v>384</v>
      </c>
      <c r="D89" s="9" t="s">
        <v>6</v>
      </c>
      <c r="E89" s="10">
        <v>7800</v>
      </c>
      <c r="F89" s="11"/>
      <c r="G89" s="20">
        <f t="shared" si="5"/>
        <v>0</v>
      </c>
    </row>
    <row r="90" spans="1:7" ht="38.25" x14ac:dyDescent="0.25">
      <c r="A90" s="7" t="s">
        <v>171</v>
      </c>
      <c r="B90" s="7" t="s">
        <v>172</v>
      </c>
      <c r="C90" s="54" t="s">
        <v>385</v>
      </c>
      <c r="D90" s="9" t="s">
        <v>6</v>
      </c>
      <c r="E90" s="10">
        <v>210</v>
      </c>
      <c r="F90" s="11"/>
      <c r="G90" s="20">
        <f t="shared" si="5"/>
        <v>0</v>
      </c>
    </row>
    <row r="91" spans="1:7" ht="25.5" x14ac:dyDescent="0.25">
      <c r="A91" s="7" t="s">
        <v>173</v>
      </c>
      <c r="B91" s="28" t="s">
        <v>174</v>
      </c>
      <c r="C91" s="8" t="s">
        <v>386</v>
      </c>
      <c r="D91" s="10" t="s">
        <v>6</v>
      </c>
      <c r="E91" s="10">
        <v>1000</v>
      </c>
      <c r="F91" s="11"/>
      <c r="G91" s="20">
        <f t="shared" si="5"/>
        <v>0</v>
      </c>
    </row>
    <row r="92" spans="1:7" ht="51" x14ac:dyDescent="0.25">
      <c r="A92" s="7" t="s">
        <v>175</v>
      </c>
      <c r="B92" s="7" t="s">
        <v>176</v>
      </c>
      <c r="C92" s="55" t="s">
        <v>177</v>
      </c>
      <c r="D92" s="34" t="s">
        <v>6</v>
      </c>
      <c r="E92" s="10">
        <v>6200</v>
      </c>
      <c r="F92" s="11"/>
      <c r="G92" s="20">
        <f t="shared" si="5"/>
        <v>0</v>
      </c>
    </row>
    <row r="93" spans="1:7" ht="38.25" x14ac:dyDescent="0.25">
      <c r="A93" s="7" t="s">
        <v>178</v>
      </c>
      <c r="B93" s="28" t="s">
        <v>179</v>
      </c>
      <c r="C93" s="8" t="s">
        <v>387</v>
      </c>
      <c r="D93" s="31" t="s">
        <v>6</v>
      </c>
      <c r="E93" s="10">
        <v>800</v>
      </c>
      <c r="F93" s="11"/>
      <c r="G93" s="20">
        <f t="shared" si="5"/>
        <v>0</v>
      </c>
    </row>
    <row r="94" spans="1:7" ht="51" x14ac:dyDescent="0.25">
      <c r="A94" s="7" t="s">
        <v>180</v>
      </c>
      <c r="B94" s="7" t="s">
        <v>181</v>
      </c>
      <c r="C94" s="55" t="s">
        <v>182</v>
      </c>
      <c r="D94" s="34" t="s">
        <v>6</v>
      </c>
      <c r="E94" s="10">
        <v>20000</v>
      </c>
      <c r="F94" s="11"/>
      <c r="G94" s="20">
        <f t="shared" si="5"/>
        <v>0</v>
      </c>
    </row>
    <row r="95" spans="1:7" ht="51" x14ac:dyDescent="0.25">
      <c r="A95" s="7" t="s">
        <v>183</v>
      </c>
      <c r="B95" s="28" t="s">
        <v>184</v>
      </c>
      <c r="C95" s="8" t="s">
        <v>453</v>
      </c>
      <c r="D95" s="31" t="s">
        <v>6</v>
      </c>
      <c r="E95" s="10">
        <v>10</v>
      </c>
      <c r="F95" s="11"/>
      <c r="G95" s="20">
        <f t="shared" si="5"/>
        <v>0</v>
      </c>
    </row>
    <row r="96" spans="1:7" ht="64.5" thickBot="1" x14ac:dyDescent="0.3">
      <c r="A96" s="58" t="s">
        <v>185</v>
      </c>
      <c r="B96" s="46" t="s">
        <v>186</v>
      </c>
      <c r="C96" s="57" t="s">
        <v>452</v>
      </c>
      <c r="D96" s="51" t="s">
        <v>6</v>
      </c>
      <c r="E96" s="45">
        <v>1000</v>
      </c>
      <c r="F96" s="48"/>
      <c r="G96" s="49">
        <f t="shared" si="5"/>
        <v>0</v>
      </c>
    </row>
    <row r="97" spans="1:7" ht="15.75" thickBot="1" x14ac:dyDescent="0.3">
      <c r="A97" s="73" t="s">
        <v>187</v>
      </c>
      <c r="B97" s="73" t="s">
        <v>46</v>
      </c>
      <c r="C97" s="73" t="s">
        <v>47</v>
      </c>
      <c r="D97" s="73"/>
      <c r="E97" s="73"/>
      <c r="F97" s="73"/>
      <c r="G97" s="44">
        <f>SUBTOTAL(9,G81:G96)</f>
        <v>0</v>
      </c>
    </row>
    <row r="98" spans="1:7" ht="15.75" thickBot="1" x14ac:dyDescent="0.3">
      <c r="A98" s="71" t="s">
        <v>188</v>
      </c>
      <c r="B98" s="71"/>
      <c r="C98" s="71"/>
      <c r="D98" s="71"/>
      <c r="E98" s="71"/>
      <c r="F98" s="71"/>
      <c r="G98" s="71"/>
    </row>
    <row r="99" spans="1:7" ht="25.5" x14ac:dyDescent="0.25">
      <c r="A99" s="41" t="s">
        <v>3</v>
      </c>
      <c r="B99" s="41" t="s">
        <v>4</v>
      </c>
      <c r="C99" s="41" t="s">
        <v>5</v>
      </c>
      <c r="D99" s="41" t="s">
        <v>6</v>
      </c>
      <c r="E99" s="41" t="s">
        <v>7</v>
      </c>
      <c r="F99" s="43" t="s">
        <v>8</v>
      </c>
      <c r="G99" s="41" t="s">
        <v>9</v>
      </c>
    </row>
    <row r="100" spans="1:7" x14ac:dyDescent="0.25">
      <c r="A100" s="7" t="s">
        <v>189</v>
      </c>
      <c r="B100" s="28" t="s">
        <v>455</v>
      </c>
      <c r="C100" s="8" t="s">
        <v>388</v>
      </c>
      <c r="D100" s="10" t="s">
        <v>190</v>
      </c>
      <c r="E100" s="10">
        <v>450</v>
      </c>
      <c r="F100" s="11"/>
      <c r="G100" s="20">
        <f>F100*E100</f>
        <v>0</v>
      </c>
    </row>
    <row r="101" spans="1:7" ht="25.5" x14ac:dyDescent="0.25">
      <c r="A101" s="7" t="s">
        <v>191</v>
      </c>
      <c r="B101" s="28" t="s">
        <v>192</v>
      </c>
      <c r="C101" s="8" t="s">
        <v>389</v>
      </c>
      <c r="D101" s="10" t="s">
        <v>193</v>
      </c>
      <c r="E101" s="10">
        <v>10</v>
      </c>
      <c r="F101" s="11"/>
      <c r="G101" s="20">
        <f>F101*E101</f>
        <v>0</v>
      </c>
    </row>
    <row r="102" spans="1:7" ht="102" x14ac:dyDescent="0.25">
      <c r="A102" s="7" t="s">
        <v>194</v>
      </c>
      <c r="B102" s="28" t="s">
        <v>195</v>
      </c>
      <c r="C102" s="8" t="s">
        <v>464</v>
      </c>
      <c r="D102" s="10" t="s">
        <v>196</v>
      </c>
      <c r="E102" s="10">
        <v>500</v>
      </c>
      <c r="F102" s="11"/>
      <c r="G102" s="20">
        <f t="shared" ref="G102:G132" si="6">F102*E102</f>
        <v>0</v>
      </c>
    </row>
    <row r="103" spans="1:7" ht="25.5" x14ac:dyDescent="0.25">
      <c r="A103" s="7" t="s">
        <v>197</v>
      </c>
      <c r="B103" s="9" t="s">
        <v>198</v>
      </c>
      <c r="C103" s="54" t="s">
        <v>390</v>
      </c>
      <c r="D103" s="9" t="s">
        <v>193</v>
      </c>
      <c r="E103" s="10">
        <v>80</v>
      </c>
      <c r="F103" s="11"/>
      <c r="G103" s="20">
        <f t="shared" si="6"/>
        <v>0</v>
      </c>
    </row>
    <row r="104" spans="1:7" ht="25.5" x14ac:dyDescent="0.25">
      <c r="A104" s="7" t="s">
        <v>199</v>
      </c>
      <c r="B104" s="28" t="s">
        <v>200</v>
      </c>
      <c r="C104" s="8" t="s">
        <v>391</v>
      </c>
      <c r="D104" s="10" t="s">
        <v>193</v>
      </c>
      <c r="E104" s="10">
        <v>100</v>
      </c>
      <c r="F104" s="11"/>
      <c r="G104" s="20">
        <f t="shared" si="6"/>
        <v>0</v>
      </c>
    </row>
    <row r="105" spans="1:7" ht="25.5" x14ac:dyDescent="0.25">
      <c r="A105" s="7" t="s">
        <v>201</v>
      </c>
      <c r="B105" s="9" t="s">
        <v>202</v>
      </c>
      <c r="C105" s="54" t="s">
        <v>392</v>
      </c>
      <c r="D105" s="10" t="s">
        <v>193</v>
      </c>
      <c r="E105" s="10">
        <v>700</v>
      </c>
      <c r="F105" s="11"/>
      <c r="G105" s="20">
        <f t="shared" si="6"/>
        <v>0</v>
      </c>
    </row>
    <row r="106" spans="1:7" ht="25.5" x14ac:dyDescent="0.25">
      <c r="A106" s="7" t="s">
        <v>203</v>
      </c>
      <c r="B106" s="28" t="s">
        <v>204</v>
      </c>
      <c r="C106" s="54" t="s">
        <v>393</v>
      </c>
      <c r="D106" s="10" t="s">
        <v>193</v>
      </c>
      <c r="E106" s="10">
        <v>120</v>
      </c>
      <c r="F106" s="11"/>
      <c r="G106" s="20">
        <f t="shared" si="6"/>
        <v>0</v>
      </c>
    </row>
    <row r="107" spans="1:7" ht="38.25" x14ac:dyDescent="0.25">
      <c r="A107" s="7" t="s">
        <v>205</v>
      </c>
      <c r="B107" s="28" t="s">
        <v>206</v>
      </c>
      <c r="C107" s="54" t="s">
        <v>394</v>
      </c>
      <c r="D107" s="10" t="s">
        <v>193</v>
      </c>
      <c r="E107" s="10">
        <v>120</v>
      </c>
      <c r="F107" s="11"/>
      <c r="G107" s="20">
        <f t="shared" si="6"/>
        <v>0</v>
      </c>
    </row>
    <row r="108" spans="1:7" ht="25.5" x14ac:dyDescent="0.25">
      <c r="A108" s="7" t="s">
        <v>207</v>
      </c>
      <c r="B108" s="7" t="s">
        <v>208</v>
      </c>
      <c r="C108" s="55" t="s">
        <v>395</v>
      </c>
      <c r="D108" s="10" t="s">
        <v>193</v>
      </c>
      <c r="E108" s="10">
        <v>400</v>
      </c>
      <c r="F108" s="11"/>
      <c r="G108" s="20">
        <f t="shared" si="6"/>
        <v>0</v>
      </c>
    </row>
    <row r="109" spans="1:7" ht="25.5" x14ac:dyDescent="0.25">
      <c r="A109" s="7" t="s">
        <v>209</v>
      </c>
      <c r="B109" s="23" t="s">
        <v>210</v>
      </c>
      <c r="C109" s="54" t="s">
        <v>396</v>
      </c>
      <c r="D109" s="33" t="s">
        <v>211</v>
      </c>
      <c r="E109" s="10">
        <v>50</v>
      </c>
      <c r="F109" s="11"/>
      <c r="G109" s="20">
        <f t="shared" si="6"/>
        <v>0</v>
      </c>
    </row>
    <row r="110" spans="1:7" ht="25.5" x14ac:dyDescent="0.25">
      <c r="A110" s="7" t="s">
        <v>212</v>
      </c>
      <c r="B110" s="9" t="s">
        <v>213</v>
      </c>
      <c r="C110" s="54" t="s">
        <v>214</v>
      </c>
      <c r="D110" s="10" t="s">
        <v>193</v>
      </c>
      <c r="E110" s="10">
        <v>10</v>
      </c>
      <c r="F110" s="11"/>
      <c r="G110" s="20">
        <f t="shared" si="6"/>
        <v>0</v>
      </c>
    </row>
    <row r="111" spans="1:7" ht="25.5" x14ac:dyDescent="0.25">
      <c r="A111" s="7" t="s">
        <v>215</v>
      </c>
      <c r="B111" s="9" t="s">
        <v>216</v>
      </c>
      <c r="C111" s="54" t="s">
        <v>397</v>
      </c>
      <c r="D111" s="9" t="s">
        <v>12</v>
      </c>
      <c r="E111" s="10">
        <v>50</v>
      </c>
      <c r="F111" s="11"/>
      <c r="G111" s="20">
        <f t="shared" si="6"/>
        <v>0</v>
      </c>
    </row>
    <row r="112" spans="1:7" ht="25.5" x14ac:dyDescent="0.25">
      <c r="A112" s="7" t="s">
        <v>217</v>
      </c>
      <c r="B112" s="7" t="s">
        <v>449</v>
      </c>
      <c r="C112" s="55" t="s">
        <v>398</v>
      </c>
      <c r="D112" s="9" t="s">
        <v>12</v>
      </c>
      <c r="E112" s="10">
        <v>100</v>
      </c>
      <c r="F112" s="11"/>
      <c r="G112" s="20">
        <f t="shared" si="6"/>
        <v>0</v>
      </c>
    </row>
    <row r="113" spans="1:7" ht="25.5" x14ac:dyDescent="0.25">
      <c r="A113" s="7" t="s">
        <v>218</v>
      </c>
      <c r="B113" s="35" t="s">
        <v>450</v>
      </c>
      <c r="C113" s="55" t="s">
        <v>399</v>
      </c>
      <c r="D113" s="9" t="s">
        <v>219</v>
      </c>
      <c r="E113" s="10">
        <v>200</v>
      </c>
      <c r="F113" s="11"/>
      <c r="G113" s="20">
        <f t="shared" si="6"/>
        <v>0</v>
      </c>
    </row>
    <row r="114" spans="1:7" ht="38.25" x14ac:dyDescent="0.25">
      <c r="A114" s="7" t="s">
        <v>220</v>
      </c>
      <c r="B114" s="7" t="s">
        <v>451</v>
      </c>
      <c r="C114" s="55" t="s">
        <v>400</v>
      </c>
      <c r="D114" s="9" t="s">
        <v>219</v>
      </c>
      <c r="E114" s="10">
        <v>50</v>
      </c>
      <c r="F114" s="11"/>
      <c r="G114" s="20">
        <f t="shared" si="6"/>
        <v>0</v>
      </c>
    </row>
    <row r="115" spans="1:7" ht="25.5" x14ac:dyDescent="0.25">
      <c r="A115" s="7" t="s">
        <v>221</v>
      </c>
      <c r="B115" s="10" t="s">
        <v>222</v>
      </c>
      <c r="C115" s="55" t="s">
        <v>401</v>
      </c>
      <c r="D115" s="10" t="s">
        <v>12</v>
      </c>
      <c r="E115" s="10">
        <v>100</v>
      </c>
      <c r="F115" s="11"/>
      <c r="G115" s="20">
        <f t="shared" si="6"/>
        <v>0</v>
      </c>
    </row>
    <row r="116" spans="1:7" ht="25.5" x14ac:dyDescent="0.25">
      <c r="A116" s="7" t="s">
        <v>223</v>
      </c>
      <c r="B116" s="28" t="s">
        <v>224</v>
      </c>
      <c r="C116" s="8" t="s">
        <v>465</v>
      </c>
      <c r="D116" s="10" t="s">
        <v>12</v>
      </c>
      <c r="E116" s="10">
        <v>100</v>
      </c>
      <c r="F116" s="11"/>
      <c r="G116" s="20">
        <f t="shared" si="6"/>
        <v>0</v>
      </c>
    </row>
    <row r="117" spans="1:7" ht="25.5" x14ac:dyDescent="0.25">
      <c r="A117" s="7" t="s">
        <v>225</v>
      </c>
      <c r="B117" s="28" t="s">
        <v>226</v>
      </c>
      <c r="C117" s="8" t="s">
        <v>466</v>
      </c>
      <c r="D117" s="10" t="s">
        <v>12</v>
      </c>
      <c r="E117" s="10">
        <v>100</v>
      </c>
      <c r="F117" s="11"/>
      <c r="G117" s="20">
        <f t="shared" si="6"/>
        <v>0</v>
      </c>
    </row>
    <row r="118" spans="1:7" x14ac:dyDescent="0.25">
      <c r="A118" s="7" t="s">
        <v>227</v>
      </c>
      <c r="B118" s="7" t="s">
        <v>228</v>
      </c>
      <c r="C118" s="55" t="s">
        <v>402</v>
      </c>
      <c r="D118" s="9" t="s">
        <v>12</v>
      </c>
      <c r="E118" s="10">
        <v>30</v>
      </c>
      <c r="F118" s="11"/>
      <c r="G118" s="20">
        <f t="shared" si="6"/>
        <v>0</v>
      </c>
    </row>
    <row r="119" spans="1:7" ht="38.25" x14ac:dyDescent="0.25">
      <c r="A119" s="7" t="s">
        <v>229</v>
      </c>
      <c r="B119" s="7" t="s">
        <v>230</v>
      </c>
      <c r="C119" s="55" t="s">
        <v>403</v>
      </c>
      <c r="D119" s="9" t="s">
        <v>12</v>
      </c>
      <c r="E119" s="10">
        <v>60</v>
      </c>
      <c r="F119" s="11"/>
      <c r="G119" s="20">
        <f t="shared" si="6"/>
        <v>0</v>
      </c>
    </row>
    <row r="120" spans="1:7" ht="38.25" x14ac:dyDescent="0.25">
      <c r="A120" s="7" t="s">
        <v>231</v>
      </c>
      <c r="B120" s="7" t="s">
        <v>232</v>
      </c>
      <c r="C120" s="55" t="s">
        <v>404</v>
      </c>
      <c r="D120" s="9" t="s">
        <v>233</v>
      </c>
      <c r="E120" s="10">
        <v>500</v>
      </c>
      <c r="F120" s="11"/>
      <c r="G120" s="20">
        <f t="shared" si="6"/>
        <v>0</v>
      </c>
    </row>
    <row r="121" spans="1:7" ht="25.5" x14ac:dyDescent="0.25">
      <c r="A121" s="7" t="s">
        <v>234</v>
      </c>
      <c r="B121" s="28" t="s">
        <v>235</v>
      </c>
      <c r="C121" s="8" t="s">
        <v>236</v>
      </c>
      <c r="D121" s="10" t="s">
        <v>193</v>
      </c>
      <c r="E121" s="10">
        <v>70</v>
      </c>
      <c r="F121" s="11"/>
      <c r="G121" s="20">
        <f t="shared" si="6"/>
        <v>0</v>
      </c>
    </row>
    <row r="122" spans="1:7" ht="38.25" x14ac:dyDescent="0.25">
      <c r="A122" s="7" t="s">
        <v>237</v>
      </c>
      <c r="B122" s="28" t="s">
        <v>238</v>
      </c>
      <c r="C122" s="8" t="s">
        <v>239</v>
      </c>
      <c r="D122" s="10" t="s">
        <v>193</v>
      </c>
      <c r="E122" s="10">
        <v>30</v>
      </c>
      <c r="F122" s="11"/>
      <c r="G122" s="20">
        <f t="shared" si="6"/>
        <v>0</v>
      </c>
    </row>
    <row r="123" spans="1:7" ht="25.5" x14ac:dyDescent="0.25">
      <c r="A123" s="7" t="s">
        <v>240</v>
      </c>
      <c r="B123" s="28" t="s">
        <v>241</v>
      </c>
      <c r="C123" s="8" t="s">
        <v>405</v>
      </c>
      <c r="D123" s="10" t="s">
        <v>193</v>
      </c>
      <c r="E123" s="10">
        <v>20</v>
      </c>
      <c r="F123" s="11"/>
      <c r="G123" s="20">
        <f t="shared" si="6"/>
        <v>0</v>
      </c>
    </row>
    <row r="124" spans="1:7" ht="25.5" x14ac:dyDescent="0.25">
      <c r="A124" s="7" t="s">
        <v>242</v>
      </c>
      <c r="B124" s="28" t="s">
        <v>243</v>
      </c>
      <c r="C124" s="8" t="s">
        <v>406</v>
      </c>
      <c r="D124" s="10" t="s">
        <v>193</v>
      </c>
      <c r="E124" s="10">
        <v>50</v>
      </c>
      <c r="F124" s="11"/>
      <c r="G124" s="20">
        <f t="shared" si="6"/>
        <v>0</v>
      </c>
    </row>
    <row r="125" spans="1:7" ht="25.5" x14ac:dyDescent="0.25">
      <c r="A125" s="7" t="s">
        <v>244</v>
      </c>
      <c r="B125" s="28" t="s">
        <v>245</v>
      </c>
      <c r="C125" s="8" t="s">
        <v>407</v>
      </c>
      <c r="D125" s="10" t="s">
        <v>193</v>
      </c>
      <c r="E125" s="10">
        <v>25</v>
      </c>
      <c r="F125" s="11"/>
      <c r="G125" s="20">
        <f t="shared" si="6"/>
        <v>0</v>
      </c>
    </row>
    <row r="126" spans="1:7" ht="25.5" x14ac:dyDescent="0.25">
      <c r="A126" s="7" t="s">
        <v>246</v>
      </c>
      <c r="B126" s="28" t="s">
        <v>247</v>
      </c>
      <c r="C126" s="8" t="s">
        <v>248</v>
      </c>
      <c r="D126" s="10" t="s">
        <v>193</v>
      </c>
      <c r="E126" s="10">
        <v>90</v>
      </c>
      <c r="F126" s="11"/>
      <c r="G126" s="20">
        <f t="shared" si="6"/>
        <v>0</v>
      </c>
    </row>
    <row r="127" spans="1:7" x14ac:dyDescent="0.25">
      <c r="A127" s="7" t="s">
        <v>249</v>
      </c>
      <c r="B127" s="28" t="s">
        <v>250</v>
      </c>
      <c r="C127" s="8" t="s">
        <v>251</v>
      </c>
      <c r="D127" s="10" t="s">
        <v>252</v>
      </c>
      <c r="E127" s="10">
        <v>20</v>
      </c>
      <c r="F127" s="11"/>
      <c r="G127" s="20">
        <f t="shared" si="6"/>
        <v>0</v>
      </c>
    </row>
    <row r="128" spans="1:7" ht="38.25" x14ac:dyDescent="0.25">
      <c r="A128" s="7" t="s">
        <v>253</v>
      </c>
      <c r="B128" s="28" t="s">
        <v>254</v>
      </c>
      <c r="C128" s="8" t="s">
        <v>408</v>
      </c>
      <c r="D128" s="10" t="s">
        <v>193</v>
      </c>
      <c r="E128" s="10">
        <v>10</v>
      </c>
      <c r="F128" s="11"/>
      <c r="G128" s="20">
        <f t="shared" si="6"/>
        <v>0</v>
      </c>
    </row>
    <row r="129" spans="1:7" ht="51" x14ac:dyDescent="0.25">
      <c r="A129" s="7" t="s">
        <v>255</v>
      </c>
      <c r="B129" s="27" t="s">
        <v>256</v>
      </c>
      <c r="C129" s="55" t="s">
        <v>409</v>
      </c>
      <c r="D129" s="10" t="s">
        <v>193</v>
      </c>
      <c r="E129" s="10">
        <v>40</v>
      </c>
      <c r="F129" s="11"/>
      <c r="G129" s="20">
        <f t="shared" si="6"/>
        <v>0</v>
      </c>
    </row>
    <row r="130" spans="1:7" ht="25.5" x14ac:dyDescent="0.25">
      <c r="A130" s="7" t="s">
        <v>257</v>
      </c>
      <c r="B130" s="27" t="s">
        <v>258</v>
      </c>
      <c r="C130" s="55" t="s">
        <v>259</v>
      </c>
      <c r="D130" s="10" t="s">
        <v>193</v>
      </c>
      <c r="E130" s="10">
        <v>110</v>
      </c>
      <c r="F130" s="11"/>
      <c r="G130" s="20">
        <f t="shared" si="6"/>
        <v>0</v>
      </c>
    </row>
    <row r="131" spans="1:7" ht="38.25" x14ac:dyDescent="0.25">
      <c r="A131" s="7" t="s">
        <v>260</v>
      </c>
      <c r="B131" s="28" t="s">
        <v>261</v>
      </c>
      <c r="C131" s="8" t="s">
        <v>410</v>
      </c>
      <c r="D131" s="10" t="s">
        <v>193</v>
      </c>
      <c r="E131" s="10">
        <v>5</v>
      </c>
      <c r="F131" s="11"/>
      <c r="G131" s="20">
        <f t="shared" si="6"/>
        <v>0</v>
      </c>
    </row>
    <row r="132" spans="1:7" ht="26.25" thickBot="1" x14ac:dyDescent="0.3">
      <c r="A132" s="58" t="s">
        <v>262</v>
      </c>
      <c r="B132" s="59" t="s">
        <v>456</v>
      </c>
      <c r="C132" s="3" t="s">
        <v>436</v>
      </c>
      <c r="D132" s="45" t="s">
        <v>193</v>
      </c>
      <c r="E132" s="45">
        <v>150</v>
      </c>
      <c r="F132" s="48"/>
      <c r="G132" s="49">
        <f t="shared" si="6"/>
        <v>0</v>
      </c>
    </row>
    <row r="133" spans="1:7" ht="15.75" thickBot="1" x14ac:dyDescent="0.3">
      <c r="A133" s="73" t="s">
        <v>263</v>
      </c>
      <c r="B133" s="73" t="s">
        <v>46</v>
      </c>
      <c r="C133" s="73" t="s">
        <v>47</v>
      </c>
      <c r="D133" s="73"/>
      <c r="E133" s="73"/>
      <c r="F133" s="73"/>
      <c r="G133" s="44">
        <f>SUBTOTAL(9,G100:G132)</f>
        <v>0</v>
      </c>
    </row>
    <row r="134" spans="1:7" ht="15.75" thickBot="1" x14ac:dyDescent="0.3">
      <c r="A134" s="71" t="s">
        <v>264</v>
      </c>
      <c r="B134" s="71"/>
      <c r="C134" s="71"/>
      <c r="D134" s="71"/>
      <c r="E134" s="71"/>
      <c r="F134" s="71"/>
      <c r="G134" s="71"/>
    </row>
    <row r="135" spans="1:7" ht="25.5" x14ac:dyDescent="0.25">
      <c r="A135" s="41" t="s">
        <v>3</v>
      </c>
      <c r="B135" s="41" t="s">
        <v>4</v>
      </c>
      <c r="C135" s="41" t="s">
        <v>5</v>
      </c>
      <c r="D135" s="41" t="s">
        <v>6</v>
      </c>
      <c r="E135" s="41" t="s">
        <v>7</v>
      </c>
      <c r="F135" s="43" t="s">
        <v>8</v>
      </c>
      <c r="G135" s="41" t="s">
        <v>9</v>
      </c>
    </row>
    <row r="136" spans="1:7" ht="89.25" customHeight="1" x14ac:dyDescent="0.25">
      <c r="A136" s="9" t="s">
        <v>265</v>
      </c>
      <c r="B136" s="9" t="s">
        <v>266</v>
      </c>
      <c r="C136" s="54" t="s">
        <v>411</v>
      </c>
      <c r="D136" s="10" t="s">
        <v>267</v>
      </c>
      <c r="E136" s="10">
        <v>100</v>
      </c>
      <c r="F136" s="11"/>
      <c r="G136" s="20">
        <f>F136*E136</f>
        <v>0</v>
      </c>
    </row>
    <row r="137" spans="1:7" ht="45" customHeight="1" x14ac:dyDescent="0.25">
      <c r="A137" s="9" t="s">
        <v>268</v>
      </c>
      <c r="B137" s="27" t="s">
        <v>269</v>
      </c>
      <c r="C137" s="55" t="s">
        <v>270</v>
      </c>
      <c r="D137" s="10" t="s">
        <v>97</v>
      </c>
      <c r="E137" s="10">
        <v>64</v>
      </c>
      <c r="F137" s="11"/>
      <c r="G137" s="20">
        <f t="shared" ref="G137:G171" si="7">F137*E137</f>
        <v>0</v>
      </c>
    </row>
    <row r="138" spans="1:7" ht="87.75" customHeight="1" x14ac:dyDescent="0.25">
      <c r="A138" s="9" t="s">
        <v>271</v>
      </c>
      <c r="B138" s="28" t="s">
        <v>272</v>
      </c>
      <c r="C138" s="8" t="s">
        <v>412</v>
      </c>
      <c r="D138" s="10" t="s">
        <v>12</v>
      </c>
      <c r="E138" s="10">
        <v>32</v>
      </c>
      <c r="F138" s="11"/>
      <c r="G138" s="20">
        <f t="shared" si="7"/>
        <v>0</v>
      </c>
    </row>
    <row r="139" spans="1:7" ht="98.25" customHeight="1" x14ac:dyDescent="0.25">
      <c r="A139" s="9" t="s">
        <v>273</v>
      </c>
      <c r="B139" s="28" t="s">
        <v>274</v>
      </c>
      <c r="C139" s="8" t="s">
        <v>467</v>
      </c>
      <c r="D139" s="10" t="s">
        <v>97</v>
      </c>
      <c r="E139" s="10">
        <v>320</v>
      </c>
      <c r="F139" s="11"/>
      <c r="G139" s="20">
        <f t="shared" si="7"/>
        <v>0</v>
      </c>
    </row>
    <row r="140" spans="1:7" ht="38.25" x14ac:dyDescent="0.25">
      <c r="A140" s="9" t="s">
        <v>275</v>
      </c>
      <c r="B140" s="28" t="s">
        <v>276</v>
      </c>
      <c r="C140" s="8" t="s">
        <v>413</v>
      </c>
      <c r="D140" s="10" t="s">
        <v>97</v>
      </c>
      <c r="E140" s="10">
        <v>200</v>
      </c>
      <c r="F140" s="11"/>
      <c r="G140" s="20">
        <f t="shared" si="7"/>
        <v>0</v>
      </c>
    </row>
    <row r="141" spans="1:7" ht="38.25" x14ac:dyDescent="0.25">
      <c r="A141" s="9" t="s">
        <v>277</v>
      </c>
      <c r="B141" s="27" t="s">
        <v>278</v>
      </c>
      <c r="C141" s="55" t="s">
        <v>414</v>
      </c>
      <c r="D141" s="10" t="s">
        <v>97</v>
      </c>
      <c r="E141" s="10">
        <v>150</v>
      </c>
      <c r="F141" s="11"/>
      <c r="G141" s="20">
        <f t="shared" si="7"/>
        <v>0</v>
      </c>
    </row>
    <row r="142" spans="1:7" ht="38.25" x14ac:dyDescent="0.25">
      <c r="A142" s="9" t="s">
        <v>279</v>
      </c>
      <c r="B142" s="23" t="s">
        <v>280</v>
      </c>
      <c r="C142" s="56" t="s">
        <v>415</v>
      </c>
      <c r="D142" s="9" t="s">
        <v>12</v>
      </c>
      <c r="E142" s="10">
        <v>40</v>
      </c>
      <c r="F142" s="11"/>
      <c r="G142" s="20">
        <f t="shared" si="7"/>
        <v>0</v>
      </c>
    </row>
    <row r="143" spans="1:7" ht="38.25" x14ac:dyDescent="0.25">
      <c r="A143" s="9" t="s">
        <v>281</v>
      </c>
      <c r="B143" s="23" t="s">
        <v>282</v>
      </c>
      <c r="C143" s="56" t="s">
        <v>416</v>
      </c>
      <c r="D143" s="10" t="s">
        <v>12</v>
      </c>
      <c r="E143" s="10">
        <v>10</v>
      </c>
      <c r="F143" s="11"/>
      <c r="G143" s="20">
        <f t="shared" si="7"/>
        <v>0</v>
      </c>
    </row>
    <row r="144" spans="1:7" ht="88.5" customHeight="1" x14ac:dyDescent="0.25">
      <c r="A144" s="9" t="s">
        <v>283</v>
      </c>
      <c r="B144" s="28" t="s">
        <v>284</v>
      </c>
      <c r="C144" s="8" t="s">
        <v>417</v>
      </c>
      <c r="D144" s="10" t="s">
        <v>12</v>
      </c>
      <c r="E144" s="10">
        <v>10</v>
      </c>
      <c r="F144" s="11"/>
      <c r="G144" s="20">
        <f t="shared" si="7"/>
        <v>0</v>
      </c>
    </row>
    <row r="145" spans="1:7" ht="84.75" customHeight="1" x14ac:dyDescent="0.25">
      <c r="A145" s="9" t="s">
        <v>285</v>
      </c>
      <c r="B145" s="28" t="s">
        <v>286</v>
      </c>
      <c r="C145" s="8" t="s">
        <v>418</v>
      </c>
      <c r="D145" s="10" t="s">
        <v>12</v>
      </c>
      <c r="E145" s="10">
        <v>30</v>
      </c>
      <c r="F145" s="11"/>
      <c r="G145" s="20">
        <f t="shared" si="7"/>
        <v>0</v>
      </c>
    </row>
    <row r="146" spans="1:7" ht="81.75" customHeight="1" x14ac:dyDescent="0.25">
      <c r="A146" s="9" t="s">
        <v>287</v>
      </c>
      <c r="B146" s="28" t="s">
        <v>288</v>
      </c>
      <c r="C146" s="8" t="s">
        <v>419</v>
      </c>
      <c r="D146" s="10" t="s">
        <v>12</v>
      </c>
      <c r="E146" s="10">
        <v>15</v>
      </c>
      <c r="F146" s="11"/>
      <c r="G146" s="20">
        <f t="shared" si="7"/>
        <v>0</v>
      </c>
    </row>
    <row r="147" spans="1:7" x14ac:dyDescent="0.25">
      <c r="A147" s="9" t="s">
        <v>289</v>
      </c>
      <c r="B147" s="36" t="s">
        <v>290</v>
      </c>
      <c r="C147" s="55" t="s">
        <v>420</v>
      </c>
      <c r="D147" s="10" t="s">
        <v>12</v>
      </c>
      <c r="E147" s="10">
        <v>300</v>
      </c>
      <c r="F147" s="11"/>
      <c r="G147" s="20">
        <f t="shared" si="7"/>
        <v>0</v>
      </c>
    </row>
    <row r="148" spans="1:7" x14ac:dyDescent="0.25">
      <c r="A148" s="9" t="s">
        <v>291</v>
      </c>
      <c r="B148" s="37" t="s">
        <v>292</v>
      </c>
      <c r="C148" s="55" t="s">
        <v>421</v>
      </c>
      <c r="D148" s="10" t="s">
        <v>12</v>
      </c>
      <c r="E148" s="10">
        <v>150</v>
      </c>
      <c r="F148" s="11"/>
      <c r="G148" s="20">
        <f t="shared" si="7"/>
        <v>0</v>
      </c>
    </row>
    <row r="149" spans="1:7" ht="25.5" x14ac:dyDescent="0.25">
      <c r="A149" s="9" t="s">
        <v>293</v>
      </c>
      <c r="B149" s="37" t="s">
        <v>294</v>
      </c>
      <c r="C149" s="55" t="s">
        <v>422</v>
      </c>
      <c r="D149" s="10" t="s">
        <v>12</v>
      </c>
      <c r="E149" s="10">
        <v>17</v>
      </c>
      <c r="F149" s="11"/>
      <c r="G149" s="20">
        <f t="shared" si="7"/>
        <v>0</v>
      </c>
    </row>
    <row r="150" spans="1:7" ht="25.5" x14ac:dyDescent="0.25">
      <c r="A150" s="9" t="s">
        <v>295</v>
      </c>
      <c r="B150" s="37" t="s">
        <v>296</v>
      </c>
      <c r="C150" s="55" t="s">
        <v>468</v>
      </c>
      <c r="D150" s="10" t="s">
        <v>193</v>
      </c>
      <c r="E150" s="10">
        <v>25</v>
      </c>
      <c r="F150" s="11"/>
      <c r="G150" s="20">
        <f t="shared" si="7"/>
        <v>0</v>
      </c>
    </row>
    <row r="151" spans="1:7" ht="25.5" x14ac:dyDescent="0.25">
      <c r="A151" s="9" t="s">
        <v>297</v>
      </c>
      <c r="B151" s="37" t="s">
        <v>298</v>
      </c>
      <c r="C151" s="8" t="s">
        <v>469</v>
      </c>
      <c r="D151" s="10" t="s">
        <v>193</v>
      </c>
      <c r="E151" s="10">
        <v>35</v>
      </c>
      <c r="F151" s="11"/>
      <c r="G151" s="20">
        <f t="shared" si="7"/>
        <v>0</v>
      </c>
    </row>
    <row r="152" spans="1:7" ht="169.5" customHeight="1" x14ac:dyDescent="0.25">
      <c r="A152" s="9" t="s">
        <v>299</v>
      </c>
      <c r="B152" s="38" t="s">
        <v>300</v>
      </c>
      <c r="C152" s="55" t="s">
        <v>423</v>
      </c>
      <c r="D152" s="10" t="s">
        <v>12</v>
      </c>
      <c r="E152" s="10">
        <v>10</v>
      </c>
      <c r="F152" s="11"/>
      <c r="G152" s="20">
        <f t="shared" si="7"/>
        <v>0</v>
      </c>
    </row>
    <row r="153" spans="1:7" ht="245.25" customHeight="1" x14ac:dyDescent="0.25">
      <c r="A153" s="9" t="s">
        <v>301</v>
      </c>
      <c r="B153" s="25" t="s">
        <v>302</v>
      </c>
      <c r="C153" s="54" t="s">
        <v>424</v>
      </c>
      <c r="D153" s="9" t="s">
        <v>12</v>
      </c>
      <c r="E153" s="10">
        <v>100</v>
      </c>
      <c r="F153" s="11"/>
      <c r="G153" s="20">
        <f t="shared" si="7"/>
        <v>0</v>
      </c>
    </row>
    <row r="154" spans="1:7" ht="76.5" x14ac:dyDescent="0.25">
      <c r="A154" s="9" t="s">
        <v>303</v>
      </c>
      <c r="B154" s="25" t="s">
        <v>304</v>
      </c>
      <c r="C154" s="54" t="s">
        <v>425</v>
      </c>
      <c r="D154" s="9" t="s">
        <v>12</v>
      </c>
      <c r="E154" s="10">
        <v>40</v>
      </c>
      <c r="F154" s="11"/>
      <c r="G154" s="20">
        <f t="shared" si="7"/>
        <v>0</v>
      </c>
    </row>
    <row r="155" spans="1:7" ht="38.25" x14ac:dyDescent="0.25">
      <c r="A155" s="9" t="s">
        <v>305</v>
      </c>
      <c r="B155" s="23" t="s">
        <v>306</v>
      </c>
      <c r="C155" s="54" t="s">
        <v>426</v>
      </c>
      <c r="D155" s="9" t="s">
        <v>66</v>
      </c>
      <c r="E155" s="10">
        <v>20</v>
      </c>
      <c r="F155" s="11"/>
      <c r="G155" s="20">
        <f t="shared" si="7"/>
        <v>0</v>
      </c>
    </row>
    <row r="156" spans="1:7" ht="76.5" x14ac:dyDescent="0.25">
      <c r="A156" s="9" t="s">
        <v>307</v>
      </c>
      <c r="B156" s="33" t="s">
        <v>308</v>
      </c>
      <c r="C156" s="54" t="s">
        <v>427</v>
      </c>
      <c r="D156" s="10" t="s">
        <v>6</v>
      </c>
      <c r="E156" s="10">
        <v>2</v>
      </c>
      <c r="F156" s="11"/>
      <c r="G156" s="20">
        <f t="shared" si="7"/>
        <v>0</v>
      </c>
    </row>
    <row r="157" spans="1:7" ht="117.75" customHeight="1" x14ac:dyDescent="0.25">
      <c r="A157" s="9" t="s">
        <v>309</v>
      </c>
      <c r="B157" s="33" t="s">
        <v>310</v>
      </c>
      <c r="C157" s="54" t="s">
        <v>428</v>
      </c>
      <c r="D157" s="10" t="s">
        <v>311</v>
      </c>
      <c r="E157" s="10">
        <v>50</v>
      </c>
      <c r="F157" s="11"/>
      <c r="G157" s="20">
        <f t="shared" si="7"/>
        <v>0</v>
      </c>
    </row>
    <row r="158" spans="1:7" ht="63.75" x14ac:dyDescent="0.25">
      <c r="A158" s="9" t="s">
        <v>312</v>
      </c>
      <c r="B158" s="33" t="s">
        <v>313</v>
      </c>
      <c r="C158" s="54" t="s">
        <v>470</v>
      </c>
      <c r="D158" s="10" t="s">
        <v>193</v>
      </c>
      <c r="E158" s="10">
        <v>10</v>
      </c>
      <c r="F158" s="11"/>
      <c r="G158" s="20">
        <f t="shared" si="7"/>
        <v>0</v>
      </c>
    </row>
    <row r="159" spans="1:7" ht="25.5" x14ac:dyDescent="0.25">
      <c r="A159" s="9" t="s">
        <v>314</v>
      </c>
      <c r="B159" s="33" t="s">
        <v>315</v>
      </c>
      <c r="C159" s="54" t="s">
        <v>316</v>
      </c>
      <c r="D159" s="10" t="s">
        <v>193</v>
      </c>
      <c r="E159" s="10">
        <v>35</v>
      </c>
      <c r="F159" s="11"/>
      <c r="G159" s="20">
        <f t="shared" si="7"/>
        <v>0</v>
      </c>
    </row>
    <row r="160" spans="1:7" ht="161.25" customHeight="1" x14ac:dyDescent="0.25">
      <c r="A160" s="9" t="s">
        <v>317</v>
      </c>
      <c r="B160" s="26" t="s">
        <v>318</v>
      </c>
      <c r="C160" s="24" t="s">
        <v>429</v>
      </c>
      <c r="D160" s="10" t="s">
        <v>319</v>
      </c>
      <c r="E160" s="31">
        <v>70</v>
      </c>
      <c r="F160" s="32"/>
      <c r="G160" s="20">
        <f t="shared" si="7"/>
        <v>0</v>
      </c>
    </row>
    <row r="161" spans="1:7" ht="76.5" x14ac:dyDescent="0.25">
      <c r="A161" s="9" t="s">
        <v>320</v>
      </c>
      <c r="B161" s="26" t="s">
        <v>321</v>
      </c>
      <c r="C161" s="39" t="s">
        <v>430</v>
      </c>
      <c r="D161" s="10" t="s">
        <v>12</v>
      </c>
      <c r="E161" s="31">
        <v>40</v>
      </c>
      <c r="F161" s="32"/>
      <c r="G161" s="20">
        <f t="shared" si="7"/>
        <v>0</v>
      </c>
    </row>
    <row r="162" spans="1:7" ht="25.5" x14ac:dyDescent="0.25">
      <c r="A162" s="9" t="s">
        <v>322</v>
      </c>
      <c r="B162" s="28" t="s">
        <v>323</v>
      </c>
      <c r="C162" s="8" t="s">
        <v>471</v>
      </c>
      <c r="D162" s="10" t="s">
        <v>311</v>
      </c>
      <c r="E162" s="31">
        <v>145</v>
      </c>
      <c r="F162" s="32"/>
      <c r="G162" s="20">
        <f t="shared" si="7"/>
        <v>0</v>
      </c>
    </row>
    <row r="163" spans="1:7" ht="38.25" x14ac:dyDescent="0.25">
      <c r="A163" s="9" t="s">
        <v>324</v>
      </c>
      <c r="B163" s="28" t="s">
        <v>325</v>
      </c>
      <c r="C163" s="55" t="s">
        <v>472</v>
      </c>
      <c r="D163" s="10" t="s">
        <v>6</v>
      </c>
      <c r="E163" s="31">
        <v>1000</v>
      </c>
      <c r="F163" s="32"/>
      <c r="G163" s="20">
        <f t="shared" si="7"/>
        <v>0</v>
      </c>
    </row>
    <row r="164" spans="1:7" ht="25.5" x14ac:dyDescent="0.25">
      <c r="A164" s="9" t="s">
        <v>326</v>
      </c>
      <c r="B164" s="28" t="s">
        <v>327</v>
      </c>
      <c r="C164" s="8" t="s">
        <v>328</v>
      </c>
      <c r="D164" s="10" t="s">
        <v>311</v>
      </c>
      <c r="E164" s="31">
        <v>10</v>
      </c>
      <c r="F164" s="32"/>
      <c r="G164" s="20">
        <f t="shared" si="7"/>
        <v>0</v>
      </c>
    </row>
    <row r="165" spans="1:7" ht="63.75" x14ac:dyDescent="0.25">
      <c r="A165" s="9" t="s">
        <v>329</v>
      </c>
      <c r="B165" s="28" t="s">
        <v>330</v>
      </c>
      <c r="C165" s="8" t="s">
        <v>431</v>
      </c>
      <c r="D165" s="10" t="s">
        <v>97</v>
      </c>
      <c r="E165" s="31">
        <v>380</v>
      </c>
      <c r="F165" s="32"/>
      <c r="G165" s="20">
        <f t="shared" si="7"/>
        <v>0</v>
      </c>
    </row>
    <row r="166" spans="1:7" ht="76.5" x14ac:dyDescent="0.25">
      <c r="A166" s="9" t="s">
        <v>331</v>
      </c>
      <c r="B166" s="28" t="s">
        <v>332</v>
      </c>
      <c r="C166" s="8" t="s">
        <v>432</v>
      </c>
      <c r="D166" s="10" t="s">
        <v>97</v>
      </c>
      <c r="E166" s="31">
        <v>280</v>
      </c>
      <c r="F166" s="32"/>
      <c r="G166" s="20">
        <f t="shared" si="7"/>
        <v>0</v>
      </c>
    </row>
    <row r="167" spans="1:7" ht="63.75" x14ac:dyDescent="0.25">
      <c r="A167" s="9" t="s">
        <v>333</v>
      </c>
      <c r="B167" s="27" t="s">
        <v>334</v>
      </c>
      <c r="C167" s="55" t="s">
        <v>433</v>
      </c>
      <c r="D167" s="10" t="s">
        <v>335</v>
      </c>
      <c r="E167" s="31">
        <v>1000</v>
      </c>
      <c r="F167" s="32"/>
      <c r="G167" s="20">
        <f t="shared" si="7"/>
        <v>0</v>
      </c>
    </row>
    <row r="168" spans="1:7" ht="25.5" x14ac:dyDescent="0.25">
      <c r="A168" s="9" t="s">
        <v>336</v>
      </c>
      <c r="B168" s="28" t="s">
        <v>337</v>
      </c>
      <c r="C168" s="8" t="s">
        <v>338</v>
      </c>
      <c r="D168" s="10" t="s">
        <v>193</v>
      </c>
      <c r="E168" s="31">
        <v>50</v>
      </c>
      <c r="F168" s="32"/>
      <c r="G168" s="20">
        <f t="shared" si="7"/>
        <v>0</v>
      </c>
    </row>
    <row r="169" spans="1:7" ht="38.25" customHeight="1" x14ac:dyDescent="0.25">
      <c r="A169" s="9" t="s">
        <v>339</v>
      </c>
      <c r="B169" s="27" t="s">
        <v>340</v>
      </c>
      <c r="C169" s="55" t="s">
        <v>341</v>
      </c>
      <c r="D169" s="10" t="s">
        <v>311</v>
      </c>
      <c r="E169" s="31">
        <v>45</v>
      </c>
      <c r="F169" s="32"/>
      <c r="G169" s="20">
        <f t="shared" si="7"/>
        <v>0</v>
      </c>
    </row>
    <row r="170" spans="1:7" ht="331.5" x14ac:dyDescent="0.25">
      <c r="A170" s="9" t="s">
        <v>342</v>
      </c>
      <c r="B170" s="28" t="s">
        <v>343</v>
      </c>
      <c r="C170" s="40" t="s">
        <v>434</v>
      </c>
      <c r="D170" s="10" t="s">
        <v>12</v>
      </c>
      <c r="E170" s="31">
        <v>5</v>
      </c>
      <c r="F170" s="32"/>
      <c r="G170" s="20">
        <f t="shared" si="7"/>
        <v>0</v>
      </c>
    </row>
    <row r="171" spans="1:7" ht="72" customHeight="1" thickBot="1" x14ac:dyDescent="0.3">
      <c r="A171" s="50" t="s">
        <v>344</v>
      </c>
      <c r="B171" s="46" t="s">
        <v>345</v>
      </c>
      <c r="C171" s="57" t="s">
        <v>435</v>
      </c>
      <c r="D171" s="45" t="s">
        <v>346</v>
      </c>
      <c r="E171" s="51">
        <v>5</v>
      </c>
      <c r="F171" s="52"/>
      <c r="G171" s="49">
        <f t="shared" si="7"/>
        <v>0</v>
      </c>
    </row>
    <row r="172" spans="1:7" ht="15.75" thickBot="1" x14ac:dyDescent="0.3">
      <c r="A172" s="73" t="s">
        <v>474</v>
      </c>
      <c r="B172" s="73" t="s">
        <v>46</v>
      </c>
      <c r="C172" s="73" t="s">
        <v>47</v>
      </c>
      <c r="D172" s="73"/>
      <c r="E172" s="73"/>
      <c r="F172" s="73"/>
      <c r="G172" s="53">
        <f>SUBTOTAL(9,G136:G171)</f>
        <v>0</v>
      </c>
    </row>
    <row r="173" spans="1:7" ht="15.75" thickBot="1" x14ac:dyDescent="0.3">
      <c r="A173" s="71" t="s">
        <v>347</v>
      </c>
      <c r="B173" s="71"/>
      <c r="C173" s="71"/>
      <c r="D173" s="71"/>
      <c r="E173" s="71"/>
      <c r="F173" s="71"/>
      <c r="G173" s="71"/>
    </row>
    <row r="174" spans="1:7" ht="25.5" x14ac:dyDescent="0.25">
      <c r="A174" s="41" t="s">
        <v>3</v>
      </c>
      <c r="B174" s="41" t="s">
        <v>4</v>
      </c>
      <c r="C174" s="41" t="s">
        <v>5</v>
      </c>
      <c r="D174" s="41" t="s">
        <v>6</v>
      </c>
      <c r="E174" s="42" t="s">
        <v>7</v>
      </c>
      <c r="F174" s="43" t="s">
        <v>8</v>
      </c>
      <c r="G174" s="41" t="s">
        <v>9</v>
      </c>
    </row>
    <row r="175" spans="1:7" ht="60" customHeight="1" x14ac:dyDescent="0.25">
      <c r="A175" s="10" t="s">
        <v>348</v>
      </c>
      <c r="B175" s="28" t="s">
        <v>349</v>
      </c>
      <c r="C175" s="8" t="s">
        <v>436</v>
      </c>
      <c r="D175" s="10" t="s">
        <v>335</v>
      </c>
      <c r="E175" s="10">
        <v>5000</v>
      </c>
      <c r="F175" s="11"/>
      <c r="G175" s="20">
        <f>F175*E175</f>
        <v>0</v>
      </c>
    </row>
    <row r="176" spans="1:7" ht="63.75" x14ac:dyDescent="0.25">
      <c r="A176" s="10" t="s">
        <v>350</v>
      </c>
      <c r="B176" s="28" t="s">
        <v>457</v>
      </c>
      <c r="C176" s="8" t="s">
        <v>437</v>
      </c>
      <c r="D176" s="10" t="s">
        <v>335</v>
      </c>
      <c r="E176" s="10">
        <v>2000</v>
      </c>
      <c r="F176" s="11"/>
      <c r="G176" s="20">
        <f t="shared" ref="G176:G178" si="8">F176*E176</f>
        <v>0</v>
      </c>
    </row>
    <row r="177" spans="1:7" ht="60" customHeight="1" x14ac:dyDescent="0.25">
      <c r="A177" s="10" t="s">
        <v>351</v>
      </c>
      <c r="B177" s="28" t="s">
        <v>352</v>
      </c>
      <c r="C177" s="8" t="s">
        <v>436</v>
      </c>
      <c r="D177" s="10" t="s">
        <v>335</v>
      </c>
      <c r="E177" s="10">
        <v>600</v>
      </c>
      <c r="F177" s="11"/>
      <c r="G177" s="20">
        <f t="shared" si="8"/>
        <v>0</v>
      </c>
    </row>
    <row r="178" spans="1:7" ht="39" thickBot="1" x14ac:dyDescent="0.3">
      <c r="A178" s="45" t="s">
        <v>353</v>
      </c>
      <c r="B178" s="46" t="s">
        <v>354</v>
      </c>
      <c r="C178" s="47" t="s">
        <v>436</v>
      </c>
      <c r="D178" s="45" t="s">
        <v>335</v>
      </c>
      <c r="E178" s="45">
        <v>500</v>
      </c>
      <c r="F178" s="48"/>
      <c r="G178" s="49">
        <f t="shared" si="8"/>
        <v>0</v>
      </c>
    </row>
    <row r="179" spans="1:7" ht="15.75" thickBot="1" x14ac:dyDescent="0.3">
      <c r="A179" s="73" t="s">
        <v>355</v>
      </c>
      <c r="B179" s="73"/>
      <c r="C179" s="73"/>
      <c r="D179" s="73"/>
      <c r="E179" s="73"/>
      <c r="F179" s="73"/>
      <c r="G179" s="44">
        <f>SUM(G175:G178)</f>
        <v>0</v>
      </c>
    </row>
    <row r="180" spans="1:7" ht="15.75" thickBot="1" x14ac:dyDescent="0.3">
      <c r="A180" s="75" t="s">
        <v>356</v>
      </c>
      <c r="B180" s="75"/>
      <c r="C180" s="75"/>
      <c r="D180" s="75"/>
      <c r="E180" s="75"/>
      <c r="F180" s="75"/>
      <c r="G180" s="22">
        <f>G179+G172+G133+G97++G78+G51+G27+G14</f>
        <v>0</v>
      </c>
    </row>
    <row r="181" spans="1:7" ht="15.75" customHeight="1" x14ac:dyDescent="0.25">
      <c r="A181" s="68" t="s">
        <v>475</v>
      </c>
      <c r="B181" s="69"/>
      <c r="C181" s="69"/>
      <c r="D181" s="69"/>
      <c r="E181" s="69"/>
      <c r="F181" s="69"/>
      <c r="G181" s="69"/>
    </row>
  </sheetData>
  <protectedRanges>
    <protectedRange algorithmName="SHA-512" hashValue="wjJ57Ht244C12cX9UQhxAIxp34zXclYFEuphUhm+TTQ/fF3I4IvSu5h1s923UukMVNf0bmbS1mg+baEhKZGP5w==" saltValue="yZfeuthQMr10xC90jIuf8A==" spinCount="100000" sqref="A1:E181" name="Intervalo2"/>
    <protectedRange algorithmName="SHA-512" hashValue="uy/RgvaajJLeISvq3cCbOHEPnVbrpQz/seP+MMrUNTDfoE2k15rM+SnwB7oAvg6ydWyRy8AGVcaDX5T0VBP0Jw==" saltValue="CKbjq1UXQqQ3ZiIfzZV3xQ==" spinCount="100000" sqref="F1:F181" name="Intervalo1"/>
  </protectedRanges>
  <mergeCells count="27">
    <mergeCell ref="A67:G67"/>
    <mergeCell ref="A77:F77"/>
    <mergeCell ref="A78:F78"/>
    <mergeCell ref="A179:F179"/>
    <mergeCell ref="A180:F180"/>
    <mergeCell ref="A97:F97"/>
    <mergeCell ref="A98:G98"/>
    <mergeCell ref="A133:F133"/>
    <mergeCell ref="A134:G134"/>
    <mergeCell ref="A172:F172"/>
    <mergeCell ref="A173:G173"/>
    <mergeCell ref="A13:F13"/>
    <mergeCell ref="A181:G181"/>
    <mergeCell ref="A1:G1"/>
    <mergeCell ref="A2:G2"/>
    <mergeCell ref="A3:G3"/>
    <mergeCell ref="A8:F8"/>
    <mergeCell ref="A9:G9"/>
    <mergeCell ref="A79:G79"/>
    <mergeCell ref="A14:F14"/>
    <mergeCell ref="A15:G15"/>
    <mergeCell ref="A27:F27"/>
    <mergeCell ref="A28:G28"/>
    <mergeCell ref="A51:F51"/>
    <mergeCell ref="A52:G52"/>
    <mergeCell ref="A53:G53"/>
    <mergeCell ref="A66:F66"/>
  </mergeCells>
  <pageMargins left="0.511811024" right="0.511811024" top="0.78740157499999996" bottom="0.78740157499999996" header="0.31496062000000002" footer="0.31496062000000002"/>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Planilha1</vt:lpstr>
    </vt:vector>
  </TitlesOfParts>
  <Company>CGU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Laryssa Haparecida Rangel de Barros</dc:creator>
  <cp:lastModifiedBy>Flavia de Alencar Ramos</cp:lastModifiedBy>
  <dcterms:created xsi:type="dcterms:W3CDTF">2019-06-28T22:46:30Z</dcterms:created>
  <dcterms:modified xsi:type="dcterms:W3CDTF">2019-09-13T14:37:56Z</dcterms:modified>
</cp:coreProperties>
</file>