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L:\DF\Grupos\dgi\cglcd\cglcd_colic\LICITAÇÕES\CONTRATAÇÕES 2018\LICITAÇÃO\Pregão 06-2018 - Contratação de rede Wan e internet\"/>
    </mc:Choice>
  </mc:AlternateContent>
  <bookViews>
    <workbookView xWindow="0" yWindow="0" windowWidth="19200" windowHeight="6990"/>
  </bookViews>
  <sheets>
    <sheet name="Proposta de Preço" sheetId="4" r:id="rId1"/>
    <sheet name="Modelo de proposta" sheetId="1" state="hidden" r:id="rId2"/>
  </sheets>
  <definedNames>
    <definedName name="_xlnm._FilterDatabase" localSheetId="0" hidden="1">'Proposta de Preço'!$A$17:$S$89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6" i="4" l="1"/>
  <c r="I18" i="4"/>
  <c r="K18" i="4"/>
  <c r="M18" i="4"/>
  <c r="O18" i="4"/>
  <c r="R18" i="4" s="1"/>
  <c r="S18" i="4" s="1"/>
  <c r="Q18" i="4"/>
  <c r="R89" i="4" l="1"/>
  <c r="R88" i="4"/>
  <c r="R87" i="4"/>
  <c r="R83" i="4"/>
  <c r="R82" i="4"/>
  <c r="R81" i="4"/>
  <c r="R80" i="4"/>
  <c r="R79" i="4"/>
  <c r="R77" i="4"/>
  <c r="R76" i="4"/>
  <c r="R75" i="4"/>
  <c r="R74" i="4"/>
  <c r="R73" i="4"/>
  <c r="R72" i="4"/>
  <c r="R45" i="4"/>
  <c r="S45" i="4" s="1"/>
  <c r="S89" i="4" l="1"/>
  <c r="S88" i="4"/>
  <c r="S87" i="4"/>
  <c r="S83" i="4"/>
  <c r="S82" i="4"/>
  <c r="S81" i="4"/>
  <c r="S80" i="4"/>
  <c r="S79" i="4"/>
  <c r="S73" i="4"/>
  <c r="S74" i="4"/>
  <c r="S75" i="4"/>
  <c r="S76" i="4"/>
  <c r="S77" i="4"/>
  <c r="S72" i="4"/>
  <c r="Q86" i="4" l="1"/>
  <c r="Q78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O86" i="4"/>
  <c r="O71" i="4"/>
  <c r="O78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4" i="4"/>
  <c r="R44" i="4" s="1"/>
  <c r="O43" i="4"/>
  <c r="R43" i="4" s="1"/>
  <c r="O42" i="4"/>
  <c r="R42" i="4" s="1"/>
  <c r="O41" i="4"/>
  <c r="R41" i="4" s="1"/>
  <c r="O40" i="4"/>
  <c r="R40" i="4" s="1"/>
  <c r="O39" i="4"/>
  <c r="R39" i="4" s="1"/>
  <c r="O38" i="4"/>
  <c r="R38" i="4" s="1"/>
  <c r="O37" i="4"/>
  <c r="R37" i="4" s="1"/>
  <c r="O36" i="4"/>
  <c r="R36" i="4" s="1"/>
  <c r="O35" i="4"/>
  <c r="R35" i="4" s="1"/>
  <c r="O34" i="4"/>
  <c r="R34" i="4" s="1"/>
  <c r="O33" i="4"/>
  <c r="R33" i="4" s="1"/>
  <c r="O32" i="4"/>
  <c r="R32" i="4" s="1"/>
  <c r="O31" i="4"/>
  <c r="R31" i="4" s="1"/>
  <c r="O30" i="4"/>
  <c r="R30" i="4" s="1"/>
  <c r="O29" i="4"/>
  <c r="R29" i="4" s="1"/>
  <c r="O28" i="4"/>
  <c r="R28" i="4" s="1"/>
  <c r="O27" i="4"/>
  <c r="R27" i="4" s="1"/>
  <c r="O26" i="4"/>
  <c r="R26" i="4" s="1"/>
  <c r="O25" i="4"/>
  <c r="R25" i="4" s="1"/>
  <c r="O24" i="4"/>
  <c r="R24" i="4" s="1"/>
  <c r="O23" i="4"/>
  <c r="R23" i="4" s="1"/>
  <c r="O22" i="4"/>
  <c r="R22" i="4" s="1"/>
  <c r="O21" i="4"/>
  <c r="R21" i="4" s="1"/>
  <c r="O20" i="4"/>
  <c r="R20" i="4" s="1"/>
  <c r="O19" i="4"/>
  <c r="R19" i="4" s="1"/>
  <c r="M86" i="4"/>
  <c r="M78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K86" i="4"/>
  <c r="K78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I78" i="4"/>
  <c r="I50" i="4"/>
  <c r="I49" i="4"/>
  <c r="I48" i="4"/>
  <c r="I47" i="4"/>
  <c r="I46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44" i="4"/>
  <c r="I22" i="4"/>
  <c r="I40" i="4"/>
  <c r="I41" i="4"/>
  <c r="I43" i="4"/>
  <c r="I19" i="4"/>
  <c r="I20" i="4"/>
  <c r="I21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2" i="4"/>
  <c r="R86" i="4" l="1"/>
  <c r="S86" i="4" s="1"/>
  <c r="S90" i="4" s="1"/>
  <c r="R52" i="4"/>
  <c r="S52" i="4" s="1"/>
  <c r="R68" i="4"/>
  <c r="S68" i="4" s="1"/>
  <c r="R49" i="4"/>
  <c r="S49" i="4" s="1"/>
  <c r="R53" i="4"/>
  <c r="S53" i="4" s="1"/>
  <c r="R57" i="4"/>
  <c r="S57" i="4" s="1"/>
  <c r="R61" i="4"/>
  <c r="S61" i="4" s="1"/>
  <c r="R65" i="4"/>
  <c r="S65" i="4" s="1"/>
  <c r="R69" i="4"/>
  <c r="S69" i="4" s="1"/>
  <c r="R56" i="4"/>
  <c r="S56" i="4" s="1"/>
  <c r="R64" i="4"/>
  <c r="S64" i="4" s="1"/>
  <c r="R46" i="4"/>
  <c r="S46" i="4" s="1"/>
  <c r="R50" i="4"/>
  <c r="S50" i="4" s="1"/>
  <c r="R54" i="4"/>
  <c r="S54" i="4" s="1"/>
  <c r="R58" i="4"/>
  <c r="S58" i="4" s="1"/>
  <c r="R62" i="4"/>
  <c r="S62" i="4" s="1"/>
  <c r="R66" i="4"/>
  <c r="S66" i="4" s="1"/>
  <c r="R70" i="4"/>
  <c r="S70" i="4" s="1"/>
  <c r="R48" i="4"/>
  <c r="S48" i="4" s="1"/>
  <c r="R60" i="4"/>
  <c r="S60" i="4" s="1"/>
  <c r="R71" i="4"/>
  <c r="S71" i="4" s="1"/>
  <c r="R47" i="4"/>
  <c r="S47" i="4" s="1"/>
  <c r="R51" i="4"/>
  <c r="S51" i="4" s="1"/>
  <c r="R55" i="4"/>
  <c r="S55" i="4" s="1"/>
  <c r="R59" i="4"/>
  <c r="S59" i="4" s="1"/>
  <c r="R63" i="4"/>
  <c r="S63" i="4" s="1"/>
  <c r="R67" i="4"/>
  <c r="S67" i="4" s="1"/>
  <c r="R78" i="4"/>
  <c r="S78" i="4" s="1"/>
  <c r="S22" i="4"/>
  <c r="S26" i="4"/>
  <c r="S30" i="4"/>
  <c r="S34" i="4"/>
  <c r="S38" i="4"/>
  <c r="S42" i="4"/>
  <c r="S19" i="4"/>
  <c r="S23" i="4"/>
  <c r="S27" i="4"/>
  <c r="S31" i="4"/>
  <c r="S35" i="4"/>
  <c r="S39" i="4"/>
  <c r="S43" i="4"/>
  <c r="S20" i="4"/>
  <c r="S24" i="4"/>
  <c r="S28" i="4"/>
  <c r="S32" i="4"/>
  <c r="S36" i="4"/>
  <c r="S40" i="4"/>
  <c r="S44" i="4"/>
  <c r="S21" i="4"/>
  <c r="S25" i="4"/>
  <c r="S29" i="4"/>
  <c r="S33" i="4"/>
  <c r="S37" i="4"/>
  <c r="S41" i="4"/>
  <c r="G153" i="1"/>
  <c r="G156" i="1"/>
  <c r="G177" i="1"/>
  <c r="G174" i="1"/>
  <c r="G150" i="1"/>
  <c r="S84" i="4" l="1"/>
  <c r="F140" i="1"/>
  <c r="F139" i="1"/>
  <c r="F138" i="1"/>
  <c r="F137" i="1"/>
  <c r="F136" i="1"/>
  <c r="I137" i="1"/>
  <c r="G159" i="1"/>
  <c r="G143" i="1"/>
  <c r="I120" i="1"/>
  <c r="I84" i="1"/>
  <c r="I3" i="1"/>
</calcChain>
</file>

<file path=xl/sharedStrings.xml><?xml version="1.0" encoding="utf-8"?>
<sst xmlns="http://schemas.openxmlformats.org/spreadsheetml/2006/main" count="470" uniqueCount="169">
  <si>
    <t>AC</t>
  </si>
  <si>
    <t>AL</t>
  </si>
  <si>
    <t>AM</t>
  </si>
  <si>
    <t>AP</t>
  </si>
  <si>
    <t>BA</t>
  </si>
  <si>
    <t>CE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</si>
  <si>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</si>
  <si>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</si>
  <si>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</si>
  <si>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</si>
  <si>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</si>
  <si>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</si>
  <si>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</si>
  <si>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</si>
  <si>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</si>
  <si>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</si>
  <si>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</si>
  <si>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</si>
  <si>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</si>
  <si>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</si>
  <si>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</si>
  <si>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</si>
  <si>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</si>
  <si>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</si>
  <si>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</si>
  <si>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</si>
  <si>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Valor</t>
  </si>
  <si>
    <t>Regional</t>
  </si>
  <si>
    <t>MPLS em Mbps</t>
  </si>
  <si>
    <t>Internet em Mbps</t>
  </si>
  <si>
    <t>Local</t>
  </si>
  <si>
    <t>Sede-1</t>
  </si>
  <si>
    <t>Sede-2</t>
  </si>
  <si>
    <t>Valor unitário</t>
  </si>
  <si>
    <t>Qtde</t>
  </si>
  <si>
    <t>Valor total</t>
  </si>
  <si>
    <t>Valor total mensal</t>
  </si>
  <si>
    <t>Lote</t>
  </si>
  <si>
    <t>Item</t>
  </si>
  <si>
    <t>Descrição</t>
  </si>
  <si>
    <t>Link MPLS - Regional Tipo 1 - AC</t>
  </si>
  <si>
    <t>Link MPLS - Regional Tipo 1 - AL</t>
  </si>
  <si>
    <t>Link MPLS - Regional Tipo 1 - AM</t>
  </si>
  <si>
    <t>Link MPLS - Regional Tipo 1 - AP</t>
  </si>
  <si>
    <t>Link MPLS - Regional Tipo 1 - ES</t>
  </si>
  <si>
    <t>Link MPLS - Regional Tipo 1 - MA</t>
  </si>
  <si>
    <t>Link MPLS - Regional Tipo 1 - MS</t>
  </si>
  <si>
    <t>Link MPLS - Regional Tipo 1 - MT</t>
  </si>
  <si>
    <t>Link MPLS - Regional Tipo 1 - PB</t>
  </si>
  <si>
    <t>Link MPLS - Regional Tipo 1 - PI</t>
  </si>
  <si>
    <t>Link MPLS - Regional Tipo 1 - RN</t>
  </si>
  <si>
    <t>Link MPLS - Regional Tipo 1 - RO</t>
  </si>
  <si>
    <t>Link MPLS - Regional Tipo 1 - RR</t>
  </si>
  <si>
    <t>Link MPLS - Regional Tipo 1 - SC</t>
  </si>
  <si>
    <t>Link MPLS - Regional Tipo 1 - SE</t>
  </si>
  <si>
    <t>Link MPLS - Regional Tipo 1 - TO</t>
  </si>
  <si>
    <t>Link MPLS - Regional Tipo 2 - BA</t>
  </si>
  <si>
    <t>Link MPLS - Regional Tipo 2 - CE</t>
  </si>
  <si>
    <t>Link MPLS - Regional Tipo 2 - GO</t>
  </si>
  <si>
    <t>Link MPLS - Regional Tipo 2 - PA</t>
  </si>
  <si>
    <t>Link MPLS - Regional Tipo 2 - RS</t>
  </si>
  <si>
    <t>Link MPLS - Regional Tipo 3 - MG</t>
  </si>
  <si>
    <t>Link MPLS - Regional Tipo 3 - RJ</t>
  </si>
  <si>
    <t>Link MPLS - Regional Tipo 3 - SP</t>
  </si>
  <si>
    <t>Link Internet - Regional Tipo 1 - AC</t>
  </si>
  <si>
    <t>Link Internet - Regional Tipo 1 - AL</t>
  </si>
  <si>
    <t>Link Internet - Regional Tipo 1 - AM</t>
  </si>
  <si>
    <t>Link Internet - Regional Tipo 1 - AP</t>
  </si>
  <si>
    <t>Link Internet - Regional Tipo 1 - ES</t>
  </si>
  <si>
    <t>Link Internet - Regional Tipo 1 - MA</t>
  </si>
  <si>
    <t>Link Internet - Regional Tipo 1 - MS</t>
  </si>
  <si>
    <t>Link Internet - Regional Tipo 1 - MT</t>
  </si>
  <si>
    <t>Link Internet - Regional Tipo 1 - PB</t>
  </si>
  <si>
    <t>Link Internet - Regional Tipo 1 - PI</t>
  </si>
  <si>
    <t>Link Internet - Regional Tipo 1 - RN</t>
  </si>
  <si>
    <t>Link Internet - Regional Tipo 1 - RO</t>
  </si>
  <si>
    <t>Link Internet - Regional Tipo 1 - RR</t>
  </si>
  <si>
    <t>Link Internet - Regional Tipo 1 - SC</t>
  </si>
  <si>
    <t>Link Internet - Regional Tipo 1 - SE</t>
  </si>
  <si>
    <t>Link Internet - Regional Tipo 1 - TO</t>
  </si>
  <si>
    <t>Link Internet - Regional Tipo 2 - BA</t>
  </si>
  <si>
    <t>Link Internet - Regional Tipo 2 - CE</t>
  </si>
  <si>
    <t>Link Internet - Regional Tipo 2 - GO</t>
  </si>
  <si>
    <t>Link Internet - Regional Tipo 2 - PA</t>
  </si>
  <si>
    <t>Link Internet - Regional Tipo 2 - RS</t>
  </si>
  <si>
    <t>Link Internet - Regional Tipo 3 - MG</t>
  </si>
  <si>
    <t>Link Internet - Regional Tipo 3 - RJ</t>
  </si>
  <si>
    <t>Link Internet - Regional Tipo 3 - SP</t>
  </si>
  <si>
    <t>DF-1 e DF- 2</t>
  </si>
  <si>
    <t>qtde</t>
  </si>
  <si>
    <t>Fw-1 e Fw-2</t>
  </si>
  <si>
    <t>Link Internet - Regional Tipo 2 - PE</t>
  </si>
  <si>
    <t>Link Internet - Regional Tipo 2 - PR</t>
  </si>
  <si>
    <t>Link MPLS - Regional Tipo 2 - PE</t>
  </si>
  <si>
    <t>Link MPLS - Regional Tipo 2 - PR</t>
  </si>
  <si>
    <t>Solução de Netflow</t>
  </si>
  <si>
    <t>Implantação solução - Lote 1</t>
  </si>
  <si>
    <t>Link Internet - Sede 1</t>
  </si>
  <si>
    <t>Roteador Internet - Sede 1</t>
  </si>
  <si>
    <t>Link Internet - Sede 2</t>
  </si>
  <si>
    <t>Roteador Internet - Sede 2</t>
  </si>
  <si>
    <t>Repasse de Conhecimento - Roteador Internet - Sede 1</t>
  </si>
  <si>
    <t>Implantação solução - Lote 2</t>
  </si>
  <si>
    <t>Repasse de Conhecimento - Roteador Internet - Sede 2</t>
  </si>
  <si>
    <t>Implantação Solução - Lote 2</t>
  </si>
  <si>
    <t>Repasse de Conhecimento - Solução Firewall/Filtro de Conteúdo</t>
  </si>
  <si>
    <t>Serviço de Mudança de Endereço</t>
  </si>
  <si>
    <t>Solução de Gerência dos e Appliances de Firewall/Filtro de Conteúdo</t>
  </si>
  <si>
    <t>Appliance de Firewall/Filtro de Conteúdo - Regionais Tipo 1 - mensal</t>
  </si>
  <si>
    <t>Valor Internet - mensal</t>
  </si>
  <si>
    <t>Valor MPLS - mensal</t>
  </si>
  <si>
    <t>Appliance de Firewall/Filtro de Conteúdo - Regionais Tipo 2 - mensal</t>
  </si>
  <si>
    <t>Appliance de Firewall/Filtro de Conteúdo - Regionais Tipo 3 - mensal</t>
  </si>
  <si>
    <t>Solução de Gerência dos e Appliances de Firewall/Filtro de Conteúdo - mensal</t>
  </si>
  <si>
    <t>Appliance de Firewall/Filtro de Conteúdo - Sede - mensal</t>
  </si>
  <si>
    <t>Roteador MPLS - Sede - mensal</t>
  </si>
  <si>
    <t>Solução de Netflow - mensal</t>
  </si>
  <si>
    <t>Roteador Internet - Sede 1 - mensal</t>
  </si>
  <si>
    <t>Roteador Internet - Sede 2 - mensal</t>
  </si>
  <si>
    <t>-</t>
  </si>
  <si>
    <t>Deflator link MPLS regional</t>
  </si>
  <si>
    <t>Deflator link MPLS Sede</t>
  </si>
  <si>
    <t>Deflator link Internet regional</t>
  </si>
  <si>
    <t>Deflator link Internet Sede</t>
  </si>
  <si>
    <t>Deflatores</t>
  </si>
  <si>
    <t>Unidade</t>
  </si>
  <si>
    <t>*</t>
  </si>
  <si>
    <t>Deflatores definidos no Edital</t>
  </si>
  <si>
    <t>Faixa 1 (Mbps)</t>
  </si>
  <si>
    <t>Valor mensal Faixa 1</t>
  </si>
  <si>
    <t>Faixa 2 (Mbps)</t>
  </si>
  <si>
    <t>Valor mensal Faixa 2</t>
  </si>
  <si>
    <t>Faixa 3 (Mbps)</t>
  </si>
  <si>
    <t>Valor mensal Faixa 3</t>
  </si>
  <si>
    <t>Faixa 4 (Mbps)</t>
  </si>
  <si>
    <t>Valor mensal Faixa 4</t>
  </si>
  <si>
    <t>Faixa 5 (Mbps)</t>
  </si>
  <si>
    <t>Valor mensal Faixa 5</t>
  </si>
  <si>
    <t>Valor do Contrato para os 24 primeiros meses (1 instalação e 1 repasse roteador)</t>
  </si>
  <si>
    <t>Valor Total 24 Meses</t>
  </si>
  <si>
    <t>Valor do Contrato para os 24 primeiros meses (12 mudanças de endereço, 1 instalação e 1 repasse firewall e 1 repasse roteador)</t>
  </si>
  <si>
    <t>Mês</t>
  </si>
  <si>
    <t>Serviço de mudança de Endereço</t>
  </si>
  <si>
    <t>Implantação</t>
  </si>
  <si>
    <t>Turma</t>
  </si>
  <si>
    <t>Qtd Inicial</t>
  </si>
  <si>
    <t>Qtd Registrada</t>
  </si>
  <si>
    <t xml:space="preserve">Valor Unitário </t>
  </si>
  <si>
    <t>Valor de Referência</t>
  </si>
  <si>
    <t>O preenchimento desta planilha deve ser feita alterando apenas os valores constantes da coluna "G"</t>
  </si>
  <si>
    <t>O valor de referência para a contratação para os itens que envolvem taxas de transmissão serão os valores calculados para a faixa 4. O cálculo será feito automaticamente por esta planilha</t>
  </si>
  <si>
    <t>2 (dois) Links MPLS - Sede – DF</t>
  </si>
  <si>
    <t>2 (dois) Roteadores MPLS – Sede</t>
  </si>
  <si>
    <t>16 (dezesseis) Appliances de Firewall/Filtro de Conteúdo - Regionais Tipo 1</t>
  </si>
  <si>
    <t>7 (sete) Appliances de Firewall/Filtro de Conteúdo - Regionais Tipo 2</t>
  </si>
  <si>
    <t>3 (três) Appliance de Firewall/Filtro de Conteúdo - Regionais Tipo 3</t>
  </si>
  <si>
    <t>2 (dois) Appliance de Firewall/Filtro de Conteúdo - Sede</t>
  </si>
  <si>
    <t>PROPOSTA DE PREÇOS</t>
  </si>
  <si>
    <t>1.  IDENTIFICAÇÃO DA EMPRESA:</t>
  </si>
  <si>
    <t>Razão Social e CNPJ:</t>
  </si>
  <si>
    <t>Telefone:</t>
  </si>
  <si>
    <t>Pessoa para contato:</t>
  </si>
  <si>
    <t>2.  ESPECIFICAÇÃO DOS PRODUTOS OFERTADOS</t>
  </si>
  <si>
    <t xml:space="preserve">3.  PREÇOS </t>
  </si>
  <si>
    <t>[[inserir nome aqui]]</t>
  </si>
  <si>
    <t>[[inserir razão social aqui]]</t>
  </si>
  <si>
    <t>[[inserir cnpj aqui]]</t>
  </si>
  <si>
    <t>[[inserir telefone aqui]]</t>
  </si>
  <si>
    <t>Identificação dos produtos e preenchimento do Anexo I do Termo de Referencia deve ser encaminhada em anexo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</si>
</sst>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4" fontId="0" fillId="2" borderId="11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4" fontId="0" fillId="0" borderId="5" xfId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4" fontId="0" fillId="0" borderId="1" xfId="0" applyNumberFormat="1" applyBorder="1" applyAlignment="1">
      <alignment vertical="center"/>
    </xf>
    <xf numFmtId="44" fontId="0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5" xfId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4" fontId="0" fillId="0" borderId="5" xfId="0" applyNumberForma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44" fontId="0" fillId="3" borderId="11" xfId="1" applyFont="1" applyFill="1" applyBorder="1" applyAlignment="1">
      <alignment horizontal="center" vertical="center"/>
    </xf>
    <xf numFmtId="10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4" fontId="5" fillId="8" borderId="1" xfId="0" applyNumberFormat="1" applyFont="1" applyFill="1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4" fontId="6" fillId="8" borderId="1" xfId="0" applyNumberFormat="1" applyFont="1" applyFill="1" applyBorder="1" applyAlignment="1">
      <alignment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6" borderId="0" xfId="0" applyFill="1"/>
    <xf numFmtId="0" fontId="0" fillId="6" borderId="0" xfId="0" applyFill="1" applyBorder="1"/>
    <xf numFmtId="4" fontId="7" fillId="6" borderId="1" xfId="0" applyNumberFormat="1" applyFont="1" applyFill="1" applyBorder="1" applyAlignment="1" applyProtection="1">
      <alignment vertical="center"/>
      <protection locked="0"/>
    </xf>
    <xf numFmtId="0" fontId="0" fillId="6" borderId="0" xfId="0" applyFill="1" applyAlignment="1" applyProtection="1">
      <alignment vertical="center"/>
      <protection hidden="1"/>
    </xf>
    <xf numFmtId="0" fontId="0" fillId="6" borderId="0" xfId="0" applyFill="1" applyAlignment="1" applyProtection="1">
      <alignment horizontal="center" vertical="center"/>
      <protection hidden="1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vertical="center"/>
    </xf>
    <xf numFmtId="0" fontId="2" fillId="6" borderId="0" xfId="0" applyFont="1" applyFill="1" applyAlignment="1">
      <alignment vertical="center"/>
    </xf>
    <xf numFmtId="0" fontId="9" fillId="6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0" fontId="9" fillId="6" borderId="0" xfId="0" applyFont="1" applyFill="1" applyAlignment="1">
      <alignment horizontal="left" vertical="center" wrapText="1"/>
    </xf>
    <xf numFmtId="0" fontId="4" fillId="7" borderId="16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left" vertical="center"/>
    </xf>
    <xf numFmtId="0" fontId="6" fillId="6" borderId="26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6" borderId="0" xfId="0" applyFill="1" applyAlignment="1">
      <alignment horizontal="left" vertical="top"/>
    </xf>
    <xf numFmtId="0" fontId="3" fillId="5" borderId="0" xfId="0" applyFont="1" applyFill="1" applyBorder="1" applyAlignment="1">
      <alignment horizontal="center" vertical="center" wrapText="1"/>
    </xf>
    <xf numFmtId="0" fontId="4" fillId="7" borderId="27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4" fontId="0" fillId="0" borderId="5" xfId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4" fontId="0" fillId="0" borderId="16" xfId="1" applyFont="1" applyBorder="1" applyAlignment="1">
      <alignment horizontal="center" vertical="center"/>
    </xf>
    <xf numFmtId="44" fontId="0" fillId="0" borderId="18" xfId="1" applyFont="1" applyBorder="1" applyAlignment="1">
      <alignment horizontal="center" vertical="center"/>
    </xf>
    <xf numFmtId="44" fontId="0" fillId="0" borderId="14" xfId="1" applyFont="1" applyBorder="1" applyAlignment="1">
      <alignment horizontal="center" vertical="center"/>
    </xf>
    <xf numFmtId="44" fontId="0" fillId="0" borderId="20" xfId="1" applyFont="1" applyBorder="1" applyAlignment="1">
      <alignment horizontal="center" vertical="center"/>
    </xf>
    <xf numFmtId="44" fontId="0" fillId="0" borderId="17" xfId="1" applyFont="1" applyBorder="1" applyAlignment="1">
      <alignment horizontal="center" vertical="center"/>
    </xf>
    <xf numFmtId="44" fontId="0" fillId="0" borderId="13" xfId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tabSelected="1" topLeftCell="A16" zoomScale="70" zoomScaleNormal="70" workbookViewId="0">
      <selection activeCell="G18" sqref="G18"/>
    </sheetView>
  </sheetViews>
  <sheetFormatPr defaultColWidth="9.140625" defaultRowHeight="15" x14ac:dyDescent="0.25"/>
  <cols>
    <col min="1" max="1" width="6.7109375" style="45" customWidth="1"/>
    <col min="2" max="2" width="5.140625" style="45" customWidth="1"/>
    <col min="3" max="3" width="42.42578125" style="44" customWidth="1"/>
    <col min="4" max="4" width="7.28515625" style="45" customWidth="1"/>
    <col min="5" max="5" width="10.5703125" style="45" customWidth="1"/>
    <col min="6" max="6" width="13.85546875" style="45" customWidth="1"/>
    <col min="7" max="7" width="19.85546875" style="44" bestFit="1" customWidth="1"/>
    <col min="8" max="8" width="7.42578125" style="45" customWidth="1"/>
    <col min="9" max="9" width="17.42578125" style="44" customWidth="1"/>
    <col min="10" max="10" width="7.42578125" style="45" customWidth="1"/>
    <col min="11" max="11" width="17.42578125" style="44" customWidth="1"/>
    <col min="12" max="12" width="7.42578125" style="45" customWidth="1"/>
    <col min="13" max="13" width="17.42578125" style="44" customWidth="1"/>
    <col min="14" max="14" width="7.42578125" style="45" customWidth="1"/>
    <col min="15" max="15" width="17.42578125" style="44" customWidth="1"/>
    <col min="16" max="16" width="7.42578125" style="45" customWidth="1"/>
    <col min="17" max="17" width="17.42578125" style="44" customWidth="1"/>
    <col min="18" max="18" width="14.7109375" style="44" bestFit="1" customWidth="1"/>
    <col min="19" max="19" width="28.7109375" style="44" bestFit="1" customWidth="1"/>
    <col min="20" max="16384" width="9.140625" style="44"/>
  </cols>
  <sheetData>
    <row r="1" spans="1:19" x14ac:dyDescent="0.25">
      <c r="A1" s="39"/>
      <c r="B1" s="39"/>
      <c r="C1" s="40"/>
      <c r="D1" s="39"/>
      <c r="E1" s="39"/>
      <c r="F1" s="39"/>
      <c r="G1" s="40"/>
      <c r="H1" s="39"/>
      <c r="I1" s="40"/>
      <c r="J1" s="39"/>
      <c r="K1" s="40"/>
      <c r="L1" s="39"/>
      <c r="M1" s="40"/>
      <c r="N1" s="39"/>
      <c r="O1" s="40"/>
      <c r="P1" s="39"/>
      <c r="Q1" s="40"/>
      <c r="R1" s="40"/>
      <c r="S1" s="40"/>
    </row>
    <row r="2" spans="1:19" ht="21" x14ac:dyDescent="0.25">
      <c r="A2" s="46"/>
      <c r="B2" s="46"/>
      <c r="C2" s="50" t="s">
        <v>157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47"/>
    </row>
    <row r="3" spans="1:19" x14ac:dyDescent="0.25">
      <c r="A3" s="39"/>
      <c r="B3" s="39"/>
      <c r="C3" s="40"/>
      <c r="D3" s="39"/>
      <c r="E3" s="39"/>
      <c r="F3" s="39"/>
      <c r="G3" s="40"/>
      <c r="H3" s="39"/>
      <c r="I3" s="40"/>
      <c r="J3" s="39"/>
      <c r="K3" s="40"/>
      <c r="L3" s="39"/>
      <c r="M3" s="40"/>
      <c r="N3" s="39"/>
      <c r="O3" s="40"/>
      <c r="P3" s="39"/>
      <c r="Q3" s="40"/>
      <c r="R3" s="40"/>
      <c r="S3" s="40"/>
    </row>
    <row r="4" spans="1:19" x14ac:dyDescent="0.25">
      <c r="A4" s="39"/>
      <c r="B4" s="39"/>
      <c r="C4" s="48" t="s">
        <v>158</v>
      </c>
      <c r="D4" s="51" t="s">
        <v>164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40"/>
    </row>
    <row r="5" spans="1:19" x14ac:dyDescent="0.25">
      <c r="A5" s="39"/>
      <c r="B5" s="39"/>
      <c r="C5" s="40" t="s">
        <v>159</v>
      </c>
      <c r="D5" s="51" t="s">
        <v>165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40"/>
    </row>
    <row r="6" spans="1:19" x14ac:dyDescent="0.25">
      <c r="A6" s="39"/>
      <c r="B6" s="39"/>
      <c r="C6" s="40" t="s">
        <v>159</v>
      </c>
      <c r="D6" s="51" t="s">
        <v>166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40"/>
    </row>
    <row r="7" spans="1:19" x14ac:dyDescent="0.25">
      <c r="A7" s="39"/>
      <c r="B7" s="39"/>
      <c r="C7" s="40" t="s">
        <v>160</v>
      </c>
      <c r="D7" s="51" t="s">
        <v>167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40"/>
    </row>
    <row r="8" spans="1:19" x14ac:dyDescent="0.25">
      <c r="A8" s="39"/>
      <c r="B8" s="39"/>
      <c r="C8" s="40" t="s">
        <v>161</v>
      </c>
      <c r="D8" s="51" t="s">
        <v>164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40"/>
    </row>
    <row r="9" spans="1:19" x14ac:dyDescent="0.25">
      <c r="A9" s="39"/>
      <c r="B9" s="39"/>
      <c r="C9" s="40"/>
      <c r="D9" s="39"/>
      <c r="E9" s="39"/>
      <c r="F9" s="39"/>
      <c r="G9" s="40"/>
      <c r="H9" s="39"/>
      <c r="I9" s="40"/>
      <c r="J9" s="39"/>
      <c r="K9" s="40"/>
      <c r="L9" s="39"/>
      <c r="M9" s="40"/>
      <c r="N9" s="39"/>
      <c r="O9" s="40"/>
      <c r="P9" s="39"/>
      <c r="Q9" s="40"/>
      <c r="R9" s="40"/>
      <c r="S9" s="40"/>
    </row>
    <row r="10" spans="1:19" x14ac:dyDescent="0.25">
      <c r="A10" s="39"/>
      <c r="B10" s="39"/>
      <c r="C10" s="48" t="s">
        <v>162</v>
      </c>
      <c r="D10" s="39"/>
      <c r="E10" s="39"/>
      <c r="F10" s="39"/>
      <c r="G10" s="40"/>
      <c r="H10" s="39"/>
      <c r="I10" s="40"/>
      <c r="J10" s="39"/>
      <c r="K10" s="40"/>
      <c r="L10" s="39"/>
      <c r="M10" s="40"/>
      <c r="N10" s="39"/>
      <c r="O10" s="40"/>
      <c r="P10" s="39"/>
      <c r="Q10" s="40"/>
      <c r="R10" s="40"/>
      <c r="S10" s="40"/>
    </row>
    <row r="11" spans="1:19" ht="18.75" x14ac:dyDescent="0.25">
      <c r="A11" s="39"/>
      <c r="B11" s="39"/>
      <c r="C11" s="49" t="s">
        <v>168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0"/>
    </row>
    <row r="12" spans="1:19" x14ac:dyDescent="0.25">
      <c r="A12" s="39"/>
      <c r="B12" s="39"/>
      <c r="C12" s="40"/>
      <c r="D12" s="39"/>
      <c r="E12" s="39"/>
      <c r="F12" s="39"/>
      <c r="G12" s="40"/>
      <c r="H12" s="39"/>
      <c r="I12" s="40"/>
      <c r="J12" s="39"/>
      <c r="K12" s="40"/>
      <c r="L12" s="39"/>
      <c r="M12" s="40"/>
      <c r="N12" s="39"/>
      <c r="O12" s="40"/>
      <c r="P12" s="39"/>
      <c r="Q12" s="40"/>
      <c r="R12" s="40"/>
      <c r="S12" s="40"/>
    </row>
    <row r="13" spans="1:19" x14ac:dyDescent="0.25">
      <c r="A13" s="39"/>
      <c r="B13" s="39"/>
      <c r="C13" s="48" t="s">
        <v>163</v>
      </c>
      <c r="D13" s="39"/>
      <c r="E13" s="39"/>
      <c r="F13" s="39"/>
      <c r="G13" s="40"/>
      <c r="H13" s="39"/>
      <c r="I13" s="40"/>
      <c r="J13" s="39"/>
      <c r="K13" s="40"/>
      <c r="L13" s="39"/>
      <c r="M13" s="40"/>
      <c r="N13" s="39"/>
      <c r="O13" s="40"/>
      <c r="P13" s="39"/>
      <c r="Q13" s="40"/>
      <c r="R13" s="40"/>
      <c r="S13" s="40"/>
    </row>
    <row r="14" spans="1:19" ht="30.75" customHeight="1" x14ac:dyDescent="0.25">
      <c r="A14" s="39"/>
      <c r="B14" s="39"/>
      <c r="C14" s="49" t="s">
        <v>149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0"/>
    </row>
    <row r="15" spans="1:19" ht="30.75" customHeight="1" x14ac:dyDescent="0.25">
      <c r="A15" s="39"/>
      <c r="B15" s="39"/>
      <c r="C15" s="52" t="s">
        <v>150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40"/>
    </row>
    <row r="16" spans="1:19" x14ac:dyDescent="0.25">
      <c r="A16" s="39"/>
      <c r="B16" s="39"/>
      <c r="C16" s="40"/>
      <c r="D16" s="39"/>
      <c r="E16" s="39"/>
      <c r="F16" s="39"/>
      <c r="G16" s="40"/>
      <c r="H16" s="39"/>
      <c r="I16" s="40"/>
      <c r="J16" s="39"/>
      <c r="K16" s="40"/>
      <c r="L16" s="39"/>
      <c r="M16" s="40"/>
      <c r="N16" s="39"/>
      <c r="O16" s="40"/>
      <c r="P16" s="39"/>
      <c r="Q16" s="40"/>
      <c r="R16" s="40"/>
      <c r="S16" s="40"/>
    </row>
    <row r="17" spans="1:19" ht="30" x14ac:dyDescent="0.25">
      <c r="A17" s="34" t="s">
        <v>37</v>
      </c>
      <c r="B17" s="34" t="s">
        <v>38</v>
      </c>
      <c r="C17" s="34" t="s">
        <v>39</v>
      </c>
      <c r="D17" s="34" t="s">
        <v>145</v>
      </c>
      <c r="E17" s="34" t="s">
        <v>146</v>
      </c>
      <c r="F17" s="34" t="s">
        <v>125</v>
      </c>
      <c r="G17" s="34" t="s">
        <v>147</v>
      </c>
      <c r="H17" s="34" t="s">
        <v>128</v>
      </c>
      <c r="I17" s="34" t="s">
        <v>129</v>
      </c>
      <c r="J17" s="34" t="s">
        <v>130</v>
      </c>
      <c r="K17" s="34" t="s">
        <v>131</v>
      </c>
      <c r="L17" s="34" t="s">
        <v>132</v>
      </c>
      <c r="M17" s="34" t="s">
        <v>133</v>
      </c>
      <c r="N17" s="34" t="s">
        <v>134</v>
      </c>
      <c r="O17" s="34" t="s">
        <v>135</v>
      </c>
      <c r="P17" s="34" t="s">
        <v>136</v>
      </c>
      <c r="Q17" s="34" t="s">
        <v>137</v>
      </c>
      <c r="R17" s="34" t="s">
        <v>148</v>
      </c>
      <c r="S17" s="34" t="s">
        <v>139</v>
      </c>
    </row>
    <row r="18" spans="1:19" ht="18.75" x14ac:dyDescent="0.25">
      <c r="A18" s="53">
        <v>1</v>
      </c>
      <c r="B18" s="28">
        <v>1</v>
      </c>
      <c r="C18" s="29" t="s">
        <v>40</v>
      </c>
      <c r="D18" s="28">
        <v>0</v>
      </c>
      <c r="E18" s="35">
        <v>24</v>
      </c>
      <c r="F18" s="28" t="s">
        <v>141</v>
      </c>
      <c r="G18" s="43">
        <v>0</v>
      </c>
      <c r="H18" s="28">
        <v>4</v>
      </c>
      <c r="I18" s="32">
        <f t="shared" ref="I18:I43" si="0">$G18*H18*(1-$G$96)^(H18-1)</f>
        <v>0</v>
      </c>
      <c r="J18" s="28">
        <v>6</v>
      </c>
      <c r="K18" s="32">
        <f t="shared" ref="K18:K43" si="1">$G18*J18*(1-$G$96)^(J18-1)</f>
        <v>0</v>
      </c>
      <c r="L18" s="28">
        <v>8</v>
      </c>
      <c r="M18" s="32">
        <f t="shared" ref="M18:M43" si="2">$G18*L18*(1-$G$96)^(L18-1)</f>
        <v>0</v>
      </c>
      <c r="N18" s="28">
        <v>10</v>
      </c>
      <c r="O18" s="36">
        <f t="shared" ref="O18:O43" si="3">$G18*N18*(1-$G$96)^(N18-1)</f>
        <v>0</v>
      </c>
      <c r="P18" s="28">
        <v>12</v>
      </c>
      <c r="Q18" s="32">
        <f t="shared" ref="Q18:Q43" si="4">$G18*P18*(1-$G$96)^(P18-1)</f>
        <v>0</v>
      </c>
      <c r="R18" s="36">
        <f>TRUNC(O18,2)</f>
        <v>0</v>
      </c>
      <c r="S18" s="36">
        <f t="shared" ref="S18:S49" si="5">R18*E18</f>
        <v>0</v>
      </c>
    </row>
    <row r="19" spans="1:19" ht="18.75" x14ac:dyDescent="0.25">
      <c r="A19" s="54"/>
      <c r="B19" s="28">
        <v>2</v>
      </c>
      <c r="C19" s="29" t="s">
        <v>41</v>
      </c>
      <c r="D19" s="28">
        <v>0</v>
      </c>
      <c r="E19" s="35">
        <v>24</v>
      </c>
      <c r="F19" s="28" t="s">
        <v>141</v>
      </c>
      <c r="G19" s="43">
        <v>0</v>
      </c>
      <c r="H19" s="28">
        <v>4</v>
      </c>
      <c r="I19" s="32">
        <f t="shared" si="0"/>
        <v>0</v>
      </c>
      <c r="J19" s="28">
        <v>6</v>
      </c>
      <c r="K19" s="32">
        <f t="shared" si="1"/>
        <v>0</v>
      </c>
      <c r="L19" s="28">
        <v>8</v>
      </c>
      <c r="M19" s="32">
        <f t="shared" si="2"/>
        <v>0</v>
      </c>
      <c r="N19" s="28">
        <v>10</v>
      </c>
      <c r="O19" s="36">
        <f t="shared" si="3"/>
        <v>0</v>
      </c>
      <c r="P19" s="28">
        <v>12</v>
      </c>
      <c r="Q19" s="32">
        <f t="shared" si="4"/>
        <v>0</v>
      </c>
      <c r="R19" s="36">
        <f t="shared" ref="R19:R71" si="6">TRUNC(O19,2)</f>
        <v>0</v>
      </c>
      <c r="S19" s="36">
        <f t="shared" si="5"/>
        <v>0</v>
      </c>
    </row>
    <row r="20" spans="1:19" ht="18.75" x14ac:dyDescent="0.25">
      <c r="A20" s="54"/>
      <c r="B20" s="28">
        <v>3</v>
      </c>
      <c r="C20" s="29" t="s">
        <v>42</v>
      </c>
      <c r="D20" s="28">
        <v>0</v>
      </c>
      <c r="E20" s="35">
        <v>24</v>
      </c>
      <c r="F20" s="28" t="s">
        <v>141</v>
      </c>
      <c r="G20" s="43">
        <v>0</v>
      </c>
      <c r="H20" s="28">
        <v>4</v>
      </c>
      <c r="I20" s="32">
        <f t="shared" si="0"/>
        <v>0</v>
      </c>
      <c r="J20" s="28">
        <v>6</v>
      </c>
      <c r="K20" s="32">
        <f t="shared" si="1"/>
        <v>0</v>
      </c>
      <c r="L20" s="28">
        <v>8</v>
      </c>
      <c r="M20" s="32">
        <f t="shared" si="2"/>
        <v>0</v>
      </c>
      <c r="N20" s="28">
        <v>10</v>
      </c>
      <c r="O20" s="36">
        <f t="shared" si="3"/>
        <v>0</v>
      </c>
      <c r="P20" s="28">
        <v>12</v>
      </c>
      <c r="Q20" s="32">
        <f t="shared" si="4"/>
        <v>0</v>
      </c>
      <c r="R20" s="36">
        <f t="shared" si="6"/>
        <v>0</v>
      </c>
      <c r="S20" s="36">
        <f t="shared" si="5"/>
        <v>0</v>
      </c>
    </row>
    <row r="21" spans="1:19" ht="18.75" x14ac:dyDescent="0.25">
      <c r="A21" s="54"/>
      <c r="B21" s="28">
        <v>4</v>
      </c>
      <c r="C21" s="29" t="s">
        <v>43</v>
      </c>
      <c r="D21" s="28">
        <v>0</v>
      </c>
      <c r="E21" s="35">
        <v>24</v>
      </c>
      <c r="F21" s="28" t="s">
        <v>141</v>
      </c>
      <c r="G21" s="43">
        <v>0</v>
      </c>
      <c r="H21" s="28">
        <v>4</v>
      </c>
      <c r="I21" s="32">
        <f t="shared" si="0"/>
        <v>0</v>
      </c>
      <c r="J21" s="28">
        <v>6</v>
      </c>
      <c r="K21" s="32">
        <f t="shared" si="1"/>
        <v>0</v>
      </c>
      <c r="L21" s="28">
        <v>8</v>
      </c>
      <c r="M21" s="32">
        <f t="shared" si="2"/>
        <v>0</v>
      </c>
      <c r="N21" s="28">
        <v>10</v>
      </c>
      <c r="O21" s="36">
        <f t="shared" si="3"/>
        <v>0</v>
      </c>
      <c r="P21" s="28">
        <v>12</v>
      </c>
      <c r="Q21" s="32">
        <f t="shared" si="4"/>
        <v>0</v>
      </c>
      <c r="R21" s="36">
        <f t="shared" si="6"/>
        <v>0</v>
      </c>
      <c r="S21" s="36">
        <f t="shared" si="5"/>
        <v>0</v>
      </c>
    </row>
    <row r="22" spans="1:19" ht="18.75" x14ac:dyDescent="0.25">
      <c r="A22" s="54"/>
      <c r="B22" s="28">
        <v>5</v>
      </c>
      <c r="C22" s="29" t="s">
        <v>44</v>
      </c>
      <c r="D22" s="28">
        <v>0</v>
      </c>
      <c r="E22" s="35">
        <v>24</v>
      </c>
      <c r="F22" s="28" t="s">
        <v>141</v>
      </c>
      <c r="G22" s="43">
        <v>0</v>
      </c>
      <c r="H22" s="28">
        <v>4</v>
      </c>
      <c r="I22" s="32">
        <f t="shared" si="0"/>
        <v>0</v>
      </c>
      <c r="J22" s="28">
        <v>6</v>
      </c>
      <c r="K22" s="32">
        <f t="shared" si="1"/>
        <v>0</v>
      </c>
      <c r="L22" s="28">
        <v>8</v>
      </c>
      <c r="M22" s="32">
        <f t="shared" si="2"/>
        <v>0</v>
      </c>
      <c r="N22" s="28">
        <v>10</v>
      </c>
      <c r="O22" s="36">
        <f t="shared" si="3"/>
        <v>0</v>
      </c>
      <c r="P22" s="28">
        <v>12</v>
      </c>
      <c r="Q22" s="32">
        <f t="shared" si="4"/>
        <v>0</v>
      </c>
      <c r="R22" s="36">
        <f t="shared" si="6"/>
        <v>0</v>
      </c>
      <c r="S22" s="36">
        <f t="shared" si="5"/>
        <v>0</v>
      </c>
    </row>
    <row r="23" spans="1:19" ht="18.75" x14ac:dyDescent="0.25">
      <c r="A23" s="54"/>
      <c r="B23" s="28">
        <v>6</v>
      </c>
      <c r="C23" s="29" t="s">
        <v>45</v>
      </c>
      <c r="D23" s="28">
        <v>0</v>
      </c>
      <c r="E23" s="35">
        <v>24</v>
      </c>
      <c r="F23" s="28" t="s">
        <v>141</v>
      </c>
      <c r="G23" s="43">
        <v>0</v>
      </c>
      <c r="H23" s="28">
        <v>4</v>
      </c>
      <c r="I23" s="32">
        <f t="shared" si="0"/>
        <v>0</v>
      </c>
      <c r="J23" s="28">
        <v>6</v>
      </c>
      <c r="K23" s="32">
        <f t="shared" si="1"/>
        <v>0</v>
      </c>
      <c r="L23" s="28">
        <v>8</v>
      </c>
      <c r="M23" s="32">
        <f t="shared" si="2"/>
        <v>0</v>
      </c>
      <c r="N23" s="28">
        <v>10</v>
      </c>
      <c r="O23" s="36">
        <f t="shared" si="3"/>
        <v>0</v>
      </c>
      <c r="P23" s="28">
        <v>12</v>
      </c>
      <c r="Q23" s="32">
        <f t="shared" si="4"/>
        <v>0</v>
      </c>
      <c r="R23" s="36">
        <f t="shared" si="6"/>
        <v>0</v>
      </c>
      <c r="S23" s="36">
        <f t="shared" si="5"/>
        <v>0</v>
      </c>
    </row>
    <row r="24" spans="1:19" ht="18.75" x14ac:dyDescent="0.25">
      <c r="A24" s="54"/>
      <c r="B24" s="28">
        <v>7</v>
      </c>
      <c r="C24" s="29" t="s">
        <v>46</v>
      </c>
      <c r="D24" s="28">
        <v>0</v>
      </c>
      <c r="E24" s="35">
        <v>24</v>
      </c>
      <c r="F24" s="28" t="s">
        <v>141</v>
      </c>
      <c r="G24" s="43">
        <v>0</v>
      </c>
      <c r="H24" s="28">
        <v>4</v>
      </c>
      <c r="I24" s="32">
        <f t="shared" si="0"/>
        <v>0</v>
      </c>
      <c r="J24" s="28">
        <v>6</v>
      </c>
      <c r="K24" s="32">
        <f t="shared" si="1"/>
        <v>0</v>
      </c>
      <c r="L24" s="28">
        <v>8</v>
      </c>
      <c r="M24" s="32">
        <f t="shared" si="2"/>
        <v>0</v>
      </c>
      <c r="N24" s="28">
        <v>10</v>
      </c>
      <c r="O24" s="36">
        <f t="shared" si="3"/>
        <v>0</v>
      </c>
      <c r="P24" s="28">
        <v>12</v>
      </c>
      <c r="Q24" s="32">
        <f t="shared" si="4"/>
        <v>0</v>
      </c>
      <c r="R24" s="36">
        <f t="shared" si="6"/>
        <v>0</v>
      </c>
      <c r="S24" s="36">
        <f t="shared" si="5"/>
        <v>0</v>
      </c>
    </row>
    <row r="25" spans="1:19" ht="18.75" x14ac:dyDescent="0.25">
      <c r="A25" s="54"/>
      <c r="B25" s="28">
        <v>8</v>
      </c>
      <c r="C25" s="29" t="s">
        <v>47</v>
      </c>
      <c r="D25" s="28">
        <v>0</v>
      </c>
      <c r="E25" s="35">
        <v>24</v>
      </c>
      <c r="F25" s="28" t="s">
        <v>141</v>
      </c>
      <c r="G25" s="43">
        <v>0</v>
      </c>
      <c r="H25" s="28">
        <v>4</v>
      </c>
      <c r="I25" s="32">
        <f t="shared" si="0"/>
        <v>0</v>
      </c>
      <c r="J25" s="28">
        <v>6</v>
      </c>
      <c r="K25" s="32">
        <f t="shared" si="1"/>
        <v>0</v>
      </c>
      <c r="L25" s="28">
        <v>8</v>
      </c>
      <c r="M25" s="32">
        <f t="shared" si="2"/>
        <v>0</v>
      </c>
      <c r="N25" s="28">
        <v>10</v>
      </c>
      <c r="O25" s="36">
        <f t="shared" si="3"/>
        <v>0</v>
      </c>
      <c r="P25" s="28">
        <v>12</v>
      </c>
      <c r="Q25" s="32">
        <f t="shared" si="4"/>
        <v>0</v>
      </c>
      <c r="R25" s="36">
        <f t="shared" si="6"/>
        <v>0</v>
      </c>
      <c r="S25" s="36">
        <f t="shared" si="5"/>
        <v>0</v>
      </c>
    </row>
    <row r="26" spans="1:19" ht="18.75" x14ac:dyDescent="0.25">
      <c r="A26" s="54"/>
      <c r="B26" s="28">
        <v>9</v>
      </c>
      <c r="C26" s="29" t="s">
        <v>48</v>
      </c>
      <c r="D26" s="28">
        <v>0</v>
      </c>
      <c r="E26" s="35">
        <v>24</v>
      </c>
      <c r="F26" s="28" t="s">
        <v>141</v>
      </c>
      <c r="G26" s="43">
        <v>0</v>
      </c>
      <c r="H26" s="28">
        <v>4</v>
      </c>
      <c r="I26" s="32">
        <f t="shared" si="0"/>
        <v>0</v>
      </c>
      <c r="J26" s="28">
        <v>6</v>
      </c>
      <c r="K26" s="32">
        <f t="shared" si="1"/>
        <v>0</v>
      </c>
      <c r="L26" s="28">
        <v>8</v>
      </c>
      <c r="M26" s="32">
        <f t="shared" si="2"/>
        <v>0</v>
      </c>
      <c r="N26" s="28">
        <v>10</v>
      </c>
      <c r="O26" s="36">
        <f t="shared" si="3"/>
        <v>0</v>
      </c>
      <c r="P26" s="28">
        <v>12</v>
      </c>
      <c r="Q26" s="32">
        <f t="shared" si="4"/>
        <v>0</v>
      </c>
      <c r="R26" s="36">
        <f t="shared" si="6"/>
        <v>0</v>
      </c>
      <c r="S26" s="36">
        <f t="shared" si="5"/>
        <v>0</v>
      </c>
    </row>
    <row r="27" spans="1:19" ht="18.75" x14ac:dyDescent="0.25">
      <c r="A27" s="54"/>
      <c r="B27" s="28">
        <v>10</v>
      </c>
      <c r="C27" s="29" t="s">
        <v>49</v>
      </c>
      <c r="D27" s="28">
        <v>0</v>
      </c>
      <c r="E27" s="35">
        <v>24</v>
      </c>
      <c r="F27" s="28" t="s">
        <v>141</v>
      </c>
      <c r="G27" s="43">
        <v>0</v>
      </c>
      <c r="H27" s="28">
        <v>4</v>
      </c>
      <c r="I27" s="32">
        <f t="shared" si="0"/>
        <v>0</v>
      </c>
      <c r="J27" s="28">
        <v>6</v>
      </c>
      <c r="K27" s="32">
        <f t="shared" si="1"/>
        <v>0</v>
      </c>
      <c r="L27" s="28">
        <v>8</v>
      </c>
      <c r="M27" s="32">
        <f t="shared" si="2"/>
        <v>0</v>
      </c>
      <c r="N27" s="28">
        <v>10</v>
      </c>
      <c r="O27" s="36">
        <f t="shared" si="3"/>
        <v>0</v>
      </c>
      <c r="P27" s="28">
        <v>12</v>
      </c>
      <c r="Q27" s="32">
        <f t="shared" si="4"/>
        <v>0</v>
      </c>
      <c r="R27" s="36">
        <f t="shared" si="6"/>
        <v>0</v>
      </c>
      <c r="S27" s="36">
        <f t="shared" si="5"/>
        <v>0</v>
      </c>
    </row>
    <row r="28" spans="1:19" ht="18.75" x14ac:dyDescent="0.25">
      <c r="A28" s="54"/>
      <c r="B28" s="28">
        <v>11</v>
      </c>
      <c r="C28" s="29" t="s">
        <v>50</v>
      </c>
      <c r="D28" s="28">
        <v>0</v>
      </c>
      <c r="E28" s="35">
        <v>24</v>
      </c>
      <c r="F28" s="28" t="s">
        <v>141</v>
      </c>
      <c r="G28" s="43">
        <v>0</v>
      </c>
      <c r="H28" s="28">
        <v>4</v>
      </c>
      <c r="I28" s="32">
        <f t="shared" si="0"/>
        <v>0</v>
      </c>
      <c r="J28" s="28">
        <v>6</v>
      </c>
      <c r="K28" s="32">
        <f t="shared" si="1"/>
        <v>0</v>
      </c>
      <c r="L28" s="28">
        <v>8</v>
      </c>
      <c r="M28" s="32">
        <f t="shared" si="2"/>
        <v>0</v>
      </c>
      <c r="N28" s="28">
        <v>10</v>
      </c>
      <c r="O28" s="36">
        <f t="shared" si="3"/>
        <v>0</v>
      </c>
      <c r="P28" s="28">
        <v>12</v>
      </c>
      <c r="Q28" s="32">
        <f t="shared" si="4"/>
        <v>0</v>
      </c>
      <c r="R28" s="36">
        <f t="shared" si="6"/>
        <v>0</v>
      </c>
      <c r="S28" s="36">
        <f t="shared" si="5"/>
        <v>0</v>
      </c>
    </row>
    <row r="29" spans="1:19" ht="18.75" x14ac:dyDescent="0.25">
      <c r="A29" s="54"/>
      <c r="B29" s="28">
        <v>12</v>
      </c>
      <c r="C29" s="29" t="s">
        <v>51</v>
      </c>
      <c r="D29" s="28">
        <v>0</v>
      </c>
      <c r="E29" s="35">
        <v>24</v>
      </c>
      <c r="F29" s="28" t="s">
        <v>141</v>
      </c>
      <c r="G29" s="43">
        <v>0</v>
      </c>
      <c r="H29" s="28">
        <v>4</v>
      </c>
      <c r="I29" s="32">
        <f t="shared" si="0"/>
        <v>0</v>
      </c>
      <c r="J29" s="28">
        <v>6</v>
      </c>
      <c r="K29" s="32">
        <f t="shared" si="1"/>
        <v>0</v>
      </c>
      <c r="L29" s="28">
        <v>8</v>
      </c>
      <c r="M29" s="32">
        <f t="shared" si="2"/>
        <v>0</v>
      </c>
      <c r="N29" s="28">
        <v>10</v>
      </c>
      <c r="O29" s="36">
        <f t="shared" si="3"/>
        <v>0</v>
      </c>
      <c r="P29" s="28">
        <v>12</v>
      </c>
      <c r="Q29" s="32">
        <f t="shared" si="4"/>
        <v>0</v>
      </c>
      <c r="R29" s="36">
        <f t="shared" si="6"/>
        <v>0</v>
      </c>
      <c r="S29" s="36">
        <f t="shared" si="5"/>
        <v>0</v>
      </c>
    </row>
    <row r="30" spans="1:19" ht="18.75" x14ac:dyDescent="0.25">
      <c r="A30" s="54"/>
      <c r="B30" s="28">
        <v>13</v>
      </c>
      <c r="C30" s="29" t="s">
        <v>52</v>
      </c>
      <c r="D30" s="28">
        <v>0</v>
      </c>
      <c r="E30" s="35">
        <v>24</v>
      </c>
      <c r="F30" s="28" t="s">
        <v>141</v>
      </c>
      <c r="G30" s="43">
        <v>0</v>
      </c>
      <c r="H30" s="28">
        <v>4</v>
      </c>
      <c r="I30" s="32">
        <f t="shared" si="0"/>
        <v>0</v>
      </c>
      <c r="J30" s="28">
        <v>6</v>
      </c>
      <c r="K30" s="32">
        <f t="shared" si="1"/>
        <v>0</v>
      </c>
      <c r="L30" s="28">
        <v>8</v>
      </c>
      <c r="M30" s="32">
        <f t="shared" si="2"/>
        <v>0</v>
      </c>
      <c r="N30" s="28">
        <v>10</v>
      </c>
      <c r="O30" s="36">
        <f t="shared" si="3"/>
        <v>0</v>
      </c>
      <c r="P30" s="28">
        <v>12</v>
      </c>
      <c r="Q30" s="32">
        <f t="shared" si="4"/>
        <v>0</v>
      </c>
      <c r="R30" s="36">
        <f t="shared" si="6"/>
        <v>0</v>
      </c>
      <c r="S30" s="36">
        <f t="shared" si="5"/>
        <v>0</v>
      </c>
    </row>
    <row r="31" spans="1:19" ht="18.75" x14ac:dyDescent="0.25">
      <c r="A31" s="54"/>
      <c r="B31" s="28">
        <v>14</v>
      </c>
      <c r="C31" s="29" t="s">
        <v>53</v>
      </c>
      <c r="D31" s="28">
        <v>0</v>
      </c>
      <c r="E31" s="35">
        <v>24</v>
      </c>
      <c r="F31" s="28" t="s">
        <v>141</v>
      </c>
      <c r="G31" s="43">
        <v>0</v>
      </c>
      <c r="H31" s="28">
        <v>4</v>
      </c>
      <c r="I31" s="32">
        <f t="shared" si="0"/>
        <v>0</v>
      </c>
      <c r="J31" s="28">
        <v>6</v>
      </c>
      <c r="K31" s="32">
        <f t="shared" si="1"/>
        <v>0</v>
      </c>
      <c r="L31" s="28">
        <v>8</v>
      </c>
      <c r="M31" s="32">
        <f t="shared" si="2"/>
        <v>0</v>
      </c>
      <c r="N31" s="28">
        <v>10</v>
      </c>
      <c r="O31" s="36">
        <f t="shared" si="3"/>
        <v>0</v>
      </c>
      <c r="P31" s="28">
        <v>12</v>
      </c>
      <c r="Q31" s="32">
        <f t="shared" si="4"/>
        <v>0</v>
      </c>
      <c r="R31" s="36">
        <f t="shared" si="6"/>
        <v>0</v>
      </c>
      <c r="S31" s="36">
        <f t="shared" si="5"/>
        <v>0</v>
      </c>
    </row>
    <row r="32" spans="1:19" ht="18.75" x14ac:dyDescent="0.25">
      <c r="A32" s="54"/>
      <c r="B32" s="28">
        <v>15</v>
      </c>
      <c r="C32" s="29" t="s">
        <v>54</v>
      </c>
      <c r="D32" s="28">
        <v>0</v>
      </c>
      <c r="E32" s="35">
        <v>24</v>
      </c>
      <c r="F32" s="28" t="s">
        <v>141</v>
      </c>
      <c r="G32" s="43">
        <v>0</v>
      </c>
      <c r="H32" s="28">
        <v>4</v>
      </c>
      <c r="I32" s="32">
        <f t="shared" si="0"/>
        <v>0</v>
      </c>
      <c r="J32" s="28">
        <v>6</v>
      </c>
      <c r="K32" s="32">
        <f t="shared" si="1"/>
        <v>0</v>
      </c>
      <c r="L32" s="28">
        <v>8</v>
      </c>
      <c r="M32" s="32">
        <f t="shared" si="2"/>
        <v>0</v>
      </c>
      <c r="N32" s="28">
        <v>10</v>
      </c>
      <c r="O32" s="36">
        <f t="shared" si="3"/>
        <v>0</v>
      </c>
      <c r="P32" s="28">
        <v>12</v>
      </c>
      <c r="Q32" s="32">
        <f t="shared" si="4"/>
        <v>0</v>
      </c>
      <c r="R32" s="36">
        <f t="shared" si="6"/>
        <v>0</v>
      </c>
      <c r="S32" s="36">
        <f t="shared" si="5"/>
        <v>0</v>
      </c>
    </row>
    <row r="33" spans="1:19" ht="18.75" x14ac:dyDescent="0.25">
      <c r="A33" s="54"/>
      <c r="B33" s="28">
        <v>16</v>
      </c>
      <c r="C33" s="29" t="s">
        <v>55</v>
      </c>
      <c r="D33" s="28">
        <v>0</v>
      </c>
      <c r="E33" s="35">
        <v>24</v>
      </c>
      <c r="F33" s="28" t="s">
        <v>141</v>
      </c>
      <c r="G33" s="43">
        <v>0</v>
      </c>
      <c r="H33" s="28">
        <v>4</v>
      </c>
      <c r="I33" s="32">
        <f t="shared" si="0"/>
        <v>0</v>
      </c>
      <c r="J33" s="28">
        <v>6</v>
      </c>
      <c r="K33" s="32">
        <f t="shared" si="1"/>
        <v>0</v>
      </c>
      <c r="L33" s="28">
        <v>8</v>
      </c>
      <c r="M33" s="32">
        <f t="shared" si="2"/>
        <v>0</v>
      </c>
      <c r="N33" s="28">
        <v>10</v>
      </c>
      <c r="O33" s="36">
        <f t="shared" si="3"/>
        <v>0</v>
      </c>
      <c r="P33" s="28">
        <v>12</v>
      </c>
      <c r="Q33" s="32">
        <f t="shared" si="4"/>
        <v>0</v>
      </c>
      <c r="R33" s="36">
        <f t="shared" si="6"/>
        <v>0</v>
      </c>
      <c r="S33" s="36">
        <f t="shared" si="5"/>
        <v>0</v>
      </c>
    </row>
    <row r="34" spans="1:19" ht="18.75" x14ac:dyDescent="0.25">
      <c r="A34" s="54"/>
      <c r="B34" s="28">
        <v>17</v>
      </c>
      <c r="C34" s="29" t="s">
        <v>56</v>
      </c>
      <c r="D34" s="28">
        <v>0</v>
      </c>
      <c r="E34" s="35">
        <v>24</v>
      </c>
      <c r="F34" s="28" t="s">
        <v>141</v>
      </c>
      <c r="G34" s="43">
        <v>0</v>
      </c>
      <c r="H34" s="28">
        <v>6</v>
      </c>
      <c r="I34" s="32">
        <f t="shared" si="0"/>
        <v>0</v>
      </c>
      <c r="J34" s="28">
        <v>8</v>
      </c>
      <c r="K34" s="32">
        <f t="shared" si="1"/>
        <v>0</v>
      </c>
      <c r="L34" s="28">
        <v>10</v>
      </c>
      <c r="M34" s="32">
        <f t="shared" si="2"/>
        <v>0</v>
      </c>
      <c r="N34" s="28">
        <v>12</v>
      </c>
      <c r="O34" s="36">
        <f t="shared" si="3"/>
        <v>0</v>
      </c>
      <c r="P34" s="28">
        <v>14</v>
      </c>
      <c r="Q34" s="32">
        <f t="shared" si="4"/>
        <v>0</v>
      </c>
      <c r="R34" s="36">
        <f t="shared" si="6"/>
        <v>0</v>
      </c>
      <c r="S34" s="36">
        <f t="shared" si="5"/>
        <v>0</v>
      </c>
    </row>
    <row r="35" spans="1:19" ht="18.75" x14ac:dyDescent="0.25">
      <c r="A35" s="54"/>
      <c r="B35" s="28">
        <v>18</v>
      </c>
      <c r="C35" s="29" t="s">
        <v>57</v>
      </c>
      <c r="D35" s="28">
        <v>0</v>
      </c>
      <c r="E35" s="35">
        <v>24</v>
      </c>
      <c r="F35" s="28" t="s">
        <v>141</v>
      </c>
      <c r="G35" s="43">
        <v>0</v>
      </c>
      <c r="H35" s="28">
        <v>6</v>
      </c>
      <c r="I35" s="32">
        <f t="shared" si="0"/>
        <v>0</v>
      </c>
      <c r="J35" s="28">
        <v>8</v>
      </c>
      <c r="K35" s="32">
        <f t="shared" si="1"/>
        <v>0</v>
      </c>
      <c r="L35" s="28">
        <v>10</v>
      </c>
      <c r="M35" s="32">
        <f t="shared" si="2"/>
        <v>0</v>
      </c>
      <c r="N35" s="28">
        <v>12</v>
      </c>
      <c r="O35" s="36">
        <f t="shared" si="3"/>
        <v>0</v>
      </c>
      <c r="P35" s="28">
        <v>14</v>
      </c>
      <c r="Q35" s="32">
        <f t="shared" si="4"/>
        <v>0</v>
      </c>
      <c r="R35" s="36">
        <f t="shared" si="6"/>
        <v>0</v>
      </c>
      <c r="S35" s="36">
        <f t="shared" si="5"/>
        <v>0</v>
      </c>
    </row>
    <row r="36" spans="1:19" ht="18.75" x14ac:dyDescent="0.25">
      <c r="A36" s="54"/>
      <c r="B36" s="28">
        <v>19</v>
      </c>
      <c r="C36" s="29" t="s">
        <v>58</v>
      </c>
      <c r="D36" s="28">
        <v>0</v>
      </c>
      <c r="E36" s="35">
        <v>24</v>
      </c>
      <c r="F36" s="28" t="s">
        <v>141</v>
      </c>
      <c r="G36" s="43">
        <v>0</v>
      </c>
      <c r="H36" s="28">
        <v>6</v>
      </c>
      <c r="I36" s="32">
        <f t="shared" si="0"/>
        <v>0</v>
      </c>
      <c r="J36" s="28">
        <v>8</v>
      </c>
      <c r="K36" s="32">
        <f t="shared" si="1"/>
        <v>0</v>
      </c>
      <c r="L36" s="28">
        <v>10</v>
      </c>
      <c r="M36" s="32">
        <f t="shared" si="2"/>
        <v>0</v>
      </c>
      <c r="N36" s="28">
        <v>12</v>
      </c>
      <c r="O36" s="36">
        <f t="shared" si="3"/>
        <v>0</v>
      </c>
      <c r="P36" s="28">
        <v>14</v>
      </c>
      <c r="Q36" s="32">
        <f t="shared" si="4"/>
        <v>0</v>
      </c>
      <c r="R36" s="36">
        <f t="shared" si="6"/>
        <v>0</v>
      </c>
      <c r="S36" s="36">
        <f t="shared" si="5"/>
        <v>0</v>
      </c>
    </row>
    <row r="37" spans="1:19" ht="18.75" x14ac:dyDescent="0.25">
      <c r="A37" s="54"/>
      <c r="B37" s="28">
        <v>20</v>
      </c>
      <c r="C37" s="29" t="s">
        <v>59</v>
      </c>
      <c r="D37" s="28">
        <v>0</v>
      </c>
      <c r="E37" s="35">
        <v>24</v>
      </c>
      <c r="F37" s="28" t="s">
        <v>141</v>
      </c>
      <c r="G37" s="43">
        <v>0</v>
      </c>
      <c r="H37" s="28">
        <v>6</v>
      </c>
      <c r="I37" s="32">
        <f t="shared" si="0"/>
        <v>0</v>
      </c>
      <c r="J37" s="28">
        <v>8</v>
      </c>
      <c r="K37" s="32">
        <f t="shared" si="1"/>
        <v>0</v>
      </c>
      <c r="L37" s="28">
        <v>10</v>
      </c>
      <c r="M37" s="32">
        <f t="shared" si="2"/>
        <v>0</v>
      </c>
      <c r="N37" s="28">
        <v>12</v>
      </c>
      <c r="O37" s="36">
        <f t="shared" si="3"/>
        <v>0</v>
      </c>
      <c r="P37" s="28">
        <v>14</v>
      </c>
      <c r="Q37" s="32">
        <f t="shared" si="4"/>
        <v>0</v>
      </c>
      <c r="R37" s="36">
        <f t="shared" si="6"/>
        <v>0</v>
      </c>
      <c r="S37" s="36">
        <f t="shared" si="5"/>
        <v>0</v>
      </c>
    </row>
    <row r="38" spans="1:19" ht="18.75" x14ac:dyDescent="0.25">
      <c r="A38" s="54"/>
      <c r="B38" s="28">
        <v>21</v>
      </c>
      <c r="C38" s="29" t="s">
        <v>93</v>
      </c>
      <c r="D38" s="28">
        <v>0</v>
      </c>
      <c r="E38" s="35">
        <v>24</v>
      </c>
      <c r="F38" s="28" t="s">
        <v>141</v>
      </c>
      <c r="G38" s="43">
        <v>0</v>
      </c>
      <c r="H38" s="28">
        <v>6</v>
      </c>
      <c r="I38" s="32">
        <f t="shared" si="0"/>
        <v>0</v>
      </c>
      <c r="J38" s="28">
        <v>8</v>
      </c>
      <c r="K38" s="32">
        <f t="shared" si="1"/>
        <v>0</v>
      </c>
      <c r="L38" s="28">
        <v>10</v>
      </c>
      <c r="M38" s="32">
        <f t="shared" si="2"/>
        <v>0</v>
      </c>
      <c r="N38" s="28">
        <v>12</v>
      </c>
      <c r="O38" s="36">
        <f t="shared" si="3"/>
        <v>0</v>
      </c>
      <c r="P38" s="28">
        <v>14</v>
      </c>
      <c r="Q38" s="32">
        <f t="shared" si="4"/>
        <v>0</v>
      </c>
      <c r="R38" s="36">
        <f t="shared" si="6"/>
        <v>0</v>
      </c>
      <c r="S38" s="36">
        <f t="shared" si="5"/>
        <v>0</v>
      </c>
    </row>
    <row r="39" spans="1:19" ht="18.75" x14ac:dyDescent="0.25">
      <c r="A39" s="54"/>
      <c r="B39" s="28">
        <v>22</v>
      </c>
      <c r="C39" s="29" t="s">
        <v>94</v>
      </c>
      <c r="D39" s="28">
        <v>0</v>
      </c>
      <c r="E39" s="35">
        <v>24</v>
      </c>
      <c r="F39" s="28" t="s">
        <v>141</v>
      </c>
      <c r="G39" s="43">
        <v>0</v>
      </c>
      <c r="H39" s="28">
        <v>6</v>
      </c>
      <c r="I39" s="32">
        <f t="shared" si="0"/>
        <v>0</v>
      </c>
      <c r="J39" s="28">
        <v>8</v>
      </c>
      <c r="K39" s="32">
        <f t="shared" si="1"/>
        <v>0</v>
      </c>
      <c r="L39" s="28">
        <v>10</v>
      </c>
      <c r="M39" s="32">
        <f t="shared" si="2"/>
        <v>0</v>
      </c>
      <c r="N39" s="28">
        <v>12</v>
      </c>
      <c r="O39" s="36">
        <f t="shared" si="3"/>
        <v>0</v>
      </c>
      <c r="P39" s="28">
        <v>14</v>
      </c>
      <c r="Q39" s="32">
        <f t="shared" si="4"/>
        <v>0</v>
      </c>
      <c r="R39" s="36">
        <f t="shared" si="6"/>
        <v>0</v>
      </c>
      <c r="S39" s="36">
        <f t="shared" si="5"/>
        <v>0</v>
      </c>
    </row>
    <row r="40" spans="1:19" ht="18.75" x14ac:dyDescent="0.25">
      <c r="A40" s="54"/>
      <c r="B40" s="28">
        <v>23</v>
      </c>
      <c r="C40" s="29" t="s">
        <v>60</v>
      </c>
      <c r="D40" s="28">
        <v>0</v>
      </c>
      <c r="E40" s="35">
        <v>24</v>
      </c>
      <c r="F40" s="28" t="s">
        <v>141</v>
      </c>
      <c r="G40" s="43">
        <v>0</v>
      </c>
      <c r="H40" s="28">
        <v>6</v>
      </c>
      <c r="I40" s="32">
        <f t="shared" si="0"/>
        <v>0</v>
      </c>
      <c r="J40" s="28">
        <v>8</v>
      </c>
      <c r="K40" s="32">
        <f t="shared" si="1"/>
        <v>0</v>
      </c>
      <c r="L40" s="28">
        <v>10</v>
      </c>
      <c r="M40" s="32">
        <f t="shared" si="2"/>
        <v>0</v>
      </c>
      <c r="N40" s="28">
        <v>12</v>
      </c>
      <c r="O40" s="36">
        <f t="shared" si="3"/>
        <v>0</v>
      </c>
      <c r="P40" s="28">
        <v>14</v>
      </c>
      <c r="Q40" s="32">
        <f t="shared" si="4"/>
        <v>0</v>
      </c>
      <c r="R40" s="36">
        <f t="shared" si="6"/>
        <v>0</v>
      </c>
      <c r="S40" s="36">
        <f t="shared" si="5"/>
        <v>0</v>
      </c>
    </row>
    <row r="41" spans="1:19" ht="18.75" x14ac:dyDescent="0.25">
      <c r="A41" s="54"/>
      <c r="B41" s="28">
        <v>24</v>
      </c>
      <c r="C41" s="29" t="s">
        <v>61</v>
      </c>
      <c r="D41" s="28">
        <v>0</v>
      </c>
      <c r="E41" s="35">
        <v>24</v>
      </c>
      <c r="F41" s="28" t="s">
        <v>141</v>
      </c>
      <c r="G41" s="43">
        <v>0</v>
      </c>
      <c r="H41" s="28">
        <v>8</v>
      </c>
      <c r="I41" s="32">
        <f t="shared" si="0"/>
        <v>0</v>
      </c>
      <c r="J41" s="28">
        <v>10</v>
      </c>
      <c r="K41" s="32">
        <f t="shared" si="1"/>
        <v>0</v>
      </c>
      <c r="L41" s="28">
        <v>12</v>
      </c>
      <c r="M41" s="32">
        <f t="shared" si="2"/>
        <v>0</v>
      </c>
      <c r="N41" s="28">
        <v>14</v>
      </c>
      <c r="O41" s="36">
        <f t="shared" si="3"/>
        <v>0</v>
      </c>
      <c r="P41" s="28">
        <v>16</v>
      </c>
      <c r="Q41" s="32">
        <f t="shared" si="4"/>
        <v>0</v>
      </c>
      <c r="R41" s="36">
        <f t="shared" si="6"/>
        <v>0</v>
      </c>
      <c r="S41" s="36">
        <f t="shared" si="5"/>
        <v>0</v>
      </c>
    </row>
    <row r="42" spans="1:19" ht="18.75" x14ac:dyDescent="0.25">
      <c r="A42" s="54"/>
      <c r="B42" s="28">
        <v>25</v>
      </c>
      <c r="C42" s="29" t="s">
        <v>62</v>
      </c>
      <c r="D42" s="28">
        <v>0</v>
      </c>
      <c r="E42" s="35">
        <v>24</v>
      </c>
      <c r="F42" s="28" t="s">
        <v>141</v>
      </c>
      <c r="G42" s="43">
        <v>0</v>
      </c>
      <c r="H42" s="28">
        <v>8</v>
      </c>
      <c r="I42" s="32">
        <f t="shared" si="0"/>
        <v>0</v>
      </c>
      <c r="J42" s="28">
        <v>10</v>
      </c>
      <c r="K42" s="32">
        <f t="shared" si="1"/>
        <v>0</v>
      </c>
      <c r="L42" s="28">
        <v>12</v>
      </c>
      <c r="M42" s="32">
        <f t="shared" si="2"/>
        <v>0</v>
      </c>
      <c r="N42" s="28">
        <v>14</v>
      </c>
      <c r="O42" s="36">
        <f t="shared" si="3"/>
        <v>0</v>
      </c>
      <c r="P42" s="28">
        <v>16</v>
      </c>
      <c r="Q42" s="32">
        <f t="shared" si="4"/>
        <v>0</v>
      </c>
      <c r="R42" s="36">
        <f t="shared" si="6"/>
        <v>0</v>
      </c>
      <c r="S42" s="36">
        <f t="shared" si="5"/>
        <v>0</v>
      </c>
    </row>
    <row r="43" spans="1:19" ht="18.75" x14ac:dyDescent="0.25">
      <c r="A43" s="54"/>
      <c r="B43" s="28">
        <v>26</v>
      </c>
      <c r="C43" s="29" t="s">
        <v>63</v>
      </c>
      <c r="D43" s="28">
        <v>0</v>
      </c>
      <c r="E43" s="35">
        <v>24</v>
      </c>
      <c r="F43" s="28" t="s">
        <v>141</v>
      </c>
      <c r="G43" s="43">
        <v>0</v>
      </c>
      <c r="H43" s="28">
        <v>8</v>
      </c>
      <c r="I43" s="32">
        <f t="shared" si="0"/>
        <v>0</v>
      </c>
      <c r="J43" s="28">
        <v>10</v>
      </c>
      <c r="K43" s="32">
        <f t="shared" si="1"/>
        <v>0</v>
      </c>
      <c r="L43" s="28">
        <v>12</v>
      </c>
      <c r="M43" s="32">
        <f t="shared" si="2"/>
        <v>0</v>
      </c>
      <c r="N43" s="28">
        <v>14</v>
      </c>
      <c r="O43" s="36">
        <f t="shared" si="3"/>
        <v>0</v>
      </c>
      <c r="P43" s="28">
        <v>16</v>
      </c>
      <c r="Q43" s="32">
        <f t="shared" si="4"/>
        <v>0</v>
      </c>
      <c r="R43" s="36">
        <f t="shared" si="6"/>
        <v>0</v>
      </c>
      <c r="S43" s="36">
        <f t="shared" si="5"/>
        <v>0</v>
      </c>
    </row>
    <row r="44" spans="1:19" ht="18.75" x14ac:dyDescent="0.25">
      <c r="A44" s="54"/>
      <c r="B44" s="28">
        <v>27</v>
      </c>
      <c r="C44" s="29" t="s">
        <v>151</v>
      </c>
      <c r="D44" s="28">
        <v>0</v>
      </c>
      <c r="E44" s="35">
        <v>24</v>
      </c>
      <c r="F44" s="28" t="s">
        <v>141</v>
      </c>
      <c r="G44" s="43">
        <v>0</v>
      </c>
      <c r="H44" s="28">
        <v>50</v>
      </c>
      <c r="I44" s="32">
        <f>$G44*H44*(1-$G$97)^(H44-1)</f>
        <v>0</v>
      </c>
      <c r="J44" s="28">
        <v>100</v>
      </c>
      <c r="K44" s="32">
        <f>$G44*J44*(1-$G$97)^(J44-1)</f>
        <v>0</v>
      </c>
      <c r="L44" s="28">
        <v>150</v>
      </c>
      <c r="M44" s="32">
        <f>$G44*L44*(1-$G$97)^(L44-1)</f>
        <v>0</v>
      </c>
      <c r="N44" s="28">
        <v>200</v>
      </c>
      <c r="O44" s="36">
        <f>$G44*N44*(1-$G$97)^(N44-1)</f>
        <v>0</v>
      </c>
      <c r="P44" s="28">
        <v>250</v>
      </c>
      <c r="Q44" s="32">
        <f>$G44*P44*(1-$G$97)^(P44-1)</f>
        <v>0</v>
      </c>
      <c r="R44" s="36">
        <f t="shared" si="6"/>
        <v>0</v>
      </c>
      <c r="S44" s="36">
        <f t="shared" si="5"/>
        <v>0</v>
      </c>
    </row>
    <row r="45" spans="1:19" ht="18.75" x14ac:dyDescent="0.25">
      <c r="A45" s="54"/>
      <c r="B45" s="28">
        <v>28</v>
      </c>
      <c r="C45" s="29" t="s">
        <v>152</v>
      </c>
      <c r="D45" s="28">
        <v>0</v>
      </c>
      <c r="E45" s="35">
        <v>24</v>
      </c>
      <c r="F45" s="28" t="s">
        <v>141</v>
      </c>
      <c r="G45" s="43">
        <v>0</v>
      </c>
      <c r="H45" s="28" t="s">
        <v>119</v>
      </c>
      <c r="I45" s="28" t="s">
        <v>119</v>
      </c>
      <c r="J45" s="28" t="s">
        <v>119</v>
      </c>
      <c r="K45" s="28" t="s">
        <v>119</v>
      </c>
      <c r="L45" s="28" t="s">
        <v>119</v>
      </c>
      <c r="M45" s="28" t="s">
        <v>119</v>
      </c>
      <c r="N45" s="28" t="s">
        <v>119</v>
      </c>
      <c r="O45" s="28" t="s">
        <v>119</v>
      </c>
      <c r="P45" s="28" t="s">
        <v>119</v>
      </c>
      <c r="Q45" s="28" t="s">
        <v>119</v>
      </c>
      <c r="R45" s="36">
        <f>TRUNC(G45,2)</f>
        <v>0</v>
      </c>
      <c r="S45" s="36">
        <f t="shared" si="5"/>
        <v>0</v>
      </c>
    </row>
    <row r="46" spans="1:19" ht="18.75" x14ac:dyDescent="0.25">
      <c r="A46" s="54"/>
      <c r="B46" s="28">
        <v>29</v>
      </c>
      <c r="C46" s="29" t="s">
        <v>64</v>
      </c>
      <c r="D46" s="28">
        <v>0</v>
      </c>
      <c r="E46" s="35">
        <v>24</v>
      </c>
      <c r="F46" s="28" t="s">
        <v>141</v>
      </c>
      <c r="G46" s="43">
        <v>0</v>
      </c>
      <c r="H46" s="28">
        <v>6</v>
      </c>
      <c r="I46" s="32">
        <f t="shared" ref="I46:I71" si="7">$G46*H46*(1-$G$98)^(H46-1)</f>
        <v>0</v>
      </c>
      <c r="J46" s="28">
        <v>10</v>
      </c>
      <c r="K46" s="32">
        <f t="shared" ref="K46:K71" si="8">$G46*J46*(1-$G$98)^(J46-1)</f>
        <v>0</v>
      </c>
      <c r="L46" s="28">
        <v>14</v>
      </c>
      <c r="M46" s="32">
        <f t="shared" ref="M46:M71" si="9">$G46*L46*(1-$G$98)^(L46-1)</f>
        <v>0</v>
      </c>
      <c r="N46" s="28">
        <v>18</v>
      </c>
      <c r="O46" s="36">
        <f t="shared" ref="O46:O71" si="10">$G46*N46*(1-$G$98)^(N46-1)</f>
        <v>0</v>
      </c>
      <c r="P46" s="28">
        <v>22</v>
      </c>
      <c r="Q46" s="32">
        <f t="shared" ref="Q46:Q71" si="11">$G46*P46*(1-$G$98)^(P46-1)</f>
        <v>0</v>
      </c>
      <c r="R46" s="36">
        <f t="shared" si="6"/>
        <v>0</v>
      </c>
      <c r="S46" s="36">
        <f t="shared" si="5"/>
        <v>0</v>
      </c>
    </row>
    <row r="47" spans="1:19" ht="18.75" x14ac:dyDescent="0.25">
      <c r="A47" s="54"/>
      <c r="B47" s="28">
        <v>30</v>
      </c>
      <c r="C47" s="29" t="s">
        <v>65</v>
      </c>
      <c r="D47" s="28">
        <v>0</v>
      </c>
      <c r="E47" s="35">
        <v>24</v>
      </c>
      <c r="F47" s="28" t="s">
        <v>141</v>
      </c>
      <c r="G47" s="43">
        <v>0</v>
      </c>
      <c r="H47" s="28">
        <v>6</v>
      </c>
      <c r="I47" s="32">
        <f t="shared" si="7"/>
        <v>0</v>
      </c>
      <c r="J47" s="28">
        <v>10</v>
      </c>
      <c r="K47" s="32">
        <f t="shared" si="8"/>
        <v>0</v>
      </c>
      <c r="L47" s="28">
        <v>14</v>
      </c>
      <c r="M47" s="32">
        <f t="shared" si="9"/>
        <v>0</v>
      </c>
      <c r="N47" s="28">
        <v>18</v>
      </c>
      <c r="O47" s="36">
        <f t="shared" si="10"/>
        <v>0</v>
      </c>
      <c r="P47" s="28">
        <v>22</v>
      </c>
      <c r="Q47" s="32">
        <f t="shared" si="11"/>
        <v>0</v>
      </c>
      <c r="R47" s="36">
        <f t="shared" si="6"/>
        <v>0</v>
      </c>
      <c r="S47" s="36">
        <f t="shared" si="5"/>
        <v>0</v>
      </c>
    </row>
    <row r="48" spans="1:19" ht="18.75" x14ac:dyDescent="0.25">
      <c r="A48" s="54"/>
      <c r="B48" s="28">
        <v>31</v>
      </c>
      <c r="C48" s="29" t="s">
        <v>66</v>
      </c>
      <c r="D48" s="28">
        <v>0</v>
      </c>
      <c r="E48" s="35">
        <v>24</v>
      </c>
      <c r="F48" s="28" t="s">
        <v>141</v>
      </c>
      <c r="G48" s="43">
        <v>0</v>
      </c>
      <c r="H48" s="28">
        <v>6</v>
      </c>
      <c r="I48" s="32">
        <f t="shared" si="7"/>
        <v>0</v>
      </c>
      <c r="J48" s="28">
        <v>10</v>
      </c>
      <c r="K48" s="32">
        <f t="shared" si="8"/>
        <v>0</v>
      </c>
      <c r="L48" s="28">
        <v>14</v>
      </c>
      <c r="M48" s="32">
        <f t="shared" si="9"/>
        <v>0</v>
      </c>
      <c r="N48" s="28">
        <v>18</v>
      </c>
      <c r="O48" s="36">
        <f t="shared" si="10"/>
        <v>0</v>
      </c>
      <c r="P48" s="28">
        <v>22</v>
      </c>
      <c r="Q48" s="32">
        <f t="shared" si="11"/>
        <v>0</v>
      </c>
      <c r="R48" s="36">
        <f t="shared" si="6"/>
        <v>0</v>
      </c>
      <c r="S48" s="36">
        <f t="shared" si="5"/>
        <v>0</v>
      </c>
    </row>
    <row r="49" spans="1:19" ht="18.75" x14ac:dyDescent="0.25">
      <c r="A49" s="54"/>
      <c r="B49" s="28">
        <v>32</v>
      </c>
      <c r="C49" s="29" t="s">
        <v>67</v>
      </c>
      <c r="D49" s="28">
        <v>0</v>
      </c>
      <c r="E49" s="35">
        <v>24</v>
      </c>
      <c r="F49" s="28" t="s">
        <v>141</v>
      </c>
      <c r="G49" s="43">
        <v>0</v>
      </c>
      <c r="H49" s="28">
        <v>6</v>
      </c>
      <c r="I49" s="32">
        <f t="shared" si="7"/>
        <v>0</v>
      </c>
      <c r="J49" s="28">
        <v>10</v>
      </c>
      <c r="K49" s="32">
        <f t="shared" si="8"/>
        <v>0</v>
      </c>
      <c r="L49" s="28">
        <v>14</v>
      </c>
      <c r="M49" s="32">
        <f t="shared" si="9"/>
        <v>0</v>
      </c>
      <c r="N49" s="28">
        <v>18</v>
      </c>
      <c r="O49" s="36">
        <f t="shared" si="10"/>
        <v>0</v>
      </c>
      <c r="P49" s="28">
        <v>22</v>
      </c>
      <c r="Q49" s="32">
        <f t="shared" si="11"/>
        <v>0</v>
      </c>
      <c r="R49" s="36">
        <f t="shared" si="6"/>
        <v>0</v>
      </c>
      <c r="S49" s="36">
        <f t="shared" si="5"/>
        <v>0</v>
      </c>
    </row>
    <row r="50" spans="1:19" ht="18.75" x14ac:dyDescent="0.25">
      <c r="A50" s="54"/>
      <c r="B50" s="28">
        <v>33</v>
      </c>
      <c r="C50" s="29" t="s">
        <v>68</v>
      </c>
      <c r="D50" s="28">
        <v>0</v>
      </c>
      <c r="E50" s="35">
        <v>24</v>
      </c>
      <c r="F50" s="28" t="s">
        <v>141</v>
      </c>
      <c r="G50" s="43">
        <v>0</v>
      </c>
      <c r="H50" s="28">
        <v>6</v>
      </c>
      <c r="I50" s="32">
        <f t="shared" si="7"/>
        <v>0</v>
      </c>
      <c r="J50" s="28">
        <v>10</v>
      </c>
      <c r="K50" s="32">
        <f t="shared" si="8"/>
        <v>0</v>
      </c>
      <c r="L50" s="28">
        <v>14</v>
      </c>
      <c r="M50" s="32">
        <f t="shared" si="9"/>
        <v>0</v>
      </c>
      <c r="N50" s="28">
        <v>18</v>
      </c>
      <c r="O50" s="36">
        <f t="shared" si="10"/>
        <v>0</v>
      </c>
      <c r="P50" s="28">
        <v>22</v>
      </c>
      <c r="Q50" s="32">
        <f t="shared" si="11"/>
        <v>0</v>
      </c>
      <c r="R50" s="36">
        <f t="shared" si="6"/>
        <v>0</v>
      </c>
      <c r="S50" s="36">
        <f t="shared" ref="S50:S81" si="12">R50*E50</f>
        <v>0</v>
      </c>
    </row>
    <row r="51" spans="1:19" ht="18.75" x14ac:dyDescent="0.25">
      <c r="A51" s="54"/>
      <c r="B51" s="28">
        <v>34</v>
      </c>
      <c r="C51" s="29" t="s">
        <v>69</v>
      </c>
      <c r="D51" s="28">
        <v>0</v>
      </c>
      <c r="E51" s="35">
        <v>24</v>
      </c>
      <c r="F51" s="28" t="s">
        <v>141</v>
      </c>
      <c r="G51" s="43">
        <v>0</v>
      </c>
      <c r="H51" s="28">
        <v>6</v>
      </c>
      <c r="I51" s="32">
        <f t="shared" si="7"/>
        <v>0</v>
      </c>
      <c r="J51" s="28">
        <v>10</v>
      </c>
      <c r="K51" s="32">
        <f t="shared" si="8"/>
        <v>0</v>
      </c>
      <c r="L51" s="28">
        <v>14</v>
      </c>
      <c r="M51" s="32">
        <f t="shared" si="9"/>
        <v>0</v>
      </c>
      <c r="N51" s="28">
        <v>18</v>
      </c>
      <c r="O51" s="36">
        <f t="shared" si="10"/>
        <v>0</v>
      </c>
      <c r="P51" s="28">
        <v>22</v>
      </c>
      <c r="Q51" s="32">
        <f t="shared" si="11"/>
        <v>0</v>
      </c>
      <c r="R51" s="36">
        <f t="shared" si="6"/>
        <v>0</v>
      </c>
      <c r="S51" s="36">
        <f t="shared" si="12"/>
        <v>0</v>
      </c>
    </row>
    <row r="52" spans="1:19" ht="18.75" x14ac:dyDescent="0.25">
      <c r="A52" s="54"/>
      <c r="B52" s="28">
        <v>35</v>
      </c>
      <c r="C52" s="29" t="s">
        <v>70</v>
      </c>
      <c r="D52" s="28">
        <v>0</v>
      </c>
      <c r="E52" s="35">
        <v>24</v>
      </c>
      <c r="F52" s="28" t="s">
        <v>141</v>
      </c>
      <c r="G52" s="43">
        <v>0</v>
      </c>
      <c r="H52" s="28">
        <v>6</v>
      </c>
      <c r="I52" s="32">
        <f t="shared" si="7"/>
        <v>0</v>
      </c>
      <c r="J52" s="28">
        <v>10</v>
      </c>
      <c r="K52" s="32">
        <f t="shared" si="8"/>
        <v>0</v>
      </c>
      <c r="L52" s="28">
        <v>14</v>
      </c>
      <c r="M52" s="32">
        <f t="shared" si="9"/>
        <v>0</v>
      </c>
      <c r="N52" s="28">
        <v>18</v>
      </c>
      <c r="O52" s="36">
        <f t="shared" si="10"/>
        <v>0</v>
      </c>
      <c r="P52" s="28">
        <v>22</v>
      </c>
      <c r="Q52" s="32">
        <f t="shared" si="11"/>
        <v>0</v>
      </c>
      <c r="R52" s="36">
        <f t="shared" si="6"/>
        <v>0</v>
      </c>
      <c r="S52" s="36">
        <f t="shared" si="12"/>
        <v>0</v>
      </c>
    </row>
    <row r="53" spans="1:19" ht="18.75" x14ac:dyDescent="0.25">
      <c r="A53" s="54"/>
      <c r="B53" s="28">
        <v>36</v>
      </c>
      <c r="C53" s="29" t="s">
        <v>71</v>
      </c>
      <c r="D53" s="28">
        <v>0</v>
      </c>
      <c r="E53" s="35">
        <v>24</v>
      </c>
      <c r="F53" s="28" t="s">
        <v>141</v>
      </c>
      <c r="G53" s="43">
        <v>0</v>
      </c>
      <c r="H53" s="28">
        <v>6</v>
      </c>
      <c r="I53" s="32">
        <f t="shared" si="7"/>
        <v>0</v>
      </c>
      <c r="J53" s="28">
        <v>10</v>
      </c>
      <c r="K53" s="32">
        <f t="shared" si="8"/>
        <v>0</v>
      </c>
      <c r="L53" s="28">
        <v>14</v>
      </c>
      <c r="M53" s="32">
        <f t="shared" si="9"/>
        <v>0</v>
      </c>
      <c r="N53" s="28">
        <v>18</v>
      </c>
      <c r="O53" s="36">
        <f t="shared" si="10"/>
        <v>0</v>
      </c>
      <c r="P53" s="28">
        <v>22</v>
      </c>
      <c r="Q53" s="32">
        <f t="shared" si="11"/>
        <v>0</v>
      </c>
      <c r="R53" s="36">
        <f t="shared" si="6"/>
        <v>0</v>
      </c>
      <c r="S53" s="36">
        <f t="shared" si="12"/>
        <v>0</v>
      </c>
    </row>
    <row r="54" spans="1:19" ht="18.75" x14ac:dyDescent="0.25">
      <c r="A54" s="54"/>
      <c r="B54" s="28">
        <v>37</v>
      </c>
      <c r="C54" s="29" t="s">
        <v>72</v>
      </c>
      <c r="D54" s="28">
        <v>0</v>
      </c>
      <c r="E54" s="35">
        <v>24</v>
      </c>
      <c r="F54" s="28" t="s">
        <v>141</v>
      </c>
      <c r="G54" s="43">
        <v>0</v>
      </c>
      <c r="H54" s="28">
        <v>6</v>
      </c>
      <c r="I54" s="32">
        <f t="shared" si="7"/>
        <v>0</v>
      </c>
      <c r="J54" s="28">
        <v>10</v>
      </c>
      <c r="K54" s="32">
        <f t="shared" si="8"/>
        <v>0</v>
      </c>
      <c r="L54" s="28">
        <v>14</v>
      </c>
      <c r="M54" s="32">
        <f t="shared" si="9"/>
        <v>0</v>
      </c>
      <c r="N54" s="28">
        <v>18</v>
      </c>
      <c r="O54" s="36">
        <f t="shared" si="10"/>
        <v>0</v>
      </c>
      <c r="P54" s="28">
        <v>22</v>
      </c>
      <c r="Q54" s="32">
        <f t="shared" si="11"/>
        <v>0</v>
      </c>
      <c r="R54" s="36">
        <f t="shared" si="6"/>
        <v>0</v>
      </c>
      <c r="S54" s="36">
        <f t="shared" si="12"/>
        <v>0</v>
      </c>
    </row>
    <row r="55" spans="1:19" ht="18.75" x14ac:dyDescent="0.25">
      <c r="A55" s="54"/>
      <c r="B55" s="28">
        <v>38</v>
      </c>
      <c r="C55" s="29" t="s">
        <v>73</v>
      </c>
      <c r="D55" s="28">
        <v>0</v>
      </c>
      <c r="E55" s="35">
        <v>24</v>
      </c>
      <c r="F55" s="28" t="s">
        <v>141</v>
      </c>
      <c r="G55" s="43">
        <v>0</v>
      </c>
      <c r="H55" s="28">
        <v>6</v>
      </c>
      <c r="I55" s="32">
        <f t="shared" si="7"/>
        <v>0</v>
      </c>
      <c r="J55" s="28">
        <v>10</v>
      </c>
      <c r="K55" s="32">
        <f t="shared" si="8"/>
        <v>0</v>
      </c>
      <c r="L55" s="28">
        <v>14</v>
      </c>
      <c r="M55" s="32">
        <f t="shared" si="9"/>
        <v>0</v>
      </c>
      <c r="N55" s="28">
        <v>18</v>
      </c>
      <c r="O55" s="36">
        <f t="shared" si="10"/>
        <v>0</v>
      </c>
      <c r="P55" s="28">
        <v>22</v>
      </c>
      <c r="Q55" s="32">
        <f t="shared" si="11"/>
        <v>0</v>
      </c>
      <c r="R55" s="36">
        <f t="shared" si="6"/>
        <v>0</v>
      </c>
      <c r="S55" s="36">
        <f t="shared" si="12"/>
        <v>0</v>
      </c>
    </row>
    <row r="56" spans="1:19" ht="18.75" x14ac:dyDescent="0.25">
      <c r="A56" s="54"/>
      <c r="B56" s="28">
        <v>39</v>
      </c>
      <c r="C56" s="29" t="s">
        <v>74</v>
      </c>
      <c r="D56" s="28">
        <v>0</v>
      </c>
      <c r="E56" s="35">
        <v>24</v>
      </c>
      <c r="F56" s="28" t="s">
        <v>141</v>
      </c>
      <c r="G56" s="43">
        <v>0</v>
      </c>
      <c r="H56" s="28">
        <v>6</v>
      </c>
      <c r="I56" s="32">
        <f t="shared" si="7"/>
        <v>0</v>
      </c>
      <c r="J56" s="28">
        <v>10</v>
      </c>
      <c r="K56" s="32">
        <f t="shared" si="8"/>
        <v>0</v>
      </c>
      <c r="L56" s="28">
        <v>14</v>
      </c>
      <c r="M56" s="32">
        <f t="shared" si="9"/>
        <v>0</v>
      </c>
      <c r="N56" s="28">
        <v>18</v>
      </c>
      <c r="O56" s="36">
        <f t="shared" si="10"/>
        <v>0</v>
      </c>
      <c r="P56" s="28">
        <v>22</v>
      </c>
      <c r="Q56" s="32">
        <f t="shared" si="11"/>
        <v>0</v>
      </c>
      <c r="R56" s="36">
        <f t="shared" si="6"/>
        <v>0</v>
      </c>
      <c r="S56" s="36">
        <f t="shared" si="12"/>
        <v>0</v>
      </c>
    </row>
    <row r="57" spans="1:19" ht="18.75" x14ac:dyDescent="0.25">
      <c r="A57" s="54"/>
      <c r="B57" s="28">
        <v>40</v>
      </c>
      <c r="C57" s="29" t="s">
        <v>75</v>
      </c>
      <c r="D57" s="28">
        <v>0</v>
      </c>
      <c r="E57" s="35">
        <v>24</v>
      </c>
      <c r="F57" s="28" t="s">
        <v>141</v>
      </c>
      <c r="G57" s="43">
        <v>0</v>
      </c>
      <c r="H57" s="28">
        <v>6</v>
      </c>
      <c r="I57" s="32">
        <f t="shared" si="7"/>
        <v>0</v>
      </c>
      <c r="J57" s="28">
        <v>10</v>
      </c>
      <c r="K57" s="32">
        <f t="shared" si="8"/>
        <v>0</v>
      </c>
      <c r="L57" s="28">
        <v>14</v>
      </c>
      <c r="M57" s="32">
        <f t="shared" si="9"/>
        <v>0</v>
      </c>
      <c r="N57" s="28">
        <v>18</v>
      </c>
      <c r="O57" s="36">
        <f t="shared" si="10"/>
        <v>0</v>
      </c>
      <c r="P57" s="28">
        <v>22</v>
      </c>
      <c r="Q57" s="32">
        <f t="shared" si="11"/>
        <v>0</v>
      </c>
      <c r="R57" s="36">
        <f t="shared" si="6"/>
        <v>0</v>
      </c>
      <c r="S57" s="36">
        <f t="shared" si="12"/>
        <v>0</v>
      </c>
    </row>
    <row r="58" spans="1:19" ht="18.75" x14ac:dyDescent="0.25">
      <c r="A58" s="54"/>
      <c r="B58" s="28">
        <v>41</v>
      </c>
      <c r="C58" s="29" t="s">
        <v>76</v>
      </c>
      <c r="D58" s="28">
        <v>0</v>
      </c>
      <c r="E58" s="35">
        <v>24</v>
      </c>
      <c r="F58" s="28" t="s">
        <v>141</v>
      </c>
      <c r="G58" s="43">
        <v>0</v>
      </c>
      <c r="H58" s="28">
        <v>6</v>
      </c>
      <c r="I58" s="32">
        <f t="shared" si="7"/>
        <v>0</v>
      </c>
      <c r="J58" s="28">
        <v>10</v>
      </c>
      <c r="K58" s="32">
        <f t="shared" si="8"/>
        <v>0</v>
      </c>
      <c r="L58" s="28">
        <v>14</v>
      </c>
      <c r="M58" s="32">
        <f t="shared" si="9"/>
        <v>0</v>
      </c>
      <c r="N58" s="28">
        <v>18</v>
      </c>
      <c r="O58" s="36">
        <f t="shared" si="10"/>
        <v>0</v>
      </c>
      <c r="P58" s="28">
        <v>22</v>
      </c>
      <c r="Q58" s="32">
        <f t="shared" si="11"/>
        <v>0</v>
      </c>
      <c r="R58" s="36">
        <f t="shared" si="6"/>
        <v>0</v>
      </c>
      <c r="S58" s="36">
        <f t="shared" si="12"/>
        <v>0</v>
      </c>
    </row>
    <row r="59" spans="1:19" ht="18.75" x14ac:dyDescent="0.25">
      <c r="A59" s="54"/>
      <c r="B59" s="28">
        <v>42</v>
      </c>
      <c r="C59" s="29" t="s">
        <v>77</v>
      </c>
      <c r="D59" s="28">
        <v>0</v>
      </c>
      <c r="E59" s="35">
        <v>24</v>
      </c>
      <c r="F59" s="28" t="s">
        <v>141</v>
      </c>
      <c r="G59" s="43">
        <v>0</v>
      </c>
      <c r="H59" s="28">
        <v>6</v>
      </c>
      <c r="I59" s="32">
        <f t="shared" si="7"/>
        <v>0</v>
      </c>
      <c r="J59" s="28">
        <v>10</v>
      </c>
      <c r="K59" s="32">
        <f t="shared" si="8"/>
        <v>0</v>
      </c>
      <c r="L59" s="28">
        <v>14</v>
      </c>
      <c r="M59" s="32">
        <f t="shared" si="9"/>
        <v>0</v>
      </c>
      <c r="N59" s="28">
        <v>18</v>
      </c>
      <c r="O59" s="36">
        <f t="shared" si="10"/>
        <v>0</v>
      </c>
      <c r="P59" s="28">
        <v>22</v>
      </c>
      <c r="Q59" s="32">
        <f t="shared" si="11"/>
        <v>0</v>
      </c>
      <c r="R59" s="36">
        <f t="shared" si="6"/>
        <v>0</v>
      </c>
      <c r="S59" s="36">
        <f t="shared" si="12"/>
        <v>0</v>
      </c>
    </row>
    <row r="60" spans="1:19" ht="18.75" x14ac:dyDescent="0.25">
      <c r="A60" s="54"/>
      <c r="B60" s="28">
        <v>43</v>
      </c>
      <c r="C60" s="29" t="s">
        <v>78</v>
      </c>
      <c r="D60" s="28">
        <v>0</v>
      </c>
      <c r="E60" s="35">
        <v>24</v>
      </c>
      <c r="F60" s="28" t="s">
        <v>141</v>
      </c>
      <c r="G60" s="43">
        <v>0</v>
      </c>
      <c r="H60" s="28">
        <v>6</v>
      </c>
      <c r="I60" s="32">
        <f t="shared" si="7"/>
        <v>0</v>
      </c>
      <c r="J60" s="28">
        <v>10</v>
      </c>
      <c r="K60" s="32">
        <f t="shared" si="8"/>
        <v>0</v>
      </c>
      <c r="L60" s="28">
        <v>14</v>
      </c>
      <c r="M60" s="32">
        <f t="shared" si="9"/>
        <v>0</v>
      </c>
      <c r="N60" s="28">
        <v>18</v>
      </c>
      <c r="O60" s="36">
        <f t="shared" si="10"/>
        <v>0</v>
      </c>
      <c r="P60" s="28">
        <v>22</v>
      </c>
      <c r="Q60" s="32">
        <f t="shared" si="11"/>
        <v>0</v>
      </c>
      <c r="R60" s="36">
        <f t="shared" si="6"/>
        <v>0</v>
      </c>
      <c r="S60" s="36">
        <f t="shared" si="12"/>
        <v>0</v>
      </c>
    </row>
    <row r="61" spans="1:19" ht="18.75" x14ac:dyDescent="0.25">
      <c r="A61" s="54"/>
      <c r="B61" s="28">
        <v>44</v>
      </c>
      <c r="C61" s="29" t="s">
        <v>79</v>
      </c>
      <c r="D61" s="28">
        <v>0</v>
      </c>
      <c r="E61" s="35">
        <v>24</v>
      </c>
      <c r="F61" s="28" t="s">
        <v>141</v>
      </c>
      <c r="G61" s="43">
        <v>0</v>
      </c>
      <c r="H61" s="28">
        <v>6</v>
      </c>
      <c r="I61" s="32">
        <f t="shared" si="7"/>
        <v>0</v>
      </c>
      <c r="J61" s="28">
        <v>10</v>
      </c>
      <c r="K61" s="32">
        <f t="shared" si="8"/>
        <v>0</v>
      </c>
      <c r="L61" s="28">
        <v>14</v>
      </c>
      <c r="M61" s="32">
        <f t="shared" si="9"/>
        <v>0</v>
      </c>
      <c r="N61" s="28">
        <v>18</v>
      </c>
      <c r="O61" s="36">
        <f t="shared" si="10"/>
        <v>0</v>
      </c>
      <c r="P61" s="28">
        <v>22</v>
      </c>
      <c r="Q61" s="32">
        <f t="shared" si="11"/>
        <v>0</v>
      </c>
      <c r="R61" s="36">
        <f t="shared" si="6"/>
        <v>0</v>
      </c>
      <c r="S61" s="36">
        <f t="shared" si="12"/>
        <v>0</v>
      </c>
    </row>
    <row r="62" spans="1:19" ht="18.75" x14ac:dyDescent="0.25">
      <c r="A62" s="54"/>
      <c r="B62" s="28">
        <v>45</v>
      </c>
      <c r="C62" s="29" t="s">
        <v>80</v>
      </c>
      <c r="D62" s="28">
        <v>0</v>
      </c>
      <c r="E62" s="35">
        <v>24</v>
      </c>
      <c r="F62" s="28" t="s">
        <v>141</v>
      </c>
      <c r="G62" s="43">
        <v>0</v>
      </c>
      <c r="H62" s="28">
        <v>8</v>
      </c>
      <c r="I62" s="32">
        <f t="shared" si="7"/>
        <v>0</v>
      </c>
      <c r="J62" s="28">
        <v>12</v>
      </c>
      <c r="K62" s="32">
        <f t="shared" si="8"/>
        <v>0</v>
      </c>
      <c r="L62" s="28">
        <v>16</v>
      </c>
      <c r="M62" s="32">
        <f t="shared" si="9"/>
        <v>0</v>
      </c>
      <c r="N62" s="28">
        <v>20</v>
      </c>
      <c r="O62" s="36">
        <f t="shared" si="10"/>
        <v>0</v>
      </c>
      <c r="P62" s="28">
        <v>24</v>
      </c>
      <c r="Q62" s="32">
        <f t="shared" si="11"/>
        <v>0</v>
      </c>
      <c r="R62" s="36">
        <f t="shared" si="6"/>
        <v>0</v>
      </c>
      <c r="S62" s="36">
        <f t="shared" si="12"/>
        <v>0</v>
      </c>
    </row>
    <row r="63" spans="1:19" ht="18.75" x14ac:dyDescent="0.25">
      <c r="A63" s="54"/>
      <c r="B63" s="28">
        <v>46</v>
      </c>
      <c r="C63" s="29" t="s">
        <v>81</v>
      </c>
      <c r="D63" s="28">
        <v>0</v>
      </c>
      <c r="E63" s="35">
        <v>24</v>
      </c>
      <c r="F63" s="28" t="s">
        <v>141</v>
      </c>
      <c r="G63" s="43">
        <v>0</v>
      </c>
      <c r="H63" s="28">
        <v>8</v>
      </c>
      <c r="I63" s="32">
        <f t="shared" si="7"/>
        <v>0</v>
      </c>
      <c r="J63" s="28">
        <v>12</v>
      </c>
      <c r="K63" s="32">
        <f t="shared" si="8"/>
        <v>0</v>
      </c>
      <c r="L63" s="28">
        <v>16</v>
      </c>
      <c r="M63" s="32">
        <f t="shared" si="9"/>
        <v>0</v>
      </c>
      <c r="N63" s="28">
        <v>20</v>
      </c>
      <c r="O63" s="36">
        <f t="shared" si="10"/>
        <v>0</v>
      </c>
      <c r="P63" s="28">
        <v>24</v>
      </c>
      <c r="Q63" s="32">
        <f t="shared" si="11"/>
        <v>0</v>
      </c>
      <c r="R63" s="36">
        <f t="shared" si="6"/>
        <v>0</v>
      </c>
      <c r="S63" s="36">
        <f t="shared" si="12"/>
        <v>0</v>
      </c>
    </row>
    <row r="64" spans="1:19" ht="18.75" x14ac:dyDescent="0.25">
      <c r="A64" s="54"/>
      <c r="B64" s="28">
        <v>47</v>
      </c>
      <c r="C64" s="29" t="s">
        <v>82</v>
      </c>
      <c r="D64" s="28">
        <v>0</v>
      </c>
      <c r="E64" s="35">
        <v>24</v>
      </c>
      <c r="F64" s="28" t="s">
        <v>141</v>
      </c>
      <c r="G64" s="43">
        <v>0</v>
      </c>
      <c r="H64" s="28">
        <v>8</v>
      </c>
      <c r="I64" s="32">
        <f t="shared" si="7"/>
        <v>0</v>
      </c>
      <c r="J64" s="28">
        <v>12</v>
      </c>
      <c r="K64" s="32">
        <f t="shared" si="8"/>
        <v>0</v>
      </c>
      <c r="L64" s="28">
        <v>16</v>
      </c>
      <c r="M64" s="32">
        <f t="shared" si="9"/>
        <v>0</v>
      </c>
      <c r="N64" s="28">
        <v>20</v>
      </c>
      <c r="O64" s="36">
        <f t="shared" si="10"/>
        <v>0</v>
      </c>
      <c r="P64" s="28">
        <v>24</v>
      </c>
      <c r="Q64" s="32">
        <f t="shared" si="11"/>
        <v>0</v>
      </c>
      <c r="R64" s="36">
        <f t="shared" si="6"/>
        <v>0</v>
      </c>
      <c r="S64" s="36">
        <f t="shared" si="12"/>
        <v>0</v>
      </c>
    </row>
    <row r="65" spans="1:20" ht="18.75" x14ac:dyDescent="0.25">
      <c r="A65" s="54"/>
      <c r="B65" s="28">
        <v>48</v>
      </c>
      <c r="C65" s="29" t="s">
        <v>83</v>
      </c>
      <c r="D65" s="28">
        <v>0</v>
      </c>
      <c r="E65" s="35">
        <v>24</v>
      </c>
      <c r="F65" s="28" t="s">
        <v>141</v>
      </c>
      <c r="G65" s="43">
        <v>0</v>
      </c>
      <c r="H65" s="28">
        <v>8</v>
      </c>
      <c r="I65" s="32">
        <f t="shared" si="7"/>
        <v>0</v>
      </c>
      <c r="J65" s="28">
        <v>12</v>
      </c>
      <c r="K65" s="32">
        <f t="shared" si="8"/>
        <v>0</v>
      </c>
      <c r="L65" s="28">
        <v>16</v>
      </c>
      <c r="M65" s="32">
        <f t="shared" si="9"/>
        <v>0</v>
      </c>
      <c r="N65" s="28">
        <v>20</v>
      </c>
      <c r="O65" s="36">
        <f t="shared" si="10"/>
        <v>0</v>
      </c>
      <c r="P65" s="28">
        <v>24</v>
      </c>
      <c r="Q65" s="32">
        <f t="shared" si="11"/>
        <v>0</v>
      </c>
      <c r="R65" s="36">
        <f t="shared" si="6"/>
        <v>0</v>
      </c>
      <c r="S65" s="36">
        <f t="shared" si="12"/>
        <v>0</v>
      </c>
    </row>
    <row r="66" spans="1:20" ht="18.75" x14ac:dyDescent="0.25">
      <c r="A66" s="54"/>
      <c r="B66" s="28">
        <v>49</v>
      </c>
      <c r="C66" s="29" t="s">
        <v>91</v>
      </c>
      <c r="D66" s="28">
        <v>0</v>
      </c>
      <c r="E66" s="35">
        <v>24</v>
      </c>
      <c r="F66" s="28" t="s">
        <v>141</v>
      </c>
      <c r="G66" s="43">
        <v>0</v>
      </c>
      <c r="H66" s="28">
        <v>8</v>
      </c>
      <c r="I66" s="32">
        <f t="shared" si="7"/>
        <v>0</v>
      </c>
      <c r="J66" s="28">
        <v>12</v>
      </c>
      <c r="K66" s="32">
        <f t="shared" si="8"/>
        <v>0</v>
      </c>
      <c r="L66" s="28">
        <v>16</v>
      </c>
      <c r="M66" s="32">
        <f t="shared" si="9"/>
        <v>0</v>
      </c>
      <c r="N66" s="28">
        <v>20</v>
      </c>
      <c r="O66" s="36">
        <f t="shared" si="10"/>
        <v>0</v>
      </c>
      <c r="P66" s="28">
        <v>24</v>
      </c>
      <c r="Q66" s="32">
        <f t="shared" si="11"/>
        <v>0</v>
      </c>
      <c r="R66" s="36">
        <f t="shared" si="6"/>
        <v>0</v>
      </c>
      <c r="S66" s="36">
        <f t="shared" si="12"/>
        <v>0</v>
      </c>
    </row>
    <row r="67" spans="1:20" ht="18.75" x14ac:dyDescent="0.25">
      <c r="A67" s="54"/>
      <c r="B67" s="28">
        <v>50</v>
      </c>
      <c r="C67" s="29" t="s">
        <v>92</v>
      </c>
      <c r="D67" s="28">
        <v>0</v>
      </c>
      <c r="E67" s="35">
        <v>24</v>
      </c>
      <c r="F67" s="28" t="s">
        <v>141</v>
      </c>
      <c r="G67" s="43">
        <v>0</v>
      </c>
      <c r="H67" s="28">
        <v>8</v>
      </c>
      <c r="I67" s="32">
        <f t="shared" si="7"/>
        <v>0</v>
      </c>
      <c r="J67" s="28">
        <v>12</v>
      </c>
      <c r="K67" s="32">
        <f t="shared" si="8"/>
        <v>0</v>
      </c>
      <c r="L67" s="28">
        <v>16</v>
      </c>
      <c r="M67" s="32">
        <f t="shared" si="9"/>
        <v>0</v>
      </c>
      <c r="N67" s="28">
        <v>20</v>
      </c>
      <c r="O67" s="36">
        <f t="shared" si="10"/>
        <v>0</v>
      </c>
      <c r="P67" s="28">
        <v>24</v>
      </c>
      <c r="Q67" s="32">
        <f t="shared" si="11"/>
        <v>0</v>
      </c>
      <c r="R67" s="36">
        <f t="shared" si="6"/>
        <v>0</v>
      </c>
      <c r="S67" s="36">
        <f t="shared" si="12"/>
        <v>0</v>
      </c>
    </row>
    <row r="68" spans="1:20" ht="18.75" x14ac:dyDescent="0.25">
      <c r="A68" s="54"/>
      <c r="B68" s="28">
        <v>51</v>
      </c>
      <c r="C68" s="29" t="s">
        <v>84</v>
      </c>
      <c r="D68" s="28">
        <v>0</v>
      </c>
      <c r="E68" s="35">
        <v>24</v>
      </c>
      <c r="F68" s="28" t="s">
        <v>141</v>
      </c>
      <c r="G68" s="43">
        <v>0</v>
      </c>
      <c r="H68" s="28">
        <v>8</v>
      </c>
      <c r="I68" s="32">
        <f t="shared" si="7"/>
        <v>0</v>
      </c>
      <c r="J68" s="28">
        <v>12</v>
      </c>
      <c r="K68" s="32">
        <f t="shared" si="8"/>
        <v>0</v>
      </c>
      <c r="L68" s="28">
        <v>16</v>
      </c>
      <c r="M68" s="32">
        <f t="shared" si="9"/>
        <v>0</v>
      </c>
      <c r="N68" s="28">
        <v>20</v>
      </c>
      <c r="O68" s="36">
        <f t="shared" si="10"/>
        <v>0</v>
      </c>
      <c r="P68" s="28">
        <v>24</v>
      </c>
      <c r="Q68" s="32">
        <f t="shared" si="11"/>
        <v>0</v>
      </c>
      <c r="R68" s="36">
        <f t="shared" si="6"/>
        <v>0</v>
      </c>
      <c r="S68" s="36">
        <f t="shared" si="12"/>
        <v>0</v>
      </c>
    </row>
    <row r="69" spans="1:20" ht="18.75" x14ac:dyDescent="0.25">
      <c r="A69" s="54"/>
      <c r="B69" s="28">
        <v>52</v>
      </c>
      <c r="C69" s="29" t="s">
        <v>85</v>
      </c>
      <c r="D69" s="28">
        <v>0</v>
      </c>
      <c r="E69" s="35">
        <v>24</v>
      </c>
      <c r="F69" s="28" t="s">
        <v>141</v>
      </c>
      <c r="G69" s="43">
        <v>0</v>
      </c>
      <c r="H69" s="28">
        <v>10</v>
      </c>
      <c r="I69" s="32">
        <f t="shared" si="7"/>
        <v>0</v>
      </c>
      <c r="J69" s="28">
        <v>14</v>
      </c>
      <c r="K69" s="32">
        <f t="shared" si="8"/>
        <v>0</v>
      </c>
      <c r="L69" s="28">
        <v>18</v>
      </c>
      <c r="M69" s="32">
        <f t="shared" si="9"/>
        <v>0</v>
      </c>
      <c r="N69" s="28">
        <v>22</v>
      </c>
      <c r="O69" s="36">
        <f t="shared" si="10"/>
        <v>0</v>
      </c>
      <c r="P69" s="28">
        <v>26</v>
      </c>
      <c r="Q69" s="32">
        <f t="shared" si="11"/>
        <v>0</v>
      </c>
      <c r="R69" s="36">
        <f t="shared" si="6"/>
        <v>0</v>
      </c>
      <c r="S69" s="36">
        <f t="shared" si="12"/>
        <v>0</v>
      </c>
    </row>
    <row r="70" spans="1:20" ht="18.75" x14ac:dyDescent="0.25">
      <c r="A70" s="54"/>
      <c r="B70" s="28">
        <v>53</v>
      </c>
      <c r="C70" s="29" t="s">
        <v>86</v>
      </c>
      <c r="D70" s="28">
        <v>0</v>
      </c>
      <c r="E70" s="35">
        <v>24</v>
      </c>
      <c r="F70" s="28" t="s">
        <v>141</v>
      </c>
      <c r="G70" s="43">
        <v>0</v>
      </c>
      <c r="H70" s="28">
        <v>10</v>
      </c>
      <c r="I70" s="32">
        <f t="shared" si="7"/>
        <v>0</v>
      </c>
      <c r="J70" s="28">
        <v>14</v>
      </c>
      <c r="K70" s="32">
        <f t="shared" si="8"/>
        <v>0</v>
      </c>
      <c r="L70" s="28">
        <v>18</v>
      </c>
      <c r="M70" s="32">
        <f t="shared" si="9"/>
        <v>0</v>
      </c>
      <c r="N70" s="28">
        <v>22</v>
      </c>
      <c r="O70" s="36">
        <f t="shared" si="10"/>
        <v>0</v>
      </c>
      <c r="P70" s="28">
        <v>26</v>
      </c>
      <c r="Q70" s="32">
        <f t="shared" si="11"/>
        <v>0</v>
      </c>
      <c r="R70" s="36">
        <f t="shared" si="6"/>
        <v>0</v>
      </c>
      <c r="S70" s="36">
        <f t="shared" si="12"/>
        <v>0</v>
      </c>
    </row>
    <row r="71" spans="1:20" ht="18.75" x14ac:dyDescent="0.25">
      <c r="A71" s="54"/>
      <c r="B71" s="28">
        <v>54</v>
      </c>
      <c r="C71" s="29" t="s">
        <v>87</v>
      </c>
      <c r="D71" s="28">
        <v>0</v>
      </c>
      <c r="E71" s="35">
        <v>24</v>
      </c>
      <c r="F71" s="28" t="s">
        <v>141</v>
      </c>
      <c r="G71" s="43">
        <v>0</v>
      </c>
      <c r="H71" s="28">
        <v>10</v>
      </c>
      <c r="I71" s="32">
        <f t="shared" si="7"/>
        <v>0</v>
      </c>
      <c r="J71" s="28">
        <v>14</v>
      </c>
      <c r="K71" s="32">
        <f t="shared" si="8"/>
        <v>0</v>
      </c>
      <c r="L71" s="28">
        <v>18</v>
      </c>
      <c r="M71" s="32">
        <f t="shared" si="9"/>
        <v>0</v>
      </c>
      <c r="N71" s="28">
        <v>22</v>
      </c>
      <c r="O71" s="36">
        <f t="shared" si="10"/>
        <v>0</v>
      </c>
      <c r="P71" s="28">
        <v>26</v>
      </c>
      <c r="Q71" s="32">
        <f t="shared" si="11"/>
        <v>0</v>
      </c>
      <c r="R71" s="36">
        <f t="shared" si="6"/>
        <v>0</v>
      </c>
      <c r="S71" s="36">
        <f t="shared" si="12"/>
        <v>0</v>
      </c>
    </row>
    <row r="72" spans="1:20" ht="30" x14ac:dyDescent="0.25">
      <c r="A72" s="54"/>
      <c r="B72" s="28">
        <v>55</v>
      </c>
      <c r="C72" s="30" t="s">
        <v>153</v>
      </c>
      <c r="D72" s="28">
        <v>0</v>
      </c>
      <c r="E72" s="35">
        <v>24</v>
      </c>
      <c r="F72" s="28" t="s">
        <v>141</v>
      </c>
      <c r="G72" s="43">
        <v>0</v>
      </c>
      <c r="H72" s="28" t="s">
        <v>119</v>
      </c>
      <c r="I72" s="28" t="s">
        <v>119</v>
      </c>
      <c r="J72" s="28" t="s">
        <v>119</v>
      </c>
      <c r="K72" s="28" t="s">
        <v>119</v>
      </c>
      <c r="L72" s="28" t="s">
        <v>119</v>
      </c>
      <c r="M72" s="28" t="s">
        <v>119</v>
      </c>
      <c r="N72" s="28" t="s">
        <v>119</v>
      </c>
      <c r="O72" s="28" t="s">
        <v>119</v>
      </c>
      <c r="P72" s="28" t="s">
        <v>119</v>
      </c>
      <c r="Q72" s="28" t="s">
        <v>119</v>
      </c>
      <c r="R72" s="36">
        <f t="shared" ref="R72:R83" si="13">TRUNC(G72,2)</f>
        <v>0</v>
      </c>
      <c r="S72" s="36">
        <f t="shared" si="12"/>
        <v>0</v>
      </c>
    </row>
    <row r="73" spans="1:20" ht="30" x14ac:dyDescent="0.25">
      <c r="A73" s="54"/>
      <c r="B73" s="28">
        <v>56</v>
      </c>
      <c r="C73" s="30" t="s">
        <v>154</v>
      </c>
      <c r="D73" s="28">
        <v>0</v>
      </c>
      <c r="E73" s="35">
        <v>24</v>
      </c>
      <c r="F73" s="28" t="s">
        <v>141</v>
      </c>
      <c r="G73" s="43">
        <v>0</v>
      </c>
      <c r="H73" s="28" t="s">
        <v>119</v>
      </c>
      <c r="I73" s="28" t="s">
        <v>119</v>
      </c>
      <c r="J73" s="28" t="s">
        <v>119</v>
      </c>
      <c r="K73" s="28" t="s">
        <v>119</v>
      </c>
      <c r="L73" s="28" t="s">
        <v>119</v>
      </c>
      <c r="M73" s="28" t="s">
        <v>119</v>
      </c>
      <c r="N73" s="28" t="s">
        <v>119</v>
      </c>
      <c r="O73" s="28" t="s">
        <v>119</v>
      </c>
      <c r="P73" s="28" t="s">
        <v>119</v>
      </c>
      <c r="Q73" s="28" t="s">
        <v>119</v>
      </c>
      <c r="R73" s="36">
        <f t="shared" si="13"/>
        <v>0</v>
      </c>
      <c r="S73" s="36">
        <f t="shared" si="12"/>
        <v>0</v>
      </c>
    </row>
    <row r="74" spans="1:20" ht="30" x14ac:dyDescent="0.25">
      <c r="A74" s="54"/>
      <c r="B74" s="28">
        <v>57</v>
      </c>
      <c r="C74" s="30" t="s">
        <v>155</v>
      </c>
      <c r="D74" s="28">
        <v>0</v>
      </c>
      <c r="E74" s="35">
        <v>24</v>
      </c>
      <c r="F74" s="28" t="s">
        <v>141</v>
      </c>
      <c r="G74" s="43">
        <v>0</v>
      </c>
      <c r="H74" s="28" t="s">
        <v>119</v>
      </c>
      <c r="I74" s="28" t="s">
        <v>119</v>
      </c>
      <c r="J74" s="28" t="s">
        <v>119</v>
      </c>
      <c r="K74" s="28" t="s">
        <v>119</v>
      </c>
      <c r="L74" s="28" t="s">
        <v>119</v>
      </c>
      <c r="M74" s="28" t="s">
        <v>119</v>
      </c>
      <c r="N74" s="28" t="s">
        <v>119</v>
      </c>
      <c r="O74" s="28" t="s">
        <v>119</v>
      </c>
      <c r="P74" s="28" t="s">
        <v>119</v>
      </c>
      <c r="Q74" s="28" t="s">
        <v>119</v>
      </c>
      <c r="R74" s="36">
        <f t="shared" si="13"/>
        <v>0</v>
      </c>
      <c r="S74" s="36">
        <f t="shared" si="12"/>
        <v>0</v>
      </c>
    </row>
    <row r="75" spans="1:20" ht="30" x14ac:dyDescent="0.25">
      <c r="A75" s="54"/>
      <c r="B75" s="28">
        <v>58</v>
      </c>
      <c r="C75" s="30" t="s">
        <v>156</v>
      </c>
      <c r="D75" s="28">
        <v>0</v>
      </c>
      <c r="E75" s="35">
        <v>24</v>
      </c>
      <c r="F75" s="28" t="s">
        <v>141</v>
      </c>
      <c r="G75" s="43">
        <v>0</v>
      </c>
      <c r="H75" s="28" t="s">
        <v>119</v>
      </c>
      <c r="I75" s="28" t="s">
        <v>119</v>
      </c>
      <c r="J75" s="28" t="s">
        <v>119</v>
      </c>
      <c r="K75" s="28" t="s">
        <v>119</v>
      </c>
      <c r="L75" s="28" t="s">
        <v>119</v>
      </c>
      <c r="M75" s="28" t="s">
        <v>119</v>
      </c>
      <c r="N75" s="28" t="s">
        <v>119</v>
      </c>
      <c r="O75" s="28" t="s">
        <v>119</v>
      </c>
      <c r="P75" s="28" t="s">
        <v>119</v>
      </c>
      <c r="Q75" s="28" t="s">
        <v>119</v>
      </c>
      <c r="R75" s="36">
        <f t="shared" si="13"/>
        <v>0</v>
      </c>
      <c r="S75" s="36">
        <f t="shared" si="12"/>
        <v>0</v>
      </c>
    </row>
    <row r="76" spans="1:20" ht="30" x14ac:dyDescent="0.25">
      <c r="A76" s="54"/>
      <c r="B76" s="28">
        <v>59</v>
      </c>
      <c r="C76" s="30" t="s">
        <v>107</v>
      </c>
      <c r="D76" s="28">
        <v>0</v>
      </c>
      <c r="E76" s="35">
        <v>24</v>
      </c>
      <c r="F76" s="28" t="s">
        <v>141</v>
      </c>
      <c r="G76" s="43">
        <v>0</v>
      </c>
      <c r="H76" s="28" t="s">
        <v>119</v>
      </c>
      <c r="I76" s="28" t="s">
        <v>119</v>
      </c>
      <c r="J76" s="28" t="s">
        <v>119</v>
      </c>
      <c r="K76" s="28" t="s">
        <v>119</v>
      </c>
      <c r="L76" s="28" t="s">
        <v>119</v>
      </c>
      <c r="M76" s="28" t="s">
        <v>119</v>
      </c>
      <c r="N76" s="28" t="s">
        <v>119</v>
      </c>
      <c r="O76" s="28" t="s">
        <v>119</v>
      </c>
      <c r="P76" s="28" t="s">
        <v>119</v>
      </c>
      <c r="Q76" s="28" t="s">
        <v>119</v>
      </c>
      <c r="R76" s="36">
        <f t="shared" si="13"/>
        <v>0</v>
      </c>
      <c r="S76" s="36">
        <f t="shared" si="12"/>
        <v>0</v>
      </c>
    </row>
    <row r="77" spans="1:20" ht="18.75" x14ac:dyDescent="0.25">
      <c r="A77" s="54"/>
      <c r="B77" s="28">
        <v>60</v>
      </c>
      <c r="C77" s="30" t="s">
        <v>95</v>
      </c>
      <c r="D77" s="28">
        <v>0</v>
      </c>
      <c r="E77" s="35">
        <v>24</v>
      </c>
      <c r="F77" s="28" t="s">
        <v>141</v>
      </c>
      <c r="G77" s="43">
        <v>0</v>
      </c>
      <c r="H77" s="28" t="s">
        <v>119</v>
      </c>
      <c r="I77" s="28" t="s">
        <v>119</v>
      </c>
      <c r="J77" s="28" t="s">
        <v>119</v>
      </c>
      <c r="K77" s="28" t="s">
        <v>119</v>
      </c>
      <c r="L77" s="28" t="s">
        <v>119</v>
      </c>
      <c r="M77" s="28" t="s">
        <v>119</v>
      </c>
      <c r="N77" s="28" t="s">
        <v>119</v>
      </c>
      <c r="O77" s="28" t="s">
        <v>119</v>
      </c>
      <c r="P77" s="28" t="s">
        <v>119</v>
      </c>
      <c r="Q77" s="28" t="s">
        <v>119</v>
      </c>
      <c r="R77" s="36">
        <f t="shared" si="13"/>
        <v>0</v>
      </c>
      <c r="S77" s="36">
        <f t="shared" si="12"/>
        <v>0</v>
      </c>
    </row>
    <row r="78" spans="1:20" ht="18.75" x14ac:dyDescent="0.25">
      <c r="A78" s="54"/>
      <c r="B78" s="28">
        <v>61</v>
      </c>
      <c r="C78" s="30" t="s">
        <v>97</v>
      </c>
      <c r="D78" s="28">
        <v>0</v>
      </c>
      <c r="E78" s="35">
        <v>24</v>
      </c>
      <c r="F78" s="28" t="s">
        <v>141</v>
      </c>
      <c r="G78" s="43">
        <v>0</v>
      </c>
      <c r="H78" s="28">
        <v>150</v>
      </c>
      <c r="I78" s="32">
        <f>$G78*H78*(1-$G$99)^(H78-1)</f>
        <v>0</v>
      </c>
      <c r="J78" s="28">
        <v>200</v>
      </c>
      <c r="K78" s="32">
        <f>$G78*J78*(1-$G$99)^(J78-1)</f>
        <v>0</v>
      </c>
      <c r="L78" s="28">
        <v>250</v>
      </c>
      <c r="M78" s="32">
        <f>$G78*L78*(1-$G$99)^(L78-1)</f>
        <v>0</v>
      </c>
      <c r="N78" s="28">
        <v>300</v>
      </c>
      <c r="O78" s="36">
        <f>$G78*N78*(1-$G$99)^(N78-1)</f>
        <v>0</v>
      </c>
      <c r="P78" s="28">
        <v>350</v>
      </c>
      <c r="Q78" s="32">
        <f>$G78*P78*(1-$G$99)^(P78-1)</f>
        <v>0</v>
      </c>
      <c r="R78" s="36">
        <f t="shared" ref="R78" si="14">TRUNC(O78,2)</f>
        <v>0</v>
      </c>
      <c r="S78" s="36">
        <f t="shared" si="12"/>
        <v>0</v>
      </c>
    </row>
    <row r="79" spans="1:20" ht="18.75" x14ac:dyDescent="0.25">
      <c r="A79" s="54"/>
      <c r="B79" s="28">
        <v>62</v>
      </c>
      <c r="C79" s="30" t="s">
        <v>98</v>
      </c>
      <c r="D79" s="28">
        <v>0</v>
      </c>
      <c r="E79" s="35">
        <v>24</v>
      </c>
      <c r="F79" s="28" t="s">
        <v>141</v>
      </c>
      <c r="G79" s="43">
        <v>0</v>
      </c>
      <c r="H79" s="28" t="s">
        <v>119</v>
      </c>
      <c r="I79" s="28" t="s">
        <v>119</v>
      </c>
      <c r="J79" s="28" t="s">
        <v>119</v>
      </c>
      <c r="K79" s="28" t="s">
        <v>119</v>
      </c>
      <c r="L79" s="28" t="s">
        <v>119</v>
      </c>
      <c r="M79" s="28" t="s">
        <v>119</v>
      </c>
      <c r="N79" s="28" t="s">
        <v>119</v>
      </c>
      <c r="O79" s="28" t="s">
        <v>119</v>
      </c>
      <c r="P79" s="28" t="s">
        <v>119</v>
      </c>
      <c r="Q79" s="28" t="s">
        <v>119</v>
      </c>
      <c r="R79" s="36">
        <f t="shared" si="13"/>
        <v>0</v>
      </c>
      <c r="S79" s="36">
        <f t="shared" si="12"/>
        <v>0</v>
      </c>
    </row>
    <row r="80" spans="1:20" ht="45" x14ac:dyDescent="0.25">
      <c r="A80" s="54"/>
      <c r="B80" s="28">
        <v>63</v>
      </c>
      <c r="C80" s="30" t="s">
        <v>106</v>
      </c>
      <c r="D80" s="28">
        <v>0</v>
      </c>
      <c r="E80" s="35">
        <v>12</v>
      </c>
      <c r="F80" s="31" t="s">
        <v>142</v>
      </c>
      <c r="G80" s="43">
        <v>0</v>
      </c>
      <c r="H80" s="28" t="s">
        <v>119</v>
      </c>
      <c r="I80" s="28" t="s">
        <v>119</v>
      </c>
      <c r="J80" s="28" t="s">
        <v>119</v>
      </c>
      <c r="K80" s="28" t="s">
        <v>119</v>
      </c>
      <c r="L80" s="28" t="s">
        <v>119</v>
      </c>
      <c r="M80" s="28" t="s">
        <v>119</v>
      </c>
      <c r="N80" s="28" t="s">
        <v>119</v>
      </c>
      <c r="O80" s="28" t="s">
        <v>119</v>
      </c>
      <c r="P80" s="28" t="s">
        <v>119</v>
      </c>
      <c r="Q80" s="28" t="s">
        <v>119</v>
      </c>
      <c r="R80" s="36">
        <f t="shared" si="13"/>
        <v>0</v>
      </c>
      <c r="S80" s="36">
        <f t="shared" si="12"/>
        <v>0</v>
      </c>
      <c r="T80" s="44" t="s">
        <v>126</v>
      </c>
    </row>
    <row r="81" spans="1:19" s="40" customFormat="1" ht="18.75" x14ac:dyDescent="0.25">
      <c r="A81" s="54"/>
      <c r="B81" s="28">
        <v>64</v>
      </c>
      <c r="C81" s="30" t="s">
        <v>96</v>
      </c>
      <c r="D81" s="28">
        <v>1</v>
      </c>
      <c r="E81" s="35">
        <v>1</v>
      </c>
      <c r="F81" s="31" t="s">
        <v>143</v>
      </c>
      <c r="G81" s="43">
        <v>0</v>
      </c>
      <c r="H81" s="28" t="s">
        <v>119</v>
      </c>
      <c r="I81" s="28" t="s">
        <v>119</v>
      </c>
      <c r="J81" s="28" t="s">
        <v>119</v>
      </c>
      <c r="K81" s="28" t="s">
        <v>119</v>
      </c>
      <c r="L81" s="28" t="s">
        <v>119</v>
      </c>
      <c r="M81" s="28" t="s">
        <v>119</v>
      </c>
      <c r="N81" s="28" t="s">
        <v>119</v>
      </c>
      <c r="O81" s="28" t="s">
        <v>119</v>
      </c>
      <c r="P81" s="28" t="s">
        <v>119</v>
      </c>
      <c r="Q81" s="28" t="s">
        <v>119</v>
      </c>
      <c r="R81" s="36">
        <f t="shared" si="13"/>
        <v>0</v>
      </c>
      <c r="S81" s="36">
        <f t="shared" si="12"/>
        <v>0</v>
      </c>
    </row>
    <row r="82" spans="1:19" s="40" customFormat="1" ht="30" x14ac:dyDescent="0.25">
      <c r="A82" s="54"/>
      <c r="B82" s="28">
        <v>65</v>
      </c>
      <c r="C82" s="30" t="s">
        <v>105</v>
      </c>
      <c r="D82" s="28">
        <v>0</v>
      </c>
      <c r="E82" s="35">
        <v>1</v>
      </c>
      <c r="F82" s="31" t="s">
        <v>144</v>
      </c>
      <c r="G82" s="43">
        <v>0</v>
      </c>
      <c r="H82" s="28" t="s">
        <v>119</v>
      </c>
      <c r="I82" s="28" t="s">
        <v>119</v>
      </c>
      <c r="J82" s="28" t="s">
        <v>119</v>
      </c>
      <c r="K82" s="28" t="s">
        <v>119</v>
      </c>
      <c r="L82" s="28" t="s">
        <v>119</v>
      </c>
      <c r="M82" s="28" t="s">
        <v>119</v>
      </c>
      <c r="N82" s="28" t="s">
        <v>119</v>
      </c>
      <c r="O82" s="28" t="s">
        <v>119</v>
      </c>
      <c r="P82" s="28" t="s">
        <v>119</v>
      </c>
      <c r="Q82" s="28" t="s">
        <v>119</v>
      </c>
      <c r="R82" s="36">
        <f t="shared" si="13"/>
        <v>0</v>
      </c>
      <c r="S82" s="36">
        <f t="shared" ref="S82:S83" si="15">R82*E82</f>
        <v>0</v>
      </c>
    </row>
    <row r="83" spans="1:19" s="40" customFormat="1" ht="30" x14ac:dyDescent="0.25">
      <c r="A83" s="55"/>
      <c r="B83" s="28">
        <v>66</v>
      </c>
      <c r="C83" s="30" t="s">
        <v>101</v>
      </c>
      <c r="D83" s="28">
        <v>0</v>
      </c>
      <c r="E83" s="35">
        <v>1</v>
      </c>
      <c r="F83" s="31" t="s">
        <v>144</v>
      </c>
      <c r="G83" s="43">
        <v>0</v>
      </c>
      <c r="H83" s="28" t="s">
        <v>119</v>
      </c>
      <c r="I83" s="28" t="s">
        <v>119</v>
      </c>
      <c r="J83" s="28" t="s">
        <v>119</v>
      </c>
      <c r="K83" s="28" t="s">
        <v>119</v>
      </c>
      <c r="L83" s="28" t="s">
        <v>119</v>
      </c>
      <c r="M83" s="28" t="s">
        <v>119</v>
      </c>
      <c r="N83" s="28" t="s">
        <v>119</v>
      </c>
      <c r="O83" s="28" t="s">
        <v>119</v>
      </c>
      <c r="P83" s="28" t="s">
        <v>119</v>
      </c>
      <c r="Q83" s="28" t="s">
        <v>119</v>
      </c>
      <c r="R83" s="36">
        <f t="shared" si="13"/>
        <v>0</v>
      </c>
      <c r="S83" s="36">
        <f t="shared" si="15"/>
        <v>0</v>
      </c>
    </row>
    <row r="84" spans="1:19" s="40" customFormat="1" ht="28.5" customHeight="1" x14ac:dyDescent="0.25">
      <c r="A84" s="56" t="s">
        <v>140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38">
        <f>SUM(S18:S79)+SUM(S80:S83)</f>
        <v>0</v>
      </c>
    </row>
    <row r="85" spans="1:19" s="40" customFormat="1" ht="30" x14ac:dyDescent="0.25">
      <c r="A85" s="34" t="s">
        <v>37</v>
      </c>
      <c r="B85" s="34" t="s">
        <v>38</v>
      </c>
      <c r="C85" s="34" t="s">
        <v>39</v>
      </c>
      <c r="D85" s="34" t="s">
        <v>145</v>
      </c>
      <c r="E85" s="34" t="s">
        <v>146</v>
      </c>
      <c r="F85" s="34" t="s">
        <v>125</v>
      </c>
      <c r="G85" s="34" t="s">
        <v>147</v>
      </c>
      <c r="H85" s="34" t="s">
        <v>128</v>
      </c>
      <c r="I85" s="34" t="s">
        <v>129</v>
      </c>
      <c r="J85" s="34" t="s">
        <v>130</v>
      </c>
      <c r="K85" s="34" t="s">
        <v>131</v>
      </c>
      <c r="L85" s="34" t="s">
        <v>132</v>
      </c>
      <c r="M85" s="34" t="s">
        <v>133</v>
      </c>
      <c r="N85" s="34" t="s">
        <v>134</v>
      </c>
      <c r="O85" s="34" t="s">
        <v>135</v>
      </c>
      <c r="P85" s="34" t="s">
        <v>136</v>
      </c>
      <c r="Q85" s="34" t="s">
        <v>137</v>
      </c>
      <c r="R85" s="34" t="s">
        <v>148</v>
      </c>
      <c r="S85" s="34" t="s">
        <v>139</v>
      </c>
    </row>
    <row r="86" spans="1:19" s="40" customFormat="1" ht="18.75" x14ac:dyDescent="0.25">
      <c r="A86" s="53">
        <v>2</v>
      </c>
      <c r="B86" s="28">
        <v>67</v>
      </c>
      <c r="C86" s="30" t="s">
        <v>99</v>
      </c>
      <c r="D86" s="28">
        <v>0</v>
      </c>
      <c r="E86" s="35">
        <v>24</v>
      </c>
      <c r="F86" s="28" t="s">
        <v>141</v>
      </c>
      <c r="G86" s="43">
        <v>0</v>
      </c>
      <c r="H86" s="28">
        <v>150</v>
      </c>
      <c r="I86" s="32">
        <f>$G86*H86*(1-$G$99)^(H86-1)</f>
        <v>0</v>
      </c>
      <c r="J86" s="28">
        <v>200</v>
      </c>
      <c r="K86" s="32">
        <f>$G86*J86*(1-$G$99)^(J86-1)</f>
        <v>0</v>
      </c>
      <c r="L86" s="28">
        <v>250</v>
      </c>
      <c r="M86" s="32">
        <f>$G86*L86*(1-$G$99)^(L86-1)</f>
        <v>0</v>
      </c>
      <c r="N86" s="37">
        <v>300</v>
      </c>
      <c r="O86" s="36">
        <f>$G86*N86*(1-$G$99)^(N86-1)</f>
        <v>0</v>
      </c>
      <c r="P86" s="28">
        <v>350</v>
      </c>
      <c r="Q86" s="32">
        <f>$G86*P86*(1-$G$99)^(P86-1)</f>
        <v>0</v>
      </c>
      <c r="R86" s="36">
        <f t="shared" ref="R86" si="16">TRUNC(O86,2)</f>
        <v>0</v>
      </c>
      <c r="S86" s="36">
        <f>R86*E86</f>
        <v>0</v>
      </c>
    </row>
    <row r="87" spans="1:19" s="40" customFormat="1" ht="18.75" x14ac:dyDescent="0.25">
      <c r="A87" s="54"/>
      <c r="B87" s="28">
        <v>68</v>
      </c>
      <c r="C87" s="30" t="s">
        <v>100</v>
      </c>
      <c r="D87" s="28">
        <v>0</v>
      </c>
      <c r="E87" s="35">
        <v>24</v>
      </c>
      <c r="F87" s="28" t="s">
        <v>141</v>
      </c>
      <c r="G87" s="43">
        <v>0</v>
      </c>
      <c r="H87" s="28" t="s">
        <v>119</v>
      </c>
      <c r="I87" s="28" t="s">
        <v>119</v>
      </c>
      <c r="J87" s="28" t="s">
        <v>119</v>
      </c>
      <c r="K87" s="28" t="s">
        <v>119</v>
      </c>
      <c r="L87" s="28" t="s">
        <v>119</v>
      </c>
      <c r="M87" s="28" t="s">
        <v>119</v>
      </c>
      <c r="N87" s="28" t="s">
        <v>119</v>
      </c>
      <c r="O87" s="28" t="s">
        <v>119</v>
      </c>
      <c r="P87" s="28" t="s">
        <v>119</v>
      </c>
      <c r="Q87" s="28" t="s">
        <v>119</v>
      </c>
      <c r="R87" s="36">
        <f t="shared" ref="R87:R89" si="17">TRUNC(G87,2)</f>
        <v>0</v>
      </c>
      <c r="S87" s="36">
        <f>R87*E87</f>
        <v>0</v>
      </c>
    </row>
    <row r="88" spans="1:19" s="40" customFormat="1" ht="18.75" x14ac:dyDescent="0.25">
      <c r="A88" s="54"/>
      <c r="B88" s="28">
        <v>69</v>
      </c>
      <c r="C88" s="30" t="s">
        <v>104</v>
      </c>
      <c r="D88" s="28">
        <v>1</v>
      </c>
      <c r="E88" s="35">
        <v>1</v>
      </c>
      <c r="F88" s="31" t="s">
        <v>143</v>
      </c>
      <c r="G88" s="43">
        <v>0</v>
      </c>
      <c r="H88" s="28" t="s">
        <v>119</v>
      </c>
      <c r="I88" s="28" t="s">
        <v>119</v>
      </c>
      <c r="J88" s="28" t="s">
        <v>119</v>
      </c>
      <c r="K88" s="28" t="s">
        <v>119</v>
      </c>
      <c r="L88" s="28" t="s">
        <v>119</v>
      </c>
      <c r="M88" s="28" t="s">
        <v>119</v>
      </c>
      <c r="N88" s="28" t="s">
        <v>119</v>
      </c>
      <c r="O88" s="28" t="s">
        <v>119</v>
      </c>
      <c r="P88" s="28" t="s">
        <v>119</v>
      </c>
      <c r="Q88" s="28" t="s">
        <v>119</v>
      </c>
      <c r="R88" s="36">
        <f t="shared" si="17"/>
        <v>0</v>
      </c>
      <c r="S88" s="36">
        <f>R88*E88</f>
        <v>0</v>
      </c>
    </row>
    <row r="89" spans="1:19" s="40" customFormat="1" ht="30" x14ac:dyDescent="0.25">
      <c r="A89" s="55"/>
      <c r="B89" s="28">
        <v>70</v>
      </c>
      <c r="C89" s="30" t="s">
        <v>103</v>
      </c>
      <c r="D89" s="28">
        <v>0</v>
      </c>
      <c r="E89" s="35">
        <v>1</v>
      </c>
      <c r="F89" s="31" t="s">
        <v>144</v>
      </c>
      <c r="G89" s="43">
        <v>0</v>
      </c>
      <c r="H89" s="28" t="s">
        <v>119</v>
      </c>
      <c r="I89" s="28" t="s">
        <v>119</v>
      </c>
      <c r="J89" s="28" t="s">
        <v>119</v>
      </c>
      <c r="K89" s="28" t="s">
        <v>119</v>
      </c>
      <c r="L89" s="28" t="s">
        <v>119</v>
      </c>
      <c r="M89" s="28" t="s">
        <v>119</v>
      </c>
      <c r="N89" s="28" t="s">
        <v>119</v>
      </c>
      <c r="O89" s="28" t="s">
        <v>119</v>
      </c>
      <c r="P89" s="28" t="s">
        <v>119</v>
      </c>
      <c r="Q89" s="28" t="s">
        <v>119</v>
      </c>
      <c r="R89" s="36">
        <f t="shared" si="17"/>
        <v>0</v>
      </c>
      <c r="S89" s="36">
        <f>R89*E89</f>
        <v>0</v>
      </c>
    </row>
    <row r="90" spans="1:19" s="40" customFormat="1" ht="28.5" customHeight="1" x14ac:dyDescent="0.25">
      <c r="A90" s="56" t="s">
        <v>138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38">
        <f>SUM(S86:S87)*2+S88+S89</f>
        <v>0</v>
      </c>
    </row>
    <row r="91" spans="1:19" s="40" customFormat="1" x14ac:dyDescent="0.25">
      <c r="A91" s="59"/>
      <c r="B91" s="59"/>
      <c r="C91" s="59"/>
      <c r="D91" s="59"/>
      <c r="E91" s="59"/>
      <c r="F91" s="59"/>
      <c r="G91" s="59"/>
      <c r="H91" s="59"/>
    </row>
    <row r="92" spans="1:19" s="40" customFormat="1" x14ac:dyDescent="0.25">
      <c r="A92" s="59"/>
      <c r="B92" s="59"/>
      <c r="C92" s="59"/>
      <c r="D92" s="59"/>
      <c r="E92" s="59"/>
      <c r="F92" s="59"/>
      <c r="G92" s="59"/>
      <c r="H92" s="59"/>
    </row>
    <row r="93" spans="1:19" s="40" customFormat="1" x14ac:dyDescent="0.25">
      <c r="A93" s="39"/>
      <c r="B93" s="39"/>
      <c r="D93" s="39"/>
      <c r="E93" s="39"/>
      <c r="F93" s="39"/>
      <c r="H93" s="39"/>
      <c r="J93" s="39"/>
      <c r="L93" s="39"/>
      <c r="N93" s="39"/>
      <c r="P93" s="39"/>
    </row>
    <row r="94" spans="1:19" s="40" customFormat="1" ht="21" x14ac:dyDescent="0.25">
      <c r="A94" s="61" t="s">
        <v>127</v>
      </c>
      <c r="B94" s="62"/>
      <c r="C94" s="62"/>
      <c r="D94" s="62"/>
      <c r="E94" s="62"/>
      <c r="F94" s="62"/>
      <c r="G94" s="62"/>
      <c r="H94" s="41"/>
      <c r="J94" s="41"/>
      <c r="L94" s="41"/>
      <c r="N94" s="41"/>
      <c r="P94" s="41"/>
    </row>
    <row r="95" spans="1:19" s="40" customFormat="1" x14ac:dyDescent="0.25">
      <c r="A95" s="60" t="s">
        <v>124</v>
      </c>
      <c r="B95" s="60"/>
      <c r="C95" s="60"/>
      <c r="D95" s="42"/>
      <c r="E95" s="39"/>
      <c r="F95" s="42"/>
      <c r="G95" s="33" t="s">
        <v>26</v>
      </c>
      <c r="H95" s="41"/>
      <c r="J95" s="41"/>
      <c r="L95" s="41"/>
      <c r="N95" s="41"/>
      <c r="P95" s="41"/>
    </row>
    <row r="96" spans="1:19" s="40" customFormat="1" x14ac:dyDescent="0.25">
      <c r="A96" s="58" t="s">
        <v>120</v>
      </c>
      <c r="B96" s="58"/>
      <c r="C96" s="58"/>
      <c r="D96" s="42"/>
      <c r="E96" s="39"/>
      <c r="F96" s="42"/>
      <c r="G96" s="27">
        <v>1.9E-2</v>
      </c>
      <c r="H96" s="41"/>
      <c r="J96" s="41"/>
      <c r="L96" s="41"/>
      <c r="N96" s="41"/>
      <c r="P96" s="41"/>
    </row>
    <row r="97" spans="1:16" s="40" customFormat="1" x14ac:dyDescent="0.25">
      <c r="A97" s="58" t="s">
        <v>121</v>
      </c>
      <c r="B97" s="58"/>
      <c r="C97" s="58"/>
      <c r="D97" s="42"/>
      <c r="E97" s="39"/>
      <c r="F97" s="42"/>
      <c r="G97" s="27">
        <v>5.0000000000000001E-4</v>
      </c>
      <c r="H97" s="41"/>
      <c r="J97" s="41"/>
      <c r="L97" s="41"/>
      <c r="N97" s="41"/>
      <c r="P97" s="41"/>
    </row>
    <row r="98" spans="1:16" s="40" customFormat="1" x14ac:dyDescent="0.25">
      <c r="A98" s="58" t="s">
        <v>122</v>
      </c>
      <c r="B98" s="58"/>
      <c r="C98" s="58"/>
      <c r="D98" s="42"/>
      <c r="E98" s="39"/>
      <c r="F98" s="42"/>
      <c r="G98" s="27">
        <v>1.9E-2</v>
      </c>
      <c r="H98" s="41"/>
      <c r="J98" s="41"/>
      <c r="L98" s="41"/>
      <c r="N98" s="41"/>
      <c r="P98" s="41"/>
    </row>
    <row r="99" spans="1:16" s="40" customFormat="1" x14ac:dyDescent="0.25">
      <c r="A99" s="58" t="s">
        <v>123</v>
      </c>
      <c r="B99" s="58"/>
      <c r="C99" s="58"/>
      <c r="D99" s="42"/>
      <c r="E99" s="39"/>
      <c r="F99" s="42"/>
      <c r="G99" s="27">
        <v>5.0000000000000001E-4</v>
      </c>
      <c r="H99" s="41"/>
      <c r="J99" s="41"/>
      <c r="L99" s="41"/>
      <c r="N99" s="41"/>
      <c r="P99" s="41"/>
    </row>
  </sheetData>
  <sheetProtection algorithmName="SHA-512" hashValue="qyTHMdWE3D+idsbESFjCza40rFWsHjIIjRMzb7Jf0rEAVoq138XnovVMfBaSh15n8f3WdtP4ek4enJRuCX+tOQ==" saltValue="jgc8/eDjFjqUX0zNrT5MjQ==" spinCount="100000" sheet="1" objects="1" scenarios="1"/>
  <protectedRanges>
    <protectedRange sqref="D4:R8" name="Intervalo3"/>
    <protectedRange sqref="G18:G83" name="Intervalo1"/>
    <protectedRange sqref="G86:G89" name="Intervalo2"/>
  </protectedRanges>
  <mergeCells count="21">
    <mergeCell ref="C14:R14"/>
    <mergeCell ref="C15:R15"/>
    <mergeCell ref="A18:A83"/>
    <mergeCell ref="A90:R90"/>
    <mergeCell ref="A99:C99"/>
    <mergeCell ref="A91:H91"/>
    <mergeCell ref="A92:H92"/>
    <mergeCell ref="A84:R84"/>
    <mergeCell ref="A86:A89"/>
    <mergeCell ref="A95:C95"/>
    <mergeCell ref="A96:C96"/>
    <mergeCell ref="A97:C97"/>
    <mergeCell ref="A98:C98"/>
    <mergeCell ref="A94:G94"/>
    <mergeCell ref="C11:R11"/>
    <mergeCell ref="C2:R2"/>
    <mergeCell ref="D4:R4"/>
    <mergeCell ref="D5:R5"/>
    <mergeCell ref="D7:R7"/>
    <mergeCell ref="D8:R8"/>
    <mergeCell ref="D6:R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workbookViewId="0">
      <selection sqref="A1:XFD1048576"/>
    </sheetView>
  </sheetViews>
  <sheetFormatPr defaultRowHeight="15" x14ac:dyDescent="0.25"/>
  <cols>
    <col min="1" max="1" width="11.140625" style="2" customWidth="1"/>
    <col min="2" max="2" width="16" style="2" customWidth="1"/>
    <col min="3" max="3" width="26.7109375" style="2" customWidth="1"/>
    <col min="4" max="4" width="13" style="2" hidden="1" customWidth="1"/>
    <col min="5" max="5" width="16.140625" style="2" bestFit="1" customWidth="1"/>
    <col min="6" max="6" width="20.42578125" style="2" bestFit="1" customWidth="1"/>
    <col min="7" max="7" width="18.85546875" style="2" customWidth="1"/>
    <col min="8" max="8" width="9.140625" style="1" bestFit="1" customWidth="1"/>
    <col min="9" max="9" width="16.28515625" style="1" bestFit="1" customWidth="1"/>
    <col min="10" max="11" width="8.7109375" style="1"/>
  </cols>
  <sheetData>
    <row r="1" spans="1:9" s="1" customFormat="1" ht="29.45" customHeight="1" x14ac:dyDescent="0.25">
      <c r="A1" s="4" t="s">
        <v>27</v>
      </c>
      <c r="B1" s="5" t="s">
        <v>28</v>
      </c>
      <c r="C1" s="5" t="s">
        <v>110</v>
      </c>
      <c r="D1" s="5" t="s">
        <v>26</v>
      </c>
      <c r="E1" s="5" t="s">
        <v>29</v>
      </c>
      <c r="F1" s="5" t="s">
        <v>109</v>
      </c>
      <c r="G1" s="85" t="s">
        <v>108</v>
      </c>
      <c r="H1" s="85"/>
      <c r="I1" s="86"/>
    </row>
    <row r="2" spans="1:9" x14ac:dyDescent="0.25">
      <c r="A2" s="93" t="s">
        <v>0</v>
      </c>
      <c r="B2" s="8">
        <v>4</v>
      </c>
      <c r="C2" s="9"/>
      <c r="D2" s="9"/>
      <c r="E2" s="8">
        <v>6</v>
      </c>
      <c r="F2" s="9"/>
      <c r="G2" s="3" t="s">
        <v>33</v>
      </c>
      <c r="H2" s="3" t="s">
        <v>34</v>
      </c>
      <c r="I2" s="7" t="s">
        <v>36</v>
      </c>
    </row>
    <row r="3" spans="1:9" x14ac:dyDescent="0.25">
      <c r="A3" s="93"/>
      <c r="B3" s="8">
        <v>8</v>
      </c>
      <c r="C3" s="9"/>
      <c r="D3" s="9"/>
      <c r="E3" s="8">
        <v>12</v>
      </c>
      <c r="F3" s="9"/>
      <c r="G3" s="100"/>
      <c r="H3" s="94">
        <v>16</v>
      </c>
      <c r="I3" s="103">
        <f>G3*H3</f>
        <v>0</v>
      </c>
    </row>
    <row r="4" spans="1:9" x14ac:dyDescent="0.25">
      <c r="A4" s="93"/>
      <c r="B4" s="8">
        <v>12</v>
      </c>
      <c r="C4" s="9"/>
      <c r="D4" s="9"/>
      <c r="E4" s="8">
        <v>18</v>
      </c>
      <c r="F4" s="9"/>
      <c r="G4" s="101"/>
      <c r="H4" s="95"/>
      <c r="I4" s="104"/>
    </row>
    <row r="5" spans="1:9" x14ac:dyDescent="0.25">
      <c r="A5" s="93"/>
      <c r="B5" s="8">
        <v>16</v>
      </c>
      <c r="C5" s="9"/>
      <c r="D5" s="9"/>
      <c r="E5" s="8">
        <v>24</v>
      </c>
      <c r="F5" s="9"/>
      <c r="G5" s="101"/>
      <c r="H5" s="95"/>
      <c r="I5" s="104"/>
    </row>
    <row r="6" spans="1:9" x14ac:dyDescent="0.25">
      <c r="A6" s="93"/>
      <c r="B6" s="8">
        <v>20</v>
      </c>
      <c r="C6" s="9"/>
      <c r="D6" s="9"/>
      <c r="E6" s="8">
        <v>30</v>
      </c>
      <c r="F6" s="9"/>
      <c r="G6" s="101"/>
      <c r="H6" s="95"/>
      <c r="I6" s="104"/>
    </row>
    <row r="7" spans="1:9" x14ac:dyDescent="0.25">
      <c r="A7" s="93" t="s">
        <v>1</v>
      </c>
      <c r="B7" s="8">
        <v>4</v>
      </c>
      <c r="C7" s="9"/>
      <c r="D7" s="9"/>
      <c r="E7" s="8">
        <v>6</v>
      </c>
      <c r="F7" s="9"/>
      <c r="G7" s="101"/>
      <c r="H7" s="95"/>
      <c r="I7" s="104"/>
    </row>
    <row r="8" spans="1:9" x14ac:dyDescent="0.25">
      <c r="A8" s="93"/>
      <c r="B8" s="8">
        <v>8</v>
      </c>
      <c r="C8" s="9"/>
      <c r="D8" s="9"/>
      <c r="E8" s="8">
        <v>12</v>
      </c>
      <c r="F8" s="9"/>
      <c r="G8" s="101"/>
      <c r="H8" s="95"/>
      <c r="I8" s="104"/>
    </row>
    <row r="9" spans="1:9" x14ac:dyDescent="0.25">
      <c r="A9" s="93"/>
      <c r="B9" s="8">
        <v>12</v>
      </c>
      <c r="C9" s="9"/>
      <c r="D9" s="9"/>
      <c r="E9" s="8">
        <v>18</v>
      </c>
      <c r="F9" s="9"/>
      <c r="G9" s="101"/>
      <c r="H9" s="95"/>
      <c r="I9" s="104"/>
    </row>
    <row r="10" spans="1:9" x14ac:dyDescent="0.25">
      <c r="A10" s="93"/>
      <c r="B10" s="8">
        <v>16</v>
      </c>
      <c r="C10" s="9"/>
      <c r="D10" s="9"/>
      <c r="E10" s="8">
        <v>24</v>
      </c>
      <c r="F10" s="9"/>
      <c r="G10" s="101"/>
      <c r="H10" s="95"/>
      <c r="I10" s="104"/>
    </row>
    <row r="11" spans="1:9" x14ac:dyDescent="0.25">
      <c r="A11" s="93"/>
      <c r="B11" s="8">
        <v>20</v>
      </c>
      <c r="C11" s="9"/>
      <c r="D11" s="9"/>
      <c r="E11" s="8">
        <v>30</v>
      </c>
      <c r="F11" s="9"/>
      <c r="G11" s="101"/>
      <c r="H11" s="95"/>
      <c r="I11" s="104"/>
    </row>
    <row r="12" spans="1:9" x14ac:dyDescent="0.25">
      <c r="A12" s="93" t="s">
        <v>2</v>
      </c>
      <c r="B12" s="8">
        <v>4</v>
      </c>
      <c r="C12" s="9"/>
      <c r="D12" s="9"/>
      <c r="E12" s="8">
        <v>6</v>
      </c>
      <c r="F12" s="9"/>
      <c r="G12" s="101"/>
      <c r="H12" s="95"/>
      <c r="I12" s="104"/>
    </row>
    <row r="13" spans="1:9" x14ac:dyDescent="0.25">
      <c r="A13" s="93"/>
      <c r="B13" s="8">
        <v>8</v>
      </c>
      <c r="C13" s="9"/>
      <c r="D13" s="9"/>
      <c r="E13" s="8">
        <v>12</v>
      </c>
      <c r="F13" s="9"/>
      <c r="G13" s="101"/>
      <c r="H13" s="95"/>
      <c r="I13" s="104"/>
    </row>
    <row r="14" spans="1:9" x14ac:dyDescent="0.25">
      <c r="A14" s="93"/>
      <c r="B14" s="8">
        <v>12</v>
      </c>
      <c r="C14" s="9"/>
      <c r="D14" s="9"/>
      <c r="E14" s="8">
        <v>18</v>
      </c>
      <c r="F14" s="9"/>
      <c r="G14" s="101"/>
      <c r="H14" s="95"/>
      <c r="I14" s="104"/>
    </row>
    <row r="15" spans="1:9" x14ac:dyDescent="0.25">
      <c r="A15" s="93"/>
      <c r="B15" s="8">
        <v>16</v>
      </c>
      <c r="C15" s="9"/>
      <c r="D15" s="9"/>
      <c r="E15" s="8">
        <v>24</v>
      </c>
      <c r="F15" s="9"/>
      <c r="G15" s="101"/>
      <c r="H15" s="95"/>
      <c r="I15" s="104"/>
    </row>
    <row r="16" spans="1:9" x14ac:dyDescent="0.25">
      <c r="A16" s="93"/>
      <c r="B16" s="8">
        <v>20</v>
      </c>
      <c r="C16" s="9"/>
      <c r="D16" s="9"/>
      <c r="E16" s="8">
        <v>30</v>
      </c>
      <c r="F16" s="9"/>
      <c r="G16" s="101"/>
      <c r="H16" s="95"/>
      <c r="I16" s="104"/>
    </row>
    <row r="17" spans="1:9" x14ac:dyDescent="0.25">
      <c r="A17" s="93" t="s">
        <v>3</v>
      </c>
      <c r="B17" s="8">
        <v>4</v>
      </c>
      <c r="C17" s="9"/>
      <c r="D17" s="9"/>
      <c r="E17" s="8">
        <v>6</v>
      </c>
      <c r="F17" s="9"/>
      <c r="G17" s="101"/>
      <c r="H17" s="95"/>
      <c r="I17" s="104"/>
    </row>
    <row r="18" spans="1:9" x14ac:dyDescent="0.25">
      <c r="A18" s="93"/>
      <c r="B18" s="8">
        <v>8</v>
      </c>
      <c r="C18" s="9"/>
      <c r="D18" s="9"/>
      <c r="E18" s="8">
        <v>12</v>
      </c>
      <c r="F18" s="9"/>
      <c r="G18" s="101"/>
      <c r="H18" s="95"/>
      <c r="I18" s="104"/>
    </row>
    <row r="19" spans="1:9" x14ac:dyDescent="0.25">
      <c r="A19" s="93"/>
      <c r="B19" s="8">
        <v>12</v>
      </c>
      <c r="C19" s="9"/>
      <c r="D19" s="9"/>
      <c r="E19" s="8">
        <v>18</v>
      </c>
      <c r="F19" s="9"/>
      <c r="G19" s="101"/>
      <c r="H19" s="95"/>
      <c r="I19" s="104"/>
    </row>
    <row r="20" spans="1:9" x14ac:dyDescent="0.25">
      <c r="A20" s="93"/>
      <c r="B20" s="8">
        <v>16</v>
      </c>
      <c r="C20" s="9"/>
      <c r="D20" s="9"/>
      <c r="E20" s="8">
        <v>24</v>
      </c>
      <c r="F20" s="9"/>
      <c r="G20" s="101"/>
      <c r="H20" s="95"/>
      <c r="I20" s="104"/>
    </row>
    <row r="21" spans="1:9" x14ac:dyDescent="0.25">
      <c r="A21" s="93"/>
      <c r="B21" s="8">
        <v>20</v>
      </c>
      <c r="C21" s="9"/>
      <c r="D21" s="9"/>
      <c r="E21" s="8">
        <v>30</v>
      </c>
      <c r="F21" s="9"/>
      <c r="G21" s="101"/>
      <c r="H21" s="95"/>
      <c r="I21" s="104"/>
    </row>
    <row r="22" spans="1:9" x14ac:dyDescent="0.25">
      <c r="A22" s="93" t="s">
        <v>6</v>
      </c>
      <c r="B22" s="8">
        <v>4</v>
      </c>
      <c r="C22" s="9"/>
      <c r="D22" s="9"/>
      <c r="E22" s="8">
        <v>6</v>
      </c>
      <c r="F22" s="9"/>
      <c r="G22" s="101"/>
      <c r="H22" s="95"/>
      <c r="I22" s="104"/>
    </row>
    <row r="23" spans="1:9" x14ac:dyDescent="0.25">
      <c r="A23" s="93"/>
      <c r="B23" s="8">
        <v>8</v>
      </c>
      <c r="C23" s="9"/>
      <c r="D23" s="9"/>
      <c r="E23" s="8">
        <v>12</v>
      </c>
      <c r="F23" s="9"/>
      <c r="G23" s="101"/>
      <c r="H23" s="95"/>
      <c r="I23" s="104"/>
    </row>
    <row r="24" spans="1:9" x14ac:dyDescent="0.25">
      <c r="A24" s="93"/>
      <c r="B24" s="8">
        <v>12</v>
      </c>
      <c r="C24" s="9"/>
      <c r="D24" s="9"/>
      <c r="E24" s="8">
        <v>18</v>
      </c>
      <c r="F24" s="9"/>
      <c r="G24" s="101"/>
      <c r="H24" s="95"/>
      <c r="I24" s="104"/>
    </row>
    <row r="25" spans="1:9" x14ac:dyDescent="0.25">
      <c r="A25" s="93"/>
      <c r="B25" s="8">
        <v>16</v>
      </c>
      <c r="C25" s="9"/>
      <c r="D25" s="9"/>
      <c r="E25" s="8">
        <v>24</v>
      </c>
      <c r="F25" s="9"/>
      <c r="G25" s="101"/>
      <c r="H25" s="95"/>
      <c r="I25" s="104"/>
    </row>
    <row r="26" spans="1:9" x14ac:dyDescent="0.25">
      <c r="A26" s="93"/>
      <c r="B26" s="8">
        <v>20</v>
      </c>
      <c r="C26" s="9"/>
      <c r="D26" s="9"/>
      <c r="E26" s="8">
        <v>30</v>
      </c>
      <c r="F26" s="9"/>
      <c r="G26" s="101"/>
      <c r="H26" s="95"/>
      <c r="I26" s="104"/>
    </row>
    <row r="27" spans="1:9" x14ac:dyDescent="0.25">
      <c r="A27" s="93" t="s">
        <v>8</v>
      </c>
      <c r="B27" s="8">
        <v>4</v>
      </c>
      <c r="C27" s="9"/>
      <c r="D27" s="9"/>
      <c r="E27" s="8">
        <v>6</v>
      </c>
      <c r="F27" s="9"/>
      <c r="G27" s="101"/>
      <c r="H27" s="95"/>
      <c r="I27" s="104"/>
    </row>
    <row r="28" spans="1:9" x14ac:dyDescent="0.25">
      <c r="A28" s="93"/>
      <c r="B28" s="8">
        <v>8</v>
      </c>
      <c r="C28" s="9"/>
      <c r="D28" s="9"/>
      <c r="E28" s="8">
        <v>12</v>
      </c>
      <c r="F28" s="9"/>
      <c r="G28" s="101"/>
      <c r="H28" s="95"/>
      <c r="I28" s="104"/>
    </row>
    <row r="29" spans="1:9" x14ac:dyDescent="0.25">
      <c r="A29" s="93"/>
      <c r="B29" s="8">
        <v>12</v>
      </c>
      <c r="C29" s="9"/>
      <c r="D29" s="9"/>
      <c r="E29" s="8">
        <v>18</v>
      </c>
      <c r="F29" s="9"/>
      <c r="G29" s="101"/>
      <c r="H29" s="95"/>
      <c r="I29" s="104"/>
    </row>
    <row r="30" spans="1:9" x14ac:dyDescent="0.25">
      <c r="A30" s="93"/>
      <c r="B30" s="8">
        <v>16</v>
      </c>
      <c r="C30" s="9"/>
      <c r="D30" s="9"/>
      <c r="E30" s="8">
        <v>24</v>
      </c>
      <c r="F30" s="9"/>
      <c r="G30" s="101"/>
      <c r="H30" s="95"/>
      <c r="I30" s="104"/>
    </row>
    <row r="31" spans="1:9" x14ac:dyDescent="0.25">
      <c r="A31" s="93"/>
      <c r="B31" s="8">
        <v>20</v>
      </c>
      <c r="C31" s="9"/>
      <c r="D31" s="9"/>
      <c r="E31" s="8">
        <v>30</v>
      </c>
      <c r="F31" s="9"/>
      <c r="G31" s="101"/>
      <c r="H31" s="95"/>
      <c r="I31" s="104"/>
    </row>
    <row r="32" spans="1:9" x14ac:dyDescent="0.25">
      <c r="A32" s="93" t="s">
        <v>10</v>
      </c>
      <c r="B32" s="8">
        <v>4</v>
      </c>
      <c r="C32" s="9"/>
      <c r="D32" s="9"/>
      <c r="E32" s="8">
        <v>6</v>
      </c>
      <c r="F32" s="9"/>
      <c r="G32" s="101"/>
      <c r="H32" s="95"/>
      <c r="I32" s="104"/>
    </row>
    <row r="33" spans="1:9" x14ac:dyDescent="0.25">
      <c r="A33" s="93"/>
      <c r="B33" s="8">
        <v>8</v>
      </c>
      <c r="C33" s="9"/>
      <c r="D33" s="9"/>
      <c r="E33" s="8">
        <v>12</v>
      </c>
      <c r="F33" s="9"/>
      <c r="G33" s="101"/>
      <c r="H33" s="95"/>
      <c r="I33" s="104"/>
    </row>
    <row r="34" spans="1:9" x14ac:dyDescent="0.25">
      <c r="A34" s="93"/>
      <c r="B34" s="8">
        <v>12</v>
      </c>
      <c r="C34" s="9"/>
      <c r="D34" s="9"/>
      <c r="E34" s="8">
        <v>18</v>
      </c>
      <c r="F34" s="9"/>
      <c r="G34" s="101"/>
      <c r="H34" s="95"/>
      <c r="I34" s="104"/>
    </row>
    <row r="35" spans="1:9" x14ac:dyDescent="0.25">
      <c r="A35" s="93"/>
      <c r="B35" s="8">
        <v>16</v>
      </c>
      <c r="C35" s="9"/>
      <c r="D35" s="9"/>
      <c r="E35" s="8">
        <v>24</v>
      </c>
      <c r="F35" s="9"/>
      <c r="G35" s="101"/>
      <c r="H35" s="95"/>
      <c r="I35" s="104"/>
    </row>
    <row r="36" spans="1:9" x14ac:dyDescent="0.25">
      <c r="A36" s="93"/>
      <c r="B36" s="8">
        <v>20</v>
      </c>
      <c r="C36" s="9"/>
      <c r="D36" s="9"/>
      <c r="E36" s="8">
        <v>30</v>
      </c>
      <c r="F36" s="9"/>
      <c r="G36" s="101"/>
      <c r="H36" s="95"/>
      <c r="I36" s="104"/>
    </row>
    <row r="37" spans="1:9" x14ac:dyDescent="0.25">
      <c r="A37" s="93" t="s">
        <v>11</v>
      </c>
      <c r="B37" s="8">
        <v>4</v>
      </c>
      <c r="C37" s="9"/>
      <c r="D37" s="9"/>
      <c r="E37" s="8">
        <v>6</v>
      </c>
      <c r="F37" s="9"/>
      <c r="G37" s="101"/>
      <c r="H37" s="95"/>
      <c r="I37" s="104"/>
    </row>
    <row r="38" spans="1:9" x14ac:dyDescent="0.25">
      <c r="A38" s="93"/>
      <c r="B38" s="8">
        <v>8</v>
      </c>
      <c r="C38" s="9"/>
      <c r="D38" s="9"/>
      <c r="E38" s="8">
        <v>12</v>
      </c>
      <c r="F38" s="9"/>
      <c r="G38" s="101"/>
      <c r="H38" s="95"/>
      <c r="I38" s="104"/>
    </row>
    <row r="39" spans="1:9" x14ac:dyDescent="0.25">
      <c r="A39" s="93"/>
      <c r="B39" s="8">
        <v>12</v>
      </c>
      <c r="C39" s="9"/>
      <c r="D39" s="9"/>
      <c r="E39" s="8">
        <v>18</v>
      </c>
      <c r="F39" s="9"/>
      <c r="G39" s="101"/>
      <c r="H39" s="95"/>
      <c r="I39" s="104"/>
    </row>
    <row r="40" spans="1:9" x14ac:dyDescent="0.25">
      <c r="A40" s="93"/>
      <c r="B40" s="8">
        <v>16</v>
      </c>
      <c r="C40" s="9"/>
      <c r="D40" s="9"/>
      <c r="E40" s="8">
        <v>24</v>
      </c>
      <c r="F40" s="9"/>
      <c r="G40" s="101"/>
      <c r="H40" s="95"/>
      <c r="I40" s="104"/>
    </row>
    <row r="41" spans="1:9" x14ac:dyDescent="0.25">
      <c r="A41" s="93"/>
      <c r="B41" s="8">
        <v>20</v>
      </c>
      <c r="C41" s="9"/>
      <c r="D41" s="9"/>
      <c r="E41" s="8">
        <v>30</v>
      </c>
      <c r="F41" s="9"/>
      <c r="G41" s="101"/>
      <c r="H41" s="95"/>
      <c r="I41" s="104"/>
    </row>
    <row r="42" spans="1:9" x14ac:dyDescent="0.25">
      <c r="A42" s="93" t="s">
        <v>13</v>
      </c>
      <c r="B42" s="8">
        <v>4</v>
      </c>
      <c r="C42" s="9"/>
      <c r="D42" s="9"/>
      <c r="E42" s="8">
        <v>6</v>
      </c>
      <c r="F42" s="9"/>
      <c r="G42" s="101"/>
      <c r="H42" s="95"/>
      <c r="I42" s="104"/>
    </row>
    <row r="43" spans="1:9" x14ac:dyDescent="0.25">
      <c r="A43" s="93"/>
      <c r="B43" s="8">
        <v>8</v>
      </c>
      <c r="C43" s="9"/>
      <c r="D43" s="9"/>
      <c r="E43" s="8">
        <v>12</v>
      </c>
      <c r="F43" s="9"/>
      <c r="G43" s="101"/>
      <c r="H43" s="95"/>
      <c r="I43" s="104"/>
    </row>
    <row r="44" spans="1:9" x14ac:dyDescent="0.25">
      <c r="A44" s="93"/>
      <c r="B44" s="8">
        <v>12</v>
      </c>
      <c r="C44" s="9"/>
      <c r="D44" s="9"/>
      <c r="E44" s="8">
        <v>18</v>
      </c>
      <c r="F44" s="9"/>
      <c r="G44" s="101"/>
      <c r="H44" s="95"/>
      <c r="I44" s="104"/>
    </row>
    <row r="45" spans="1:9" x14ac:dyDescent="0.25">
      <c r="A45" s="93"/>
      <c r="B45" s="8">
        <v>16</v>
      </c>
      <c r="C45" s="9"/>
      <c r="D45" s="9"/>
      <c r="E45" s="8">
        <v>24</v>
      </c>
      <c r="F45" s="9"/>
      <c r="G45" s="101"/>
      <c r="H45" s="95"/>
      <c r="I45" s="104"/>
    </row>
    <row r="46" spans="1:9" x14ac:dyDescent="0.25">
      <c r="A46" s="93"/>
      <c r="B46" s="8">
        <v>20</v>
      </c>
      <c r="C46" s="9"/>
      <c r="D46" s="9"/>
      <c r="E46" s="8">
        <v>30</v>
      </c>
      <c r="F46" s="9"/>
      <c r="G46" s="101"/>
      <c r="H46" s="95"/>
      <c r="I46" s="104"/>
    </row>
    <row r="47" spans="1:9" x14ac:dyDescent="0.25">
      <c r="A47" s="93" t="s">
        <v>15</v>
      </c>
      <c r="B47" s="8">
        <v>4</v>
      </c>
      <c r="C47" s="9"/>
      <c r="D47" s="9"/>
      <c r="E47" s="8">
        <v>6</v>
      </c>
      <c r="F47" s="9"/>
      <c r="G47" s="101"/>
      <c r="H47" s="95"/>
      <c r="I47" s="104"/>
    </row>
    <row r="48" spans="1:9" x14ac:dyDescent="0.25">
      <c r="A48" s="93"/>
      <c r="B48" s="8">
        <v>8</v>
      </c>
      <c r="C48" s="9"/>
      <c r="D48" s="9"/>
      <c r="E48" s="8">
        <v>12</v>
      </c>
      <c r="F48" s="9"/>
      <c r="G48" s="101"/>
      <c r="H48" s="95"/>
      <c r="I48" s="104"/>
    </row>
    <row r="49" spans="1:9" x14ac:dyDescent="0.25">
      <c r="A49" s="93"/>
      <c r="B49" s="8">
        <v>12</v>
      </c>
      <c r="C49" s="9"/>
      <c r="D49" s="9"/>
      <c r="E49" s="8">
        <v>18</v>
      </c>
      <c r="F49" s="9"/>
      <c r="G49" s="101"/>
      <c r="H49" s="95"/>
      <c r="I49" s="104"/>
    </row>
    <row r="50" spans="1:9" x14ac:dyDescent="0.25">
      <c r="A50" s="93"/>
      <c r="B50" s="8">
        <v>16</v>
      </c>
      <c r="C50" s="9"/>
      <c r="D50" s="9"/>
      <c r="E50" s="8">
        <v>24</v>
      </c>
      <c r="F50" s="9"/>
      <c r="G50" s="101"/>
      <c r="H50" s="95"/>
      <c r="I50" s="104"/>
    </row>
    <row r="51" spans="1:9" x14ac:dyDescent="0.25">
      <c r="A51" s="93"/>
      <c r="B51" s="8">
        <v>20</v>
      </c>
      <c r="C51" s="9"/>
      <c r="D51" s="9"/>
      <c r="E51" s="8">
        <v>30</v>
      </c>
      <c r="F51" s="9"/>
      <c r="G51" s="101"/>
      <c r="H51" s="95"/>
      <c r="I51" s="104"/>
    </row>
    <row r="52" spans="1:9" x14ac:dyDescent="0.25">
      <c r="A52" s="93" t="s">
        <v>18</v>
      </c>
      <c r="B52" s="8">
        <v>4</v>
      </c>
      <c r="C52" s="9"/>
      <c r="D52" s="9"/>
      <c r="E52" s="8">
        <v>6</v>
      </c>
      <c r="F52" s="9"/>
      <c r="G52" s="101"/>
      <c r="H52" s="95"/>
      <c r="I52" s="104"/>
    </row>
    <row r="53" spans="1:9" x14ac:dyDescent="0.25">
      <c r="A53" s="93"/>
      <c r="B53" s="8">
        <v>8</v>
      </c>
      <c r="C53" s="9"/>
      <c r="D53" s="9"/>
      <c r="E53" s="8">
        <v>12</v>
      </c>
      <c r="F53" s="9"/>
      <c r="G53" s="101"/>
      <c r="H53" s="95"/>
      <c r="I53" s="104"/>
    </row>
    <row r="54" spans="1:9" x14ac:dyDescent="0.25">
      <c r="A54" s="93"/>
      <c r="B54" s="8">
        <v>12</v>
      </c>
      <c r="C54" s="9"/>
      <c r="D54" s="9"/>
      <c r="E54" s="8">
        <v>18</v>
      </c>
      <c r="F54" s="9"/>
      <c r="G54" s="101"/>
      <c r="H54" s="95"/>
      <c r="I54" s="104"/>
    </row>
    <row r="55" spans="1:9" x14ac:dyDescent="0.25">
      <c r="A55" s="93"/>
      <c r="B55" s="8">
        <v>16</v>
      </c>
      <c r="C55" s="9"/>
      <c r="D55" s="9"/>
      <c r="E55" s="8">
        <v>24</v>
      </c>
      <c r="F55" s="9"/>
      <c r="G55" s="101"/>
      <c r="H55" s="95"/>
      <c r="I55" s="104"/>
    </row>
    <row r="56" spans="1:9" x14ac:dyDescent="0.25">
      <c r="A56" s="93"/>
      <c r="B56" s="8">
        <v>20</v>
      </c>
      <c r="C56" s="9"/>
      <c r="D56" s="9"/>
      <c r="E56" s="8">
        <v>30</v>
      </c>
      <c r="F56" s="9"/>
      <c r="G56" s="101"/>
      <c r="H56" s="95"/>
      <c r="I56" s="104"/>
    </row>
    <row r="57" spans="1:9" x14ac:dyDescent="0.25">
      <c r="A57" s="93" t="s">
        <v>19</v>
      </c>
      <c r="B57" s="8">
        <v>4</v>
      </c>
      <c r="C57" s="9"/>
      <c r="D57" s="9"/>
      <c r="E57" s="8">
        <v>6</v>
      </c>
      <c r="F57" s="9"/>
      <c r="G57" s="101"/>
      <c r="H57" s="95"/>
      <c r="I57" s="104"/>
    </row>
    <row r="58" spans="1:9" x14ac:dyDescent="0.25">
      <c r="A58" s="93"/>
      <c r="B58" s="8">
        <v>8</v>
      </c>
      <c r="C58" s="9"/>
      <c r="D58" s="9"/>
      <c r="E58" s="8">
        <v>12</v>
      </c>
      <c r="F58" s="9"/>
      <c r="G58" s="101"/>
      <c r="H58" s="95"/>
      <c r="I58" s="104"/>
    </row>
    <row r="59" spans="1:9" x14ac:dyDescent="0.25">
      <c r="A59" s="93"/>
      <c r="B59" s="8">
        <v>12</v>
      </c>
      <c r="C59" s="9"/>
      <c r="D59" s="9"/>
      <c r="E59" s="8">
        <v>18</v>
      </c>
      <c r="F59" s="9"/>
      <c r="G59" s="101"/>
      <c r="H59" s="95"/>
      <c r="I59" s="104"/>
    </row>
    <row r="60" spans="1:9" x14ac:dyDescent="0.25">
      <c r="A60" s="93"/>
      <c r="B60" s="8">
        <v>16</v>
      </c>
      <c r="C60" s="9"/>
      <c r="D60" s="9"/>
      <c r="E60" s="8">
        <v>24</v>
      </c>
      <c r="F60" s="9"/>
      <c r="G60" s="101"/>
      <c r="H60" s="95"/>
      <c r="I60" s="104"/>
    </row>
    <row r="61" spans="1:9" x14ac:dyDescent="0.25">
      <c r="A61" s="93"/>
      <c r="B61" s="8">
        <v>20</v>
      </c>
      <c r="C61" s="9"/>
      <c r="D61" s="9"/>
      <c r="E61" s="8">
        <v>30</v>
      </c>
      <c r="F61" s="9"/>
      <c r="G61" s="101"/>
      <c r="H61" s="95"/>
      <c r="I61" s="104"/>
    </row>
    <row r="62" spans="1:9" x14ac:dyDescent="0.25">
      <c r="A62" s="93" t="s">
        <v>20</v>
      </c>
      <c r="B62" s="8">
        <v>4</v>
      </c>
      <c r="C62" s="9"/>
      <c r="D62" s="9"/>
      <c r="E62" s="8">
        <v>6</v>
      </c>
      <c r="F62" s="9"/>
      <c r="G62" s="101"/>
      <c r="H62" s="95"/>
      <c r="I62" s="104"/>
    </row>
    <row r="63" spans="1:9" x14ac:dyDescent="0.25">
      <c r="A63" s="93"/>
      <c r="B63" s="8">
        <v>8</v>
      </c>
      <c r="C63" s="9"/>
      <c r="D63" s="9"/>
      <c r="E63" s="8">
        <v>12</v>
      </c>
      <c r="F63" s="9"/>
      <c r="G63" s="101"/>
      <c r="H63" s="95"/>
      <c r="I63" s="104"/>
    </row>
    <row r="64" spans="1:9" x14ac:dyDescent="0.25">
      <c r="A64" s="93"/>
      <c r="B64" s="8">
        <v>12</v>
      </c>
      <c r="C64" s="9"/>
      <c r="D64" s="9"/>
      <c r="E64" s="8">
        <v>18</v>
      </c>
      <c r="F64" s="9"/>
      <c r="G64" s="101"/>
      <c r="H64" s="95"/>
      <c r="I64" s="104"/>
    </row>
    <row r="65" spans="1:9" x14ac:dyDescent="0.25">
      <c r="A65" s="93"/>
      <c r="B65" s="8">
        <v>16</v>
      </c>
      <c r="C65" s="9"/>
      <c r="D65" s="9"/>
      <c r="E65" s="8">
        <v>24</v>
      </c>
      <c r="F65" s="9"/>
      <c r="G65" s="101"/>
      <c r="H65" s="95"/>
      <c r="I65" s="104"/>
    </row>
    <row r="66" spans="1:9" x14ac:dyDescent="0.25">
      <c r="A66" s="93"/>
      <c r="B66" s="8">
        <v>20</v>
      </c>
      <c r="C66" s="9"/>
      <c r="D66" s="9"/>
      <c r="E66" s="8">
        <v>30</v>
      </c>
      <c r="F66" s="9"/>
      <c r="G66" s="101"/>
      <c r="H66" s="95"/>
      <c r="I66" s="104"/>
    </row>
    <row r="67" spans="1:9" x14ac:dyDescent="0.25">
      <c r="A67" s="93" t="s">
        <v>22</v>
      </c>
      <c r="B67" s="8">
        <v>4</v>
      </c>
      <c r="C67" s="9"/>
      <c r="D67" s="9"/>
      <c r="E67" s="8">
        <v>6</v>
      </c>
      <c r="F67" s="9"/>
      <c r="G67" s="101"/>
      <c r="H67" s="95"/>
      <c r="I67" s="104"/>
    </row>
    <row r="68" spans="1:9" x14ac:dyDescent="0.25">
      <c r="A68" s="93"/>
      <c r="B68" s="8">
        <v>8</v>
      </c>
      <c r="C68" s="9"/>
      <c r="D68" s="9"/>
      <c r="E68" s="8">
        <v>12</v>
      </c>
      <c r="F68" s="9"/>
      <c r="G68" s="101"/>
      <c r="H68" s="95"/>
      <c r="I68" s="104"/>
    </row>
    <row r="69" spans="1:9" x14ac:dyDescent="0.25">
      <c r="A69" s="93"/>
      <c r="B69" s="8">
        <v>12</v>
      </c>
      <c r="C69" s="9"/>
      <c r="D69" s="9"/>
      <c r="E69" s="8">
        <v>18</v>
      </c>
      <c r="F69" s="9"/>
      <c r="G69" s="101"/>
      <c r="H69" s="95"/>
      <c r="I69" s="104"/>
    </row>
    <row r="70" spans="1:9" x14ac:dyDescent="0.25">
      <c r="A70" s="93"/>
      <c r="B70" s="8">
        <v>16</v>
      </c>
      <c r="C70" s="9"/>
      <c r="D70" s="9"/>
      <c r="E70" s="8">
        <v>24</v>
      </c>
      <c r="F70" s="9"/>
      <c r="G70" s="101"/>
      <c r="H70" s="95"/>
      <c r="I70" s="104"/>
    </row>
    <row r="71" spans="1:9" x14ac:dyDescent="0.25">
      <c r="A71" s="93"/>
      <c r="B71" s="8">
        <v>20</v>
      </c>
      <c r="C71" s="9"/>
      <c r="D71" s="9"/>
      <c r="E71" s="8">
        <v>30</v>
      </c>
      <c r="F71" s="9"/>
      <c r="G71" s="101"/>
      <c r="H71" s="95"/>
      <c r="I71" s="104"/>
    </row>
    <row r="72" spans="1:9" x14ac:dyDescent="0.25">
      <c r="A72" s="93" t="s">
        <v>23</v>
      </c>
      <c r="B72" s="8">
        <v>4</v>
      </c>
      <c r="C72" s="9"/>
      <c r="D72" s="9"/>
      <c r="E72" s="8">
        <v>6</v>
      </c>
      <c r="F72" s="9"/>
      <c r="G72" s="101"/>
      <c r="H72" s="95"/>
      <c r="I72" s="104"/>
    </row>
    <row r="73" spans="1:9" x14ac:dyDescent="0.25">
      <c r="A73" s="93"/>
      <c r="B73" s="8">
        <v>8</v>
      </c>
      <c r="C73" s="9"/>
      <c r="D73" s="9"/>
      <c r="E73" s="8">
        <v>12</v>
      </c>
      <c r="F73" s="9"/>
      <c r="G73" s="101"/>
      <c r="H73" s="95"/>
      <c r="I73" s="104"/>
    </row>
    <row r="74" spans="1:9" x14ac:dyDescent="0.25">
      <c r="A74" s="93"/>
      <c r="B74" s="8">
        <v>12</v>
      </c>
      <c r="C74" s="9"/>
      <c r="D74" s="9"/>
      <c r="E74" s="8">
        <v>18</v>
      </c>
      <c r="F74" s="9"/>
      <c r="G74" s="101"/>
      <c r="H74" s="95"/>
      <c r="I74" s="104"/>
    </row>
    <row r="75" spans="1:9" x14ac:dyDescent="0.25">
      <c r="A75" s="93"/>
      <c r="B75" s="8">
        <v>16</v>
      </c>
      <c r="C75" s="9"/>
      <c r="D75" s="9"/>
      <c r="E75" s="8">
        <v>24</v>
      </c>
      <c r="F75" s="9"/>
      <c r="G75" s="101"/>
      <c r="H75" s="95"/>
      <c r="I75" s="104"/>
    </row>
    <row r="76" spans="1:9" x14ac:dyDescent="0.25">
      <c r="A76" s="93"/>
      <c r="B76" s="8">
        <v>20</v>
      </c>
      <c r="C76" s="9"/>
      <c r="D76" s="9"/>
      <c r="E76" s="8">
        <v>30</v>
      </c>
      <c r="F76" s="9"/>
      <c r="G76" s="101"/>
      <c r="H76" s="95"/>
      <c r="I76" s="104"/>
    </row>
    <row r="77" spans="1:9" x14ac:dyDescent="0.25">
      <c r="A77" s="93" t="s">
        <v>25</v>
      </c>
      <c r="B77" s="8">
        <v>4</v>
      </c>
      <c r="C77" s="9"/>
      <c r="D77" s="9"/>
      <c r="E77" s="8">
        <v>6</v>
      </c>
      <c r="F77" s="9"/>
      <c r="G77" s="101"/>
      <c r="H77" s="95"/>
      <c r="I77" s="104"/>
    </row>
    <row r="78" spans="1:9" x14ac:dyDescent="0.25">
      <c r="A78" s="93"/>
      <c r="B78" s="8">
        <v>8</v>
      </c>
      <c r="C78" s="9"/>
      <c r="D78" s="9"/>
      <c r="E78" s="8">
        <v>12</v>
      </c>
      <c r="F78" s="9"/>
      <c r="G78" s="101"/>
      <c r="H78" s="95"/>
      <c r="I78" s="104"/>
    </row>
    <row r="79" spans="1:9" x14ac:dyDescent="0.25">
      <c r="A79" s="93"/>
      <c r="B79" s="8">
        <v>12</v>
      </c>
      <c r="C79" s="9"/>
      <c r="D79" s="9"/>
      <c r="E79" s="8">
        <v>18</v>
      </c>
      <c r="F79" s="9"/>
      <c r="G79" s="101"/>
      <c r="H79" s="95"/>
      <c r="I79" s="104"/>
    </row>
    <row r="80" spans="1:9" x14ac:dyDescent="0.25">
      <c r="A80" s="93"/>
      <c r="B80" s="8">
        <v>16</v>
      </c>
      <c r="C80" s="9"/>
      <c r="D80" s="9"/>
      <c r="E80" s="8">
        <v>24</v>
      </c>
      <c r="F80" s="9"/>
      <c r="G80" s="101"/>
      <c r="H80" s="95"/>
      <c r="I80" s="104"/>
    </row>
    <row r="81" spans="1:9" ht="15.75" thickBot="1" x14ac:dyDescent="0.3">
      <c r="A81" s="63"/>
      <c r="B81" s="10">
        <v>20</v>
      </c>
      <c r="C81" s="11"/>
      <c r="D81" s="11"/>
      <c r="E81" s="10">
        <v>30</v>
      </c>
      <c r="F81" s="11"/>
      <c r="G81" s="102"/>
      <c r="H81" s="96"/>
      <c r="I81" s="105"/>
    </row>
    <row r="82" spans="1:9" ht="29.45" customHeight="1" x14ac:dyDescent="0.25">
      <c r="A82" s="20" t="s">
        <v>27</v>
      </c>
      <c r="B82" s="21" t="s">
        <v>28</v>
      </c>
      <c r="C82" s="21" t="s">
        <v>110</v>
      </c>
      <c r="D82" s="21" t="s">
        <v>26</v>
      </c>
      <c r="E82" s="21" t="s">
        <v>29</v>
      </c>
      <c r="F82" s="21" t="s">
        <v>109</v>
      </c>
      <c r="G82" s="85" t="s">
        <v>111</v>
      </c>
      <c r="H82" s="85"/>
      <c r="I82" s="86"/>
    </row>
    <row r="83" spans="1:9" x14ac:dyDescent="0.25">
      <c r="A83" s="93" t="s">
        <v>4</v>
      </c>
      <c r="B83" s="8">
        <v>6</v>
      </c>
      <c r="C83" s="9"/>
      <c r="D83" s="9"/>
      <c r="E83" s="8">
        <v>8</v>
      </c>
      <c r="F83" s="9"/>
      <c r="G83" s="3" t="s">
        <v>33</v>
      </c>
      <c r="H83" s="3" t="s">
        <v>34</v>
      </c>
      <c r="I83" s="7" t="s">
        <v>36</v>
      </c>
    </row>
    <row r="84" spans="1:9" x14ac:dyDescent="0.25">
      <c r="A84" s="93"/>
      <c r="B84" s="8">
        <v>10</v>
      </c>
      <c r="C84" s="9"/>
      <c r="D84" s="9"/>
      <c r="E84" s="8">
        <v>14</v>
      </c>
      <c r="F84" s="9"/>
      <c r="G84" s="100"/>
      <c r="H84" s="94">
        <v>7</v>
      </c>
      <c r="I84" s="103">
        <f>G84*H84</f>
        <v>0</v>
      </c>
    </row>
    <row r="85" spans="1:9" x14ac:dyDescent="0.25">
      <c r="A85" s="93"/>
      <c r="B85" s="8">
        <v>14</v>
      </c>
      <c r="C85" s="9"/>
      <c r="D85" s="9"/>
      <c r="E85" s="8">
        <v>20</v>
      </c>
      <c r="F85" s="9"/>
      <c r="G85" s="101"/>
      <c r="H85" s="95"/>
      <c r="I85" s="104"/>
    </row>
    <row r="86" spans="1:9" x14ac:dyDescent="0.25">
      <c r="A86" s="93"/>
      <c r="B86" s="8">
        <v>18</v>
      </c>
      <c r="C86" s="9"/>
      <c r="D86" s="9"/>
      <c r="E86" s="8">
        <v>26</v>
      </c>
      <c r="F86" s="9"/>
      <c r="G86" s="101"/>
      <c r="H86" s="95"/>
      <c r="I86" s="104"/>
    </row>
    <row r="87" spans="1:9" x14ac:dyDescent="0.25">
      <c r="A87" s="93"/>
      <c r="B87" s="8">
        <v>22</v>
      </c>
      <c r="C87" s="9"/>
      <c r="D87" s="9"/>
      <c r="E87" s="8">
        <v>32</v>
      </c>
      <c r="F87" s="9"/>
      <c r="G87" s="101"/>
      <c r="H87" s="95"/>
      <c r="I87" s="104"/>
    </row>
    <row r="88" spans="1:9" x14ac:dyDescent="0.25">
      <c r="A88" s="93" t="s">
        <v>5</v>
      </c>
      <c r="B88" s="8">
        <v>6</v>
      </c>
      <c r="C88" s="9"/>
      <c r="D88" s="9"/>
      <c r="E88" s="8">
        <v>8</v>
      </c>
      <c r="F88" s="9"/>
      <c r="G88" s="101"/>
      <c r="H88" s="95"/>
      <c r="I88" s="104"/>
    </row>
    <row r="89" spans="1:9" x14ac:dyDescent="0.25">
      <c r="A89" s="93"/>
      <c r="B89" s="8">
        <v>10</v>
      </c>
      <c r="C89" s="9"/>
      <c r="D89" s="9"/>
      <c r="E89" s="8">
        <v>14</v>
      </c>
      <c r="F89" s="9"/>
      <c r="G89" s="101"/>
      <c r="H89" s="95"/>
      <c r="I89" s="104"/>
    </row>
    <row r="90" spans="1:9" x14ac:dyDescent="0.25">
      <c r="A90" s="93"/>
      <c r="B90" s="8">
        <v>14</v>
      </c>
      <c r="C90" s="9"/>
      <c r="D90" s="9"/>
      <c r="E90" s="8">
        <v>20</v>
      </c>
      <c r="F90" s="9"/>
      <c r="G90" s="101"/>
      <c r="H90" s="95"/>
      <c r="I90" s="104"/>
    </row>
    <row r="91" spans="1:9" x14ac:dyDescent="0.25">
      <c r="A91" s="93"/>
      <c r="B91" s="8">
        <v>18</v>
      </c>
      <c r="C91" s="9"/>
      <c r="D91" s="9"/>
      <c r="E91" s="8">
        <v>26</v>
      </c>
      <c r="F91" s="9"/>
      <c r="G91" s="101"/>
      <c r="H91" s="95"/>
      <c r="I91" s="104"/>
    </row>
    <row r="92" spans="1:9" x14ac:dyDescent="0.25">
      <c r="A92" s="93"/>
      <c r="B92" s="8">
        <v>22</v>
      </c>
      <c r="C92" s="9"/>
      <c r="D92" s="9"/>
      <c r="E92" s="8">
        <v>32</v>
      </c>
      <c r="F92" s="9"/>
      <c r="G92" s="101"/>
      <c r="H92" s="95"/>
      <c r="I92" s="104"/>
    </row>
    <row r="93" spans="1:9" x14ac:dyDescent="0.25">
      <c r="A93" s="93" t="s">
        <v>7</v>
      </c>
      <c r="B93" s="8">
        <v>6</v>
      </c>
      <c r="C93" s="9"/>
      <c r="D93" s="9"/>
      <c r="E93" s="8">
        <v>8</v>
      </c>
      <c r="F93" s="9"/>
      <c r="G93" s="101"/>
      <c r="H93" s="95"/>
      <c r="I93" s="104"/>
    </row>
    <row r="94" spans="1:9" x14ac:dyDescent="0.25">
      <c r="A94" s="93"/>
      <c r="B94" s="8">
        <v>10</v>
      </c>
      <c r="C94" s="9"/>
      <c r="D94" s="9"/>
      <c r="E94" s="8">
        <v>14</v>
      </c>
      <c r="F94" s="9"/>
      <c r="G94" s="101"/>
      <c r="H94" s="95"/>
      <c r="I94" s="104"/>
    </row>
    <row r="95" spans="1:9" x14ac:dyDescent="0.25">
      <c r="A95" s="93"/>
      <c r="B95" s="8">
        <v>14</v>
      </c>
      <c r="C95" s="9"/>
      <c r="D95" s="9"/>
      <c r="E95" s="8">
        <v>20</v>
      </c>
      <c r="F95" s="9"/>
      <c r="G95" s="101"/>
      <c r="H95" s="95"/>
      <c r="I95" s="104"/>
    </row>
    <row r="96" spans="1:9" x14ac:dyDescent="0.25">
      <c r="A96" s="93"/>
      <c r="B96" s="8">
        <v>18</v>
      </c>
      <c r="C96" s="9"/>
      <c r="D96" s="9"/>
      <c r="E96" s="8">
        <v>26</v>
      </c>
      <c r="F96" s="9"/>
      <c r="G96" s="101"/>
      <c r="H96" s="95"/>
      <c r="I96" s="104"/>
    </row>
    <row r="97" spans="1:9" x14ac:dyDescent="0.25">
      <c r="A97" s="93"/>
      <c r="B97" s="8">
        <v>22</v>
      </c>
      <c r="C97" s="9"/>
      <c r="D97" s="9"/>
      <c r="E97" s="8">
        <v>32</v>
      </c>
      <c r="F97" s="9"/>
      <c r="G97" s="101"/>
      <c r="H97" s="95"/>
      <c r="I97" s="104"/>
    </row>
    <row r="98" spans="1:9" x14ac:dyDescent="0.25">
      <c r="A98" s="93" t="s">
        <v>12</v>
      </c>
      <c r="B98" s="8">
        <v>6</v>
      </c>
      <c r="C98" s="9"/>
      <c r="D98" s="9"/>
      <c r="E98" s="8">
        <v>8</v>
      </c>
      <c r="F98" s="9"/>
      <c r="G98" s="101"/>
      <c r="H98" s="95"/>
      <c r="I98" s="104"/>
    </row>
    <row r="99" spans="1:9" x14ac:dyDescent="0.25">
      <c r="A99" s="93"/>
      <c r="B99" s="8">
        <v>10</v>
      </c>
      <c r="C99" s="9"/>
      <c r="D99" s="9"/>
      <c r="E99" s="8">
        <v>14</v>
      </c>
      <c r="F99" s="9"/>
      <c r="G99" s="101"/>
      <c r="H99" s="95"/>
      <c r="I99" s="104"/>
    </row>
    <row r="100" spans="1:9" x14ac:dyDescent="0.25">
      <c r="A100" s="93"/>
      <c r="B100" s="8">
        <v>14</v>
      </c>
      <c r="C100" s="9"/>
      <c r="D100" s="9"/>
      <c r="E100" s="8">
        <v>20</v>
      </c>
      <c r="F100" s="9"/>
      <c r="G100" s="101"/>
      <c r="H100" s="95"/>
      <c r="I100" s="104"/>
    </row>
    <row r="101" spans="1:9" x14ac:dyDescent="0.25">
      <c r="A101" s="93"/>
      <c r="B101" s="8">
        <v>18</v>
      </c>
      <c r="C101" s="9"/>
      <c r="D101" s="9"/>
      <c r="E101" s="8">
        <v>26</v>
      </c>
      <c r="F101" s="9"/>
      <c r="G101" s="101"/>
      <c r="H101" s="95"/>
      <c r="I101" s="104"/>
    </row>
    <row r="102" spans="1:9" x14ac:dyDescent="0.25">
      <c r="A102" s="93"/>
      <c r="B102" s="8">
        <v>22</v>
      </c>
      <c r="C102" s="9"/>
      <c r="D102" s="9"/>
      <c r="E102" s="8">
        <v>32</v>
      </c>
      <c r="F102" s="9"/>
      <c r="G102" s="101"/>
      <c r="H102" s="95"/>
      <c r="I102" s="104"/>
    </row>
    <row r="103" spans="1:9" x14ac:dyDescent="0.25">
      <c r="A103" s="93" t="s">
        <v>14</v>
      </c>
      <c r="B103" s="8">
        <v>6</v>
      </c>
      <c r="C103" s="15"/>
      <c r="D103" s="15"/>
      <c r="E103" s="8">
        <v>8</v>
      </c>
      <c r="F103" s="15"/>
      <c r="G103" s="101"/>
      <c r="H103" s="95"/>
      <c r="I103" s="104"/>
    </row>
    <row r="104" spans="1:9" x14ac:dyDescent="0.25">
      <c r="A104" s="93"/>
      <c r="B104" s="8">
        <v>10</v>
      </c>
      <c r="C104" s="15"/>
      <c r="D104" s="15"/>
      <c r="E104" s="8">
        <v>14</v>
      </c>
      <c r="F104" s="15"/>
      <c r="G104" s="101"/>
      <c r="H104" s="95"/>
      <c r="I104" s="104"/>
    </row>
    <row r="105" spans="1:9" x14ac:dyDescent="0.25">
      <c r="A105" s="93"/>
      <c r="B105" s="8">
        <v>14</v>
      </c>
      <c r="C105" s="15"/>
      <c r="D105" s="15"/>
      <c r="E105" s="8">
        <v>20</v>
      </c>
      <c r="F105" s="15"/>
      <c r="G105" s="101"/>
      <c r="H105" s="95"/>
      <c r="I105" s="104"/>
    </row>
    <row r="106" spans="1:9" x14ac:dyDescent="0.25">
      <c r="A106" s="93"/>
      <c r="B106" s="8">
        <v>18</v>
      </c>
      <c r="C106" s="15"/>
      <c r="D106" s="15"/>
      <c r="E106" s="8">
        <v>26</v>
      </c>
      <c r="F106" s="15"/>
      <c r="G106" s="101"/>
      <c r="H106" s="95"/>
      <c r="I106" s="104"/>
    </row>
    <row r="107" spans="1:9" x14ac:dyDescent="0.25">
      <c r="A107" s="93"/>
      <c r="B107" s="8">
        <v>22</v>
      </c>
      <c r="C107" s="15"/>
      <c r="D107" s="15"/>
      <c r="E107" s="8">
        <v>32</v>
      </c>
      <c r="F107" s="15"/>
      <c r="G107" s="101"/>
      <c r="H107" s="95"/>
      <c r="I107" s="104"/>
    </row>
    <row r="108" spans="1:9" x14ac:dyDescent="0.25">
      <c r="A108" s="93" t="s">
        <v>16</v>
      </c>
      <c r="B108" s="8">
        <v>6</v>
      </c>
      <c r="C108" s="15"/>
      <c r="D108" s="15"/>
      <c r="E108" s="8">
        <v>8</v>
      </c>
      <c r="F108" s="15"/>
      <c r="G108" s="101"/>
      <c r="H108" s="95"/>
      <c r="I108" s="104"/>
    </row>
    <row r="109" spans="1:9" x14ac:dyDescent="0.25">
      <c r="A109" s="93"/>
      <c r="B109" s="8">
        <v>10</v>
      </c>
      <c r="C109" s="15"/>
      <c r="D109" s="15"/>
      <c r="E109" s="8">
        <v>14</v>
      </c>
      <c r="F109" s="15"/>
      <c r="G109" s="101"/>
      <c r="H109" s="95"/>
      <c r="I109" s="104"/>
    </row>
    <row r="110" spans="1:9" x14ac:dyDescent="0.25">
      <c r="A110" s="93"/>
      <c r="B110" s="8">
        <v>14</v>
      </c>
      <c r="C110" s="15"/>
      <c r="D110" s="15"/>
      <c r="E110" s="8">
        <v>20</v>
      </c>
      <c r="F110" s="15"/>
      <c r="G110" s="101"/>
      <c r="H110" s="95"/>
      <c r="I110" s="104"/>
    </row>
    <row r="111" spans="1:9" x14ac:dyDescent="0.25">
      <c r="A111" s="93"/>
      <c r="B111" s="8">
        <v>18</v>
      </c>
      <c r="C111" s="15"/>
      <c r="D111" s="15"/>
      <c r="E111" s="8">
        <v>26</v>
      </c>
      <c r="F111" s="15"/>
      <c r="G111" s="101"/>
      <c r="H111" s="95"/>
      <c r="I111" s="104"/>
    </row>
    <row r="112" spans="1:9" x14ac:dyDescent="0.25">
      <c r="A112" s="93"/>
      <c r="B112" s="8">
        <v>22</v>
      </c>
      <c r="C112" s="15"/>
      <c r="D112" s="15"/>
      <c r="E112" s="8">
        <v>32</v>
      </c>
      <c r="F112" s="15"/>
      <c r="G112" s="101"/>
      <c r="H112" s="95"/>
      <c r="I112" s="104"/>
    </row>
    <row r="113" spans="1:9" x14ac:dyDescent="0.25">
      <c r="A113" s="93" t="s">
        <v>21</v>
      </c>
      <c r="B113" s="8">
        <v>6</v>
      </c>
      <c r="C113" s="9"/>
      <c r="D113" s="9"/>
      <c r="E113" s="8">
        <v>8</v>
      </c>
      <c r="F113" s="9"/>
      <c r="G113" s="101"/>
      <c r="H113" s="95"/>
      <c r="I113" s="104"/>
    </row>
    <row r="114" spans="1:9" x14ac:dyDescent="0.25">
      <c r="A114" s="93"/>
      <c r="B114" s="8">
        <v>10</v>
      </c>
      <c r="C114" s="9"/>
      <c r="D114" s="9"/>
      <c r="E114" s="8">
        <v>14</v>
      </c>
      <c r="F114" s="9"/>
      <c r="G114" s="101"/>
      <c r="H114" s="95"/>
      <c r="I114" s="104"/>
    </row>
    <row r="115" spans="1:9" x14ac:dyDescent="0.25">
      <c r="A115" s="93"/>
      <c r="B115" s="8">
        <v>14</v>
      </c>
      <c r="C115" s="9"/>
      <c r="D115" s="9"/>
      <c r="E115" s="8">
        <v>20</v>
      </c>
      <c r="F115" s="9"/>
      <c r="G115" s="101"/>
      <c r="H115" s="95"/>
      <c r="I115" s="104"/>
    </row>
    <row r="116" spans="1:9" x14ac:dyDescent="0.25">
      <c r="A116" s="93"/>
      <c r="B116" s="8">
        <v>18</v>
      </c>
      <c r="C116" s="9"/>
      <c r="D116" s="9"/>
      <c r="E116" s="8">
        <v>26</v>
      </c>
      <c r="F116" s="9"/>
      <c r="G116" s="101"/>
      <c r="H116" s="95"/>
      <c r="I116" s="104"/>
    </row>
    <row r="117" spans="1:9" ht="15.75" thickBot="1" x14ac:dyDescent="0.3">
      <c r="A117" s="63"/>
      <c r="B117" s="10">
        <v>22</v>
      </c>
      <c r="C117" s="11"/>
      <c r="D117" s="11"/>
      <c r="E117" s="10">
        <v>32</v>
      </c>
      <c r="F117" s="11"/>
      <c r="G117" s="102"/>
      <c r="H117" s="96"/>
      <c r="I117" s="105"/>
    </row>
    <row r="118" spans="1:9" ht="29.45" customHeight="1" x14ac:dyDescent="0.25">
      <c r="A118" s="20" t="s">
        <v>27</v>
      </c>
      <c r="B118" s="21" t="s">
        <v>28</v>
      </c>
      <c r="C118" s="21" t="s">
        <v>110</v>
      </c>
      <c r="D118" s="21" t="s">
        <v>26</v>
      </c>
      <c r="E118" s="21" t="s">
        <v>29</v>
      </c>
      <c r="F118" s="21" t="s">
        <v>109</v>
      </c>
      <c r="G118" s="85" t="s">
        <v>112</v>
      </c>
      <c r="H118" s="85"/>
      <c r="I118" s="86"/>
    </row>
    <row r="119" spans="1:9" x14ac:dyDescent="0.25">
      <c r="A119" s="93" t="s">
        <v>9</v>
      </c>
      <c r="B119" s="8">
        <v>8</v>
      </c>
      <c r="C119" s="9"/>
      <c r="D119" s="9"/>
      <c r="E119" s="8">
        <v>10</v>
      </c>
      <c r="F119" s="9"/>
      <c r="G119" s="3" t="s">
        <v>33</v>
      </c>
      <c r="H119" s="3" t="s">
        <v>34</v>
      </c>
      <c r="I119" s="7" t="s">
        <v>36</v>
      </c>
    </row>
    <row r="120" spans="1:9" x14ac:dyDescent="0.25">
      <c r="A120" s="93"/>
      <c r="B120" s="8">
        <v>12</v>
      </c>
      <c r="C120" s="9"/>
      <c r="D120" s="9"/>
      <c r="E120" s="8">
        <v>16</v>
      </c>
      <c r="F120" s="9"/>
      <c r="G120" s="87"/>
      <c r="H120" s="94">
        <v>3</v>
      </c>
      <c r="I120" s="97">
        <f>G120*H120</f>
        <v>0</v>
      </c>
    </row>
    <row r="121" spans="1:9" x14ac:dyDescent="0.25">
      <c r="A121" s="93"/>
      <c r="B121" s="8">
        <v>16</v>
      </c>
      <c r="C121" s="9"/>
      <c r="D121" s="9"/>
      <c r="E121" s="8">
        <v>22</v>
      </c>
      <c r="F121" s="9"/>
      <c r="G121" s="87"/>
      <c r="H121" s="95"/>
      <c r="I121" s="98"/>
    </row>
    <row r="122" spans="1:9" x14ac:dyDescent="0.25">
      <c r="A122" s="93"/>
      <c r="B122" s="8">
        <v>20</v>
      </c>
      <c r="C122" s="9"/>
      <c r="D122" s="9"/>
      <c r="E122" s="8">
        <v>28</v>
      </c>
      <c r="F122" s="9"/>
      <c r="G122" s="87"/>
      <c r="H122" s="95"/>
      <c r="I122" s="98"/>
    </row>
    <row r="123" spans="1:9" x14ac:dyDescent="0.25">
      <c r="A123" s="93"/>
      <c r="B123" s="8">
        <v>24</v>
      </c>
      <c r="C123" s="9"/>
      <c r="D123" s="9"/>
      <c r="E123" s="8">
        <v>34</v>
      </c>
      <c r="F123" s="9"/>
      <c r="G123" s="87"/>
      <c r="H123" s="95"/>
      <c r="I123" s="98"/>
    </row>
    <row r="124" spans="1:9" x14ac:dyDescent="0.25">
      <c r="A124" s="93" t="s">
        <v>17</v>
      </c>
      <c r="B124" s="8">
        <v>8</v>
      </c>
      <c r="C124" s="9"/>
      <c r="D124" s="9"/>
      <c r="E124" s="8">
        <v>10</v>
      </c>
      <c r="F124" s="9"/>
      <c r="G124" s="87"/>
      <c r="H124" s="95"/>
      <c r="I124" s="98"/>
    </row>
    <row r="125" spans="1:9" x14ac:dyDescent="0.25">
      <c r="A125" s="93"/>
      <c r="B125" s="8">
        <v>12</v>
      </c>
      <c r="C125" s="9"/>
      <c r="D125" s="9"/>
      <c r="E125" s="8">
        <v>16</v>
      </c>
      <c r="F125" s="9"/>
      <c r="G125" s="87"/>
      <c r="H125" s="95"/>
      <c r="I125" s="98"/>
    </row>
    <row r="126" spans="1:9" x14ac:dyDescent="0.25">
      <c r="A126" s="93"/>
      <c r="B126" s="8">
        <v>16</v>
      </c>
      <c r="C126" s="9"/>
      <c r="D126" s="9"/>
      <c r="E126" s="8">
        <v>22</v>
      </c>
      <c r="F126" s="9"/>
      <c r="G126" s="87"/>
      <c r="H126" s="95"/>
      <c r="I126" s="98"/>
    </row>
    <row r="127" spans="1:9" x14ac:dyDescent="0.25">
      <c r="A127" s="93"/>
      <c r="B127" s="8">
        <v>20</v>
      </c>
      <c r="C127" s="9"/>
      <c r="D127" s="9"/>
      <c r="E127" s="8">
        <v>28</v>
      </c>
      <c r="F127" s="9"/>
      <c r="G127" s="87"/>
      <c r="H127" s="95"/>
      <c r="I127" s="98"/>
    </row>
    <row r="128" spans="1:9" x14ac:dyDescent="0.25">
      <c r="A128" s="93"/>
      <c r="B128" s="8">
        <v>24</v>
      </c>
      <c r="C128" s="9"/>
      <c r="D128" s="9"/>
      <c r="E128" s="8">
        <v>34</v>
      </c>
      <c r="F128" s="9"/>
      <c r="G128" s="87"/>
      <c r="H128" s="95"/>
      <c r="I128" s="98"/>
    </row>
    <row r="129" spans="1:9" x14ac:dyDescent="0.25">
      <c r="A129" s="93" t="s">
        <v>24</v>
      </c>
      <c r="B129" s="8">
        <v>8</v>
      </c>
      <c r="C129" s="9"/>
      <c r="D129" s="9"/>
      <c r="E129" s="8">
        <v>10</v>
      </c>
      <c r="F129" s="9"/>
      <c r="G129" s="87"/>
      <c r="H129" s="95"/>
      <c r="I129" s="98"/>
    </row>
    <row r="130" spans="1:9" x14ac:dyDescent="0.25">
      <c r="A130" s="93"/>
      <c r="B130" s="8">
        <v>12</v>
      </c>
      <c r="C130" s="9"/>
      <c r="D130" s="9"/>
      <c r="E130" s="8">
        <v>16</v>
      </c>
      <c r="F130" s="9"/>
      <c r="G130" s="87"/>
      <c r="H130" s="95"/>
      <c r="I130" s="98"/>
    </row>
    <row r="131" spans="1:9" x14ac:dyDescent="0.25">
      <c r="A131" s="93"/>
      <c r="B131" s="8">
        <v>16</v>
      </c>
      <c r="C131" s="9"/>
      <c r="D131" s="9"/>
      <c r="E131" s="8">
        <v>22</v>
      </c>
      <c r="F131" s="9"/>
      <c r="G131" s="87"/>
      <c r="H131" s="95"/>
      <c r="I131" s="98"/>
    </row>
    <row r="132" spans="1:9" x14ac:dyDescent="0.25">
      <c r="A132" s="93"/>
      <c r="B132" s="8">
        <v>20</v>
      </c>
      <c r="C132" s="9"/>
      <c r="D132" s="9"/>
      <c r="E132" s="8">
        <v>28</v>
      </c>
      <c r="F132" s="9"/>
      <c r="G132" s="87"/>
      <c r="H132" s="95"/>
      <c r="I132" s="98"/>
    </row>
    <row r="133" spans="1:9" ht="15.75" thickBot="1" x14ac:dyDescent="0.3">
      <c r="A133" s="63"/>
      <c r="B133" s="10">
        <v>24</v>
      </c>
      <c r="C133" s="11"/>
      <c r="D133" s="11"/>
      <c r="E133" s="10">
        <v>34</v>
      </c>
      <c r="F133" s="11"/>
      <c r="G133" s="65"/>
      <c r="H133" s="96"/>
      <c r="I133" s="99"/>
    </row>
    <row r="134" spans="1:9" x14ac:dyDescent="0.25">
      <c r="A134" s="20" t="s">
        <v>27</v>
      </c>
      <c r="B134" s="21" t="s">
        <v>28</v>
      </c>
      <c r="C134" s="79" t="s">
        <v>110</v>
      </c>
      <c r="D134" s="80"/>
      <c r="E134" s="80"/>
      <c r="F134" s="82"/>
      <c r="G134" s="79" t="s">
        <v>115</v>
      </c>
      <c r="H134" s="80"/>
      <c r="I134" s="81"/>
    </row>
    <row r="135" spans="1:9" x14ac:dyDescent="0.25">
      <c r="A135" s="93" t="s">
        <v>88</v>
      </c>
      <c r="B135" s="91" t="s">
        <v>33</v>
      </c>
      <c r="C135" s="92"/>
      <c r="D135" s="18"/>
      <c r="E135" s="16" t="s">
        <v>89</v>
      </c>
      <c r="F135" s="13" t="s">
        <v>36</v>
      </c>
      <c r="G135" s="106" t="s">
        <v>33</v>
      </c>
      <c r="H135" s="106" t="s">
        <v>34</v>
      </c>
      <c r="I135" s="110" t="s">
        <v>36</v>
      </c>
    </row>
    <row r="136" spans="1:9" x14ac:dyDescent="0.25">
      <c r="A136" s="93"/>
      <c r="B136" s="8">
        <v>50</v>
      </c>
      <c r="C136" s="18"/>
      <c r="D136" s="18"/>
      <c r="E136" s="94">
        <v>2</v>
      </c>
      <c r="F136" s="14">
        <f>C136*E136</f>
        <v>0</v>
      </c>
      <c r="G136" s="107"/>
      <c r="H136" s="107"/>
      <c r="I136" s="111"/>
    </row>
    <row r="137" spans="1:9" x14ac:dyDescent="0.25">
      <c r="A137" s="93"/>
      <c r="B137" s="8">
        <v>90</v>
      </c>
      <c r="C137" s="18"/>
      <c r="D137" s="18"/>
      <c r="E137" s="95"/>
      <c r="F137" s="14">
        <f>C137*E136</f>
        <v>0</v>
      </c>
      <c r="G137" s="100"/>
      <c r="H137" s="94">
        <v>2</v>
      </c>
      <c r="I137" s="103">
        <f>G137*H137</f>
        <v>0</v>
      </c>
    </row>
    <row r="138" spans="1:9" x14ac:dyDescent="0.25">
      <c r="A138" s="93"/>
      <c r="B138" s="8">
        <v>130</v>
      </c>
      <c r="C138" s="18"/>
      <c r="D138" s="18"/>
      <c r="E138" s="95"/>
      <c r="F138" s="14">
        <f>C138*E136</f>
        <v>0</v>
      </c>
      <c r="G138" s="101"/>
      <c r="H138" s="95"/>
      <c r="I138" s="104"/>
    </row>
    <row r="139" spans="1:9" x14ac:dyDescent="0.25">
      <c r="A139" s="93"/>
      <c r="B139" s="8">
        <v>170</v>
      </c>
      <c r="C139" s="18"/>
      <c r="D139" s="18"/>
      <c r="E139" s="95"/>
      <c r="F139" s="14">
        <f>C139*E136</f>
        <v>0</v>
      </c>
      <c r="G139" s="101"/>
      <c r="H139" s="95"/>
      <c r="I139" s="104"/>
    </row>
    <row r="140" spans="1:9" ht="15.75" thickBot="1" x14ac:dyDescent="0.3">
      <c r="A140" s="63"/>
      <c r="B140" s="17">
        <v>210</v>
      </c>
      <c r="C140" s="19"/>
      <c r="D140" s="19"/>
      <c r="E140" s="96"/>
      <c r="F140" s="22">
        <f>C140*E136</f>
        <v>0</v>
      </c>
      <c r="G140" s="102"/>
      <c r="H140" s="96"/>
      <c r="I140" s="105"/>
    </row>
    <row r="141" spans="1:9" ht="15" customHeight="1" x14ac:dyDescent="0.25">
      <c r="A141" s="4" t="s">
        <v>30</v>
      </c>
      <c r="B141" s="85" t="s">
        <v>114</v>
      </c>
      <c r="C141" s="85"/>
      <c r="D141" s="85"/>
      <c r="E141" s="85"/>
      <c r="F141" s="85"/>
      <c r="G141" s="85"/>
      <c r="H141" s="85"/>
      <c r="I141" s="86"/>
    </row>
    <row r="142" spans="1:9" x14ac:dyDescent="0.25">
      <c r="A142" s="108" t="s">
        <v>90</v>
      </c>
      <c r="B142" s="71" t="s">
        <v>33</v>
      </c>
      <c r="C142" s="71"/>
      <c r="D142" s="3" t="s">
        <v>36</v>
      </c>
      <c r="E142" s="71" t="s">
        <v>34</v>
      </c>
      <c r="F142" s="71"/>
      <c r="G142" s="71" t="s">
        <v>36</v>
      </c>
      <c r="H142" s="71"/>
      <c r="I142" s="72"/>
    </row>
    <row r="143" spans="1:9" ht="15" customHeight="1" thickBot="1" x14ac:dyDescent="0.3">
      <c r="A143" s="109"/>
      <c r="B143" s="64"/>
      <c r="C143" s="64"/>
      <c r="D143" s="12"/>
      <c r="E143" s="64">
        <v>2</v>
      </c>
      <c r="F143" s="64"/>
      <c r="G143" s="65">
        <f>B143*E143</f>
        <v>0</v>
      </c>
      <c r="H143" s="65"/>
      <c r="I143" s="66"/>
    </row>
    <row r="144" spans="1:9" ht="15" customHeight="1" x14ac:dyDescent="0.25">
      <c r="A144" s="67" t="s">
        <v>113</v>
      </c>
      <c r="B144" s="68"/>
      <c r="C144" s="68"/>
      <c r="D144" s="68"/>
      <c r="E144" s="68"/>
      <c r="F144" s="68"/>
      <c r="G144" s="68"/>
      <c r="H144" s="68"/>
      <c r="I144" s="69"/>
    </row>
    <row r="145" spans="1:9" ht="15" customHeight="1" thickBot="1" x14ac:dyDescent="0.3">
      <c r="A145" s="84"/>
      <c r="B145" s="65"/>
      <c r="C145" s="65"/>
      <c r="D145" s="65"/>
      <c r="E145" s="65"/>
      <c r="F145" s="65"/>
      <c r="G145" s="65"/>
      <c r="H145" s="65"/>
      <c r="I145" s="66"/>
    </row>
    <row r="146" spans="1:9" x14ac:dyDescent="0.25">
      <c r="A146" s="67" t="s">
        <v>116</v>
      </c>
      <c r="B146" s="68"/>
      <c r="C146" s="68"/>
      <c r="D146" s="68"/>
      <c r="E146" s="68"/>
      <c r="F146" s="68"/>
      <c r="G146" s="68"/>
      <c r="H146" s="68"/>
      <c r="I146" s="69"/>
    </row>
    <row r="147" spans="1:9" ht="15" customHeight="1" thickBot="1" x14ac:dyDescent="0.3">
      <c r="A147" s="84"/>
      <c r="B147" s="65"/>
      <c r="C147" s="65"/>
      <c r="D147" s="65"/>
      <c r="E147" s="65"/>
      <c r="F147" s="65"/>
      <c r="G147" s="65"/>
      <c r="H147" s="65"/>
      <c r="I147" s="66"/>
    </row>
    <row r="148" spans="1:9" x14ac:dyDescent="0.25">
      <c r="A148" s="67" t="s">
        <v>106</v>
      </c>
      <c r="B148" s="68"/>
      <c r="C148" s="68"/>
      <c r="D148" s="68"/>
      <c r="E148" s="68"/>
      <c r="F148" s="68"/>
      <c r="G148" s="68"/>
      <c r="H148" s="68"/>
      <c r="I148" s="69"/>
    </row>
    <row r="149" spans="1:9" x14ac:dyDescent="0.25">
      <c r="A149" s="70" t="s">
        <v>33</v>
      </c>
      <c r="B149" s="71"/>
      <c r="C149" s="71"/>
      <c r="D149" s="16" t="s">
        <v>36</v>
      </c>
      <c r="E149" s="71" t="s">
        <v>34</v>
      </c>
      <c r="F149" s="71"/>
      <c r="G149" s="71" t="s">
        <v>35</v>
      </c>
      <c r="H149" s="71"/>
      <c r="I149" s="72"/>
    </row>
    <row r="150" spans="1:9" ht="15.75" thickBot="1" x14ac:dyDescent="0.3">
      <c r="A150" s="63"/>
      <c r="B150" s="64"/>
      <c r="C150" s="64"/>
      <c r="D150" s="12"/>
      <c r="E150" s="64">
        <v>6</v>
      </c>
      <c r="F150" s="64"/>
      <c r="G150" s="65">
        <f>A150*E150</f>
        <v>0</v>
      </c>
      <c r="H150" s="65"/>
      <c r="I150" s="66"/>
    </row>
    <row r="151" spans="1:9" x14ac:dyDescent="0.25">
      <c r="A151" s="67" t="s">
        <v>96</v>
      </c>
      <c r="B151" s="68"/>
      <c r="C151" s="68"/>
      <c r="D151" s="68"/>
      <c r="E151" s="68"/>
      <c r="F151" s="68"/>
      <c r="G151" s="68"/>
      <c r="H151" s="68"/>
      <c r="I151" s="69"/>
    </row>
    <row r="152" spans="1:9" x14ac:dyDescent="0.25">
      <c r="A152" s="70" t="s">
        <v>33</v>
      </c>
      <c r="B152" s="71"/>
      <c r="C152" s="71"/>
      <c r="D152" s="16" t="s">
        <v>36</v>
      </c>
      <c r="E152" s="71" t="s">
        <v>34</v>
      </c>
      <c r="F152" s="71"/>
      <c r="G152" s="71" t="s">
        <v>35</v>
      </c>
      <c r="H152" s="71"/>
      <c r="I152" s="72"/>
    </row>
    <row r="153" spans="1:9" ht="15.75" thickBot="1" x14ac:dyDescent="0.3">
      <c r="A153" s="63"/>
      <c r="B153" s="64"/>
      <c r="C153" s="64"/>
      <c r="D153" s="12"/>
      <c r="E153" s="64">
        <v>1</v>
      </c>
      <c r="F153" s="64"/>
      <c r="G153" s="65">
        <f>A153*E153</f>
        <v>0</v>
      </c>
      <c r="H153" s="65"/>
      <c r="I153" s="66"/>
    </row>
    <row r="154" spans="1:9" x14ac:dyDescent="0.25">
      <c r="A154" s="67" t="s">
        <v>105</v>
      </c>
      <c r="B154" s="68"/>
      <c r="C154" s="68"/>
      <c r="D154" s="68"/>
      <c r="E154" s="68"/>
      <c r="F154" s="68"/>
      <c r="G154" s="68"/>
      <c r="H154" s="68"/>
      <c r="I154" s="69"/>
    </row>
    <row r="155" spans="1:9" x14ac:dyDescent="0.25">
      <c r="A155" s="70" t="s">
        <v>33</v>
      </c>
      <c r="B155" s="71"/>
      <c r="C155" s="71"/>
      <c r="D155" s="16" t="s">
        <v>36</v>
      </c>
      <c r="E155" s="71" t="s">
        <v>34</v>
      </c>
      <c r="F155" s="71"/>
      <c r="G155" s="71" t="s">
        <v>35</v>
      </c>
      <c r="H155" s="71"/>
      <c r="I155" s="72"/>
    </row>
    <row r="156" spans="1:9" ht="15.75" thickBot="1" x14ac:dyDescent="0.3">
      <c r="A156" s="63"/>
      <c r="B156" s="64"/>
      <c r="C156" s="64"/>
      <c r="D156" s="12"/>
      <c r="E156" s="64">
        <v>1</v>
      </c>
      <c r="F156" s="64"/>
      <c r="G156" s="65">
        <f>A156*E156</f>
        <v>0</v>
      </c>
      <c r="H156" s="65"/>
      <c r="I156" s="66"/>
    </row>
    <row r="157" spans="1:9" x14ac:dyDescent="0.25">
      <c r="A157" s="67" t="s">
        <v>101</v>
      </c>
      <c r="B157" s="68"/>
      <c r="C157" s="68"/>
      <c r="D157" s="68"/>
      <c r="E157" s="68"/>
      <c r="F157" s="68"/>
      <c r="G157" s="68"/>
      <c r="H157" s="68"/>
      <c r="I157" s="69"/>
    </row>
    <row r="158" spans="1:9" x14ac:dyDescent="0.25">
      <c r="A158" s="70" t="s">
        <v>33</v>
      </c>
      <c r="B158" s="71"/>
      <c r="C158" s="71"/>
      <c r="D158" s="3" t="s">
        <v>36</v>
      </c>
      <c r="E158" s="71" t="s">
        <v>34</v>
      </c>
      <c r="F158" s="71"/>
      <c r="G158" s="71" t="s">
        <v>35</v>
      </c>
      <c r="H158" s="71"/>
      <c r="I158" s="72"/>
    </row>
    <row r="159" spans="1:9" ht="15.75" thickBot="1" x14ac:dyDescent="0.3">
      <c r="A159" s="63"/>
      <c r="B159" s="64"/>
      <c r="C159" s="64"/>
      <c r="D159" s="12"/>
      <c r="E159" s="64">
        <v>1</v>
      </c>
      <c r="F159" s="64"/>
      <c r="G159" s="65">
        <f>A159*E159</f>
        <v>0</v>
      </c>
      <c r="H159" s="65"/>
      <c r="I159" s="66"/>
    </row>
    <row r="160" spans="1:9" ht="15" customHeight="1" x14ac:dyDescent="0.25">
      <c r="A160" s="4" t="s">
        <v>30</v>
      </c>
      <c r="B160" s="5" t="s">
        <v>29</v>
      </c>
      <c r="C160" s="5" t="s">
        <v>109</v>
      </c>
      <c r="D160" s="6"/>
      <c r="E160" s="85" t="s">
        <v>117</v>
      </c>
      <c r="F160" s="85"/>
      <c r="G160" s="85"/>
      <c r="H160" s="85"/>
      <c r="I160" s="86"/>
    </row>
    <row r="161" spans="1:9" x14ac:dyDescent="0.25">
      <c r="A161" s="83" t="s">
        <v>31</v>
      </c>
      <c r="B161" s="8">
        <v>100</v>
      </c>
      <c r="C161" s="9"/>
      <c r="D161" s="9"/>
      <c r="E161" s="87"/>
      <c r="F161" s="87"/>
      <c r="G161" s="87"/>
      <c r="H161" s="87"/>
      <c r="I161" s="88"/>
    </row>
    <row r="162" spans="1:9" x14ac:dyDescent="0.25">
      <c r="A162" s="83"/>
      <c r="B162" s="8">
        <v>150</v>
      </c>
      <c r="C162" s="9"/>
      <c r="D162" s="9"/>
      <c r="E162" s="87"/>
      <c r="F162" s="87"/>
      <c r="G162" s="87"/>
      <c r="H162" s="87"/>
      <c r="I162" s="88"/>
    </row>
    <row r="163" spans="1:9" x14ac:dyDescent="0.25">
      <c r="A163" s="83"/>
      <c r="B163" s="8">
        <v>200</v>
      </c>
      <c r="C163" s="9"/>
      <c r="D163" s="9"/>
      <c r="E163" s="87"/>
      <c r="F163" s="87"/>
      <c r="G163" s="87"/>
      <c r="H163" s="87"/>
      <c r="I163" s="88"/>
    </row>
    <row r="164" spans="1:9" x14ac:dyDescent="0.25">
      <c r="A164" s="83"/>
      <c r="B164" s="8">
        <v>250</v>
      </c>
      <c r="C164" s="9"/>
      <c r="D164" s="9"/>
      <c r="E164" s="87"/>
      <c r="F164" s="87"/>
      <c r="G164" s="87"/>
      <c r="H164" s="87"/>
      <c r="I164" s="88"/>
    </row>
    <row r="165" spans="1:9" ht="15.75" thickBot="1" x14ac:dyDescent="0.3">
      <c r="A165" s="84"/>
      <c r="B165" s="10">
        <v>300</v>
      </c>
      <c r="C165" s="11"/>
      <c r="D165" s="11"/>
      <c r="E165" s="65"/>
      <c r="F165" s="65"/>
      <c r="G165" s="65"/>
      <c r="H165" s="65"/>
      <c r="I165" s="66"/>
    </row>
    <row r="166" spans="1:9" ht="15" customHeight="1" x14ac:dyDescent="0.25">
      <c r="A166" s="24" t="s">
        <v>30</v>
      </c>
      <c r="B166" s="25" t="s">
        <v>29</v>
      </c>
      <c r="C166" s="25" t="s">
        <v>109</v>
      </c>
      <c r="D166" s="26"/>
      <c r="E166" s="89" t="s">
        <v>118</v>
      </c>
      <c r="F166" s="89"/>
      <c r="G166" s="89"/>
      <c r="H166" s="89"/>
      <c r="I166" s="90"/>
    </row>
    <row r="167" spans="1:9" x14ac:dyDescent="0.25">
      <c r="A167" s="83" t="s">
        <v>32</v>
      </c>
      <c r="B167" s="8">
        <v>100</v>
      </c>
      <c r="C167" s="9"/>
      <c r="D167" s="9"/>
      <c r="E167" s="87"/>
      <c r="F167" s="87"/>
      <c r="G167" s="87"/>
      <c r="H167" s="87"/>
      <c r="I167" s="88"/>
    </row>
    <row r="168" spans="1:9" x14ac:dyDescent="0.25">
      <c r="A168" s="83"/>
      <c r="B168" s="8">
        <v>150</v>
      </c>
      <c r="C168" s="9"/>
      <c r="D168" s="9"/>
      <c r="E168" s="87"/>
      <c r="F168" s="87"/>
      <c r="G168" s="87"/>
      <c r="H168" s="87"/>
      <c r="I168" s="88"/>
    </row>
    <row r="169" spans="1:9" x14ac:dyDescent="0.25">
      <c r="A169" s="83"/>
      <c r="B169" s="8">
        <v>200</v>
      </c>
      <c r="C169" s="9"/>
      <c r="D169" s="9"/>
      <c r="E169" s="87"/>
      <c r="F169" s="87"/>
      <c r="G169" s="87"/>
      <c r="H169" s="87"/>
      <c r="I169" s="88"/>
    </row>
    <row r="170" spans="1:9" x14ac:dyDescent="0.25">
      <c r="A170" s="83"/>
      <c r="B170" s="8">
        <v>250</v>
      </c>
      <c r="C170" s="9"/>
      <c r="D170" s="9"/>
      <c r="E170" s="87"/>
      <c r="F170" s="87"/>
      <c r="G170" s="87"/>
      <c r="H170" s="87"/>
      <c r="I170" s="88"/>
    </row>
    <row r="171" spans="1:9" ht="15.75" thickBot="1" x14ac:dyDescent="0.3">
      <c r="A171" s="84"/>
      <c r="B171" s="10">
        <v>300</v>
      </c>
      <c r="C171" s="11"/>
      <c r="D171" s="11"/>
      <c r="E171" s="65"/>
      <c r="F171" s="65"/>
      <c r="G171" s="65"/>
      <c r="H171" s="65"/>
      <c r="I171" s="66"/>
    </row>
    <row r="172" spans="1:9" x14ac:dyDescent="0.25">
      <c r="A172" s="73" t="s">
        <v>102</v>
      </c>
      <c r="B172" s="74"/>
      <c r="C172" s="74"/>
      <c r="D172" s="74"/>
      <c r="E172" s="74"/>
      <c r="F172" s="74"/>
      <c r="G172" s="74"/>
      <c r="H172" s="74"/>
      <c r="I172" s="75"/>
    </row>
    <row r="173" spans="1:9" x14ac:dyDescent="0.25">
      <c r="A173" s="76" t="s">
        <v>33</v>
      </c>
      <c r="B173" s="77"/>
      <c r="C173" s="77"/>
      <c r="D173" s="23" t="s">
        <v>36</v>
      </c>
      <c r="E173" s="77" t="s">
        <v>34</v>
      </c>
      <c r="F173" s="77"/>
      <c r="G173" s="77" t="s">
        <v>35</v>
      </c>
      <c r="H173" s="77"/>
      <c r="I173" s="78"/>
    </row>
    <row r="174" spans="1:9" ht="15.75" thickBot="1" x14ac:dyDescent="0.3">
      <c r="A174" s="63"/>
      <c r="B174" s="64"/>
      <c r="C174" s="64"/>
      <c r="D174" s="12"/>
      <c r="E174" s="64">
        <v>1</v>
      </c>
      <c r="F174" s="64"/>
      <c r="G174" s="65">
        <f>A174*E174</f>
        <v>0</v>
      </c>
      <c r="H174" s="65"/>
      <c r="I174" s="66"/>
    </row>
    <row r="175" spans="1:9" x14ac:dyDescent="0.25">
      <c r="A175" s="73" t="s">
        <v>103</v>
      </c>
      <c r="B175" s="74"/>
      <c r="C175" s="74"/>
      <c r="D175" s="74"/>
      <c r="E175" s="74"/>
      <c r="F175" s="74"/>
      <c r="G175" s="74"/>
      <c r="H175" s="74"/>
      <c r="I175" s="75"/>
    </row>
    <row r="176" spans="1:9" x14ac:dyDescent="0.25">
      <c r="A176" s="76" t="s">
        <v>33</v>
      </c>
      <c r="B176" s="77"/>
      <c r="C176" s="77"/>
      <c r="D176" s="23" t="s">
        <v>36</v>
      </c>
      <c r="E176" s="77" t="s">
        <v>34</v>
      </c>
      <c r="F176" s="77"/>
      <c r="G176" s="77" t="s">
        <v>35</v>
      </c>
      <c r="H176" s="77"/>
      <c r="I176" s="78"/>
    </row>
    <row r="177" spans="1:9" ht="15.75" thickBot="1" x14ac:dyDescent="0.3">
      <c r="A177" s="63"/>
      <c r="B177" s="64"/>
      <c r="C177" s="64"/>
      <c r="D177" s="12"/>
      <c r="E177" s="64">
        <v>1</v>
      </c>
      <c r="F177" s="64"/>
      <c r="G177" s="65">
        <f>A177*E177</f>
        <v>0</v>
      </c>
      <c r="H177" s="65"/>
      <c r="I177" s="66"/>
    </row>
  </sheetData>
  <mergeCells count="109">
    <mergeCell ref="A147:I147"/>
    <mergeCell ref="G137:G140"/>
    <mergeCell ref="H137:H140"/>
    <mergeCell ref="E136:E140"/>
    <mergeCell ref="G135:G136"/>
    <mergeCell ref="H135:H136"/>
    <mergeCell ref="B143:C143"/>
    <mergeCell ref="E143:F143"/>
    <mergeCell ref="G143:I143"/>
    <mergeCell ref="A144:I144"/>
    <mergeCell ref="A145:I145"/>
    <mergeCell ref="A142:A143"/>
    <mergeCell ref="I137:I140"/>
    <mergeCell ref="I135:I136"/>
    <mergeCell ref="A146:I146"/>
    <mergeCell ref="A2:A6"/>
    <mergeCell ref="A7:A11"/>
    <mergeCell ref="A12:A16"/>
    <mergeCell ref="A17:A21"/>
    <mergeCell ref="A22:A26"/>
    <mergeCell ref="G1:I1"/>
    <mergeCell ref="G82:I82"/>
    <mergeCell ref="G118:I118"/>
    <mergeCell ref="G120:G133"/>
    <mergeCell ref="H120:H133"/>
    <mergeCell ref="I120:I133"/>
    <mergeCell ref="G3:G81"/>
    <mergeCell ref="H3:H81"/>
    <mergeCell ref="I3:I81"/>
    <mergeCell ref="G84:G117"/>
    <mergeCell ref="H84:H117"/>
    <mergeCell ref="I84:I117"/>
    <mergeCell ref="A27:A31"/>
    <mergeCell ref="A32:A36"/>
    <mergeCell ref="A37:A41"/>
    <mergeCell ref="A42:A46"/>
    <mergeCell ref="A103:A107"/>
    <mergeCell ref="A57:A61"/>
    <mergeCell ref="A62:A66"/>
    <mergeCell ref="A67:A71"/>
    <mergeCell ref="A47:A51"/>
    <mergeCell ref="A52:A56"/>
    <mergeCell ref="A72:A76"/>
    <mergeCell ref="A77:A81"/>
    <mergeCell ref="A124:A128"/>
    <mergeCell ref="A129:A133"/>
    <mergeCell ref="A135:A140"/>
    <mergeCell ref="A119:A123"/>
    <mergeCell ref="A83:A87"/>
    <mergeCell ref="A88:A92"/>
    <mergeCell ref="A93:A97"/>
    <mergeCell ref="A98:A102"/>
    <mergeCell ref="A113:A117"/>
    <mergeCell ref="A108:A112"/>
    <mergeCell ref="G134:I134"/>
    <mergeCell ref="C134:F134"/>
    <mergeCell ref="A148:I148"/>
    <mergeCell ref="A149:C149"/>
    <mergeCell ref="E149:F149"/>
    <mergeCell ref="G149:I149"/>
    <mergeCell ref="A167:A171"/>
    <mergeCell ref="A161:A165"/>
    <mergeCell ref="E158:F158"/>
    <mergeCell ref="E159:F159"/>
    <mergeCell ref="A158:C158"/>
    <mergeCell ref="A159:C159"/>
    <mergeCell ref="E160:I160"/>
    <mergeCell ref="E161:I165"/>
    <mergeCell ref="E166:I166"/>
    <mergeCell ref="E167:I171"/>
    <mergeCell ref="A157:I157"/>
    <mergeCell ref="G158:I158"/>
    <mergeCell ref="G159:I159"/>
    <mergeCell ref="B141:I141"/>
    <mergeCell ref="G142:I142"/>
    <mergeCell ref="B135:C135"/>
    <mergeCell ref="E142:F142"/>
    <mergeCell ref="B142:C142"/>
    <mergeCell ref="A150:C150"/>
    <mergeCell ref="E150:F150"/>
    <mergeCell ref="G150:I150"/>
    <mergeCell ref="A172:I172"/>
    <mergeCell ref="A173:C173"/>
    <mergeCell ref="E173:F173"/>
    <mergeCell ref="G173:I173"/>
    <mergeCell ref="A151:I151"/>
    <mergeCell ref="A152:C152"/>
    <mergeCell ref="E152:F152"/>
    <mergeCell ref="G152:I152"/>
    <mergeCell ref="A153:C153"/>
    <mergeCell ref="E153:F153"/>
    <mergeCell ref="G153:I153"/>
    <mergeCell ref="A177:C177"/>
    <mergeCell ref="E177:F177"/>
    <mergeCell ref="G177:I177"/>
    <mergeCell ref="A154:I154"/>
    <mergeCell ref="A155:C155"/>
    <mergeCell ref="E155:F155"/>
    <mergeCell ref="G155:I155"/>
    <mergeCell ref="A156:C156"/>
    <mergeCell ref="E156:F156"/>
    <mergeCell ref="G156:I156"/>
    <mergeCell ref="A174:C174"/>
    <mergeCell ref="E174:F174"/>
    <mergeCell ref="G174:I174"/>
    <mergeCell ref="A175:I175"/>
    <mergeCell ref="A176:C176"/>
    <mergeCell ref="E176:F176"/>
    <mergeCell ref="G176:I17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2E922E085A3E448C593C32F326E0A9" ma:contentTypeVersion="4" ma:contentTypeDescription="Crie um novo documento." ma:contentTypeScope="" ma:versionID="e15952592cf8cece433326e631ac9922">
  <xsd:schema xmlns:xsd="http://www.w3.org/2001/XMLSchema" xmlns:xs="http://www.w3.org/2001/XMLSchema" xmlns:p="http://schemas.microsoft.com/office/2006/metadata/properties" xmlns:ns2="addee388-8f1b-43c4-b3a6-2df4ce76b626" targetNamespace="http://schemas.microsoft.com/office/2006/metadata/properties" ma:root="true" ma:fieldsID="f2dedb704e6becc0a00ceb77b4739ce9" ns2:_="">
    <xsd:import namespace="addee388-8f1b-43c4-b3a6-2df4ce76b6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dee388-8f1b-43c4-b3a6-2df4ce76b6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E31A12-4D63-4D09-82BD-D97B17F93F5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0432CBD-02F3-4C68-8055-222889F923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9A00F5-6CA4-465F-82B4-1CA82601E0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dee388-8f1b-43c4-b3a6-2df4ce76b6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Proposta de Preço</vt:lpstr>
      <vt:lpstr>Modelo de proposta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Gustavo Moura de Sousa</dc:creator>
  <cp:lastModifiedBy>Marcio David e Souza</cp:lastModifiedBy>
  <dcterms:created xsi:type="dcterms:W3CDTF">2017-01-24T15:42:01Z</dcterms:created>
  <dcterms:modified xsi:type="dcterms:W3CDTF">2018-05-24T12:16:58Z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0x010100C22E922E085A3E448C593C32F326E0A9</vt:lpwstr>
  </property>
  <property fmtid="{D5CDD505-2E9C-101B-9397-08002B2CF9AE}" pid="3" name="Order">
    <vt:r8>243500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