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elinagg\Documents\"/>
    </mc:Choice>
  </mc:AlternateContent>
  <bookViews>
    <workbookView xWindow="-120" yWindow="-120" windowWidth="29040" windowHeight="15840" activeTab="3"/>
  </bookViews>
  <sheets>
    <sheet name="Entrada de Dados" sheetId="1" r:id="rId1"/>
    <sheet name="Resultados" sheetId="2" r:id="rId2"/>
    <sheet name="Fluxo de Caixa" sheetId="4" r:id="rId3"/>
    <sheet name="Anál. Sensibilidade" sheetId="6" r:id="rId4"/>
  </sheets>
  <definedNames>
    <definedName name="ajamb_autoduplabom">#REF!</definedName>
    <definedName name="ajamb_autoduplaotimo">#REF!</definedName>
    <definedName name="ajamb_autoduplapessimo">#REF!</definedName>
    <definedName name="ajamb_autoduplaregular">#REF!</definedName>
    <definedName name="ajamb_autoduplaruim">#REF!</definedName>
    <definedName name="ajamb_autosimplesbom">#REF!</definedName>
    <definedName name="ajamb_autosimplesotimo">#REF!</definedName>
    <definedName name="ajamb_autosimplespessimo">#REF!</definedName>
    <definedName name="ajamb_autosimplesregular">#REF!</definedName>
    <definedName name="ajamb_autosimplesruim">#REF!</definedName>
    <definedName name="ajamb_autosimplessempav">#REF!</definedName>
    <definedName name="ajamb_duplabom">#REF!</definedName>
    <definedName name="ajamb_duplaotimo">#REF!</definedName>
    <definedName name="ajamb_duplapessimo">#REF!</definedName>
    <definedName name="ajamb_duplaregular">#REF!</definedName>
    <definedName name="ajamb_duplaruim">#REF!</definedName>
    <definedName name="ajamb_motoduplabom">#REF!</definedName>
    <definedName name="ajamb_motoduplaotimo">#REF!</definedName>
    <definedName name="ajamb_motoduplapessimo">#REF!</definedName>
    <definedName name="ajamb_motoduplaregular">#REF!</definedName>
    <definedName name="ajamb_motoduplaruim">#REF!</definedName>
    <definedName name="ajamb_motosimplesbom">#REF!</definedName>
    <definedName name="ajamb_motosimplesotimo">#REF!</definedName>
    <definedName name="ajamb_motosimplespessimo">#REF!</definedName>
    <definedName name="ajamb_motosimplesregular">#REF!</definedName>
    <definedName name="ajamb_motosimplesruim">#REF!</definedName>
    <definedName name="ajamb_motosimplessempav">#REF!</definedName>
    <definedName name="ajamb_onibusduplabom">#REF!</definedName>
    <definedName name="ajamb_onibusduplaotimo">#REF!</definedName>
    <definedName name="ajamb_onibusduplapessimo">#REF!</definedName>
    <definedName name="ajamb_onibusduplaregular">#REF!</definedName>
    <definedName name="ajamb_onibusduplaruim">#REF!</definedName>
    <definedName name="ajamb_onibussimplesbom">#REF!</definedName>
    <definedName name="ajamb_onibussimplesotimo">#REF!</definedName>
    <definedName name="ajamb_onibussimplespessimo">#REF!</definedName>
    <definedName name="ajamb_onibussimplesregular">#REF!</definedName>
    <definedName name="ajamb_onibussimplesruim">#REF!</definedName>
    <definedName name="ajamb_onibussimplessempav">#REF!</definedName>
    <definedName name="ajamb_rododuplabom">#REF!</definedName>
    <definedName name="ajamb_rododuplaotimo">#REF!</definedName>
    <definedName name="ajamb_rododuplapessimo">#REF!</definedName>
    <definedName name="ajamb_rododuplareg">#REF!</definedName>
    <definedName name="ajamb_rododuplaruim">#REF!</definedName>
    <definedName name="ajamb_rodosimplesbom">#REF!</definedName>
    <definedName name="ajamb_rodosimplesotimo">#REF!</definedName>
    <definedName name="ajamb_rodosimplespessimo">#REF!</definedName>
    <definedName name="ajamb_rodosimplesregular">#REF!</definedName>
    <definedName name="ajamb_rodosimplesruim">#REF!</definedName>
    <definedName name="ajamb_rodosimplessempav">#REF!</definedName>
    <definedName name="ajamb_simplesbom">#REF!</definedName>
    <definedName name="ajamb_simplesotimo">#REF!</definedName>
    <definedName name="ajamb_simplespessimo">#REF!</definedName>
    <definedName name="ajamb_simplesregular">#REF!</definedName>
    <definedName name="ajamb_simplesruim">#REF!</definedName>
    <definedName name="ajamb_simplessempav">#REF!</definedName>
    <definedName name="ajusteautoduplabom">#REF!</definedName>
    <definedName name="ajusteautoduplaotimo">#REF!</definedName>
    <definedName name="ajusteautoduplapessimo">#REF!</definedName>
    <definedName name="ajusteautoduplaregular">#REF!</definedName>
    <definedName name="ajusteautoduplaruim">#REF!</definedName>
    <definedName name="ajusteautosimplesbom">#REF!</definedName>
    <definedName name="ajusteautosimplesotimo">#REF!</definedName>
    <definedName name="ajusteautosimplespessimo">#REF!</definedName>
    <definedName name="ajusteautosimplesregular">#REF!</definedName>
    <definedName name="ajusteautosimplesruim">#REF!</definedName>
    <definedName name="ajusteautosimplessempav">#REF!</definedName>
    <definedName name="ajusteduplabom">#REF!</definedName>
    <definedName name="ajusteduplaotimo">#REF!</definedName>
    <definedName name="ajusteduplapessimo">#REF!</definedName>
    <definedName name="ajusteduplaregular">#REF!</definedName>
    <definedName name="ajusteduplaruim">#REF!</definedName>
    <definedName name="ajustemotoduplabom">#REF!</definedName>
    <definedName name="ajustemotoduplaotimo">#REF!</definedName>
    <definedName name="ajustemotoduplapessimo">#REF!</definedName>
    <definedName name="ajustemotoduplaregular">#REF!</definedName>
    <definedName name="ajustemotoduplaruim">#REF!</definedName>
    <definedName name="ajustemotosimplesbom">#REF!</definedName>
    <definedName name="ajustemotosimplesotimo">#REF!</definedName>
    <definedName name="ajustemotosimplespessimo">#REF!</definedName>
    <definedName name="ajustemotosimplesregular">#REF!</definedName>
    <definedName name="ajustemotosimplesruim">#REF!</definedName>
    <definedName name="ajustemotosimplessempav">#REF!</definedName>
    <definedName name="ajusteonibusduplabom">#REF!</definedName>
    <definedName name="ajusteonibusduplaotimo">#REF!</definedName>
    <definedName name="ajusteonibusduplapessimo">#REF!</definedName>
    <definedName name="ajusteonibusduplaregular">#REF!</definedName>
    <definedName name="ajusteonibusduplaruim">#REF!</definedName>
    <definedName name="ajusteonibussimplesbom">#REF!</definedName>
    <definedName name="ajusteonibussimplesotimo">#REF!</definedName>
    <definedName name="ajusteonibussimplespessimo">#REF!</definedName>
    <definedName name="ajusteonibussimplesregular">#REF!</definedName>
    <definedName name="ajusteonibussimplesruim">#REF!</definedName>
    <definedName name="ajusteonibussimplessempav">#REF!</definedName>
    <definedName name="ajustepesadosduplabom">#REF!</definedName>
    <definedName name="ajustepesadosduplaotimo">#REF!</definedName>
    <definedName name="ajustepesadosduplapessimo">#REF!</definedName>
    <definedName name="ajustepesadosduplaregular">#REF!</definedName>
    <definedName name="ajustepesadosduplaruim">#REF!</definedName>
    <definedName name="ajustepesadossimplesbom">#REF!</definedName>
    <definedName name="ajustepesadossimplesotimo">#REF!</definedName>
    <definedName name="ajustepesadossimplespessimo">#REF!</definedName>
    <definedName name="ajustepesadossimplesregular">#REF!</definedName>
    <definedName name="ajustepesadossimplesruim">#REF!</definedName>
    <definedName name="ajustepesadossimplessempav">#REF!</definedName>
    <definedName name="ajustesimplesbom">#REF!</definedName>
    <definedName name="ajustesimplesotimo">#REF!</definedName>
    <definedName name="ajustesimplespessimo">#REF!</definedName>
    <definedName name="ajustesimplesregular">#REF!</definedName>
    <definedName name="ajustesimplesruim">#REF!</definedName>
    <definedName name="ajustesimplessempav">#REF!</definedName>
    <definedName name="ajustevmcautoduplabom">#REF!</definedName>
    <definedName name="ajustevmcautoduplaotimo">#REF!</definedName>
    <definedName name="ajustevmcautoduplapessimo">#REF!</definedName>
    <definedName name="ajustevmcautoduplaregular">#REF!</definedName>
    <definedName name="ajustevmcautoduplaruim">#REF!</definedName>
    <definedName name="ajustevmcautosempav">#REF!</definedName>
    <definedName name="ajustevmcautosimplesbom">#REF!</definedName>
    <definedName name="ajustevmcautosimplesotimo">#REF!</definedName>
    <definedName name="ajustevmcautosimplespessimo">#REF!</definedName>
    <definedName name="ajustevmcautosimplesregular">#REF!</definedName>
    <definedName name="ajustevmcautosimplesruim">#REF!</definedName>
    <definedName name="ajustevmcduplabom">#REF!</definedName>
    <definedName name="ajustevmcduplaotimo">#REF!</definedName>
    <definedName name="ajustevmcduplapessimo">#REF!</definedName>
    <definedName name="ajustevmcduplaregular">#REF!</definedName>
    <definedName name="ajustevmcduplaruim">#REF!</definedName>
    <definedName name="ajustevmcmotoduplabom">#REF!</definedName>
    <definedName name="ajustevmcmotoduplaotimo">#REF!</definedName>
    <definedName name="ajustevmcmotoduplapessimo">#REF!</definedName>
    <definedName name="ajustevmcmotoduplaregular">#REF!</definedName>
    <definedName name="ajustevmcmotoduplaruim">#REF!</definedName>
    <definedName name="ajustevmcmotosempav">#REF!</definedName>
    <definedName name="ajustevmcmotosimplesbom">#REF!</definedName>
    <definedName name="ajustevmcmotosimplesotimo">#REF!</definedName>
    <definedName name="ajustevmcmotosimplespessimo">#REF!</definedName>
    <definedName name="ajustevmcmotosimplesregular">#REF!</definedName>
    <definedName name="ajustevmcmotosimplesruim">#REF!</definedName>
    <definedName name="ajustevmconibusduplabom">#REF!</definedName>
    <definedName name="ajustevmconibusduplaotimo">#REF!</definedName>
    <definedName name="ajustevmconibusduplapessimo">#REF!</definedName>
    <definedName name="ajustevmconibusduplaregular">#REF!</definedName>
    <definedName name="ajustevmconibusduplaruim">#REF!</definedName>
    <definedName name="ajustevmconibussempav">#REF!</definedName>
    <definedName name="ajustevmconibussimplesbom">#REF!</definedName>
    <definedName name="ajustevmconibussimplesotimo">#REF!</definedName>
    <definedName name="ajustevmconibussimplespessimo">#REF!</definedName>
    <definedName name="ajustevmconibussimplesregular">#REF!</definedName>
    <definedName name="ajustevmconibussimplesruim">#REF!</definedName>
    <definedName name="ajustevmcrododuplabom">#REF!</definedName>
    <definedName name="ajustevmcrododuplaotimo">#REF!</definedName>
    <definedName name="ajustevmcrododuplapessimo">#REF!</definedName>
    <definedName name="ajustevmcrododuplaregular">#REF!</definedName>
    <definedName name="ajustevmcrododuplaruim">#REF!</definedName>
    <definedName name="ajustevmcrodosempav">#REF!</definedName>
    <definedName name="ajustevmcrodosimplesbom">#REF!</definedName>
    <definedName name="ajustevmcrodosimplesotimo">#REF!</definedName>
    <definedName name="ajustevmcrodosimplespessimo">#REF!</definedName>
    <definedName name="ajustevmcrodosimplesregular">#REF!</definedName>
    <definedName name="ajustevmcrodosimplesruim">#REF!</definedName>
    <definedName name="ajustevmcsempav">#REF!</definedName>
    <definedName name="ajustevmcsimplesbom">#REF!</definedName>
    <definedName name="ajustevmcsimplesotimo">#REF!</definedName>
    <definedName name="ajustevmcsimplespessimo">#REF!</definedName>
    <definedName name="ajustevmcsimplesregular">#REF!</definedName>
    <definedName name="ajustevmcsimplesruim">#REF!</definedName>
    <definedName name="amb_auto">#REF!</definedName>
    <definedName name="amb_cabotcg">#REF!</definedName>
    <definedName name="amb_cabotcgc">#REF!</definedName>
    <definedName name="amb_cabotgl">#REF!</definedName>
    <definedName name="amb_cabotgsa">#REF!</definedName>
    <definedName name="amb_cabotgsna">#REF!</definedName>
    <definedName name="amb_ferrocg">#REF!</definedName>
    <definedName name="amb_ferrocgc">#REF!</definedName>
    <definedName name="amb_ferrogl">#REF!</definedName>
    <definedName name="amb_ferrogsa">#REF!</definedName>
    <definedName name="amb_ferrogsna">#REF!</definedName>
    <definedName name="amb_hidroaltacg">#REF!</definedName>
    <definedName name="amb_hidroaltacgc">#REF!</definedName>
    <definedName name="amb_hidroaltagl">#REF!</definedName>
    <definedName name="amb_hidroaltagsa">#REF!</definedName>
    <definedName name="amb_hidroaltagsna">#REF!</definedName>
    <definedName name="amb_hidrobaixacg">#REF!</definedName>
    <definedName name="amb_hidrobaixacgc">#REF!</definedName>
    <definedName name="amb_hidrobaixagl">#REF!</definedName>
    <definedName name="amb_hidrobaixagsa">#REF!</definedName>
    <definedName name="amb_hidrobaixagsna">#REF!</definedName>
    <definedName name="amb_hidromediacg">#REF!</definedName>
    <definedName name="amb_hidromediacgc">#REF!</definedName>
    <definedName name="amb_hidromediagl">#REF!</definedName>
    <definedName name="amb_hidromediagsa">#REF!</definedName>
    <definedName name="amb_hidromediagsna">#REF!</definedName>
    <definedName name="amb_moto">#REF!</definedName>
    <definedName name="amb_onibus">#REF!</definedName>
    <definedName name="amb_rodocg3">#REF!</definedName>
    <definedName name="amb_rodocg4">#REF!</definedName>
    <definedName name="amb_rodocg5">#REF!</definedName>
    <definedName name="amb_rodocg6">#REF!</definedName>
    <definedName name="amb_rodocg7">#REF!</definedName>
    <definedName name="amb_rodocgc5">#REF!</definedName>
    <definedName name="amb_rodocgc6">#REF!</definedName>
    <definedName name="amb_rodocgcmedia">#REF!</definedName>
    <definedName name="amb_rodocgmedia">#REF!</definedName>
    <definedName name="amb_rodogl7">#REF!</definedName>
    <definedName name="amb_rodogl9">#REF!</definedName>
    <definedName name="amb_rodoglmedia">#REF!</definedName>
    <definedName name="amb_rodogsa7">#REF!</definedName>
    <definedName name="amb_rodogsa9">#REF!</definedName>
    <definedName name="amb_rodogsamedia">#REF!</definedName>
    <definedName name="amb_rodogsna4">#REF!</definedName>
    <definedName name="amb_rodogsna6">#REF!</definedName>
    <definedName name="amb_rodogsnamedia">#REF!</definedName>
    <definedName name="autonumpax">#REF!</definedName>
    <definedName name="cocg">#REF!</definedName>
    <definedName name="cocgc">#REF!</definedName>
    <definedName name="coef_auto">#REF!</definedName>
    <definedName name="coef_cabotcg">#REF!</definedName>
    <definedName name="coef_cabotcgc">#REF!</definedName>
    <definedName name="coef_cabotgl">#REF!</definedName>
    <definedName name="coef_cabotgsa">#REF!</definedName>
    <definedName name="coef_cabotgsna">#REF!</definedName>
    <definedName name="coef_ferrocg">#REF!</definedName>
    <definedName name="coef_ferrocgc">#REF!</definedName>
    <definedName name="coef_ferrogl">#REF!</definedName>
    <definedName name="coef_ferrogsa">#REF!</definedName>
    <definedName name="coef_ferrogsna">#REF!</definedName>
    <definedName name="coef_hidroaltacg">#REF!</definedName>
    <definedName name="coef_hidroaltacgc">#REF!</definedName>
    <definedName name="coef_hidroaltagl">#REF!</definedName>
    <definedName name="coef_hidroaltagsa">#REF!</definedName>
    <definedName name="coef_hidroaltagsna">#REF!</definedName>
    <definedName name="coef_hidrobaixacg">#REF!</definedName>
    <definedName name="coef_hidrobaixacgc">#REF!</definedName>
    <definedName name="coef_hidrobaixagl">#REF!</definedName>
    <definedName name="coef_hidrobaixagsa">#REF!</definedName>
    <definedName name="coef_hidrobaixagsna">#REF!</definedName>
    <definedName name="coef_hidromediacg">#REF!</definedName>
    <definedName name="coef_hidromediacgc">#REF!</definedName>
    <definedName name="coef_hidromediagl">#REF!</definedName>
    <definedName name="coef_hidromediagsa">#REF!</definedName>
    <definedName name="coef_hidromediagsna">#REF!</definedName>
    <definedName name="coef_moto">#REF!</definedName>
    <definedName name="coef_onibus">#REF!</definedName>
    <definedName name="coef_rododuplacg">#REF!</definedName>
    <definedName name="coef_rododuplacgc">#REF!</definedName>
    <definedName name="coef_rododuplagl">#REF!</definedName>
    <definedName name="coef_rododuplagsa">#REF!</definedName>
    <definedName name="coef_rododuplagsna">#REF!</definedName>
    <definedName name="coef_rodosimplescg">#REF!</definedName>
    <definedName name="coef_rodosimplescgc">#REF!</definedName>
    <definedName name="coef_rodosimplesgl">#REF!</definedName>
    <definedName name="coef_rodosimplesgsa">#REF!</definedName>
    <definedName name="coef_rodosimplesgsna">#REF!</definedName>
    <definedName name="cogl">#REF!</definedName>
    <definedName name="cogsa">#REF!</definedName>
    <definedName name="cogsna">#REF!</definedName>
    <definedName name="corrmatcapexaqua">#REF!</definedName>
    <definedName name="corrmatcapexferro">#REF!</definedName>
    <definedName name="corrmatcapexrodo">#REF!</definedName>
    <definedName name="corrmatcapextransb">#REF!</definedName>
    <definedName name="corrmatopexaqua">#REF!</definedName>
    <definedName name="corrmatopexferro">#REF!</definedName>
    <definedName name="corrmatopexrodo">#REF!</definedName>
    <definedName name="corrmatopextransb">#REF!</definedName>
    <definedName name="corrmocapexaqua">#REF!</definedName>
    <definedName name="corrmocapexferro">#REF!</definedName>
    <definedName name="corrmocapexrodo">#REF!</definedName>
    <definedName name="corrmocapextransb">#REF!</definedName>
    <definedName name="corrmoopexaqua">#REF!</definedName>
    <definedName name="corrmoopexferro">#REF!</definedName>
    <definedName name="corrmoopexrodo">#REF!</definedName>
    <definedName name="corrmoopextransb">#REF!</definedName>
    <definedName name="custoaquaaltaveic">#REF!</definedName>
    <definedName name="custoaquabaixaveic">#REF!</definedName>
    <definedName name="custoaquaferidos">#REF!</definedName>
    <definedName name="custoaquailesos">#REF!</definedName>
    <definedName name="custoaquamediaveic">#REF!</definedName>
    <definedName name="custoaquamortos">#REF!</definedName>
    <definedName name="custoferroferidos">#REF!</definedName>
    <definedName name="custoferroilesos">#REF!</definedName>
    <definedName name="custoferromortos">#REF!</definedName>
    <definedName name="custoferroveic">#REF!</definedName>
    <definedName name="custorodoferidos">#REF!</definedName>
    <definedName name="custorodoilesos">#REF!</definedName>
    <definedName name="custorodomortes">#REF!</definedName>
    <definedName name="custorodoveic">#REF!</definedName>
    <definedName name="distcabotca">#REF!</definedName>
    <definedName name="distcabotcb">#REF!</definedName>
    <definedName name="distcabotcd">#REF!</definedName>
    <definedName name="distferroca">#REF!</definedName>
    <definedName name="distferrocb">#REF!</definedName>
    <definedName name="distferrocd">#REF!</definedName>
    <definedName name="disthidroca">#REF!</definedName>
    <definedName name="disthidrocb">#REF!</definedName>
    <definedName name="disthidrocd">#REF!</definedName>
    <definedName name="distrodoca">#REF!</definedName>
    <definedName name="distrodocb">#REF!</definedName>
    <definedName name="distrodocd">#REF!</definedName>
    <definedName name="efeitodupferidos">#REF!</definedName>
    <definedName name="efeitodupilesos">#REF!</definedName>
    <definedName name="efeitodupmortes">#REF!</definedName>
    <definedName name="efeitodupveic">#REF!</definedName>
    <definedName name="elast_ferroferidos">#REF!</definedName>
    <definedName name="elast_ferromortes">#REF!</definedName>
    <definedName name="elast_ferroveic">#REF!</definedName>
    <definedName name="elast_hidroferidos">#REF!</definedName>
    <definedName name="elast_hidromortes">#REF!</definedName>
    <definedName name="elast_hidroveic">#REF!</definedName>
    <definedName name="elast_paxduplaferidos">#REF!</definedName>
    <definedName name="elast_paxduplailesos">#REF!</definedName>
    <definedName name="elast_paxduplamortos">#REF!</definedName>
    <definedName name="elast_paxsimplesferidos">#REF!</definedName>
    <definedName name="elast_paxsimplesilesos">#REF!</definedName>
    <definedName name="elast_paxsimplesmortes">#REF!</definedName>
    <definedName name="elast_paxveicdupla">#REF!</definedName>
    <definedName name="elast_paxveicsimples">#REF!</definedName>
    <definedName name="elast_pesadosduplaferidos">#REF!</definedName>
    <definedName name="elast_pesadosduplailesos">#REF!</definedName>
    <definedName name="elast_pesadosduplamortes">#REF!</definedName>
    <definedName name="elast_pesadossimplesferidos">#REF!</definedName>
    <definedName name="elast_pesadossimplesilesos">#REF!</definedName>
    <definedName name="elast_pesadossimplesmortes">#REF!</definedName>
    <definedName name="elast_pesadosveicdupla">#REF!</definedName>
    <definedName name="elast_pesadosveicsimples">#REF!</definedName>
    <definedName name="fator_conversaogl">#REF!</definedName>
    <definedName name="ferroferrocg">#REF!</definedName>
    <definedName name="ferroferrocgc">#REF!</definedName>
    <definedName name="ferroferrogl">#REF!</definedName>
    <definedName name="ferroferrogsa">#REF!</definedName>
    <definedName name="ferroferrogsna">#REF!</definedName>
    <definedName name="ferrohidrocg">#REF!</definedName>
    <definedName name="ferrohidrocgc">#REF!</definedName>
    <definedName name="ferrohidrogl">#REF!</definedName>
    <definedName name="ferrohidrogsa">#REF!</definedName>
    <definedName name="ferrohidrogsna">#REF!</definedName>
    <definedName name="ferrorodocg">#REF!</definedName>
    <definedName name="ferrorodocgc">#REF!</definedName>
    <definedName name="ferrorodogl">#REF!</definedName>
    <definedName name="ferrorodogsa">#REF!</definedName>
    <definedName name="hidroferrocg">#REF!</definedName>
    <definedName name="hidroferrocgc">#REF!</definedName>
    <definedName name="hidroferrogl">#REF!</definedName>
    <definedName name="hidroferrogsa">#REF!</definedName>
    <definedName name="hidroferrogsna">#REF!</definedName>
    <definedName name="hidrorodocg">#REF!</definedName>
    <definedName name="hidrorodocgc">#REF!</definedName>
    <definedName name="hidrorodogl">#REF!</definedName>
    <definedName name="hidrorodogsa">#REF!</definedName>
    <definedName name="int_cabotcg">#REF!</definedName>
    <definedName name="int_cabotcgc">#REF!</definedName>
    <definedName name="int_cabotgl">#REF!</definedName>
    <definedName name="int_cabotgsa">#REF!</definedName>
    <definedName name="int_cabotgsna">#REF!</definedName>
    <definedName name="int_ferrocg">#REF!</definedName>
    <definedName name="int_ferrocgc">#REF!</definedName>
    <definedName name="int_ferrogl">#REF!</definedName>
    <definedName name="int_ferrogsa">#REF!</definedName>
    <definedName name="int_ferrogsna">#REF!</definedName>
    <definedName name="int_hidroaltacg">#REF!</definedName>
    <definedName name="int_hidroaltacgc">#REF!</definedName>
    <definedName name="int_hidroaltagl">#REF!</definedName>
    <definedName name="int_hidroaltagsa">#REF!</definedName>
    <definedName name="int_hidroaltagsna">#REF!</definedName>
    <definedName name="int_hidrobaixacg">#REF!</definedName>
    <definedName name="int_hidrobaixacgc">#REF!</definedName>
    <definedName name="int_hidrobaixagl">#REF!</definedName>
    <definedName name="int_hidrobaixagsa">#REF!</definedName>
    <definedName name="int_hidrobaixagsna">#REF!</definedName>
    <definedName name="int_hidromediacg">#REF!</definedName>
    <definedName name="int_hidromediacgc">#REF!</definedName>
    <definedName name="int_hidromediagl">#REF!</definedName>
    <definedName name="int_hidromediagsa">#REF!</definedName>
    <definedName name="int_hidromediagsna">#REF!</definedName>
    <definedName name="int_rododuplacg">#REF!</definedName>
    <definedName name="int_rododuplacgc">#REF!</definedName>
    <definedName name="int_rododuplagl">#REF!</definedName>
    <definedName name="int_rododuplagsa">#REF!</definedName>
    <definedName name="int_rododuplagsna">#REF!</definedName>
    <definedName name="int_rodosimplescg">#REF!</definedName>
    <definedName name="int_rodosimplescgc">#REF!</definedName>
    <definedName name="int_rodosimplesgl">#REF!</definedName>
    <definedName name="int_rodosimplesgsa">#REF!</definedName>
    <definedName name="int_rodosimplesgsna">#REF!</definedName>
    <definedName name="motonumpax">#REF!</definedName>
    <definedName name="onibusnumpax">#REF!</definedName>
    <definedName name="pesomatcapexaqua">#REF!</definedName>
    <definedName name="pesomatcapexferro">#REF!</definedName>
    <definedName name="pesomatcapexrodo">#REF!</definedName>
    <definedName name="pesomatcapextransb">#REF!</definedName>
    <definedName name="pesomatopexaqua">#REF!</definedName>
    <definedName name="pesomatopexferro">#REF!</definedName>
    <definedName name="pesomatopexrodo">#REF!</definedName>
    <definedName name="pesomatopextransb">#REF!</definedName>
    <definedName name="pesomocapexaqua">#REF!</definedName>
    <definedName name="pesomocapexferro">#REF!</definedName>
    <definedName name="pesomocapexrodo">#REF!</definedName>
    <definedName name="pesomocapextransb">#REF!</definedName>
    <definedName name="pesomoopexaqua">#REF!</definedName>
    <definedName name="pesomoopexferro">#REF!</definedName>
    <definedName name="pesomoopexrodo">#REF!</definedName>
    <definedName name="pesomoopextransb">#REF!</definedName>
    <definedName name="risco_acidentesca">'Anál. Sensibilidade'!$D$11</definedName>
    <definedName name="risco_acidentescb">'Anál. Sensibilidade'!$C$11</definedName>
    <definedName name="risco_acidentescd">'Anál. Sensibilidade'!$E$11</definedName>
    <definedName name="risco_capexca">'Anál. Sensibilidade'!$D$7</definedName>
    <definedName name="risco_capexcb">'Anál. Sensibilidade'!$C$7</definedName>
    <definedName name="risco_capexcd">'Anál. Sensibilidade'!$E$7</definedName>
    <definedName name="risco_custoopca">'Anál. Sensibilidade'!$D$13</definedName>
    <definedName name="risco_custoopcb">'Anál. Sensibilidade'!$C$13</definedName>
    <definedName name="risco_custoopcd">'Anál. Sensibilidade'!$E$13</definedName>
    <definedName name="risco_demandaca">'Anál. Sensibilidade'!$D$6</definedName>
    <definedName name="risco_demandacb">'Anál. Sensibilidade'!$C$6</definedName>
    <definedName name="risco_demandacd">'Anál. Sensibilidade'!$E$6</definedName>
    <definedName name="risco_emissoesca">'Anál. Sensibilidade'!$D$12</definedName>
    <definedName name="risco_emissoescb">'Anál. Sensibilidade'!$C$12</definedName>
    <definedName name="risco_emissoescd">'Anál. Sensibilidade'!$E$12</definedName>
    <definedName name="risco_opexca">'Anál. Sensibilidade'!$D$8</definedName>
    <definedName name="risco_opexcb">'Anál. Sensibilidade'!$C$8</definedName>
    <definedName name="risco_opexcd">'Anál. Sensibilidade'!$E$8</definedName>
    <definedName name="risco_velocidadeca">'Anál. Sensibilidade'!$D$9</definedName>
    <definedName name="risco_velocidadecb">'Anál. Sensibilidade'!$C$9</definedName>
    <definedName name="risco_velocidadecd">'Anál. Sensibilidade'!$E$9</definedName>
    <definedName name="risco_votca">'Anál. Sensibilidade'!$D$10</definedName>
    <definedName name="risco_votcb">'Anál. Sensibilidade'!$C$10</definedName>
    <definedName name="risco_votcd">'Anál. Sensibilidade'!$E$10</definedName>
    <definedName name="rodoferrocg">#REF!</definedName>
    <definedName name="rodoferrocgc">#REF!</definedName>
    <definedName name="rodoferrogl">#REF!</definedName>
    <definedName name="rodoferrogsa">#REF!</definedName>
    <definedName name="rodoferrogsna">#REF!</definedName>
    <definedName name="rodohidrocg">#REF!</definedName>
    <definedName name="rodohidrocgc">#REF!</definedName>
    <definedName name="rodohidrogl">#REF!</definedName>
    <definedName name="rodohidrogsa">#REF!</definedName>
    <definedName name="rodohidrogsna">#REF!</definedName>
    <definedName name="tempoatracacao">#REF!</definedName>
    <definedName name="tempotransbordo">#REF!</definedName>
    <definedName name="valorcg">#REF!</definedName>
    <definedName name="valorcgc">#REF!</definedName>
    <definedName name="valorgl">#REF!</definedName>
    <definedName name="valorgsa">#REF!</definedName>
    <definedName name="valorgsna">#REF!</definedName>
    <definedName name="vmcautoduplaca">#REF!</definedName>
    <definedName name="vmcautoduplacb">#REF!</definedName>
    <definedName name="vmcautoduplacd">#REF!</definedName>
    <definedName name="vmcautosimplesca">#REF!</definedName>
    <definedName name="vmcautosimplescb">#REF!</definedName>
    <definedName name="vmcautosimplescd">#REF!</definedName>
    <definedName name="vmccabotcgca">#REF!</definedName>
    <definedName name="vmccabotcgcb">#REF!</definedName>
    <definedName name="vmccabotcgcca">#REF!</definedName>
    <definedName name="vmccabotcgccb">#REF!</definedName>
    <definedName name="vmccabotcgccd">#REF!</definedName>
    <definedName name="vmccabotcgcd">#REF!</definedName>
    <definedName name="vmccabotglca">#REF!</definedName>
    <definedName name="vmccabotglcb">#REF!</definedName>
    <definedName name="vmccabotglcd">#REF!</definedName>
    <definedName name="vmccabotgsaca">#REF!</definedName>
    <definedName name="vmccabotgsacb">#REF!</definedName>
    <definedName name="vmccabotgsacd">#REF!</definedName>
    <definedName name="vmccabotgsnaca">#REF!</definedName>
    <definedName name="vmccabotgsnacb">#REF!</definedName>
    <definedName name="vmccabotgsnacd">#REF!</definedName>
    <definedName name="vmcferroca">#REF!</definedName>
    <definedName name="vmcferrocb">#REF!</definedName>
    <definedName name="vmcferrocd">#REF!</definedName>
    <definedName name="vmchidroaltaca">#REF!</definedName>
    <definedName name="vmchidroaltacb">#REF!</definedName>
    <definedName name="vmchidroaltacd">#REF!</definedName>
    <definedName name="vmchidrobaixaca">#REF!</definedName>
    <definedName name="vmchidrobaixacb">#REF!</definedName>
    <definedName name="vmchidrobaixacd">#REF!</definedName>
    <definedName name="vmchidromediaca">#REF!</definedName>
    <definedName name="vmchidromediacb">#REF!</definedName>
    <definedName name="vmchidromediacd">#REF!</definedName>
    <definedName name="vmcmotoduplaca">#REF!</definedName>
    <definedName name="vmcmotoduplacb">#REF!</definedName>
    <definedName name="vmcmotoduplacd">#REF!</definedName>
    <definedName name="vmcmotosimplesca">#REF!</definedName>
    <definedName name="vmcmotosimplescb">#REF!</definedName>
    <definedName name="vmcmotosimplescd">#REF!</definedName>
    <definedName name="vmconibusduplaca">#REF!</definedName>
    <definedName name="vmconibusduplacb">#REF!</definedName>
    <definedName name="vmconibusduplacd">#REF!</definedName>
    <definedName name="vmconibussimplesca">#REF!</definedName>
    <definedName name="vmconibussimplescb">#REF!</definedName>
    <definedName name="vmconibussimplescd">#REF!</definedName>
    <definedName name="vmcrododuplaca">#REF!</definedName>
    <definedName name="vmcrododuplacb">#REF!</definedName>
    <definedName name="vmcrododuplacd">#REF!</definedName>
    <definedName name="vmcrodosimplesca">#REF!</definedName>
    <definedName name="vmcrodosimplescb">#REF!</definedName>
    <definedName name="vmcrodosimplescd">#REF!</definedName>
    <definedName name="votaereo">#REF!</definedName>
    <definedName name="votonibus">#REF!</definedName>
    <definedName name="votpa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2" l="1"/>
  <c r="D26" i="2"/>
  <c r="D7" i="2"/>
  <c r="D6" i="2"/>
  <c r="E22" i="1"/>
  <c r="D22" i="1"/>
  <c r="M48" i="6"/>
  <c r="M46" i="6"/>
  <c r="M44" i="6"/>
  <c r="M42" i="6"/>
  <c r="M40" i="6"/>
  <c r="M38" i="6"/>
  <c r="M36" i="6"/>
  <c r="M34" i="6"/>
  <c r="M31" i="6"/>
  <c r="M29" i="6"/>
  <c r="M27" i="6"/>
  <c r="M25" i="6"/>
  <c r="M23" i="6"/>
  <c r="M21" i="6"/>
  <c r="M19" i="6"/>
  <c r="O17" i="6"/>
  <c r="H54" i="2"/>
  <c r="O44" i="2"/>
  <c r="J44" i="2"/>
  <c r="G44" i="2"/>
  <c r="O43" i="2"/>
  <c r="J43" i="2"/>
  <c r="G43" i="2"/>
  <c r="O42" i="2"/>
  <c r="J42" i="2"/>
  <c r="G42" i="2"/>
  <c r="O41" i="2"/>
  <c r="J41" i="2"/>
  <c r="G41" i="2"/>
  <c r="O40" i="2"/>
  <c r="J40" i="2"/>
  <c r="G40" i="2"/>
  <c r="O39" i="2"/>
  <c r="J39" i="2"/>
  <c r="G39" i="2"/>
  <c r="G31" i="2"/>
  <c r="C31" i="2"/>
  <c r="C30" i="2"/>
  <c r="C29" i="2"/>
  <c r="C28" i="2"/>
  <c r="C27" i="2"/>
  <c r="C32" i="2" s="1"/>
  <c r="AQ21" i="2"/>
  <c r="AR21" i="2" s="1"/>
  <c r="AP21" i="2"/>
  <c r="AO21" i="2"/>
  <c r="AN21" i="2"/>
  <c r="AN31" i="2" s="1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AQ20" i="2"/>
  <c r="AR20" i="2" s="1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AQ19" i="2"/>
  <c r="AR19" i="2" s="1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Q18" i="2"/>
  <c r="AR18" i="2" s="1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AQ16" i="2"/>
  <c r="AR16" i="2" s="1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Q11" i="2"/>
  <c r="AP11" i="2"/>
  <c r="AP31" i="2" s="1"/>
  <c r="AO11" i="2"/>
  <c r="AO31" i="2" s="1"/>
  <c r="AN11" i="2"/>
  <c r="AM11" i="2"/>
  <c r="AM31" i="2" s="1"/>
  <c r="AL11" i="2"/>
  <c r="AK11" i="2"/>
  <c r="AJ11" i="2"/>
  <c r="AI11" i="2"/>
  <c r="AH11" i="2"/>
  <c r="AH31" i="2" s="1"/>
  <c r="AG11" i="2"/>
  <c r="AG31" i="2" s="1"/>
  <c r="AF11" i="2"/>
  <c r="AE11" i="2"/>
  <c r="AE31" i="2" s="1"/>
  <c r="AD11" i="2"/>
  <c r="AC11" i="2"/>
  <c r="AB11" i="2"/>
  <c r="AA11" i="2"/>
  <c r="Z11" i="2"/>
  <c r="Z31" i="2" s="1"/>
  <c r="Y11" i="2"/>
  <c r="Y31" i="2" s="1"/>
  <c r="X11" i="2"/>
  <c r="W11" i="2"/>
  <c r="W31" i="2" s="1"/>
  <c r="V11" i="2"/>
  <c r="U11" i="2"/>
  <c r="T11" i="2"/>
  <c r="S11" i="2"/>
  <c r="R11" i="2"/>
  <c r="R31" i="2" s="1"/>
  <c r="Q11" i="2"/>
  <c r="Q31" i="2" s="1"/>
  <c r="P11" i="2"/>
  <c r="O11" i="2"/>
  <c r="O31" i="2" s="1"/>
  <c r="N11" i="2"/>
  <c r="M11" i="2"/>
  <c r="L11" i="2"/>
  <c r="K11" i="2"/>
  <c r="J11" i="2"/>
  <c r="J31" i="2" s="1"/>
  <c r="I11" i="2"/>
  <c r="I31" i="2" s="1"/>
  <c r="H11" i="2"/>
  <c r="G11" i="2"/>
  <c r="F11" i="2"/>
  <c r="E11" i="2"/>
  <c r="D11" i="2"/>
  <c r="AQ10" i="2"/>
  <c r="AR10" i="2" s="1"/>
  <c r="AP10" i="2"/>
  <c r="AP30" i="2" s="1"/>
  <c r="AO10" i="2"/>
  <c r="AN10" i="2"/>
  <c r="AM10" i="2"/>
  <c r="AL10" i="2"/>
  <c r="AL30" i="2" s="1"/>
  <c r="AK10" i="2"/>
  <c r="AK30" i="2" s="1"/>
  <c r="AJ10" i="2"/>
  <c r="AI10" i="2"/>
  <c r="AI30" i="2" s="1"/>
  <c r="AH10" i="2"/>
  <c r="AH30" i="2" s="1"/>
  <c r="AG10" i="2"/>
  <c r="AF10" i="2"/>
  <c r="AE10" i="2"/>
  <c r="AD10" i="2"/>
  <c r="AD30" i="2" s="1"/>
  <c r="AC10" i="2"/>
  <c r="AC30" i="2" s="1"/>
  <c r="AB10" i="2"/>
  <c r="AA10" i="2"/>
  <c r="AA30" i="2" s="1"/>
  <c r="Z10" i="2"/>
  <c r="Z30" i="2" s="1"/>
  <c r="Y10" i="2"/>
  <c r="X10" i="2"/>
  <c r="W10" i="2"/>
  <c r="V10" i="2"/>
  <c r="V30" i="2" s="1"/>
  <c r="U10" i="2"/>
  <c r="U30" i="2" s="1"/>
  <c r="T10" i="2"/>
  <c r="S10" i="2"/>
  <c r="S30" i="2" s="1"/>
  <c r="R10" i="2"/>
  <c r="R30" i="2" s="1"/>
  <c r="Q10" i="2"/>
  <c r="P10" i="2"/>
  <c r="O10" i="2"/>
  <c r="N10" i="2"/>
  <c r="N30" i="2" s="1"/>
  <c r="M10" i="2"/>
  <c r="M30" i="2" s="1"/>
  <c r="L10" i="2"/>
  <c r="K10" i="2"/>
  <c r="K30" i="2" s="1"/>
  <c r="J10" i="2"/>
  <c r="J30" i="2" s="1"/>
  <c r="I10" i="2"/>
  <c r="H10" i="2"/>
  <c r="G10" i="2"/>
  <c r="F10" i="2"/>
  <c r="F30" i="2" s="1"/>
  <c r="E10" i="2"/>
  <c r="E30" i="2" s="1"/>
  <c r="D10" i="2"/>
  <c r="AQ9" i="2"/>
  <c r="AQ29" i="2" s="1"/>
  <c r="AR29" i="2" s="1"/>
  <c r="AP9" i="2"/>
  <c r="AP29" i="2" s="1"/>
  <c r="AO9" i="2"/>
  <c r="AN9" i="2"/>
  <c r="AM9" i="2"/>
  <c r="AM29" i="2" s="1"/>
  <c r="AL9" i="2"/>
  <c r="AL29" i="2" s="1"/>
  <c r="AK9" i="2"/>
  <c r="AJ9" i="2"/>
  <c r="AI9" i="2"/>
  <c r="AI29" i="2" s="1"/>
  <c r="AH9" i="2"/>
  <c r="AH29" i="2" s="1"/>
  <c r="AG9" i="2"/>
  <c r="AF9" i="2"/>
  <c r="AE9" i="2"/>
  <c r="AE29" i="2" s="1"/>
  <c r="AD9" i="2"/>
  <c r="AD29" i="2" s="1"/>
  <c r="AC9" i="2"/>
  <c r="AB9" i="2"/>
  <c r="AA9" i="2"/>
  <c r="AA29" i="2" s="1"/>
  <c r="Z9" i="2"/>
  <c r="Z29" i="2" s="1"/>
  <c r="Y9" i="2"/>
  <c r="X9" i="2"/>
  <c r="W9" i="2"/>
  <c r="W29" i="2" s="1"/>
  <c r="V9" i="2"/>
  <c r="V29" i="2" s="1"/>
  <c r="U9" i="2"/>
  <c r="T9" i="2"/>
  <c r="S9" i="2"/>
  <c r="S29" i="2" s="1"/>
  <c r="R9" i="2"/>
  <c r="R29" i="2" s="1"/>
  <c r="Q9" i="2"/>
  <c r="P9" i="2"/>
  <c r="O9" i="2"/>
  <c r="O29" i="2" s="1"/>
  <c r="N9" i="2"/>
  <c r="N29" i="2" s="1"/>
  <c r="M9" i="2"/>
  <c r="L9" i="2"/>
  <c r="K9" i="2"/>
  <c r="K29" i="2" s="1"/>
  <c r="J9" i="2"/>
  <c r="J29" i="2" s="1"/>
  <c r="I9" i="2"/>
  <c r="H9" i="2"/>
  <c r="G9" i="2"/>
  <c r="G29" i="2" s="1"/>
  <c r="F9" i="2"/>
  <c r="F29" i="2" s="1"/>
  <c r="E9" i="2"/>
  <c r="D9" i="2"/>
  <c r="AQ8" i="2"/>
  <c r="AQ28" i="2" s="1"/>
  <c r="AR28" i="2" s="1"/>
  <c r="AP8" i="2"/>
  <c r="AP28" i="2" s="1"/>
  <c r="AO8" i="2"/>
  <c r="AN8" i="2"/>
  <c r="AM8" i="2"/>
  <c r="AM28" i="2" s="1"/>
  <c r="AL8" i="2"/>
  <c r="AL28" i="2" s="1"/>
  <c r="AK8" i="2"/>
  <c r="AJ8" i="2"/>
  <c r="AI8" i="2"/>
  <c r="AI28" i="2" s="1"/>
  <c r="AH8" i="2"/>
  <c r="AH28" i="2" s="1"/>
  <c r="AG8" i="2"/>
  <c r="AF8" i="2"/>
  <c r="AF28" i="2" s="1"/>
  <c r="AE8" i="2"/>
  <c r="AE28" i="2" s="1"/>
  <c r="AD8" i="2"/>
  <c r="AD28" i="2" s="1"/>
  <c r="AC8" i="2"/>
  <c r="AB8" i="2"/>
  <c r="AA8" i="2"/>
  <c r="AA28" i="2" s="1"/>
  <c r="Z8" i="2"/>
  <c r="Z28" i="2" s="1"/>
  <c r="Y8" i="2"/>
  <c r="X8" i="2"/>
  <c r="W8" i="2"/>
  <c r="W28" i="2" s="1"/>
  <c r="V8" i="2"/>
  <c r="V28" i="2" s="1"/>
  <c r="U8" i="2"/>
  <c r="T8" i="2"/>
  <c r="S8" i="2"/>
  <c r="S28" i="2" s="1"/>
  <c r="R8" i="2"/>
  <c r="R28" i="2" s="1"/>
  <c r="Q8" i="2"/>
  <c r="P8" i="2"/>
  <c r="O8" i="2"/>
  <c r="O28" i="2" s="1"/>
  <c r="N8" i="2"/>
  <c r="N28" i="2" s="1"/>
  <c r="M8" i="2"/>
  <c r="L8" i="2"/>
  <c r="K8" i="2"/>
  <c r="K28" i="2" s="1"/>
  <c r="J8" i="2"/>
  <c r="J28" i="2" s="1"/>
  <c r="I8" i="2"/>
  <c r="H8" i="2"/>
  <c r="G8" i="2"/>
  <c r="G28" i="2" s="1"/>
  <c r="F8" i="2"/>
  <c r="F28" i="2" s="1"/>
  <c r="E8" i="2"/>
  <c r="D8" i="2"/>
  <c r="AQ7" i="2"/>
  <c r="AR7" i="2" s="1"/>
  <c r="AP7" i="2"/>
  <c r="AP27" i="2" s="1"/>
  <c r="AO7" i="2"/>
  <c r="AN7" i="2"/>
  <c r="AM7" i="2"/>
  <c r="AM27" i="2" s="1"/>
  <c r="AL7" i="2"/>
  <c r="AK7" i="2"/>
  <c r="AJ7" i="2"/>
  <c r="AI7" i="2"/>
  <c r="AH7" i="2"/>
  <c r="AH27" i="2" s="1"/>
  <c r="AG7" i="2"/>
  <c r="AF7" i="2"/>
  <c r="AE7" i="2"/>
  <c r="AE27" i="2" s="1"/>
  <c r="AD7" i="2"/>
  <c r="AC7" i="2"/>
  <c r="AB7" i="2"/>
  <c r="AA7" i="2"/>
  <c r="Z7" i="2"/>
  <c r="Z27" i="2" s="1"/>
  <c r="Y7" i="2"/>
  <c r="X7" i="2"/>
  <c r="W7" i="2"/>
  <c r="W27" i="2" s="1"/>
  <c r="V7" i="2"/>
  <c r="U7" i="2"/>
  <c r="T7" i="2"/>
  <c r="S7" i="2"/>
  <c r="R7" i="2"/>
  <c r="R27" i="2" s="1"/>
  <c r="Q7" i="2"/>
  <c r="P7" i="2"/>
  <c r="O7" i="2"/>
  <c r="O27" i="2" s="1"/>
  <c r="N7" i="2"/>
  <c r="M7" i="2"/>
  <c r="L7" i="2"/>
  <c r="K7" i="2"/>
  <c r="J7" i="2"/>
  <c r="J27" i="2" s="1"/>
  <c r="I7" i="2"/>
  <c r="H7" i="2"/>
  <c r="G7" i="2"/>
  <c r="G27" i="2" s="1"/>
  <c r="F7" i="2"/>
  <c r="E7" i="2"/>
  <c r="AQ6" i="2"/>
  <c r="AR6" i="2" s="1"/>
  <c r="AP6" i="2"/>
  <c r="AO6" i="2"/>
  <c r="AN6" i="2"/>
  <c r="AN26" i="2" s="1"/>
  <c r="AM6" i="2"/>
  <c r="AM26" i="2" s="1"/>
  <c r="AL6" i="2"/>
  <c r="AK6" i="2"/>
  <c r="AJ6" i="2"/>
  <c r="AJ26" i="2" s="1"/>
  <c r="AI6" i="2"/>
  <c r="AI26" i="2" s="1"/>
  <c r="AH6" i="2"/>
  <c r="AG6" i="2"/>
  <c r="AF6" i="2"/>
  <c r="AF26" i="2" s="1"/>
  <c r="AE6" i="2"/>
  <c r="AE26" i="2" s="1"/>
  <c r="AD6" i="2"/>
  <c r="AC6" i="2"/>
  <c r="AB6" i="2"/>
  <c r="AB26" i="2" s="1"/>
  <c r="AA6" i="2"/>
  <c r="AA26" i="2" s="1"/>
  <c r="Z6" i="2"/>
  <c r="Y6" i="2"/>
  <c r="X6" i="2"/>
  <c r="X26" i="2" s="1"/>
  <c r="W6" i="2"/>
  <c r="W26" i="2" s="1"/>
  <c r="V6" i="2"/>
  <c r="U6" i="2"/>
  <c r="T6" i="2"/>
  <c r="T26" i="2" s="1"/>
  <c r="S6" i="2"/>
  <c r="S26" i="2" s="1"/>
  <c r="R6" i="2"/>
  <c r="Q6" i="2"/>
  <c r="P6" i="2"/>
  <c r="P26" i="2" s="1"/>
  <c r="O6" i="2"/>
  <c r="O26" i="2" s="1"/>
  <c r="N6" i="2"/>
  <c r="M6" i="2"/>
  <c r="L6" i="2"/>
  <c r="L26" i="2" s="1"/>
  <c r="K6" i="2"/>
  <c r="K26" i="2" s="1"/>
  <c r="J6" i="2"/>
  <c r="I6" i="2"/>
  <c r="H6" i="2"/>
  <c r="H26" i="2" s="1"/>
  <c r="G6" i="2"/>
  <c r="G26" i="2" s="1"/>
  <c r="F6" i="2"/>
  <c r="E6" i="2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Y28" i="2" l="1"/>
  <c r="Q28" i="2"/>
  <c r="E31" i="2"/>
  <c r="M31" i="2"/>
  <c r="U31" i="2"/>
  <c r="AC31" i="2"/>
  <c r="AK31" i="2"/>
  <c r="H31" i="2"/>
  <c r="X31" i="2"/>
  <c r="L28" i="2"/>
  <c r="T28" i="2"/>
  <c r="AB28" i="2"/>
  <c r="AJ28" i="2"/>
  <c r="D29" i="2"/>
  <c r="L29" i="2"/>
  <c r="T29" i="2"/>
  <c r="AB29" i="2"/>
  <c r="AJ29" i="2"/>
  <c r="D31" i="2"/>
  <c r="L31" i="2"/>
  <c r="T31" i="2"/>
  <c r="AB31" i="2"/>
  <c r="AJ31" i="2"/>
  <c r="E26" i="2"/>
  <c r="AC26" i="2"/>
  <c r="F26" i="2"/>
  <c r="V26" i="2"/>
  <c r="AL26" i="2"/>
  <c r="U26" i="2"/>
  <c r="P31" i="2"/>
  <c r="AF31" i="2"/>
  <c r="AF32" i="2" s="1"/>
  <c r="M26" i="2"/>
  <c r="AK26" i="2"/>
  <c r="I30" i="2"/>
  <c r="Q30" i="2"/>
  <c r="Y30" i="2"/>
  <c r="AG30" i="2"/>
  <c r="AO30" i="2"/>
  <c r="H22" i="2"/>
  <c r="P22" i="2"/>
  <c r="X22" i="2"/>
  <c r="AF22" i="2"/>
  <c r="AN22" i="2"/>
  <c r="H27" i="2"/>
  <c r="X27" i="2"/>
  <c r="AN27" i="2"/>
  <c r="P12" i="2"/>
  <c r="X12" i="2"/>
  <c r="AN12" i="2"/>
  <c r="F31" i="2"/>
  <c r="V31" i="2"/>
  <c r="AL31" i="2"/>
  <c r="N22" i="2"/>
  <c r="AD22" i="2"/>
  <c r="AD26" i="2"/>
  <c r="I12" i="2"/>
  <c r="Q12" i="2"/>
  <c r="Y12" i="2"/>
  <c r="AG12" i="2"/>
  <c r="AO12" i="2"/>
  <c r="I27" i="2"/>
  <c r="Q27" i="2"/>
  <c r="Y27" i="2"/>
  <c r="AG27" i="2"/>
  <c r="AO27" i="2"/>
  <c r="H29" i="2"/>
  <c r="P29" i="2"/>
  <c r="X29" i="2"/>
  <c r="AF29" i="2"/>
  <c r="AN29" i="2"/>
  <c r="G30" i="2"/>
  <c r="G32" i="2" s="1"/>
  <c r="O30" i="2"/>
  <c r="W30" i="2"/>
  <c r="W32" i="2" s="1"/>
  <c r="AE30" i="2"/>
  <c r="AE32" i="2" s="1"/>
  <c r="AM30" i="2"/>
  <c r="G22" i="2"/>
  <c r="O22" i="2"/>
  <c r="W22" i="2"/>
  <c r="AE22" i="2"/>
  <c r="AM22" i="2"/>
  <c r="AS20" i="2"/>
  <c r="D43" i="2" s="1"/>
  <c r="AS21" i="2"/>
  <c r="D44" i="2" s="1"/>
  <c r="P27" i="2"/>
  <c r="AF27" i="2"/>
  <c r="H12" i="2"/>
  <c r="AF12" i="2"/>
  <c r="N31" i="2"/>
  <c r="AD31" i="2"/>
  <c r="F22" i="2"/>
  <c r="V22" i="2"/>
  <c r="AL22" i="2"/>
  <c r="X28" i="2"/>
  <c r="J26" i="2"/>
  <c r="J32" i="2" s="1"/>
  <c r="R26" i="2"/>
  <c r="R32" i="2" s="1"/>
  <c r="Z26" i="2"/>
  <c r="Z32" i="2" s="1"/>
  <c r="AH26" i="2"/>
  <c r="AH32" i="2" s="1"/>
  <c r="AP26" i="2"/>
  <c r="AP32" i="2" s="1"/>
  <c r="I29" i="2"/>
  <c r="Q29" i="2"/>
  <c r="Y29" i="2"/>
  <c r="AG29" i="2"/>
  <c r="AO29" i="2"/>
  <c r="H30" i="2"/>
  <c r="P30" i="2"/>
  <c r="X30" i="2"/>
  <c r="AF30" i="2"/>
  <c r="AN30" i="2"/>
  <c r="AN28" i="2"/>
  <c r="AR8" i="2"/>
  <c r="AS8" i="2" s="1"/>
  <c r="C41" i="2" s="1"/>
  <c r="AG22" i="2"/>
  <c r="N26" i="2"/>
  <c r="I22" i="2"/>
  <c r="E27" i="2"/>
  <c r="M27" i="2"/>
  <c r="U27" i="2"/>
  <c r="AC27" i="2"/>
  <c r="AK27" i="2"/>
  <c r="E28" i="2"/>
  <c r="M28" i="2"/>
  <c r="U28" i="2"/>
  <c r="AC28" i="2"/>
  <c r="AK28" i="2"/>
  <c r="AR9" i="2"/>
  <c r="AS9" i="2" s="1"/>
  <c r="C42" i="2" s="1"/>
  <c r="K31" i="2"/>
  <c r="S31" i="2"/>
  <c r="AA31" i="2"/>
  <c r="AI31" i="2"/>
  <c r="AQ31" i="2"/>
  <c r="AR31" i="2" s="1"/>
  <c r="K22" i="2"/>
  <c r="S22" i="2"/>
  <c r="AA22" i="2"/>
  <c r="AI22" i="2"/>
  <c r="AQ22" i="2"/>
  <c r="J22" i="2"/>
  <c r="R22" i="2"/>
  <c r="Z22" i="2"/>
  <c r="AH22" i="2"/>
  <c r="AP22" i="2"/>
  <c r="AO22" i="2"/>
  <c r="F12" i="2"/>
  <c r="N12" i="2"/>
  <c r="V12" i="2"/>
  <c r="AD12" i="2"/>
  <c r="AL12" i="2"/>
  <c r="M29" i="2"/>
  <c r="U29" i="2"/>
  <c r="AC29" i="2"/>
  <c r="AK29" i="2"/>
  <c r="D30" i="2"/>
  <c r="L30" i="2"/>
  <c r="T30" i="2"/>
  <c r="AB30" i="2"/>
  <c r="AJ30" i="2"/>
  <c r="D22" i="2"/>
  <c r="L22" i="2"/>
  <c r="T22" i="2"/>
  <c r="AB22" i="2"/>
  <c r="AJ22" i="2"/>
  <c r="K27" i="2"/>
  <c r="S27" i="2"/>
  <c r="S32" i="2" s="1"/>
  <c r="AA27" i="2"/>
  <c r="AI27" i="2"/>
  <c r="AI32" i="2" s="1"/>
  <c r="AQ27" i="2"/>
  <c r="AR27" i="2" s="1"/>
  <c r="H28" i="2"/>
  <c r="AS16" i="2"/>
  <c r="D39" i="2" s="1"/>
  <c r="M22" i="2"/>
  <c r="U22" i="2"/>
  <c r="AC22" i="2"/>
  <c r="AK22" i="2"/>
  <c r="L27" i="2"/>
  <c r="T27" i="2"/>
  <c r="T32" i="2" s="1"/>
  <c r="AB27" i="2"/>
  <c r="AJ27" i="2"/>
  <c r="AS18" i="2"/>
  <c r="D41" i="2" s="1"/>
  <c r="AS19" i="2"/>
  <c r="D42" i="2" s="1"/>
  <c r="P28" i="2"/>
  <c r="AM32" i="2"/>
  <c r="AS6" i="2"/>
  <c r="AS7" i="2"/>
  <c r="C40" i="2" s="1"/>
  <c r="O32" i="2"/>
  <c r="O12" i="2"/>
  <c r="E29" i="2"/>
  <c r="AR17" i="2"/>
  <c r="AR22" i="2" s="1"/>
  <c r="AG28" i="2"/>
  <c r="AQ30" i="2"/>
  <c r="AR30" i="2" s="1"/>
  <c r="AR11" i="2"/>
  <c r="J12" i="2"/>
  <c r="R12" i="2"/>
  <c r="Z12" i="2"/>
  <c r="AH12" i="2"/>
  <c r="AP12" i="2"/>
  <c r="I26" i="2"/>
  <c r="Q26" i="2"/>
  <c r="Y26" i="2"/>
  <c r="Y32" i="2" s="1"/>
  <c r="AG26" i="2"/>
  <c r="AO26" i="2"/>
  <c r="F27" i="2"/>
  <c r="F32" i="2" s="1"/>
  <c r="N27" i="2"/>
  <c r="V27" i="2"/>
  <c r="V32" i="2" s="1"/>
  <c r="AD27" i="2"/>
  <c r="AL27" i="2"/>
  <c r="AL32" i="2" s="1"/>
  <c r="AM12" i="2"/>
  <c r="I28" i="2"/>
  <c r="AO28" i="2"/>
  <c r="K12" i="2"/>
  <c r="S12" i="2"/>
  <c r="AA12" i="2"/>
  <c r="AI12" i="2"/>
  <c r="AQ12" i="2"/>
  <c r="E22" i="2"/>
  <c r="D28" i="2"/>
  <c r="AE12" i="2"/>
  <c r="Y22" i="2"/>
  <c r="D27" i="2"/>
  <c r="D12" i="2"/>
  <c r="L12" i="2"/>
  <c r="T12" i="2"/>
  <c r="AB12" i="2"/>
  <c r="AJ12" i="2"/>
  <c r="AQ26" i="2"/>
  <c r="W12" i="2"/>
  <c r="Q22" i="2"/>
  <c r="E12" i="2"/>
  <c r="M12" i="2"/>
  <c r="U12" i="2"/>
  <c r="AC12" i="2"/>
  <c r="AK12" i="2"/>
  <c r="G12" i="2"/>
  <c r="AS10" i="2"/>
  <c r="C43" i="2" s="1"/>
  <c r="AJ32" i="2" l="1"/>
  <c r="AS17" i="2"/>
  <c r="D40" i="2" s="1"/>
  <c r="AD32" i="2"/>
  <c r="I32" i="2"/>
  <c r="H32" i="2"/>
  <c r="U32" i="2"/>
  <c r="N32" i="2"/>
  <c r="L32" i="2"/>
  <c r="AR12" i="2"/>
  <c r="AS31" i="2"/>
  <c r="E44" i="2" s="1"/>
  <c r="AC32" i="2"/>
  <c r="AA32" i="2"/>
  <c r="AK32" i="2"/>
  <c r="M32" i="2"/>
  <c r="X32" i="2"/>
  <c r="K32" i="2"/>
  <c r="AS29" i="2"/>
  <c r="E42" i="2" s="1"/>
  <c r="AB32" i="2"/>
  <c r="AN32" i="2"/>
  <c r="P32" i="2"/>
  <c r="AS22" i="2"/>
  <c r="D45" i="2" s="1"/>
  <c r="Q32" i="2"/>
  <c r="AS27" i="2"/>
  <c r="E40" i="2" s="1"/>
  <c r="C39" i="2"/>
  <c r="D32" i="2"/>
  <c r="AQ32" i="2"/>
  <c r="AR26" i="2"/>
  <c r="AR32" i="2" s="1"/>
  <c r="AS11" i="2"/>
  <c r="C44" i="2" s="1"/>
  <c r="AS30" i="2"/>
  <c r="E43" i="2" s="1"/>
  <c r="AS28" i="2"/>
  <c r="AO32" i="2"/>
  <c r="E32" i="2"/>
  <c r="AG32" i="2"/>
  <c r="E33" i="2" l="1"/>
  <c r="C49" i="2"/>
  <c r="C50" i="2"/>
  <c r="D33" i="2"/>
  <c r="AQ33" i="2"/>
  <c r="AI33" i="2"/>
  <c r="AA33" i="2"/>
  <c r="S33" i="2"/>
  <c r="K33" i="2"/>
  <c r="R33" i="2"/>
  <c r="AS32" i="2"/>
  <c r="E45" i="2" s="1"/>
  <c r="I33" i="2"/>
  <c r="AN33" i="2"/>
  <c r="AF33" i="2"/>
  <c r="X33" i="2"/>
  <c r="P33" i="2"/>
  <c r="H33" i="2"/>
  <c r="Q33" i="2"/>
  <c r="AM33" i="2"/>
  <c r="AE33" i="2"/>
  <c r="W33" i="2"/>
  <c r="O33" i="2"/>
  <c r="G33" i="2"/>
  <c r="Y33" i="2"/>
  <c r="AL33" i="2"/>
  <c r="AD33" i="2"/>
  <c r="V33" i="2"/>
  <c r="N33" i="2"/>
  <c r="F33" i="2"/>
  <c r="AO33" i="2"/>
  <c r="AK33" i="2"/>
  <c r="AC33" i="2"/>
  <c r="U33" i="2"/>
  <c r="M33" i="2"/>
  <c r="AP33" i="2"/>
  <c r="AH33" i="2"/>
  <c r="J33" i="2"/>
  <c r="AG33" i="2"/>
  <c r="AR33" i="2"/>
  <c r="AJ33" i="2"/>
  <c r="AB33" i="2"/>
  <c r="T33" i="2"/>
  <c r="L33" i="2"/>
  <c r="Z33" i="2"/>
  <c r="AS26" i="2"/>
  <c r="E39" i="2" s="1"/>
  <c r="E41" i="2"/>
  <c r="AS12" i="2"/>
  <c r="C45" i="2" s="1"/>
  <c r="C51" i="2" l="1"/>
  <c r="C15" i="6"/>
  <c r="H53" i="2"/>
  <c r="H52" i="2" s="1"/>
</calcChain>
</file>

<file path=xl/sharedStrings.xml><?xml version="1.0" encoding="utf-8"?>
<sst xmlns="http://schemas.openxmlformats.org/spreadsheetml/2006/main" count="154" uniqueCount="75">
  <si>
    <t>Cenário Base</t>
  </si>
  <si>
    <t>Ano</t>
  </si>
  <si>
    <t>Variável 1</t>
  </si>
  <si>
    <t>Variável 2</t>
  </si>
  <si>
    <t>Variável 3</t>
  </si>
  <si>
    <t>Variável 4</t>
  </si>
  <si>
    <t>Variável 5</t>
  </si>
  <si>
    <t>Variável 6</t>
  </si>
  <si>
    <t>Total (R$)</t>
  </si>
  <si>
    <t>Cenário Alternativo</t>
  </si>
  <si>
    <t>Perpetuidade</t>
  </si>
  <si>
    <t>VSPL</t>
  </si>
  <si>
    <t>Valor Residual</t>
  </si>
  <si>
    <r>
      <rPr>
        <sz val="11"/>
        <color theme="1"/>
        <rFont val="Calibri"/>
        <family val="2"/>
      </rPr>
      <t xml:space="preserve">Δ </t>
    </r>
    <r>
      <rPr>
        <sz val="11"/>
        <color theme="1"/>
        <rFont val="Calibri"/>
        <family val="2"/>
      </rPr>
      <t>Variável 1 (R$)</t>
    </r>
  </si>
  <si>
    <r>
      <rPr>
        <sz val="11"/>
        <color theme="1"/>
        <rFont val="Calibri"/>
        <family val="2"/>
      </rPr>
      <t xml:space="preserve">Δ </t>
    </r>
    <r>
      <rPr>
        <sz val="11"/>
        <color theme="1"/>
        <rFont val="Calibri"/>
        <family val="2"/>
      </rPr>
      <t>Variável 2 (R$)</t>
    </r>
  </si>
  <si>
    <r>
      <rPr>
        <sz val="11"/>
        <color theme="1"/>
        <rFont val="Calibri"/>
        <family val="2"/>
      </rPr>
      <t xml:space="preserve">Δ </t>
    </r>
    <r>
      <rPr>
        <sz val="11"/>
        <color theme="1"/>
        <rFont val="Calibri"/>
        <family val="2"/>
      </rPr>
      <t>Variável 3 (R$)</t>
    </r>
  </si>
  <si>
    <r>
      <rPr>
        <sz val="11"/>
        <color theme="1"/>
        <rFont val="Calibri"/>
        <family val="2"/>
      </rPr>
      <t xml:space="preserve">Δ </t>
    </r>
    <r>
      <rPr>
        <sz val="11"/>
        <color theme="1"/>
        <rFont val="Calibri"/>
        <family val="2"/>
      </rPr>
      <t>Variável 4 (R$)</t>
    </r>
  </si>
  <si>
    <r>
      <rPr>
        <sz val="11"/>
        <color theme="1"/>
        <rFont val="Calibri"/>
        <family val="2"/>
      </rPr>
      <t xml:space="preserve">Δ </t>
    </r>
    <r>
      <rPr>
        <sz val="11"/>
        <color theme="1"/>
        <rFont val="Calibri"/>
        <family val="2"/>
      </rPr>
      <t>Variável 5 (R$)</t>
    </r>
  </si>
  <si>
    <t>Quadro resumo do cenário</t>
  </si>
  <si>
    <t>Teste - Análise de Sensibilidade</t>
  </si>
  <si>
    <t>Análise de Ponto de Inflexão</t>
  </si>
  <si>
    <t>Item Avaliado</t>
  </si>
  <si>
    <t>Custo CB (VSPL)</t>
  </si>
  <si>
    <t>Custo CA (VSPL)</t>
  </si>
  <si>
    <t>Variação (Δ)</t>
  </si>
  <si>
    <t>Variação %</t>
  </si>
  <si>
    <t>Cen. Alternativo</t>
  </si>
  <si>
    <t>Variável</t>
  </si>
  <si>
    <t>Teste cenário - Variação CAPEX - cenário alternativo</t>
  </si>
  <si>
    <t>Indicadores do Cenário</t>
  </si>
  <si>
    <t>Inicial</t>
  </si>
  <si>
    <t>+5%</t>
  </si>
  <si>
    <t>+10%</t>
  </si>
  <si>
    <t>+20%</t>
  </si>
  <si>
    <t>Taxa Social de Desconto (TSD a.a.)</t>
  </si>
  <si>
    <t>TRE</t>
  </si>
  <si>
    <t>Taxa de Retorno Econômico (TRE)</t>
  </si>
  <si>
    <t>Elasticidade = (Δ%VSPL/Δ%Var)</t>
  </si>
  <si>
    <t>Δ%VSPL = (VSPL1-VSPL0)/VSPL0</t>
  </si>
  <si>
    <t>Δ%Var = (Var1-Var0)/Var0</t>
  </si>
  <si>
    <t>Variação considerada (Var)</t>
  </si>
  <si>
    <t>Instrução: preencher os valores que deseja testar nas células destacadas em laranja</t>
  </si>
  <si>
    <t>Pontos de inflexão*</t>
  </si>
  <si>
    <t>Variável:</t>
  </si>
  <si>
    <t>Cenário base</t>
  </si>
  <si>
    <t>Cenário Diferencial</t>
  </si>
  <si>
    <t>Demanda</t>
  </si>
  <si>
    <t>CAPEX</t>
  </si>
  <si>
    <t>OPEX</t>
  </si>
  <si>
    <t>Velocidades</t>
  </si>
  <si>
    <t>Valor do tempo</t>
  </si>
  <si>
    <t>Acidentes</t>
  </si>
  <si>
    <t>Custo de acidentes</t>
  </si>
  <si>
    <t>Emissões</t>
  </si>
  <si>
    <t>Custo operacional</t>
  </si>
  <si>
    <t>* Aumento ou diminuição necessária em cada variável e cenário para tornar o VSPL nulo (R$  0).</t>
  </si>
  <si>
    <t>Elasticidades - Cenário Base**</t>
  </si>
  <si>
    <t>Variação (%)***</t>
  </si>
  <si>
    <t>VSPL resultante</t>
  </si>
  <si>
    <t>Variação VSPL (%)</t>
  </si>
  <si>
    <t>Elasticidade</t>
  </si>
  <si>
    <t>VSPL inicial</t>
  </si>
  <si>
    <t>Elasticidades - Cenário Alternativo**</t>
  </si>
  <si>
    <t>** Variação percentual no VSPL resultante de cada variação percentual introduzida pelo usuário.</t>
  </si>
  <si>
    <t>*** Usar variação diferente de "0".</t>
  </si>
  <si>
    <t>Instrução: inserir informações do fluxo de caixa somente nessa aba</t>
  </si>
  <si>
    <t>Índice Benefício-Custo (B/C)</t>
  </si>
  <si>
    <t>VSPL acumulado</t>
  </si>
  <si>
    <t>Δ Variável 6 (R$)</t>
  </si>
  <si>
    <t>Comparativo</t>
  </si>
  <si>
    <t>Instrução: entrar com os valores na aba "Entrada de Dados". O preenchimento do Cenário Base, Cenário Alternativo e Comparativo é automático.</t>
  </si>
  <si>
    <t>B/C</t>
  </si>
  <si>
    <t>Valor Social Presente Líquido Comparativo (ΔVSPL)</t>
  </si>
  <si>
    <t>ΔVSPL</t>
  </si>
  <si>
    <t>EXEMPLO MERAMENTE PARA EFEITO ILUSTRATIVO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</si>
</sst>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R$&quot;\ #,##0;\-&quot;R$&quot;\ #,##0"/>
    <numFmt numFmtId="6" formatCode="&quot;R$&quot;\ #,##0;[Red]\-&quot;R$&quot;\ #,##0"/>
    <numFmt numFmtId="8" formatCode="&quot;R$&quot;\ #,##0.00;[Red]\-&quot;R$&quot;\ #,##0.00"/>
    <numFmt numFmtId="164" formatCode="&quot;R$&quot;#,##0;[Red]\-&quot;R$&quot;#,##0"/>
    <numFmt numFmtId="165" formatCode="_-* #,##0.00_-;\-* #,##0.00_-;_-* &quot;-&quot;??_-;_-@"/>
    <numFmt numFmtId="166" formatCode="_-* #,##0_-;\-* #,##0_-;_-* &quot;-&quot;??_-;_-@"/>
    <numFmt numFmtId="167" formatCode="_-* #,##0.0000_-;\-* #,##0.0000_-;_-* &quot;-&quot;??_-;_-@"/>
    <numFmt numFmtId="168" formatCode="_-* #,##0.0000_-;\-* #,##0.0000_-;_-* &quot;-&quot;????_-;_-@"/>
    <numFmt numFmtId="169" formatCode="0.0%"/>
    <numFmt numFmtId="170" formatCode="_-&quot;R$&quot;\ * #,##0.00_-;\-&quot;R$&quot;\ * #,##0.00_-;_-&quot;R$&quot;\ * &quot;-&quot;??_-;_-@"/>
    <numFmt numFmtId="171" formatCode="#,##0.00_ ;[Red]\-#,##0.00\ "/>
    <numFmt numFmtId="172" formatCode="0.0"/>
    <numFmt numFmtId="173" formatCode="&quot;R$&quot;#,##0.0;[Red]\-&quot;R$&quot;#,##0.0"/>
    <numFmt numFmtId="174" formatCode="&quot;R$&quot;#,##0"/>
    <numFmt numFmtId="175" formatCode="0.000000"/>
    <numFmt numFmtId="176" formatCode="_-* #,##0.0000000_-;\-* #,##0.0000000_-;_-* &quot;-&quot;??_-;_-@"/>
  </numFmts>
  <fonts count="10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rgb="FFFF0000"/>
      <name val="Calibri"/>
      <family val="2"/>
    </font>
    <font>
      <sz val="18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6923C"/>
        <bgColor rgb="FF76923C"/>
      </patternFill>
    </fill>
    <fill>
      <patternFill patternType="solid">
        <fgColor rgb="FFEAF1DD"/>
        <bgColor rgb="FFEAF1DD"/>
      </patternFill>
    </fill>
    <fill>
      <patternFill patternType="solid">
        <fgColor theme="6"/>
        <bgColor theme="6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C2D69B"/>
        <bgColor rgb="FFC2D69B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6" tint="0.79998168889431442"/>
        <bgColor rgb="FFEAF1DD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4" borderId="5" xfId="0" applyFont="1" applyFill="1" applyBorder="1"/>
    <xf numFmtId="0" fontId="2" fillId="4" borderId="1" xfId="0" applyFont="1" applyFill="1" applyBorder="1" applyAlignment="1">
      <alignment horizontal="center"/>
    </xf>
    <xf numFmtId="165" fontId="1" fillId="0" borderId="5" xfId="0" applyNumberFormat="1" applyFont="1" applyBorder="1"/>
    <xf numFmtId="166" fontId="1" fillId="0" borderId="5" xfId="0" applyNumberFormat="1" applyFont="1" applyBorder="1"/>
    <xf numFmtId="6" fontId="1" fillId="0" borderId="0" xfId="0" applyNumberFormat="1" applyFont="1"/>
    <xf numFmtId="165" fontId="1" fillId="4" borderId="5" xfId="0" applyNumberFormat="1" applyFont="1" applyFill="1" applyBorder="1"/>
    <xf numFmtId="166" fontId="1" fillId="4" borderId="5" xfId="0" applyNumberFormat="1" applyFont="1" applyFill="1" applyBorder="1"/>
    <xf numFmtId="165" fontId="1" fillId="0" borderId="0" xfId="0" applyNumberFormat="1" applyFont="1"/>
    <xf numFmtId="167" fontId="1" fillId="0" borderId="0" xfId="0" applyNumberFormat="1" applyFont="1"/>
    <xf numFmtId="6" fontId="1" fillId="4" borderId="1" xfId="0" applyNumberFormat="1" applyFont="1" applyFill="1" applyBorder="1"/>
    <xf numFmtId="0" fontId="2" fillId="0" borderId="0" xfId="0" applyFont="1"/>
    <xf numFmtId="0" fontId="3" fillId="5" borderId="1" xfId="0" applyFont="1" applyFill="1" applyBorder="1" applyAlignment="1">
      <alignment horizontal="left"/>
    </xf>
    <xf numFmtId="6" fontId="1" fillId="4" borderId="6" xfId="0" applyNumberFormat="1" applyFont="1" applyFill="1" applyBorder="1"/>
    <xf numFmtId="0" fontId="3" fillId="5" borderId="1" xfId="0" applyFont="1" applyFill="1" applyBorder="1" applyAlignment="1">
      <alignment horizontal="center"/>
    </xf>
    <xf numFmtId="168" fontId="1" fillId="0" borderId="0" xfId="0" applyNumberFormat="1" applyFont="1"/>
    <xf numFmtId="8" fontId="1" fillId="0" borderId="5" xfId="0" applyNumberFormat="1" applyFont="1" applyBorder="1"/>
    <xf numFmtId="6" fontId="1" fillId="0" borderId="5" xfId="0" applyNumberFormat="1" applyFont="1" applyBorder="1"/>
    <xf numFmtId="6" fontId="1" fillId="4" borderId="5" xfId="0" applyNumberFormat="1" applyFont="1" applyFill="1" applyBorder="1"/>
    <xf numFmtId="0" fontId="5" fillId="0" borderId="0" xfId="0" applyFont="1"/>
    <xf numFmtId="6" fontId="5" fillId="0" borderId="0" xfId="0" applyNumberFormat="1" applyFont="1"/>
    <xf numFmtId="8" fontId="1" fillId="0" borderId="0" xfId="0" applyNumberFormat="1" applyFont="1"/>
    <xf numFmtId="0" fontId="1" fillId="0" borderId="0" xfId="0" applyFont="1" applyAlignment="1">
      <alignment horizontal="center"/>
    </xf>
    <xf numFmtId="170" fontId="1" fillId="0" borderId="0" xfId="0" applyNumberFormat="1" applyFont="1"/>
    <xf numFmtId="17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0" fontId="1" fillId="0" borderId="0" xfId="0" applyNumberFormat="1" applyFont="1"/>
    <xf numFmtId="10" fontId="2" fillId="4" borderId="5" xfId="0" applyNumberFormat="1" applyFont="1" applyFill="1" applyBorder="1"/>
    <xf numFmtId="6" fontId="1" fillId="0" borderId="0" xfId="0" applyNumberFormat="1" applyFont="1" applyAlignment="1">
      <alignment horizontal="right"/>
    </xf>
    <xf numFmtId="171" fontId="1" fillId="0" borderId="0" xfId="0" applyNumberFormat="1" applyFont="1"/>
    <xf numFmtId="6" fontId="2" fillId="4" borderId="5" xfId="0" applyNumberFormat="1" applyFont="1" applyFill="1" applyBorder="1"/>
    <xf numFmtId="171" fontId="2" fillId="4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169" fontId="1" fillId="0" borderId="5" xfId="0" applyNumberFormat="1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9" fontId="1" fillId="0" borderId="0" xfId="0" applyNumberFormat="1" applyFont="1"/>
    <xf numFmtId="173" fontId="1" fillId="0" borderId="0" xfId="0" applyNumberFormat="1" applyFont="1"/>
    <xf numFmtId="174" fontId="1" fillId="0" borderId="5" xfId="0" applyNumberFormat="1" applyFont="1" applyBorder="1"/>
    <xf numFmtId="0" fontId="3" fillId="3" borderId="1" xfId="0" applyFont="1" applyFill="1" applyBorder="1" applyAlignment="1">
      <alignment horizontal="center" vertical="center"/>
    </xf>
    <xf numFmtId="9" fontId="1" fillId="6" borderId="5" xfId="0" applyNumberFormat="1" applyFont="1" applyFill="1" applyBorder="1" applyAlignment="1">
      <alignment horizontal="center"/>
    </xf>
    <xf numFmtId="5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2" fillId="9" borderId="1" xfId="0" applyNumberFormat="1" applyFont="1" applyFill="1" applyBorder="1" applyAlignment="1">
      <alignment horizontal="center" vertical="center"/>
    </xf>
    <xf numFmtId="0" fontId="8" fillId="0" borderId="0" xfId="0" applyFont="1"/>
    <xf numFmtId="5" fontId="1" fillId="0" borderId="0" xfId="0" applyNumberFormat="1" applyFont="1"/>
    <xf numFmtId="169" fontId="1" fillId="0" borderId="0" xfId="0" applyNumberFormat="1" applyFont="1"/>
    <xf numFmtId="175" fontId="1" fillId="0" borderId="0" xfId="0" applyNumberFormat="1" applyFont="1"/>
    <xf numFmtId="176" fontId="1" fillId="0" borderId="0" xfId="0" applyNumberFormat="1" applyFont="1"/>
    <xf numFmtId="9" fontId="2" fillId="8" borderId="5" xfId="0" applyNumberFormat="1" applyFont="1" applyFill="1" applyBorder="1" applyAlignment="1">
      <alignment horizontal="center"/>
    </xf>
    <xf numFmtId="0" fontId="0" fillId="0" borderId="11" xfId="0" applyFont="1" applyBorder="1" applyAlignment="1"/>
    <xf numFmtId="0" fontId="1" fillId="4" borderId="13" xfId="0" applyFont="1" applyFill="1" applyBorder="1"/>
    <xf numFmtId="0" fontId="1" fillId="2" borderId="11" xfId="0" applyFont="1" applyFill="1" applyBorder="1"/>
    <xf numFmtId="165" fontId="1" fillId="0" borderId="13" xfId="0" applyNumberFormat="1" applyFont="1" applyBorder="1"/>
    <xf numFmtId="166" fontId="1" fillId="0" borderId="13" xfId="0" applyNumberFormat="1" applyFont="1" applyBorder="1"/>
    <xf numFmtId="0" fontId="3" fillId="3" borderId="14" xfId="0" applyFont="1" applyFill="1" applyBorder="1" applyAlignment="1"/>
    <xf numFmtId="0" fontId="1" fillId="4" borderId="14" xfId="0" applyFont="1" applyFill="1" applyBorder="1"/>
    <xf numFmtId="40" fontId="1" fillId="4" borderId="15" xfId="0" applyNumberFormat="1" applyFont="1" applyFill="1" applyBorder="1"/>
    <xf numFmtId="6" fontId="1" fillId="4" borderId="15" xfId="0" applyNumberFormat="1" applyFont="1" applyFill="1" applyBorder="1"/>
    <xf numFmtId="6" fontId="1" fillId="4" borderId="11" xfId="0" applyNumberFormat="1" applyFont="1" applyFill="1" applyBorder="1"/>
    <xf numFmtId="0" fontId="5" fillId="0" borderId="14" xfId="0" applyFont="1" applyBorder="1"/>
    <xf numFmtId="6" fontId="5" fillId="0" borderId="14" xfId="0" applyNumberFormat="1" applyFont="1" applyBorder="1"/>
    <xf numFmtId="0" fontId="0" fillId="0" borderId="14" xfId="0" applyFont="1" applyBorder="1" applyAlignment="1"/>
    <xf numFmtId="0" fontId="7" fillId="3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/>
    </xf>
    <xf numFmtId="9" fontId="2" fillId="6" borderId="14" xfId="0" applyNumberFormat="1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/>
    </xf>
    <xf numFmtId="9" fontId="7" fillId="3" borderId="14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6" fontId="1" fillId="4" borderId="14" xfId="0" applyNumberFormat="1" applyFont="1" applyFill="1" applyBorder="1" applyAlignment="1">
      <alignment horizontal="center"/>
    </xf>
    <xf numFmtId="10" fontId="1" fillId="4" borderId="14" xfId="0" applyNumberFormat="1" applyFont="1" applyFill="1" applyBorder="1" applyAlignment="1">
      <alignment horizontal="center"/>
    </xf>
    <xf numFmtId="171" fontId="1" fillId="4" borderId="14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172" fontId="2" fillId="4" borderId="14" xfId="0" applyNumberFormat="1" applyFont="1" applyFill="1" applyBorder="1" applyAlignment="1">
      <alignment horizontal="center"/>
    </xf>
    <xf numFmtId="2" fontId="1" fillId="0" borderId="14" xfId="0" applyNumberFormat="1" applyFont="1" applyBorder="1"/>
    <xf numFmtId="169" fontId="1" fillId="4" borderId="14" xfId="0" applyNumberFormat="1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0" borderId="0" xfId="0" applyFont="1"/>
    <xf numFmtId="9" fontId="1" fillId="6" borderId="14" xfId="0" applyNumberFormat="1" applyFont="1" applyFill="1" applyBorder="1" applyAlignment="1">
      <alignment horizontal="center"/>
    </xf>
    <xf numFmtId="0" fontId="2" fillId="11" borderId="0" xfId="0" applyFont="1" applyFill="1"/>
    <xf numFmtId="0" fontId="5" fillId="11" borderId="0" xfId="0" applyFont="1" applyFill="1"/>
    <xf numFmtId="6" fontId="5" fillId="11" borderId="0" xfId="0" applyNumberFormat="1" applyFont="1" applyFill="1"/>
    <xf numFmtId="0" fontId="0" fillId="11" borderId="0" xfId="0" applyFont="1" applyFill="1" applyAlignment="1"/>
    <xf numFmtId="0" fontId="2" fillId="12" borderId="11" xfId="0" applyFont="1" applyFill="1" applyBorder="1"/>
    <xf numFmtId="0" fontId="1" fillId="12" borderId="11" xfId="0" applyFont="1" applyFill="1" applyBorder="1"/>
    <xf numFmtId="0" fontId="1" fillId="13" borderId="5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 vertical="center"/>
    </xf>
    <xf numFmtId="0" fontId="4" fillId="0" borderId="14" xfId="0" applyFont="1" applyBorder="1"/>
    <xf numFmtId="0" fontId="7" fillId="3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3" fillId="3" borderId="2" xfId="0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7" xfId="0" applyFont="1" applyBorder="1"/>
    <xf numFmtId="0" fontId="9" fillId="7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pt-BR" sz="1400" b="0" i="0">
                <a:solidFill>
                  <a:srgbClr val="757575"/>
                </a:solidFill>
                <a:latin typeface="+mn-lt"/>
              </a:rPr>
              <a:t>Componentes do fluxo de caixa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v>Δ Variável 1 (R$)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Resultados!$C$25:$AQ$25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Resultados!$C$26:$AQ$26</c:f>
              <c:numCache>
                <c:formatCode>"R$"#,##0_);[Red]\("R$"#,##0\)</c:formatCode>
                <c:ptCount val="41"/>
                <c:pt idx="0" formatCode="&quot;R$&quot;#,##0.00_);[Red]\(&quot;R$&quot;#,##0.00\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E7E-45AC-9A46-724972EEC357}"/>
            </c:ext>
          </c:extLst>
        </c:ser>
        <c:ser>
          <c:idx val="1"/>
          <c:order val="1"/>
          <c:tx>
            <c:v>Δ Variável 2 (R$)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Resultados!$C$25:$AQ$25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Resultados!$C$27:$AQ$27</c:f>
              <c:numCache>
                <c:formatCode>"R$"#,##0_);[Red]\("R$"#,##0\)</c:formatCode>
                <c:ptCount val="41"/>
                <c:pt idx="0" formatCode="&quot;R$&quot;#,##0.00_);[Red]\(&quot;R$&quot;#,##0.00\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E7E-45AC-9A46-724972EEC357}"/>
            </c:ext>
          </c:extLst>
        </c:ser>
        <c:ser>
          <c:idx val="2"/>
          <c:order val="2"/>
          <c:tx>
            <c:v>Δ Variável 3 (R$)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Resultados!$C$25:$AQ$25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Resultados!$C$28:$AQ$28</c:f>
              <c:numCache>
                <c:formatCode>"R$"#,##0_);[Red]\("R$"#,##0\)</c:formatCode>
                <c:ptCount val="41"/>
                <c:pt idx="0" formatCode="&quot;R$&quot;#,##0.00_);[Red]\(&quot;R$&quot;#,##0.00\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E7E-45AC-9A46-724972EEC357}"/>
            </c:ext>
          </c:extLst>
        </c:ser>
        <c:ser>
          <c:idx val="3"/>
          <c:order val="3"/>
          <c:tx>
            <c:v>Δ Variável 4 (R$)</c:v>
          </c:tx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Resultados!$C$25:$AQ$25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Resultados!$C$29:$AQ$29</c:f>
              <c:numCache>
                <c:formatCode>"R$"#,##0_);[Red]\("R$"#,##0\)</c:formatCode>
                <c:ptCount val="41"/>
                <c:pt idx="0" formatCode="&quot;R$&quot;#,##0.00_);[Red]\(&quot;R$&quot;#,##0.00\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3E7E-45AC-9A46-724972EEC357}"/>
            </c:ext>
          </c:extLst>
        </c:ser>
        <c:ser>
          <c:idx val="4"/>
          <c:order val="4"/>
          <c:tx>
            <c:v>Δ Variável 5 (R$)</c:v>
          </c:tx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Resultados!$C$25:$AQ$25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Resultados!$C$30:$AQ$30</c:f>
              <c:numCache>
                <c:formatCode>"R$"#,##0_);[Red]\("R$"#,##0\)</c:formatCode>
                <c:ptCount val="41"/>
                <c:pt idx="0" formatCode="&quot;R$&quot;#,##0.00_);[Red]\(&quot;R$&quot;#,##0.00\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E7E-45AC-9A46-724972EEC357}"/>
            </c:ext>
          </c:extLst>
        </c:ser>
        <c:ser>
          <c:idx val="5"/>
          <c:order val="5"/>
          <c:tx>
            <c:v>Δ Variável 6 (R$)</c:v>
          </c:tx>
          <c:spPr>
            <a:solidFill>
              <a:srgbClr val="F7964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Resultados!$C$25:$AQ$25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Resultados!$C$31:$AQ$31</c:f>
              <c:numCache>
                <c:formatCode>"R$"#,##0_);[Red]\("R$"#,##0\)</c:formatCode>
                <c:ptCount val="41"/>
                <c:pt idx="0" formatCode="&quot;R$&quot;#,##0.00_);[Red]\(&quot;R$&quot;#,##0.00\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3E7E-45AC-9A46-724972EE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7586495"/>
        <c:axId val="1757788417"/>
      </c:barChart>
      <c:catAx>
        <c:axId val="2127586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757788417"/>
        <c:crosses val="autoZero"/>
        <c:auto val="1"/>
        <c:lblAlgn val="ctr"/>
        <c:lblOffset val="100"/>
        <c:noMultiLvlLbl val="1"/>
      </c:catAx>
      <c:valAx>
        <c:axId val="17577884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&quot;R$&quot;#,##0_);[Red]\(&quot;R$&quot;#,##0\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12758649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95"/>
  <sheetViews>
    <sheetView workbookViewId="0">
      <selection activeCell="B6" sqref="B6:B8"/>
    </sheetView>
  </sheetViews>
  <sheetFormatPr defaultColWidth="12.625" defaultRowHeight="15" customHeight="1" outlineLevelRow="1" x14ac:dyDescent="0.2"/>
  <cols>
    <col min="1" max="1" width="3.25" customWidth="1"/>
    <col min="2" max="2" width="18.25" customWidth="1"/>
    <col min="3" max="43" width="6.125" customWidth="1"/>
  </cols>
  <sheetData>
    <row r="1" spans="1:43" s="51" customForma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</row>
    <row r="2" spans="1:43" s="51" customFormat="1" x14ac:dyDescent="0.25">
      <c r="A2" s="53"/>
      <c r="B2" s="87" t="s">
        <v>65</v>
      </c>
      <c r="C2" s="88"/>
      <c r="D2" s="88"/>
      <c r="E2" s="88"/>
      <c r="F2" s="88"/>
      <c r="G2" s="88"/>
      <c r="H2" s="88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</row>
    <row r="3" spans="1:43" s="51" customForma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</row>
    <row r="4" spans="1:43" s="51" customFormat="1" x14ac:dyDescent="0.25">
      <c r="B4" s="56" t="s">
        <v>0</v>
      </c>
      <c r="C4" s="93" t="s">
        <v>1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</row>
    <row r="5" spans="1:43" s="51" customFormat="1" outlineLevel="1" x14ac:dyDescent="0.25">
      <c r="B5" s="57" t="s">
        <v>1</v>
      </c>
      <c r="C5" s="57">
        <v>0</v>
      </c>
      <c r="D5" s="57">
        <v>1</v>
      </c>
      <c r="E5" s="57">
        <v>2</v>
      </c>
      <c r="F5" s="57">
        <v>3</v>
      </c>
      <c r="G5" s="57">
        <v>4</v>
      </c>
      <c r="H5" s="57">
        <v>5</v>
      </c>
      <c r="I5" s="57">
        <v>6</v>
      </c>
      <c r="J5" s="57">
        <v>7</v>
      </c>
      <c r="K5" s="57">
        <v>8</v>
      </c>
      <c r="L5" s="57">
        <v>9</v>
      </c>
      <c r="M5" s="57">
        <v>10</v>
      </c>
      <c r="N5" s="57">
        <v>11</v>
      </c>
      <c r="O5" s="57">
        <v>12</v>
      </c>
      <c r="P5" s="57">
        <v>13</v>
      </c>
      <c r="Q5" s="57">
        <v>14</v>
      </c>
      <c r="R5" s="57">
        <v>15</v>
      </c>
      <c r="S5" s="57">
        <v>16</v>
      </c>
      <c r="T5" s="57">
        <v>17</v>
      </c>
      <c r="U5" s="57">
        <v>18</v>
      </c>
      <c r="V5" s="57">
        <v>19</v>
      </c>
      <c r="W5" s="57">
        <v>20</v>
      </c>
      <c r="X5" s="57">
        <v>21</v>
      </c>
      <c r="Y5" s="57">
        <v>22</v>
      </c>
      <c r="Z5" s="57">
        <v>23</v>
      </c>
      <c r="AA5" s="57">
        <v>24</v>
      </c>
      <c r="AB5" s="57">
        <v>25</v>
      </c>
      <c r="AC5" s="57">
        <v>26</v>
      </c>
      <c r="AD5" s="57">
        <v>27</v>
      </c>
      <c r="AE5" s="57">
        <v>28</v>
      </c>
      <c r="AF5" s="57">
        <v>29</v>
      </c>
      <c r="AG5" s="57">
        <v>30</v>
      </c>
      <c r="AH5" s="57">
        <v>31</v>
      </c>
      <c r="AI5" s="57">
        <v>32</v>
      </c>
      <c r="AJ5" s="57">
        <v>33</v>
      </c>
      <c r="AK5" s="57">
        <v>34</v>
      </c>
      <c r="AL5" s="57">
        <v>35</v>
      </c>
      <c r="AM5" s="57">
        <v>36</v>
      </c>
      <c r="AN5" s="57">
        <v>37</v>
      </c>
      <c r="AO5" s="57">
        <v>38</v>
      </c>
      <c r="AP5" s="57">
        <v>39</v>
      </c>
      <c r="AQ5" s="57">
        <v>40</v>
      </c>
    </row>
    <row r="6" spans="1:43" s="51" customFormat="1" outlineLevel="1" x14ac:dyDescent="0.25">
      <c r="B6" s="52" t="s">
        <v>2</v>
      </c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</row>
    <row r="7" spans="1:43" outlineLevel="1" x14ac:dyDescent="0.25">
      <c r="B7" s="1" t="s">
        <v>3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outlineLevel="1" x14ac:dyDescent="0.25">
      <c r="B8" s="1" t="s">
        <v>4</v>
      </c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outlineLevel="1" x14ac:dyDescent="0.25">
      <c r="B9" s="1" t="s">
        <v>5</v>
      </c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outlineLevel="1" x14ac:dyDescent="0.25">
      <c r="B10" s="1" t="s">
        <v>6</v>
      </c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outlineLevel="1" x14ac:dyDescent="0.25">
      <c r="B11" s="1" t="s">
        <v>7</v>
      </c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outlineLevel="1" x14ac:dyDescent="0.25">
      <c r="B12" s="1" t="s">
        <v>8</v>
      </c>
      <c r="C12" s="6"/>
      <c r="D12" s="7">
        <f t="shared" ref="D12:AQ12" si="0">SUM(D6:D11)</f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 t="shared" si="0"/>
        <v>0</v>
      </c>
      <c r="O12" s="7">
        <f t="shared" si="0"/>
        <v>0</v>
      </c>
      <c r="P12" s="7">
        <f t="shared" si="0"/>
        <v>0</v>
      </c>
      <c r="Q12" s="7">
        <f t="shared" si="0"/>
        <v>0</v>
      </c>
      <c r="R12" s="7">
        <f t="shared" si="0"/>
        <v>0</v>
      </c>
      <c r="S12" s="7">
        <f t="shared" si="0"/>
        <v>0</v>
      </c>
      <c r="T12" s="7">
        <f t="shared" si="0"/>
        <v>0</v>
      </c>
      <c r="U12" s="7">
        <f t="shared" si="0"/>
        <v>0</v>
      </c>
      <c r="V12" s="7">
        <f t="shared" si="0"/>
        <v>0</v>
      </c>
      <c r="W12" s="7">
        <f t="shared" si="0"/>
        <v>0</v>
      </c>
      <c r="X12" s="7">
        <f t="shared" si="0"/>
        <v>0</v>
      </c>
      <c r="Y12" s="7">
        <f t="shared" si="0"/>
        <v>0</v>
      </c>
      <c r="Z12" s="7">
        <f t="shared" si="0"/>
        <v>0</v>
      </c>
      <c r="AA12" s="7">
        <f t="shared" si="0"/>
        <v>0</v>
      </c>
      <c r="AB12" s="7">
        <f t="shared" si="0"/>
        <v>0</v>
      </c>
      <c r="AC12" s="7">
        <f t="shared" si="0"/>
        <v>0</v>
      </c>
      <c r="AD12" s="7">
        <f t="shared" si="0"/>
        <v>0</v>
      </c>
      <c r="AE12" s="7">
        <f t="shared" si="0"/>
        <v>0</v>
      </c>
      <c r="AF12" s="7">
        <f t="shared" si="0"/>
        <v>0</v>
      </c>
      <c r="AG12" s="7">
        <f t="shared" si="0"/>
        <v>0</v>
      </c>
      <c r="AH12" s="7">
        <f t="shared" si="0"/>
        <v>0</v>
      </c>
      <c r="AI12" s="7">
        <f t="shared" si="0"/>
        <v>0</v>
      </c>
      <c r="AJ12" s="7">
        <f t="shared" si="0"/>
        <v>0</v>
      </c>
      <c r="AK12" s="7">
        <f t="shared" si="0"/>
        <v>0</v>
      </c>
      <c r="AL12" s="7">
        <f t="shared" si="0"/>
        <v>0</v>
      </c>
      <c r="AM12" s="7">
        <f t="shared" si="0"/>
        <v>0</v>
      </c>
      <c r="AN12" s="7">
        <f t="shared" si="0"/>
        <v>0</v>
      </c>
      <c r="AO12" s="7">
        <f t="shared" si="0"/>
        <v>0</v>
      </c>
      <c r="AP12" s="7">
        <f t="shared" si="0"/>
        <v>0</v>
      </c>
      <c r="AQ12" s="7">
        <f t="shared" si="0"/>
        <v>0</v>
      </c>
    </row>
    <row r="13" spans="1:43" x14ac:dyDescent="0.25">
      <c r="E13" s="8"/>
    </row>
    <row r="14" spans="1:43" x14ac:dyDescent="0.25">
      <c r="B14" s="56" t="s">
        <v>9</v>
      </c>
      <c r="C14" s="93" t="s">
        <v>1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</row>
    <row r="15" spans="1:43" outlineLevel="1" x14ac:dyDescent="0.25">
      <c r="B15" s="57" t="s">
        <v>1</v>
      </c>
      <c r="C15" s="57">
        <v>0</v>
      </c>
      <c r="D15" s="57">
        <v>1</v>
      </c>
      <c r="E15" s="57">
        <v>2</v>
      </c>
      <c r="F15" s="57">
        <v>3</v>
      </c>
      <c r="G15" s="57">
        <v>4</v>
      </c>
      <c r="H15" s="57">
        <v>5</v>
      </c>
      <c r="I15" s="57">
        <v>6</v>
      </c>
      <c r="J15" s="57">
        <v>7</v>
      </c>
      <c r="K15" s="57">
        <v>8</v>
      </c>
      <c r="L15" s="57">
        <v>9</v>
      </c>
      <c r="M15" s="57">
        <v>10</v>
      </c>
      <c r="N15" s="57">
        <v>11</v>
      </c>
      <c r="O15" s="57">
        <v>12</v>
      </c>
      <c r="P15" s="57">
        <v>13</v>
      </c>
      <c r="Q15" s="57">
        <v>14</v>
      </c>
      <c r="R15" s="57">
        <v>15</v>
      </c>
      <c r="S15" s="57">
        <v>16</v>
      </c>
      <c r="T15" s="57">
        <v>17</v>
      </c>
      <c r="U15" s="57">
        <v>18</v>
      </c>
      <c r="V15" s="57">
        <v>19</v>
      </c>
      <c r="W15" s="57">
        <v>20</v>
      </c>
      <c r="X15" s="57">
        <v>21</v>
      </c>
      <c r="Y15" s="57">
        <v>22</v>
      </c>
      <c r="Z15" s="57">
        <v>23</v>
      </c>
      <c r="AA15" s="57">
        <v>24</v>
      </c>
      <c r="AB15" s="57">
        <v>25</v>
      </c>
      <c r="AC15" s="57">
        <v>26</v>
      </c>
      <c r="AD15" s="57">
        <v>27</v>
      </c>
      <c r="AE15" s="57">
        <v>28</v>
      </c>
      <c r="AF15" s="57">
        <v>29</v>
      </c>
      <c r="AG15" s="57">
        <v>30</v>
      </c>
      <c r="AH15" s="57">
        <v>31</v>
      </c>
      <c r="AI15" s="57">
        <v>32</v>
      </c>
      <c r="AJ15" s="57">
        <v>33</v>
      </c>
      <c r="AK15" s="57">
        <v>34</v>
      </c>
      <c r="AL15" s="57">
        <v>35</v>
      </c>
      <c r="AM15" s="57">
        <v>36</v>
      </c>
      <c r="AN15" s="57">
        <v>37</v>
      </c>
      <c r="AO15" s="57">
        <v>38</v>
      </c>
      <c r="AP15" s="57">
        <v>39</v>
      </c>
      <c r="AQ15" s="57">
        <v>40</v>
      </c>
    </row>
    <row r="16" spans="1:43" outlineLevel="1" x14ac:dyDescent="0.25">
      <c r="B16" s="52" t="s">
        <v>2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</row>
    <row r="17" spans="2:43" outlineLevel="1" x14ac:dyDescent="0.25">
      <c r="B17" s="1" t="s">
        <v>3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2:43" outlineLevel="1" x14ac:dyDescent="0.25">
      <c r="B18" s="1" t="s">
        <v>4</v>
      </c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2:43" outlineLevel="1" x14ac:dyDescent="0.25">
      <c r="B19" s="1" t="s">
        <v>5</v>
      </c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2:43" outlineLevel="1" x14ac:dyDescent="0.25">
      <c r="B20" s="1" t="s">
        <v>6</v>
      </c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2:43" ht="15.75" customHeight="1" outlineLevel="1" x14ac:dyDescent="0.25">
      <c r="B21" s="1" t="s">
        <v>7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2:43" outlineLevel="1" x14ac:dyDescent="0.25">
      <c r="B22" s="1" t="s">
        <v>8</v>
      </c>
      <c r="C22" s="6"/>
      <c r="D22" s="7">
        <f>SUM(D16:D21)</f>
        <v>0</v>
      </c>
      <c r="E22" s="7">
        <f>SUM(E16:E21)</f>
        <v>0</v>
      </c>
      <c r="F22" s="7">
        <f t="shared" ref="F22:AQ22" si="1">SUM(F16:F21)</f>
        <v>0</v>
      </c>
      <c r="G22" s="7">
        <f t="shared" si="1"/>
        <v>0</v>
      </c>
      <c r="H22" s="7">
        <f t="shared" si="1"/>
        <v>0</v>
      </c>
      <c r="I22" s="7">
        <f t="shared" si="1"/>
        <v>0</v>
      </c>
      <c r="J22" s="7">
        <f t="shared" si="1"/>
        <v>0</v>
      </c>
      <c r="K22" s="7">
        <f t="shared" si="1"/>
        <v>0</v>
      </c>
      <c r="L22" s="7">
        <f t="shared" si="1"/>
        <v>0</v>
      </c>
      <c r="M22" s="7">
        <f t="shared" si="1"/>
        <v>0</v>
      </c>
      <c r="N22" s="7">
        <f t="shared" si="1"/>
        <v>0</v>
      </c>
      <c r="O22" s="7">
        <f t="shared" si="1"/>
        <v>0</v>
      </c>
      <c r="P22" s="7">
        <f t="shared" si="1"/>
        <v>0</v>
      </c>
      <c r="Q22" s="7">
        <f t="shared" si="1"/>
        <v>0</v>
      </c>
      <c r="R22" s="7">
        <f t="shared" si="1"/>
        <v>0</v>
      </c>
      <c r="S22" s="7">
        <f t="shared" si="1"/>
        <v>0</v>
      </c>
      <c r="T22" s="7">
        <f t="shared" si="1"/>
        <v>0</v>
      </c>
      <c r="U22" s="7">
        <f t="shared" si="1"/>
        <v>0</v>
      </c>
      <c r="V22" s="7">
        <f t="shared" si="1"/>
        <v>0</v>
      </c>
      <c r="W22" s="7">
        <f t="shared" si="1"/>
        <v>0</v>
      </c>
      <c r="X22" s="7">
        <f t="shared" si="1"/>
        <v>0</v>
      </c>
      <c r="Y22" s="7">
        <f t="shared" si="1"/>
        <v>0</v>
      </c>
      <c r="Z22" s="7">
        <f t="shared" si="1"/>
        <v>0</v>
      </c>
      <c r="AA22" s="7">
        <f t="shared" si="1"/>
        <v>0</v>
      </c>
      <c r="AB22" s="7">
        <f t="shared" si="1"/>
        <v>0</v>
      </c>
      <c r="AC22" s="7">
        <f t="shared" si="1"/>
        <v>0</v>
      </c>
      <c r="AD22" s="7">
        <f t="shared" si="1"/>
        <v>0</v>
      </c>
      <c r="AE22" s="7">
        <f t="shared" si="1"/>
        <v>0</v>
      </c>
      <c r="AF22" s="7">
        <f t="shared" si="1"/>
        <v>0</v>
      </c>
      <c r="AG22" s="7">
        <f t="shared" si="1"/>
        <v>0</v>
      </c>
      <c r="AH22" s="7">
        <f t="shared" si="1"/>
        <v>0</v>
      </c>
      <c r="AI22" s="7">
        <f t="shared" si="1"/>
        <v>0</v>
      </c>
      <c r="AJ22" s="7">
        <f t="shared" si="1"/>
        <v>0</v>
      </c>
      <c r="AK22" s="7">
        <f t="shared" si="1"/>
        <v>0</v>
      </c>
      <c r="AL22" s="7">
        <f t="shared" si="1"/>
        <v>0</v>
      </c>
      <c r="AM22" s="7">
        <f t="shared" si="1"/>
        <v>0</v>
      </c>
      <c r="AN22" s="7">
        <f t="shared" si="1"/>
        <v>0</v>
      </c>
      <c r="AO22" s="7">
        <f t="shared" si="1"/>
        <v>0</v>
      </c>
      <c r="AP22" s="7">
        <f t="shared" si="1"/>
        <v>0</v>
      </c>
      <c r="AQ22" s="7">
        <f t="shared" si="1"/>
        <v>0</v>
      </c>
    </row>
    <row r="23" spans="2:43" ht="14.25" x14ac:dyDescent="0.2"/>
    <row r="24" spans="2:43" ht="14.25" x14ac:dyDescent="0.2"/>
    <row r="25" spans="2:43" ht="14.25" x14ac:dyDescent="0.2"/>
    <row r="26" spans="2:43" ht="14.25" x14ac:dyDescent="0.2"/>
    <row r="27" spans="2:43" ht="14.25" x14ac:dyDescent="0.2"/>
    <row r="28" spans="2:43" ht="14.25" x14ac:dyDescent="0.2"/>
    <row r="29" spans="2:43" ht="14.25" x14ac:dyDescent="0.2"/>
    <row r="30" spans="2:43" ht="14.25" x14ac:dyDescent="0.2"/>
    <row r="31" spans="2:43" ht="14.25" x14ac:dyDescent="0.2"/>
    <row r="32" spans="2:43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2">
    <mergeCell ref="C4:AQ4"/>
    <mergeCell ref="C14:AQ14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S1001"/>
  <sheetViews>
    <sheetView showGridLines="0" topLeftCell="A29" workbookViewId="0">
      <selection activeCell="B33" sqref="B33"/>
    </sheetView>
  </sheetViews>
  <sheetFormatPr defaultColWidth="12.625" defaultRowHeight="15" customHeight="1" outlineLevelRow="1" x14ac:dyDescent="0.2"/>
  <cols>
    <col min="1" max="1" width="3.25" customWidth="1"/>
    <col min="2" max="2" width="40.75" customWidth="1"/>
    <col min="3" max="3" width="18.125" customWidth="1"/>
    <col min="4" max="43" width="14.625" customWidth="1"/>
    <col min="44" max="44" width="16.375" customWidth="1"/>
    <col min="45" max="45" width="17.25" customWidth="1"/>
  </cols>
  <sheetData>
    <row r="2" spans="2:45" x14ac:dyDescent="0.25">
      <c r="B2" s="83" t="s">
        <v>70</v>
      </c>
      <c r="C2" s="86"/>
      <c r="D2" s="86"/>
      <c r="E2" s="86"/>
      <c r="F2" s="86"/>
      <c r="G2" s="86"/>
    </row>
    <row r="3" spans="2:45" x14ac:dyDescent="0.25">
      <c r="B3" s="11"/>
    </row>
    <row r="4" spans="2:45" x14ac:dyDescent="0.25">
      <c r="B4" s="98" t="s">
        <v>0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100"/>
      <c r="AR4" s="12"/>
    </row>
    <row r="5" spans="2:45" outlineLevel="1" x14ac:dyDescent="0.25">
      <c r="B5" s="1" t="s">
        <v>1</v>
      </c>
      <c r="C5" s="1">
        <v>0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>
        <v>13</v>
      </c>
      <c r="Q5" s="1">
        <v>14</v>
      </c>
      <c r="R5" s="1">
        <v>15</v>
      </c>
      <c r="S5" s="1">
        <v>16</v>
      </c>
      <c r="T5" s="1">
        <v>17</v>
      </c>
      <c r="U5" s="1">
        <v>18</v>
      </c>
      <c r="V5" s="1">
        <v>19</v>
      </c>
      <c r="W5" s="1">
        <v>20</v>
      </c>
      <c r="X5" s="1">
        <v>21</v>
      </c>
      <c r="Y5" s="1">
        <v>22</v>
      </c>
      <c r="Z5" s="1">
        <v>23</v>
      </c>
      <c r="AA5" s="1">
        <v>24</v>
      </c>
      <c r="AB5" s="1">
        <v>25</v>
      </c>
      <c r="AC5" s="1">
        <v>26</v>
      </c>
      <c r="AD5" s="1">
        <v>27</v>
      </c>
      <c r="AE5" s="1">
        <v>28</v>
      </c>
      <c r="AF5" s="1">
        <v>29</v>
      </c>
      <c r="AG5" s="1">
        <v>30</v>
      </c>
      <c r="AH5" s="1">
        <v>31</v>
      </c>
      <c r="AI5" s="1">
        <v>32</v>
      </c>
      <c r="AJ5" s="1">
        <v>33</v>
      </c>
      <c r="AK5" s="1">
        <v>34</v>
      </c>
      <c r="AL5" s="1">
        <v>35</v>
      </c>
      <c r="AM5" s="1">
        <v>36</v>
      </c>
      <c r="AN5" s="1">
        <v>37</v>
      </c>
      <c r="AO5" s="1">
        <v>38</v>
      </c>
      <c r="AP5" s="1">
        <v>39</v>
      </c>
      <c r="AQ5" s="1">
        <v>40</v>
      </c>
      <c r="AR5" s="2" t="s">
        <v>10</v>
      </c>
      <c r="AS5" s="2" t="s">
        <v>11</v>
      </c>
    </row>
    <row r="6" spans="2:45" outlineLevel="1" x14ac:dyDescent="0.25">
      <c r="B6" s="1" t="s">
        <v>2</v>
      </c>
      <c r="C6" s="3"/>
      <c r="D6" s="4">
        <f>'Entrada de Dados'!D6*(1+$H39)</f>
        <v>0</v>
      </c>
      <c r="E6" s="4">
        <f>'Entrada de Dados'!E6*(1+$H39)</f>
        <v>0</v>
      </c>
      <c r="F6" s="4">
        <f>'Entrada de Dados'!F6*(1+$H39)</f>
        <v>0</v>
      </c>
      <c r="G6" s="4">
        <f>'Entrada de Dados'!G6*(1+$H39)</f>
        <v>0</v>
      </c>
      <c r="H6" s="4">
        <f>'Entrada de Dados'!H6*(1+$H39)</f>
        <v>0</v>
      </c>
      <c r="I6" s="4">
        <f>'Entrada de Dados'!I6*(1+$H39)</f>
        <v>0</v>
      </c>
      <c r="J6" s="4">
        <f>'Entrada de Dados'!J6*(1+$H39)</f>
        <v>0</v>
      </c>
      <c r="K6" s="4">
        <f>'Entrada de Dados'!K6*(1+$H39)</f>
        <v>0</v>
      </c>
      <c r="L6" s="4">
        <f>'Entrada de Dados'!L6*(1+$H39)</f>
        <v>0</v>
      </c>
      <c r="M6" s="4">
        <f>'Entrada de Dados'!M6*(1+$H39)</f>
        <v>0</v>
      </c>
      <c r="N6" s="4">
        <f>'Entrada de Dados'!N6*(1+$H39)</f>
        <v>0</v>
      </c>
      <c r="O6" s="4">
        <f>'Entrada de Dados'!O6*(1+$H39)</f>
        <v>0</v>
      </c>
      <c r="P6" s="4">
        <f>'Entrada de Dados'!P6*(1+$H39)</f>
        <v>0</v>
      </c>
      <c r="Q6" s="4">
        <f>'Entrada de Dados'!Q6*(1+$H39)</f>
        <v>0</v>
      </c>
      <c r="R6" s="4">
        <f>'Entrada de Dados'!R6*(1+$H39)</f>
        <v>0</v>
      </c>
      <c r="S6" s="4">
        <f>'Entrada de Dados'!S6*(1+$H39)</f>
        <v>0</v>
      </c>
      <c r="T6" s="4">
        <f>'Entrada de Dados'!T6*(1+$H39)</f>
        <v>0</v>
      </c>
      <c r="U6" s="4">
        <f>'Entrada de Dados'!U6*(1+$H39)</f>
        <v>0</v>
      </c>
      <c r="V6" s="4">
        <f>'Entrada de Dados'!V6*(1+$H39)</f>
        <v>0</v>
      </c>
      <c r="W6" s="4">
        <f>'Entrada de Dados'!W6*(1+$H39)</f>
        <v>0</v>
      </c>
      <c r="X6" s="4">
        <f>'Entrada de Dados'!X6*(1+$H39)</f>
        <v>0</v>
      </c>
      <c r="Y6" s="4">
        <f>'Entrada de Dados'!Y6*(1+$H39)</f>
        <v>0</v>
      </c>
      <c r="Z6" s="4">
        <f>'Entrada de Dados'!Z6*(1+$H39)</f>
        <v>0</v>
      </c>
      <c r="AA6" s="4">
        <f>'Entrada de Dados'!AA6*(1+$H39)</f>
        <v>0</v>
      </c>
      <c r="AB6" s="4">
        <f>'Entrada de Dados'!AB6*(1+$H39)</f>
        <v>0</v>
      </c>
      <c r="AC6" s="4">
        <f>'Entrada de Dados'!AC6*(1+$H39)</f>
        <v>0</v>
      </c>
      <c r="AD6" s="4">
        <f>'Entrada de Dados'!AD6*(1+$H39)</f>
        <v>0</v>
      </c>
      <c r="AE6" s="4">
        <f>'Entrada de Dados'!AE6*(1+$H39)</f>
        <v>0</v>
      </c>
      <c r="AF6" s="4">
        <f>'Entrada de Dados'!AF6*(1+$H39)</f>
        <v>0</v>
      </c>
      <c r="AG6" s="4">
        <f>'Entrada de Dados'!AG6*(1+$H39)</f>
        <v>0</v>
      </c>
      <c r="AH6" s="4">
        <f>'Entrada de Dados'!AH6*(1+$H39)</f>
        <v>0</v>
      </c>
      <c r="AI6" s="4">
        <f>'Entrada de Dados'!AI6*(1+$H39)</f>
        <v>0</v>
      </c>
      <c r="AJ6" s="4">
        <f>'Entrada de Dados'!AJ6*(1+$H39)</f>
        <v>0</v>
      </c>
      <c r="AK6" s="4">
        <f>'Entrada de Dados'!AK6*(1+$H39)</f>
        <v>0</v>
      </c>
      <c r="AL6" s="4">
        <f>'Entrada de Dados'!AL6*(1+$H39)</f>
        <v>0</v>
      </c>
      <c r="AM6" s="4">
        <f>'Entrada de Dados'!AM6*(1+$H39)</f>
        <v>0</v>
      </c>
      <c r="AN6" s="4">
        <f>'Entrada de Dados'!AN6*(1+$H39)</f>
        <v>0</v>
      </c>
      <c r="AO6" s="4">
        <f>'Entrada de Dados'!AO6*(1+$H39)</f>
        <v>0</v>
      </c>
      <c r="AP6" s="4">
        <f>'Entrada de Dados'!AP6*(1+$H39)</f>
        <v>0</v>
      </c>
      <c r="AQ6" s="4">
        <f>'Entrada de Dados'!AQ6*(1+$H39)</f>
        <v>0</v>
      </c>
      <c r="AR6" s="5">
        <f t="shared" ref="AR6:AR11" si="0">AQ6/$C$48</f>
        <v>0</v>
      </c>
      <c r="AS6" s="5">
        <f t="shared" ref="AS6:AS11" si="1">NPV($C$48,D6:AR6)</f>
        <v>0</v>
      </c>
    </row>
    <row r="7" spans="2:45" outlineLevel="1" x14ac:dyDescent="0.25">
      <c r="B7" s="1" t="s">
        <v>3</v>
      </c>
      <c r="C7" s="3"/>
      <c r="D7" s="4">
        <f>'Entrada de Dados'!D7*(1+$H40)</f>
        <v>0</v>
      </c>
      <c r="E7" s="4">
        <f>'Entrada de Dados'!E7*(1+$H40)</f>
        <v>0</v>
      </c>
      <c r="F7" s="4">
        <f>'Entrada de Dados'!F7*(1+$H40)</f>
        <v>0</v>
      </c>
      <c r="G7" s="4">
        <f>'Entrada de Dados'!G7*(1+$H40)</f>
        <v>0</v>
      </c>
      <c r="H7" s="4">
        <f>'Entrada de Dados'!H7*(1+$H40)</f>
        <v>0</v>
      </c>
      <c r="I7" s="4">
        <f>'Entrada de Dados'!I7*(1+$H40)</f>
        <v>0</v>
      </c>
      <c r="J7" s="4">
        <f>'Entrada de Dados'!J7*(1+$H40)</f>
        <v>0</v>
      </c>
      <c r="K7" s="4">
        <f>'Entrada de Dados'!K7*(1+$H40)</f>
        <v>0</v>
      </c>
      <c r="L7" s="4">
        <f>'Entrada de Dados'!L7*(1+$H40)</f>
        <v>0</v>
      </c>
      <c r="M7" s="4">
        <f>'Entrada de Dados'!M7*(1+$H40)</f>
        <v>0</v>
      </c>
      <c r="N7" s="4">
        <f>'Entrada de Dados'!N7*(1+$H40)</f>
        <v>0</v>
      </c>
      <c r="O7" s="4">
        <f>'Entrada de Dados'!O7*(1+$H40)</f>
        <v>0</v>
      </c>
      <c r="P7" s="4">
        <f>'Entrada de Dados'!P7*(1+$H40)</f>
        <v>0</v>
      </c>
      <c r="Q7" s="4">
        <f>'Entrada de Dados'!Q7*(1+$H40)</f>
        <v>0</v>
      </c>
      <c r="R7" s="4">
        <f>'Entrada de Dados'!R7*(1+$H40)</f>
        <v>0</v>
      </c>
      <c r="S7" s="4">
        <f>'Entrada de Dados'!S7*(1+$H40)</f>
        <v>0</v>
      </c>
      <c r="T7" s="4">
        <f>'Entrada de Dados'!T7*(1+$H40)</f>
        <v>0</v>
      </c>
      <c r="U7" s="4">
        <f>'Entrada de Dados'!U7*(1+$H40)</f>
        <v>0</v>
      </c>
      <c r="V7" s="4">
        <f>'Entrada de Dados'!V7*(1+$H40)</f>
        <v>0</v>
      </c>
      <c r="W7" s="4">
        <f>'Entrada de Dados'!W7*(1+$H40)</f>
        <v>0</v>
      </c>
      <c r="X7" s="4">
        <f>'Entrada de Dados'!X7*(1+$H40)</f>
        <v>0</v>
      </c>
      <c r="Y7" s="4">
        <f>'Entrada de Dados'!Y7*(1+$H40)</f>
        <v>0</v>
      </c>
      <c r="Z7" s="4">
        <f>'Entrada de Dados'!Z7*(1+$H40)</f>
        <v>0</v>
      </c>
      <c r="AA7" s="4">
        <f>'Entrada de Dados'!AA7*(1+$H40)</f>
        <v>0</v>
      </c>
      <c r="AB7" s="4">
        <f>'Entrada de Dados'!AB7*(1+$H40)</f>
        <v>0</v>
      </c>
      <c r="AC7" s="4">
        <f>'Entrada de Dados'!AC7*(1+$H40)</f>
        <v>0</v>
      </c>
      <c r="AD7" s="4">
        <f>'Entrada de Dados'!AD7*(1+$H40)</f>
        <v>0</v>
      </c>
      <c r="AE7" s="4">
        <f>'Entrada de Dados'!AE7*(1+$H40)</f>
        <v>0</v>
      </c>
      <c r="AF7" s="4">
        <f>'Entrada de Dados'!AF7*(1+$H40)</f>
        <v>0</v>
      </c>
      <c r="AG7" s="4">
        <f>'Entrada de Dados'!AG7*(1+$H40)</f>
        <v>0</v>
      </c>
      <c r="AH7" s="4">
        <f>'Entrada de Dados'!AH7*(1+$H40)</f>
        <v>0</v>
      </c>
      <c r="AI7" s="4">
        <f>'Entrada de Dados'!AI7*(1+$H40)</f>
        <v>0</v>
      </c>
      <c r="AJ7" s="4">
        <f>'Entrada de Dados'!AJ7*(1+$H40)</f>
        <v>0</v>
      </c>
      <c r="AK7" s="4">
        <f>'Entrada de Dados'!AK7*(1+$H40)</f>
        <v>0</v>
      </c>
      <c r="AL7" s="4">
        <f>'Entrada de Dados'!AL7*(1+$H40)</f>
        <v>0</v>
      </c>
      <c r="AM7" s="4">
        <f>'Entrada de Dados'!AM7*(1+$H40)</f>
        <v>0</v>
      </c>
      <c r="AN7" s="4">
        <f>'Entrada de Dados'!AN7*(1+$H40)</f>
        <v>0</v>
      </c>
      <c r="AO7" s="4">
        <f>'Entrada de Dados'!AO7*(1+$H40)</f>
        <v>0</v>
      </c>
      <c r="AP7" s="4">
        <f>'Entrada de Dados'!AP7*(1+$H40)</f>
        <v>0</v>
      </c>
      <c r="AQ7" s="4">
        <f>'Entrada de Dados'!AQ7*(1+$H40)</f>
        <v>0</v>
      </c>
      <c r="AR7" s="5">
        <f t="shared" si="0"/>
        <v>0</v>
      </c>
      <c r="AS7" s="5">
        <f t="shared" si="1"/>
        <v>0</v>
      </c>
    </row>
    <row r="8" spans="2:45" outlineLevel="1" x14ac:dyDescent="0.25">
      <c r="B8" s="1" t="s">
        <v>4</v>
      </c>
      <c r="C8" s="3"/>
      <c r="D8" s="4">
        <f>'Entrada de Dados'!D8*(1+$H41)</f>
        <v>0</v>
      </c>
      <c r="E8" s="4">
        <f>'Entrada de Dados'!E8*(1+$H41)</f>
        <v>0</v>
      </c>
      <c r="F8" s="4">
        <f>'Entrada de Dados'!F8*(1+$H41)</f>
        <v>0</v>
      </c>
      <c r="G8" s="4">
        <f>'Entrada de Dados'!G8*(1+$H41)</f>
        <v>0</v>
      </c>
      <c r="H8" s="4">
        <f>'Entrada de Dados'!H8*(1+$H41)</f>
        <v>0</v>
      </c>
      <c r="I8" s="4">
        <f>'Entrada de Dados'!I8*(1+$H41)</f>
        <v>0</v>
      </c>
      <c r="J8" s="4">
        <f>'Entrada de Dados'!J8*(1+$H41)</f>
        <v>0</v>
      </c>
      <c r="K8" s="4">
        <f>'Entrada de Dados'!K8*(1+$H41)</f>
        <v>0</v>
      </c>
      <c r="L8" s="4">
        <f>'Entrada de Dados'!L8*(1+$H41)</f>
        <v>0</v>
      </c>
      <c r="M8" s="4">
        <f>'Entrada de Dados'!M8*(1+$H41)</f>
        <v>0</v>
      </c>
      <c r="N8" s="4">
        <f>'Entrada de Dados'!N8*(1+$H41)</f>
        <v>0</v>
      </c>
      <c r="O8" s="4">
        <f>'Entrada de Dados'!O8*(1+$H41)</f>
        <v>0</v>
      </c>
      <c r="P8" s="4">
        <f>'Entrada de Dados'!P8*(1+$H41)</f>
        <v>0</v>
      </c>
      <c r="Q8" s="4">
        <f>'Entrada de Dados'!Q8*(1+$H41)</f>
        <v>0</v>
      </c>
      <c r="R8" s="4">
        <f>'Entrada de Dados'!R8*(1+$H41)</f>
        <v>0</v>
      </c>
      <c r="S8" s="4">
        <f>'Entrada de Dados'!S8*(1+$H41)</f>
        <v>0</v>
      </c>
      <c r="T8" s="4">
        <f>'Entrada de Dados'!T8*(1+$H41)</f>
        <v>0</v>
      </c>
      <c r="U8" s="4">
        <f>'Entrada de Dados'!U8*(1+$H41)</f>
        <v>0</v>
      </c>
      <c r="V8" s="4">
        <f>'Entrada de Dados'!V8*(1+$H41)</f>
        <v>0</v>
      </c>
      <c r="W8" s="4">
        <f>'Entrada de Dados'!W8*(1+$H41)</f>
        <v>0</v>
      </c>
      <c r="X8" s="4">
        <f>'Entrada de Dados'!X8*(1+$H41)</f>
        <v>0</v>
      </c>
      <c r="Y8" s="4">
        <f>'Entrada de Dados'!Y8*(1+$H41)</f>
        <v>0</v>
      </c>
      <c r="Z8" s="4">
        <f>'Entrada de Dados'!Z8*(1+$H41)</f>
        <v>0</v>
      </c>
      <c r="AA8" s="4">
        <f>'Entrada de Dados'!AA8*(1+$H41)</f>
        <v>0</v>
      </c>
      <c r="AB8" s="4">
        <f>'Entrada de Dados'!AB8*(1+$H41)</f>
        <v>0</v>
      </c>
      <c r="AC8" s="4">
        <f>'Entrada de Dados'!AC8*(1+$H41)</f>
        <v>0</v>
      </c>
      <c r="AD8" s="4">
        <f>'Entrada de Dados'!AD8*(1+$H41)</f>
        <v>0</v>
      </c>
      <c r="AE8" s="4">
        <f>'Entrada de Dados'!AE8*(1+$H41)</f>
        <v>0</v>
      </c>
      <c r="AF8" s="4">
        <f>'Entrada de Dados'!AF8*(1+$H41)</f>
        <v>0</v>
      </c>
      <c r="AG8" s="4">
        <f>'Entrada de Dados'!AG8*(1+$H41)</f>
        <v>0</v>
      </c>
      <c r="AH8" s="4">
        <f>'Entrada de Dados'!AH8*(1+$H41)</f>
        <v>0</v>
      </c>
      <c r="AI8" s="4">
        <f>'Entrada de Dados'!AI8*(1+$H41)</f>
        <v>0</v>
      </c>
      <c r="AJ8" s="4">
        <f>'Entrada de Dados'!AJ8*(1+$H41)</f>
        <v>0</v>
      </c>
      <c r="AK8" s="4">
        <f>'Entrada de Dados'!AK8*(1+$H41)</f>
        <v>0</v>
      </c>
      <c r="AL8" s="4">
        <f>'Entrada de Dados'!AL8*(1+$H41)</f>
        <v>0</v>
      </c>
      <c r="AM8" s="4">
        <f>'Entrada de Dados'!AM8*(1+$H41)</f>
        <v>0</v>
      </c>
      <c r="AN8" s="4">
        <f>'Entrada de Dados'!AN8*(1+$H41)</f>
        <v>0</v>
      </c>
      <c r="AO8" s="4">
        <f>'Entrada de Dados'!AO8*(1+$H41)</f>
        <v>0</v>
      </c>
      <c r="AP8" s="4">
        <f>'Entrada de Dados'!AP8*(1+$H41)</f>
        <v>0</v>
      </c>
      <c r="AQ8" s="4">
        <f>'Entrada de Dados'!AQ8*(1+$H41)</f>
        <v>0</v>
      </c>
      <c r="AR8" s="5">
        <f t="shared" si="0"/>
        <v>0</v>
      </c>
      <c r="AS8" s="5">
        <f t="shared" si="1"/>
        <v>0</v>
      </c>
    </row>
    <row r="9" spans="2:45" outlineLevel="1" x14ac:dyDescent="0.25">
      <c r="B9" s="1" t="s">
        <v>5</v>
      </c>
      <c r="C9" s="3"/>
      <c r="D9" s="4">
        <f>'Entrada de Dados'!D9*(1+$H42)</f>
        <v>0</v>
      </c>
      <c r="E9" s="4">
        <f>'Entrada de Dados'!E9*(1+$H42)</f>
        <v>0</v>
      </c>
      <c r="F9" s="4">
        <f>'Entrada de Dados'!F9*(1+$H42)</f>
        <v>0</v>
      </c>
      <c r="G9" s="4">
        <f>'Entrada de Dados'!G9*(1+$H42)</f>
        <v>0</v>
      </c>
      <c r="H9" s="4">
        <f>'Entrada de Dados'!H9*(1+$H42)</f>
        <v>0</v>
      </c>
      <c r="I9" s="4">
        <f>'Entrada de Dados'!I9*(1+$H42)</f>
        <v>0</v>
      </c>
      <c r="J9" s="4">
        <f>'Entrada de Dados'!J9*(1+$H42)</f>
        <v>0</v>
      </c>
      <c r="K9" s="4">
        <f>'Entrada de Dados'!K9*(1+$H42)</f>
        <v>0</v>
      </c>
      <c r="L9" s="4">
        <f>'Entrada de Dados'!L9*(1+$H42)</f>
        <v>0</v>
      </c>
      <c r="M9" s="4">
        <f>'Entrada de Dados'!M9*(1+$H42)</f>
        <v>0</v>
      </c>
      <c r="N9" s="4">
        <f>'Entrada de Dados'!N9*(1+$H42)</f>
        <v>0</v>
      </c>
      <c r="O9" s="4">
        <f>'Entrada de Dados'!O9*(1+$H42)</f>
        <v>0</v>
      </c>
      <c r="P9" s="4">
        <f>'Entrada de Dados'!P9*(1+$H42)</f>
        <v>0</v>
      </c>
      <c r="Q9" s="4">
        <f>'Entrada de Dados'!Q9*(1+$H42)</f>
        <v>0</v>
      </c>
      <c r="R9" s="4">
        <f>'Entrada de Dados'!R9*(1+$H42)</f>
        <v>0</v>
      </c>
      <c r="S9" s="4">
        <f>'Entrada de Dados'!S9*(1+$H42)</f>
        <v>0</v>
      </c>
      <c r="T9" s="4">
        <f>'Entrada de Dados'!T9*(1+$H42)</f>
        <v>0</v>
      </c>
      <c r="U9" s="4">
        <f>'Entrada de Dados'!U9*(1+$H42)</f>
        <v>0</v>
      </c>
      <c r="V9" s="4">
        <f>'Entrada de Dados'!V9*(1+$H42)</f>
        <v>0</v>
      </c>
      <c r="W9" s="4">
        <f>'Entrada de Dados'!W9*(1+$H42)</f>
        <v>0</v>
      </c>
      <c r="X9" s="4">
        <f>'Entrada de Dados'!X9*(1+$H42)</f>
        <v>0</v>
      </c>
      <c r="Y9" s="4">
        <f>'Entrada de Dados'!Y9*(1+$H42)</f>
        <v>0</v>
      </c>
      <c r="Z9" s="4">
        <f>'Entrada de Dados'!Z9*(1+$H42)</f>
        <v>0</v>
      </c>
      <c r="AA9" s="4">
        <f>'Entrada de Dados'!AA9*(1+$H42)</f>
        <v>0</v>
      </c>
      <c r="AB9" s="4">
        <f>'Entrada de Dados'!AB9*(1+$H42)</f>
        <v>0</v>
      </c>
      <c r="AC9" s="4">
        <f>'Entrada de Dados'!AC9*(1+$H42)</f>
        <v>0</v>
      </c>
      <c r="AD9" s="4">
        <f>'Entrada de Dados'!AD9*(1+$H42)</f>
        <v>0</v>
      </c>
      <c r="AE9" s="4">
        <f>'Entrada de Dados'!AE9*(1+$H42)</f>
        <v>0</v>
      </c>
      <c r="AF9" s="4">
        <f>'Entrada de Dados'!AF9*(1+$H42)</f>
        <v>0</v>
      </c>
      <c r="AG9" s="4">
        <f>'Entrada de Dados'!AG9*(1+$H42)</f>
        <v>0</v>
      </c>
      <c r="AH9" s="4">
        <f>'Entrada de Dados'!AH9*(1+$H42)</f>
        <v>0</v>
      </c>
      <c r="AI9" s="4">
        <f>'Entrada de Dados'!AI9*(1+$H42)</f>
        <v>0</v>
      </c>
      <c r="AJ9" s="4">
        <f>'Entrada de Dados'!AJ9*(1+$H42)</f>
        <v>0</v>
      </c>
      <c r="AK9" s="4">
        <f>'Entrada de Dados'!AK9*(1+$H42)</f>
        <v>0</v>
      </c>
      <c r="AL9" s="4">
        <f>'Entrada de Dados'!AL9*(1+$H42)</f>
        <v>0</v>
      </c>
      <c r="AM9" s="4">
        <f>'Entrada de Dados'!AM9*(1+$H42)</f>
        <v>0</v>
      </c>
      <c r="AN9" s="4">
        <f>'Entrada de Dados'!AN9*(1+$H42)</f>
        <v>0</v>
      </c>
      <c r="AO9" s="4">
        <f>'Entrada de Dados'!AO9*(1+$H42)</f>
        <v>0</v>
      </c>
      <c r="AP9" s="4">
        <f>'Entrada de Dados'!AP9*(1+$H42)</f>
        <v>0</v>
      </c>
      <c r="AQ9" s="4">
        <f>'Entrada de Dados'!AQ9*(1+$H42)</f>
        <v>0</v>
      </c>
      <c r="AR9" s="5">
        <f t="shared" si="0"/>
        <v>0</v>
      </c>
      <c r="AS9" s="5">
        <f t="shared" si="1"/>
        <v>0</v>
      </c>
    </row>
    <row r="10" spans="2:45" outlineLevel="1" x14ac:dyDescent="0.25">
      <c r="B10" s="1" t="s">
        <v>6</v>
      </c>
      <c r="C10" s="3"/>
      <c r="D10" s="4">
        <f>'Entrada de Dados'!D10*(1+$H43)</f>
        <v>0</v>
      </c>
      <c r="E10" s="4">
        <f>'Entrada de Dados'!E10*(1+$H43)</f>
        <v>0</v>
      </c>
      <c r="F10" s="4">
        <f>'Entrada de Dados'!F10*(1+$H43)</f>
        <v>0</v>
      </c>
      <c r="G10" s="4">
        <f>'Entrada de Dados'!G10*(1+$H43)</f>
        <v>0</v>
      </c>
      <c r="H10" s="4">
        <f>'Entrada de Dados'!H10*(1+$H43)</f>
        <v>0</v>
      </c>
      <c r="I10" s="4">
        <f>'Entrada de Dados'!I10*(1+$H43)</f>
        <v>0</v>
      </c>
      <c r="J10" s="4">
        <f>'Entrada de Dados'!J10*(1+$H43)</f>
        <v>0</v>
      </c>
      <c r="K10" s="4">
        <f>'Entrada de Dados'!K10*(1+$H43)</f>
        <v>0</v>
      </c>
      <c r="L10" s="4">
        <f>'Entrada de Dados'!L10*(1+$H43)</f>
        <v>0</v>
      </c>
      <c r="M10" s="4">
        <f>'Entrada de Dados'!M10*(1+$H43)</f>
        <v>0</v>
      </c>
      <c r="N10" s="4">
        <f>'Entrada de Dados'!N10*(1+$H43)</f>
        <v>0</v>
      </c>
      <c r="O10" s="4">
        <f>'Entrada de Dados'!O10*(1+$H43)</f>
        <v>0</v>
      </c>
      <c r="P10" s="4">
        <f>'Entrada de Dados'!P10*(1+$H43)</f>
        <v>0</v>
      </c>
      <c r="Q10" s="4">
        <f>'Entrada de Dados'!Q10*(1+$H43)</f>
        <v>0</v>
      </c>
      <c r="R10" s="4">
        <f>'Entrada de Dados'!R10*(1+$H43)</f>
        <v>0</v>
      </c>
      <c r="S10" s="4">
        <f>'Entrada de Dados'!S10*(1+$H43)</f>
        <v>0</v>
      </c>
      <c r="T10" s="4">
        <f>'Entrada de Dados'!T10*(1+$H43)</f>
        <v>0</v>
      </c>
      <c r="U10" s="4">
        <f>'Entrada de Dados'!U10*(1+$H43)</f>
        <v>0</v>
      </c>
      <c r="V10" s="4">
        <f>'Entrada de Dados'!V10*(1+$H43)</f>
        <v>0</v>
      </c>
      <c r="W10" s="4">
        <f>'Entrada de Dados'!W10*(1+$H43)</f>
        <v>0</v>
      </c>
      <c r="X10" s="4">
        <f>'Entrada de Dados'!X10*(1+$H43)</f>
        <v>0</v>
      </c>
      <c r="Y10" s="4">
        <f>'Entrada de Dados'!Y10*(1+$H43)</f>
        <v>0</v>
      </c>
      <c r="Z10" s="4">
        <f>'Entrada de Dados'!Z10*(1+$H43)</f>
        <v>0</v>
      </c>
      <c r="AA10" s="4">
        <f>'Entrada de Dados'!AA10*(1+$H43)</f>
        <v>0</v>
      </c>
      <c r="AB10" s="4">
        <f>'Entrada de Dados'!AB10*(1+$H43)</f>
        <v>0</v>
      </c>
      <c r="AC10" s="4">
        <f>'Entrada de Dados'!AC10*(1+$H43)</f>
        <v>0</v>
      </c>
      <c r="AD10" s="4">
        <f>'Entrada de Dados'!AD10*(1+$H43)</f>
        <v>0</v>
      </c>
      <c r="AE10" s="4">
        <f>'Entrada de Dados'!AE10*(1+$H43)</f>
        <v>0</v>
      </c>
      <c r="AF10" s="4">
        <f>'Entrada de Dados'!AF10*(1+$H43)</f>
        <v>0</v>
      </c>
      <c r="AG10" s="4">
        <f>'Entrada de Dados'!AG10*(1+$H43)</f>
        <v>0</v>
      </c>
      <c r="AH10" s="4">
        <f>'Entrada de Dados'!AH10*(1+$H43)</f>
        <v>0</v>
      </c>
      <c r="AI10" s="4">
        <f>'Entrada de Dados'!AI10*(1+$H43)</f>
        <v>0</v>
      </c>
      <c r="AJ10" s="4">
        <f>'Entrada de Dados'!AJ10*(1+$H43)</f>
        <v>0</v>
      </c>
      <c r="AK10" s="4">
        <f>'Entrada de Dados'!AK10*(1+$H43)</f>
        <v>0</v>
      </c>
      <c r="AL10" s="4">
        <f>'Entrada de Dados'!AL10*(1+$H43)</f>
        <v>0</v>
      </c>
      <c r="AM10" s="4">
        <f>'Entrada de Dados'!AM10*(1+$H43)</f>
        <v>0</v>
      </c>
      <c r="AN10" s="4">
        <f>'Entrada de Dados'!AN10*(1+$H43)</f>
        <v>0</v>
      </c>
      <c r="AO10" s="4">
        <f>'Entrada de Dados'!AO10*(1+$H43)</f>
        <v>0</v>
      </c>
      <c r="AP10" s="4">
        <f>'Entrada de Dados'!AP10*(1+$H43)</f>
        <v>0</v>
      </c>
      <c r="AQ10" s="4">
        <f>'Entrada de Dados'!AQ10*(1+$H43)</f>
        <v>0</v>
      </c>
      <c r="AR10" s="5">
        <f t="shared" si="0"/>
        <v>0</v>
      </c>
      <c r="AS10" s="5">
        <f t="shared" si="1"/>
        <v>0</v>
      </c>
    </row>
    <row r="11" spans="2:45" outlineLevel="1" x14ac:dyDescent="0.25">
      <c r="B11" s="1" t="s">
        <v>7</v>
      </c>
      <c r="C11" s="3"/>
      <c r="D11" s="4">
        <f>'Entrada de Dados'!D11*(1+$H44)</f>
        <v>0</v>
      </c>
      <c r="E11" s="4">
        <f>'Entrada de Dados'!E11*(1+$H44)</f>
        <v>0</v>
      </c>
      <c r="F11" s="4">
        <f>'Entrada de Dados'!F11*(1+$H44)</f>
        <v>0</v>
      </c>
      <c r="G11" s="4">
        <f>'Entrada de Dados'!G11*(1+$H44)</f>
        <v>0</v>
      </c>
      <c r="H11" s="4">
        <f>'Entrada de Dados'!H11*(1+$H44)</f>
        <v>0</v>
      </c>
      <c r="I11" s="4">
        <f>'Entrada de Dados'!I11*(1+$H44)</f>
        <v>0</v>
      </c>
      <c r="J11" s="4">
        <f>'Entrada de Dados'!J11*(1+$H44)</f>
        <v>0</v>
      </c>
      <c r="K11" s="4">
        <f>'Entrada de Dados'!K11*(1+$H44)</f>
        <v>0</v>
      </c>
      <c r="L11" s="4">
        <f>'Entrada de Dados'!L11*(1+$H44)</f>
        <v>0</v>
      </c>
      <c r="M11" s="4">
        <f>'Entrada de Dados'!M11*(1+$H44)</f>
        <v>0</v>
      </c>
      <c r="N11" s="4">
        <f>'Entrada de Dados'!N11*(1+$H44)</f>
        <v>0</v>
      </c>
      <c r="O11" s="4">
        <f>'Entrada de Dados'!O11*(1+$H44)</f>
        <v>0</v>
      </c>
      <c r="P11" s="4">
        <f>'Entrada de Dados'!P11*(1+$H44)</f>
        <v>0</v>
      </c>
      <c r="Q11" s="4">
        <f>'Entrada de Dados'!Q11*(1+$H44)</f>
        <v>0</v>
      </c>
      <c r="R11" s="4">
        <f>'Entrada de Dados'!R11*(1+$H44)</f>
        <v>0</v>
      </c>
      <c r="S11" s="4">
        <f>'Entrada de Dados'!S11*(1+$H44)</f>
        <v>0</v>
      </c>
      <c r="T11" s="4">
        <f>'Entrada de Dados'!T11*(1+$H44)</f>
        <v>0</v>
      </c>
      <c r="U11" s="4">
        <f>'Entrada de Dados'!U11*(1+$H44)</f>
        <v>0</v>
      </c>
      <c r="V11" s="4">
        <f>'Entrada de Dados'!V11*(1+$H44)</f>
        <v>0</v>
      </c>
      <c r="W11" s="4">
        <f>'Entrada de Dados'!W11*(1+$H44)</f>
        <v>0</v>
      </c>
      <c r="X11" s="4">
        <f>'Entrada de Dados'!X11*(1+$H44)</f>
        <v>0</v>
      </c>
      <c r="Y11" s="4">
        <f>'Entrada de Dados'!Y11*(1+$H44)</f>
        <v>0</v>
      </c>
      <c r="Z11" s="4">
        <f>'Entrada de Dados'!Z11*(1+$H44)</f>
        <v>0</v>
      </c>
      <c r="AA11" s="4">
        <f>'Entrada de Dados'!AA11*(1+$H44)</f>
        <v>0</v>
      </c>
      <c r="AB11" s="4">
        <f>'Entrada de Dados'!AB11*(1+$H44)</f>
        <v>0</v>
      </c>
      <c r="AC11" s="4">
        <f>'Entrada de Dados'!AC11*(1+$H44)</f>
        <v>0</v>
      </c>
      <c r="AD11" s="4">
        <f>'Entrada de Dados'!AD11*(1+$H44)</f>
        <v>0</v>
      </c>
      <c r="AE11" s="4">
        <f>'Entrada de Dados'!AE11*(1+$H44)</f>
        <v>0</v>
      </c>
      <c r="AF11" s="4">
        <f>'Entrada de Dados'!AF11*(1+$H44)</f>
        <v>0</v>
      </c>
      <c r="AG11" s="4">
        <f>'Entrada de Dados'!AG11*(1+$H44)</f>
        <v>0</v>
      </c>
      <c r="AH11" s="4">
        <f>'Entrada de Dados'!AH11*(1+$H44)</f>
        <v>0</v>
      </c>
      <c r="AI11" s="4">
        <f>'Entrada de Dados'!AI11*(1+$H44)</f>
        <v>0</v>
      </c>
      <c r="AJ11" s="4">
        <f>'Entrada de Dados'!AJ11*(1+$H44)</f>
        <v>0</v>
      </c>
      <c r="AK11" s="4">
        <f>'Entrada de Dados'!AK11*(1+$H44)</f>
        <v>0</v>
      </c>
      <c r="AL11" s="4">
        <f>'Entrada de Dados'!AL11*(1+$H44)</f>
        <v>0</v>
      </c>
      <c r="AM11" s="4">
        <f>'Entrada de Dados'!AM11*(1+$H44)</f>
        <v>0</v>
      </c>
      <c r="AN11" s="4">
        <f>'Entrada de Dados'!AN11*(1+$H44)</f>
        <v>0</v>
      </c>
      <c r="AO11" s="4">
        <f>'Entrada de Dados'!AO11*(1+$H44)</f>
        <v>0</v>
      </c>
      <c r="AP11" s="4">
        <f>'Entrada de Dados'!AP11*(1+$H44)</f>
        <v>0</v>
      </c>
      <c r="AQ11" s="4">
        <f>'Entrada de Dados'!AQ11*(1+$H44)</f>
        <v>0</v>
      </c>
      <c r="AR11" s="5">
        <f t="shared" si="0"/>
        <v>0</v>
      </c>
      <c r="AS11" s="5">
        <f t="shared" si="1"/>
        <v>0</v>
      </c>
    </row>
    <row r="12" spans="2:45" outlineLevel="1" x14ac:dyDescent="0.25">
      <c r="B12" s="1" t="s">
        <v>8</v>
      </c>
      <c r="C12" s="6"/>
      <c r="D12" s="7">
        <f t="shared" ref="D12:AS12" si="2">SUM(D6:D11)</f>
        <v>0</v>
      </c>
      <c r="E12" s="7">
        <f t="shared" si="2"/>
        <v>0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0</v>
      </c>
      <c r="Q12" s="7">
        <f t="shared" si="2"/>
        <v>0</v>
      </c>
      <c r="R12" s="7">
        <f t="shared" si="2"/>
        <v>0</v>
      </c>
      <c r="S12" s="7">
        <f t="shared" si="2"/>
        <v>0</v>
      </c>
      <c r="T12" s="7">
        <f t="shared" si="2"/>
        <v>0</v>
      </c>
      <c r="U12" s="7">
        <f t="shared" si="2"/>
        <v>0</v>
      </c>
      <c r="V12" s="7">
        <f t="shared" si="2"/>
        <v>0</v>
      </c>
      <c r="W12" s="7">
        <f t="shared" si="2"/>
        <v>0</v>
      </c>
      <c r="X12" s="7">
        <f t="shared" si="2"/>
        <v>0</v>
      </c>
      <c r="Y12" s="7">
        <f t="shared" si="2"/>
        <v>0</v>
      </c>
      <c r="Z12" s="7">
        <f t="shared" si="2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>
        <f t="shared" si="2"/>
        <v>0</v>
      </c>
      <c r="AK12" s="7">
        <f t="shared" si="2"/>
        <v>0</v>
      </c>
      <c r="AL12" s="7">
        <f t="shared" si="2"/>
        <v>0</v>
      </c>
      <c r="AM12" s="7">
        <f t="shared" si="2"/>
        <v>0</v>
      </c>
      <c r="AN12" s="7">
        <f t="shared" si="2"/>
        <v>0</v>
      </c>
      <c r="AO12" s="7">
        <f t="shared" si="2"/>
        <v>0</v>
      </c>
      <c r="AP12" s="7">
        <f t="shared" si="2"/>
        <v>0</v>
      </c>
      <c r="AQ12" s="7">
        <f t="shared" si="2"/>
        <v>0</v>
      </c>
      <c r="AR12" s="7">
        <f t="shared" si="2"/>
        <v>0</v>
      </c>
      <c r="AS12" s="7">
        <f t="shared" si="2"/>
        <v>0</v>
      </c>
    </row>
    <row r="13" spans="2:45" x14ac:dyDescent="0.25">
      <c r="E13" s="8"/>
      <c r="AS13" s="9"/>
    </row>
    <row r="14" spans="2:45" x14ac:dyDescent="0.25">
      <c r="B14" s="98" t="s">
        <v>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100"/>
      <c r="AR14" s="12"/>
    </row>
    <row r="15" spans="2:45" outlineLevel="1" x14ac:dyDescent="0.25">
      <c r="B15" s="1" t="s">
        <v>1</v>
      </c>
      <c r="C15" s="1">
        <v>0</v>
      </c>
      <c r="D15" s="1">
        <v>1</v>
      </c>
      <c r="E15" s="1">
        <v>2</v>
      </c>
      <c r="F15" s="1">
        <v>3</v>
      </c>
      <c r="G15" s="1">
        <v>4</v>
      </c>
      <c r="H15" s="1">
        <v>5</v>
      </c>
      <c r="I15" s="1">
        <v>6</v>
      </c>
      <c r="J15" s="1">
        <v>7</v>
      </c>
      <c r="K15" s="1">
        <v>8</v>
      </c>
      <c r="L15" s="1">
        <v>9</v>
      </c>
      <c r="M15" s="1">
        <v>10</v>
      </c>
      <c r="N15" s="1">
        <v>11</v>
      </c>
      <c r="O15" s="1">
        <v>12</v>
      </c>
      <c r="P15" s="1">
        <v>13</v>
      </c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  <c r="X15" s="1">
        <v>21</v>
      </c>
      <c r="Y15" s="1">
        <v>22</v>
      </c>
      <c r="Z15" s="1">
        <v>23</v>
      </c>
      <c r="AA15" s="1">
        <v>24</v>
      </c>
      <c r="AB15" s="1">
        <v>25</v>
      </c>
      <c r="AC15" s="1">
        <v>26</v>
      </c>
      <c r="AD15" s="1">
        <v>27</v>
      </c>
      <c r="AE15" s="1">
        <v>28</v>
      </c>
      <c r="AF15" s="1">
        <v>29</v>
      </c>
      <c r="AG15" s="1">
        <v>30</v>
      </c>
      <c r="AH15" s="1">
        <v>31</v>
      </c>
      <c r="AI15" s="1">
        <v>32</v>
      </c>
      <c r="AJ15" s="1">
        <v>33</v>
      </c>
      <c r="AK15" s="1">
        <v>34</v>
      </c>
      <c r="AL15" s="1">
        <v>35</v>
      </c>
      <c r="AM15" s="1">
        <v>36</v>
      </c>
      <c r="AN15" s="1">
        <v>37</v>
      </c>
      <c r="AO15" s="1">
        <v>38</v>
      </c>
      <c r="AP15" s="1">
        <v>39</v>
      </c>
      <c r="AQ15" s="1">
        <v>40</v>
      </c>
      <c r="AR15" s="2" t="s">
        <v>10</v>
      </c>
      <c r="AS15" s="2" t="s">
        <v>11</v>
      </c>
    </row>
    <row r="16" spans="2:45" outlineLevel="1" x14ac:dyDescent="0.25">
      <c r="B16" s="1" t="s">
        <v>2</v>
      </c>
      <c r="C16" s="3"/>
      <c r="D16" s="4">
        <f>'Entrada de Dados'!D16*(1+$K39)</f>
        <v>0</v>
      </c>
      <c r="E16" s="4">
        <f>'Entrada de Dados'!E16*(1+$K39)</f>
        <v>0</v>
      </c>
      <c r="F16" s="4">
        <f>'Entrada de Dados'!F16*(1+$K39)</f>
        <v>0</v>
      </c>
      <c r="G16" s="4">
        <f>'Entrada de Dados'!G16*(1+$K39)</f>
        <v>0</v>
      </c>
      <c r="H16" s="4">
        <f>'Entrada de Dados'!H16*(1+$K39)</f>
        <v>0</v>
      </c>
      <c r="I16" s="4">
        <f>'Entrada de Dados'!I16*(1+$K39)</f>
        <v>0</v>
      </c>
      <c r="J16" s="4">
        <f>'Entrada de Dados'!J16*(1+$K39)</f>
        <v>0</v>
      </c>
      <c r="K16" s="4">
        <f>'Entrada de Dados'!K16*(1+$K39)</f>
        <v>0</v>
      </c>
      <c r="L16" s="4">
        <f>'Entrada de Dados'!L16*(1+$K39)</f>
        <v>0</v>
      </c>
      <c r="M16" s="4">
        <f>'Entrada de Dados'!M16*(1+$K39)</f>
        <v>0</v>
      </c>
      <c r="N16" s="4">
        <f>'Entrada de Dados'!N16*(1+$K39)</f>
        <v>0</v>
      </c>
      <c r="O16" s="4">
        <f>'Entrada de Dados'!O16*(1+$K39)</f>
        <v>0</v>
      </c>
      <c r="P16" s="4">
        <f>'Entrada de Dados'!P16*(1+$K39)</f>
        <v>0</v>
      </c>
      <c r="Q16" s="4">
        <f>'Entrada de Dados'!Q16*(1+$K39)</f>
        <v>0</v>
      </c>
      <c r="R16" s="4">
        <f>'Entrada de Dados'!R16*(1+$K39)</f>
        <v>0</v>
      </c>
      <c r="S16" s="4">
        <f>'Entrada de Dados'!S16*(1+$K39)</f>
        <v>0</v>
      </c>
      <c r="T16" s="4">
        <f>'Entrada de Dados'!T16*(1+$K39)</f>
        <v>0</v>
      </c>
      <c r="U16" s="4">
        <f>'Entrada de Dados'!U16*(1+$K39)</f>
        <v>0</v>
      </c>
      <c r="V16" s="4">
        <f>'Entrada de Dados'!V16*(1+$K39)</f>
        <v>0</v>
      </c>
      <c r="W16" s="4">
        <f>'Entrada de Dados'!W16*(1+$K39)</f>
        <v>0</v>
      </c>
      <c r="X16" s="4">
        <f>'Entrada de Dados'!X16*(1+$K39)</f>
        <v>0</v>
      </c>
      <c r="Y16" s="4">
        <f>'Entrada de Dados'!Y16*(1+$K39)</f>
        <v>0</v>
      </c>
      <c r="Z16" s="4">
        <f>'Entrada de Dados'!Z16*(1+$K39)</f>
        <v>0</v>
      </c>
      <c r="AA16" s="4">
        <f>'Entrada de Dados'!AA16*(1+$K39)</f>
        <v>0</v>
      </c>
      <c r="AB16" s="4">
        <f>'Entrada de Dados'!AB16*(1+$K39)</f>
        <v>0</v>
      </c>
      <c r="AC16" s="4">
        <f>'Entrada de Dados'!AC16*(1+$K39)</f>
        <v>0</v>
      </c>
      <c r="AD16" s="4">
        <f>'Entrada de Dados'!AD16*(1+$K39)</f>
        <v>0</v>
      </c>
      <c r="AE16" s="4">
        <f>'Entrada de Dados'!AE16*(1+$K39)</f>
        <v>0</v>
      </c>
      <c r="AF16" s="4">
        <f>'Entrada de Dados'!AF16*(1+$K39)</f>
        <v>0</v>
      </c>
      <c r="AG16" s="4">
        <f>'Entrada de Dados'!AG16*(1+$K39)</f>
        <v>0</v>
      </c>
      <c r="AH16" s="4">
        <f>'Entrada de Dados'!AH16*(1+$K39)</f>
        <v>0</v>
      </c>
      <c r="AI16" s="4">
        <f>'Entrada de Dados'!AI16*(1+$K39)</f>
        <v>0</v>
      </c>
      <c r="AJ16" s="4">
        <f>'Entrada de Dados'!AJ16*(1+$K39)</f>
        <v>0</v>
      </c>
      <c r="AK16" s="4">
        <f>'Entrada de Dados'!AK16*(1+$K39)</f>
        <v>0</v>
      </c>
      <c r="AL16" s="4">
        <f>'Entrada de Dados'!AL16*(1+$K39)</f>
        <v>0</v>
      </c>
      <c r="AM16" s="4">
        <f>'Entrada de Dados'!AM16*(1+$K39)</f>
        <v>0</v>
      </c>
      <c r="AN16" s="4">
        <f>'Entrada de Dados'!AN16*(1+$K39)</f>
        <v>0</v>
      </c>
      <c r="AO16" s="4">
        <f>'Entrada de Dados'!AO16*(1+$K39)</f>
        <v>0</v>
      </c>
      <c r="AP16" s="4">
        <f>'Entrada de Dados'!AP16*(1+$K39)</f>
        <v>0</v>
      </c>
      <c r="AQ16" s="4">
        <f>'Entrada de Dados'!AQ16*(1+$K39)</f>
        <v>0</v>
      </c>
      <c r="AR16" s="5">
        <f t="shared" ref="AR16:AR21" si="3">AQ16/$C$48</f>
        <v>0</v>
      </c>
      <c r="AS16" s="5">
        <f t="shared" ref="AS16:AS21" si="4">NPV($C$48,D16:AR16)</f>
        <v>0</v>
      </c>
    </row>
    <row r="17" spans="2:45" outlineLevel="1" x14ac:dyDescent="0.25">
      <c r="B17" s="1" t="s">
        <v>3</v>
      </c>
      <c r="C17" s="3"/>
      <c r="D17" s="4">
        <f>'Entrada de Dados'!D17*(1+$K40)</f>
        <v>0</v>
      </c>
      <c r="E17" s="4">
        <f>'Entrada de Dados'!E17*(1+$K40)</f>
        <v>0</v>
      </c>
      <c r="F17" s="4">
        <f>'Entrada de Dados'!F17*(1+$K40)</f>
        <v>0</v>
      </c>
      <c r="G17" s="4">
        <f>'Entrada de Dados'!G17*(1+$K40)</f>
        <v>0</v>
      </c>
      <c r="H17" s="4">
        <f>'Entrada de Dados'!H17*(1+$K40)</f>
        <v>0</v>
      </c>
      <c r="I17" s="4">
        <f>'Entrada de Dados'!I17*(1+$K40)</f>
        <v>0</v>
      </c>
      <c r="J17" s="4">
        <f>'Entrada de Dados'!J17*(1+$K40)</f>
        <v>0</v>
      </c>
      <c r="K17" s="4">
        <f>'Entrada de Dados'!K17*(1+$K40)</f>
        <v>0</v>
      </c>
      <c r="L17" s="4">
        <f>'Entrada de Dados'!L17*(1+$K40)</f>
        <v>0</v>
      </c>
      <c r="M17" s="4">
        <f>'Entrada de Dados'!M17*(1+$K40)</f>
        <v>0</v>
      </c>
      <c r="N17" s="4">
        <f>'Entrada de Dados'!N17*(1+$K40)</f>
        <v>0</v>
      </c>
      <c r="O17" s="4">
        <f>'Entrada de Dados'!O17*(1+$K40)</f>
        <v>0</v>
      </c>
      <c r="P17" s="4">
        <f>'Entrada de Dados'!P17*(1+$K40)</f>
        <v>0</v>
      </c>
      <c r="Q17" s="4">
        <f>'Entrada de Dados'!Q17*(1+$K40)</f>
        <v>0</v>
      </c>
      <c r="R17" s="4">
        <f>'Entrada de Dados'!R17*(1+$K40)</f>
        <v>0</v>
      </c>
      <c r="S17" s="4">
        <f>'Entrada de Dados'!S17*(1+$K40)</f>
        <v>0</v>
      </c>
      <c r="T17" s="4">
        <f>'Entrada de Dados'!T17*(1+$K40)</f>
        <v>0</v>
      </c>
      <c r="U17" s="4">
        <f>'Entrada de Dados'!U17*(1+$K40)</f>
        <v>0</v>
      </c>
      <c r="V17" s="4">
        <f>'Entrada de Dados'!V17*(1+$K40)</f>
        <v>0</v>
      </c>
      <c r="W17" s="4">
        <f>'Entrada de Dados'!W17*(1+$K40)</f>
        <v>0</v>
      </c>
      <c r="X17" s="4">
        <f>'Entrada de Dados'!X17*(1+$K40)</f>
        <v>0</v>
      </c>
      <c r="Y17" s="4">
        <f>'Entrada de Dados'!Y17*(1+$K40)</f>
        <v>0</v>
      </c>
      <c r="Z17" s="4">
        <f>'Entrada de Dados'!Z17*(1+$K40)</f>
        <v>0</v>
      </c>
      <c r="AA17" s="4">
        <f>'Entrada de Dados'!AA17*(1+$K40)</f>
        <v>0</v>
      </c>
      <c r="AB17" s="4">
        <f>'Entrada de Dados'!AB17*(1+$K40)</f>
        <v>0</v>
      </c>
      <c r="AC17" s="4">
        <f>'Entrada de Dados'!AC17*(1+$K40)</f>
        <v>0</v>
      </c>
      <c r="AD17" s="4">
        <f>'Entrada de Dados'!AD17*(1+$K40)</f>
        <v>0</v>
      </c>
      <c r="AE17" s="4">
        <f>'Entrada de Dados'!AE17*(1+$K40)</f>
        <v>0</v>
      </c>
      <c r="AF17" s="4">
        <f>'Entrada de Dados'!AF17*(1+$K40)</f>
        <v>0</v>
      </c>
      <c r="AG17" s="4">
        <f>'Entrada de Dados'!AG17*(1+$K40)</f>
        <v>0</v>
      </c>
      <c r="AH17" s="4">
        <f>'Entrada de Dados'!AH17*(1+$K40)</f>
        <v>0</v>
      </c>
      <c r="AI17" s="4">
        <f>'Entrada de Dados'!AI17*(1+$K40)</f>
        <v>0</v>
      </c>
      <c r="AJ17" s="4">
        <f>'Entrada de Dados'!AJ17*(1+$K40)</f>
        <v>0</v>
      </c>
      <c r="AK17" s="4">
        <f>'Entrada de Dados'!AK17*(1+$K40)</f>
        <v>0</v>
      </c>
      <c r="AL17" s="4">
        <f>'Entrada de Dados'!AL17*(1+$K40)</f>
        <v>0</v>
      </c>
      <c r="AM17" s="4">
        <f>'Entrada de Dados'!AM17*(1+$K40)</f>
        <v>0</v>
      </c>
      <c r="AN17" s="4">
        <f>'Entrada de Dados'!AN17*(1+$K40)</f>
        <v>0</v>
      </c>
      <c r="AO17" s="4">
        <f>'Entrada de Dados'!AO17*(1+$K40)</f>
        <v>0</v>
      </c>
      <c r="AP17" s="4">
        <f>'Entrada de Dados'!AP17*(1+$K40)</f>
        <v>0</v>
      </c>
      <c r="AQ17" s="4">
        <f>'Entrada de Dados'!AQ17*(1+$K40)</f>
        <v>0</v>
      </c>
      <c r="AR17" s="5">
        <f t="shared" si="3"/>
        <v>0</v>
      </c>
      <c r="AS17" s="5">
        <f t="shared" si="4"/>
        <v>0</v>
      </c>
    </row>
    <row r="18" spans="2:45" outlineLevel="1" x14ac:dyDescent="0.25">
      <c r="B18" s="1" t="s">
        <v>4</v>
      </c>
      <c r="C18" s="3"/>
      <c r="D18" s="4">
        <f>'Entrada de Dados'!D18*(1+$K41)</f>
        <v>0</v>
      </c>
      <c r="E18" s="4">
        <f>'Entrada de Dados'!E18*(1+$K41)</f>
        <v>0</v>
      </c>
      <c r="F18" s="4">
        <f>'Entrada de Dados'!F18*(1+$K41)</f>
        <v>0</v>
      </c>
      <c r="G18" s="4">
        <f>'Entrada de Dados'!G18*(1+$K41)</f>
        <v>0</v>
      </c>
      <c r="H18" s="4">
        <f>'Entrada de Dados'!H18*(1+$K41)</f>
        <v>0</v>
      </c>
      <c r="I18" s="4">
        <f>'Entrada de Dados'!I18*(1+$K41)</f>
        <v>0</v>
      </c>
      <c r="J18" s="4">
        <f>'Entrada de Dados'!J18*(1+$K41)</f>
        <v>0</v>
      </c>
      <c r="K18" s="4">
        <f>'Entrada de Dados'!K18*(1+$K41)</f>
        <v>0</v>
      </c>
      <c r="L18" s="4">
        <f>'Entrada de Dados'!L18*(1+$K41)</f>
        <v>0</v>
      </c>
      <c r="M18" s="4">
        <f>'Entrada de Dados'!M18*(1+$K41)</f>
        <v>0</v>
      </c>
      <c r="N18" s="4">
        <f>'Entrada de Dados'!N18*(1+$K41)</f>
        <v>0</v>
      </c>
      <c r="O18" s="4">
        <f>'Entrada de Dados'!O18*(1+$K41)</f>
        <v>0</v>
      </c>
      <c r="P18" s="4">
        <f>'Entrada de Dados'!P18*(1+$K41)</f>
        <v>0</v>
      </c>
      <c r="Q18" s="4">
        <f>'Entrada de Dados'!Q18*(1+$K41)</f>
        <v>0</v>
      </c>
      <c r="R18" s="4">
        <f>'Entrada de Dados'!R18*(1+$K41)</f>
        <v>0</v>
      </c>
      <c r="S18" s="4">
        <f>'Entrada de Dados'!S18*(1+$K41)</f>
        <v>0</v>
      </c>
      <c r="T18" s="4">
        <f>'Entrada de Dados'!T18*(1+$K41)</f>
        <v>0</v>
      </c>
      <c r="U18" s="4">
        <f>'Entrada de Dados'!U18*(1+$K41)</f>
        <v>0</v>
      </c>
      <c r="V18" s="4">
        <f>'Entrada de Dados'!V18*(1+$K41)</f>
        <v>0</v>
      </c>
      <c r="W18" s="4">
        <f>'Entrada de Dados'!W18*(1+$K41)</f>
        <v>0</v>
      </c>
      <c r="X18" s="4">
        <f>'Entrada de Dados'!X18*(1+$K41)</f>
        <v>0</v>
      </c>
      <c r="Y18" s="4">
        <f>'Entrada de Dados'!Y18*(1+$K41)</f>
        <v>0</v>
      </c>
      <c r="Z18" s="4">
        <f>'Entrada de Dados'!Z18*(1+$K41)</f>
        <v>0</v>
      </c>
      <c r="AA18" s="4">
        <f>'Entrada de Dados'!AA18*(1+$K41)</f>
        <v>0</v>
      </c>
      <c r="AB18" s="4">
        <f>'Entrada de Dados'!AB18*(1+$K41)</f>
        <v>0</v>
      </c>
      <c r="AC18" s="4">
        <f>'Entrada de Dados'!AC18*(1+$K41)</f>
        <v>0</v>
      </c>
      <c r="AD18" s="4">
        <f>'Entrada de Dados'!AD18*(1+$K41)</f>
        <v>0</v>
      </c>
      <c r="AE18" s="4">
        <f>'Entrada de Dados'!AE18*(1+$K41)</f>
        <v>0</v>
      </c>
      <c r="AF18" s="4">
        <f>'Entrada de Dados'!AF18*(1+$K41)</f>
        <v>0</v>
      </c>
      <c r="AG18" s="4">
        <f>'Entrada de Dados'!AG18*(1+$K41)</f>
        <v>0</v>
      </c>
      <c r="AH18" s="4">
        <f>'Entrada de Dados'!AH18*(1+$K41)</f>
        <v>0</v>
      </c>
      <c r="AI18" s="4">
        <f>'Entrada de Dados'!AI18*(1+$K41)</f>
        <v>0</v>
      </c>
      <c r="AJ18" s="4">
        <f>'Entrada de Dados'!AJ18*(1+$K41)</f>
        <v>0</v>
      </c>
      <c r="AK18" s="4">
        <f>'Entrada de Dados'!AK18*(1+$K41)</f>
        <v>0</v>
      </c>
      <c r="AL18" s="4">
        <f>'Entrada de Dados'!AL18*(1+$K41)</f>
        <v>0</v>
      </c>
      <c r="AM18" s="4">
        <f>'Entrada de Dados'!AM18*(1+$K41)</f>
        <v>0</v>
      </c>
      <c r="AN18" s="4">
        <f>'Entrada de Dados'!AN18*(1+$K41)</f>
        <v>0</v>
      </c>
      <c r="AO18" s="4">
        <f>'Entrada de Dados'!AO18*(1+$K41)</f>
        <v>0</v>
      </c>
      <c r="AP18" s="4">
        <f>'Entrada de Dados'!AP18*(1+$K41)</f>
        <v>0</v>
      </c>
      <c r="AQ18" s="4">
        <f>'Entrada de Dados'!AQ18*(1+$K41)</f>
        <v>0</v>
      </c>
      <c r="AR18" s="5">
        <f t="shared" si="3"/>
        <v>0</v>
      </c>
      <c r="AS18" s="5">
        <f t="shared" si="4"/>
        <v>0</v>
      </c>
    </row>
    <row r="19" spans="2:45" outlineLevel="1" x14ac:dyDescent="0.25">
      <c r="B19" s="1" t="s">
        <v>5</v>
      </c>
      <c r="C19" s="3"/>
      <c r="D19" s="4">
        <f>'Entrada de Dados'!D19*(1+$K42)</f>
        <v>0</v>
      </c>
      <c r="E19" s="4">
        <f>'Entrada de Dados'!E19*(1+$K42)</f>
        <v>0</v>
      </c>
      <c r="F19" s="4">
        <f>'Entrada de Dados'!F19*(1+$K42)</f>
        <v>0</v>
      </c>
      <c r="G19" s="4">
        <f>'Entrada de Dados'!G19*(1+$K42)</f>
        <v>0</v>
      </c>
      <c r="H19" s="4">
        <f>'Entrada de Dados'!H19*(1+$K42)</f>
        <v>0</v>
      </c>
      <c r="I19" s="4">
        <f>'Entrada de Dados'!I19*(1+$K42)</f>
        <v>0</v>
      </c>
      <c r="J19" s="4">
        <f>'Entrada de Dados'!J19*(1+$K42)</f>
        <v>0</v>
      </c>
      <c r="K19" s="4">
        <f>'Entrada de Dados'!K19*(1+$K42)</f>
        <v>0</v>
      </c>
      <c r="L19" s="4">
        <f>'Entrada de Dados'!L19*(1+$K42)</f>
        <v>0</v>
      </c>
      <c r="M19" s="4">
        <f>'Entrada de Dados'!M19*(1+$K42)</f>
        <v>0</v>
      </c>
      <c r="N19" s="4">
        <f>'Entrada de Dados'!N19*(1+$K42)</f>
        <v>0</v>
      </c>
      <c r="O19" s="4">
        <f>'Entrada de Dados'!O19*(1+$K42)</f>
        <v>0</v>
      </c>
      <c r="P19" s="4">
        <f>'Entrada de Dados'!P19*(1+$K42)</f>
        <v>0</v>
      </c>
      <c r="Q19" s="4">
        <f>'Entrada de Dados'!Q19*(1+$K42)</f>
        <v>0</v>
      </c>
      <c r="R19" s="4">
        <f>'Entrada de Dados'!R19*(1+$K42)</f>
        <v>0</v>
      </c>
      <c r="S19" s="4">
        <f>'Entrada de Dados'!S19*(1+$K42)</f>
        <v>0</v>
      </c>
      <c r="T19" s="4">
        <f>'Entrada de Dados'!T19*(1+$K42)</f>
        <v>0</v>
      </c>
      <c r="U19" s="4">
        <f>'Entrada de Dados'!U19*(1+$K42)</f>
        <v>0</v>
      </c>
      <c r="V19" s="4">
        <f>'Entrada de Dados'!V19*(1+$K42)</f>
        <v>0</v>
      </c>
      <c r="W19" s="4">
        <f>'Entrada de Dados'!W19*(1+$K42)</f>
        <v>0</v>
      </c>
      <c r="X19" s="4">
        <f>'Entrada de Dados'!X19*(1+$K42)</f>
        <v>0</v>
      </c>
      <c r="Y19" s="4">
        <f>'Entrada de Dados'!Y19*(1+$K42)</f>
        <v>0</v>
      </c>
      <c r="Z19" s="4">
        <f>'Entrada de Dados'!Z19*(1+$K42)</f>
        <v>0</v>
      </c>
      <c r="AA19" s="4">
        <f>'Entrada de Dados'!AA19*(1+$K42)</f>
        <v>0</v>
      </c>
      <c r="AB19" s="4">
        <f>'Entrada de Dados'!AB19*(1+$K42)</f>
        <v>0</v>
      </c>
      <c r="AC19" s="4">
        <f>'Entrada de Dados'!AC19*(1+$K42)</f>
        <v>0</v>
      </c>
      <c r="AD19" s="4">
        <f>'Entrada de Dados'!AD19*(1+$K42)</f>
        <v>0</v>
      </c>
      <c r="AE19" s="4">
        <f>'Entrada de Dados'!AE19*(1+$K42)</f>
        <v>0</v>
      </c>
      <c r="AF19" s="4">
        <f>'Entrada de Dados'!AF19*(1+$K42)</f>
        <v>0</v>
      </c>
      <c r="AG19" s="4">
        <f>'Entrada de Dados'!AG19*(1+$K42)</f>
        <v>0</v>
      </c>
      <c r="AH19" s="4">
        <f>'Entrada de Dados'!AH19*(1+$K42)</f>
        <v>0</v>
      </c>
      <c r="AI19" s="4">
        <f>'Entrada de Dados'!AI19*(1+$K42)</f>
        <v>0</v>
      </c>
      <c r="AJ19" s="4">
        <f>'Entrada de Dados'!AJ19*(1+$K42)</f>
        <v>0</v>
      </c>
      <c r="AK19" s="4">
        <f>'Entrada de Dados'!AK19*(1+$K42)</f>
        <v>0</v>
      </c>
      <c r="AL19" s="4">
        <f>'Entrada de Dados'!AL19*(1+$K42)</f>
        <v>0</v>
      </c>
      <c r="AM19" s="4">
        <f>'Entrada de Dados'!AM19*(1+$K42)</f>
        <v>0</v>
      </c>
      <c r="AN19" s="4">
        <f>'Entrada de Dados'!AN19*(1+$K42)</f>
        <v>0</v>
      </c>
      <c r="AO19" s="4">
        <f>'Entrada de Dados'!AO19*(1+$K42)</f>
        <v>0</v>
      </c>
      <c r="AP19" s="4">
        <f>'Entrada de Dados'!AP19*(1+$K42)</f>
        <v>0</v>
      </c>
      <c r="AQ19" s="4">
        <f>'Entrada de Dados'!AQ19*(1+$K42)</f>
        <v>0</v>
      </c>
      <c r="AR19" s="5">
        <f t="shared" si="3"/>
        <v>0</v>
      </c>
      <c r="AS19" s="5">
        <f t="shared" si="4"/>
        <v>0</v>
      </c>
    </row>
    <row r="20" spans="2:45" outlineLevel="1" x14ac:dyDescent="0.25">
      <c r="B20" s="1" t="s">
        <v>6</v>
      </c>
      <c r="C20" s="3"/>
      <c r="D20" s="4">
        <f>'Entrada de Dados'!D20*(1+$K43)</f>
        <v>0</v>
      </c>
      <c r="E20" s="4">
        <f>'Entrada de Dados'!E20*(1+$K43)</f>
        <v>0</v>
      </c>
      <c r="F20" s="4">
        <f>'Entrada de Dados'!F20*(1+$K43)</f>
        <v>0</v>
      </c>
      <c r="G20" s="4">
        <f>'Entrada de Dados'!G20*(1+$K43)</f>
        <v>0</v>
      </c>
      <c r="H20" s="4">
        <f>'Entrada de Dados'!H20*(1+$K43)</f>
        <v>0</v>
      </c>
      <c r="I20" s="4">
        <f>'Entrada de Dados'!I20*(1+$K43)</f>
        <v>0</v>
      </c>
      <c r="J20" s="4">
        <f>'Entrada de Dados'!J20*(1+$K43)</f>
        <v>0</v>
      </c>
      <c r="K20" s="4">
        <f>'Entrada de Dados'!K20*(1+$K43)</f>
        <v>0</v>
      </c>
      <c r="L20" s="4">
        <f>'Entrada de Dados'!L20*(1+$K43)</f>
        <v>0</v>
      </c>
      <c r="M20" s="4">
        <f>'Entrada de Dados'!M20*(1+$K43)</f>
        <v>0</v>
      </c>
      <c r="N20" s="4">
        <f>'Entrada de Dados'!N20*(1+$K43)</f>
        <v>0</v>
      </c>
      <c r="O20" s="4">
        <f>'Entrada de Dados'!O20*(1+$K43)</f>
        <v>0</v>
      </c>
      <c r="P20" s="4">
        <f>'Entrada de Dados'!P20*(1+$K43)</f>
        <v>0</v>
      </c>
      <c r="Q20" s="4">
        <f>'Entrada de Dados'!Q20*(1+$K43)</f>
        <v>0</v>
      </c>
      <c r="R20" s="4">
        <f>'Entrada de Dados'!R20*(1+$K43)</f>
        <v>0</v>
      </c>
      <c r="S20" s="4">
        <f>'Entrada de Dados'!S20*(1+$K43)</f>
        <v>0</v>
      </c>
      <c r="T20" s="4">
        <f>'Entrada de Dados'!T20*(1+$K43)</f>
        <v>0</v>
      </c>
      <c r="U20" s="4">
        <f>'Entrada de Dados'!U20*(1+$K43)</f>
        <v>0</v>
      </c>
      <c r="V20" s="4">
        <f>'Entrada de Dados'!V20*(1+$K43)</f>
        <v>0</v>
      </c>
      <c r="W20" s="4">
        <f>'Entrada de Dados'!W20*(1+$K43)</f>
        <v>0</v>
      </c>
      <c r="X20" s="4">
        <f>'Entrada de Dados'!X20*(1+$K43)</f>
        <v>0</v>
      </c>
      <c r="Y20" s="4">
        <f>'Entrada de Dados'!Y20*(1+$K43)</f>
        <v>0</v>
      </c>
      <c r="Z20" s="4">
        <f>'Entrada de Dados'!Z20*(1+$K43)</f>
        <v>0</v>
      </c>
      <c r="AA20" s="4">
        <f>'Entrada de Dados'!AA20*(1+$K43)</f>
        <v>0</v>
      </c>
      <c r="AB20" s="4">
        <f>'Entrada de Dados'!AB20*(1+$K43)</f>
        <v>0</v>
      </c>
      <c r="AC20" s="4">
        <f>'Entrada de Dados'!AC20*(1+$K43)</f>
        <v>0</v>
      </c>
      <c r="AD20" s="4">
        <f>'Entrada de Dados'!AD20*(1+$K43)</f>
        <v>0</v>
      </c>
      <c r="AE20" s="4">
        <f>'Entrada de Dados'!AE20*(1+$K43)</f>
        <v>0</v>
      </c>
      <c r="AF20" s="4">
        <f>'Entrada de Dados'!AF20*(1+$K43)</f>
        <v>0</v>
      </c>
      <c r="AG20" s="4">
        <f>'Entrada de Dados'!AG20*(1+$K43)</f>
        <v>0</v>
      </c>
      <c r="AH20" s="4">
        <f>'Entrada de Dados'!AH20*(1+$K43)</f>
        <v>0</v>
      </c>
      <c r="AI20" s="4">
        <f>'Entrada de Dados'!AI20*(1+$K43)</f>
        <v>0</v>
      </c>
      <c r="AJ20" s="4">
        <f>'Entrada de Dados'!AJ20*(1+$K43)</f>
        <v>0</v>
      </c>
      <c r="AK20" s="4">
        <f>'Entrada de Dados'!AK20*(1+$K43)</f>
        <v>0</v>
      </c>
      <c r="AL20" s="4">
        <f>'Entrada de Dados'!AL20*(1+$K43)</f>
        <v>0</v>
      </c>
      <c r="AM20" s="4">
        <f>'Entrada de Dados'!AM20*(1+$K43)</f>
        <v>0</v>
      </c>
      <c r="AN20" s="4">
        <f>'Entrada de Dados'!AN20*(1+$K43)</f>
        <v>0</v>
      </c>
      <c r="AO20" s="4">
        <f>'Entrada de Dados'!AO20*(1+$K43)</f>
        <v>0</v>
      </c>
      <c r="AP20" s="4">
        <f>'Entrada de Dados'!AP20*(1+$K43)</f>
        <v>0</v>
      </c>
      <c r="AQ20" s="4">
        <f>'Entrada de Dados'!AQ20*(1+$K43)</f>
        <v>0</v>
      </c>
      <c r="AR20" s="5">
        <f t="shared" si="3"/>
        <v>0</v>
      </c>
      <c r="AS20" s="5">
        <f t="shared" si="4"/>
        <v>0</v>
      </c>
    </row>
    <row r="21" spans="2:45" ht="15.75" customHeight="1" outlineLevel="1" x14ac:dyDescent="0.25">
      <c r="B21" s="1" t="s">
        <v>7</v>
      </c>
      <c r="C21" s="3"/>
      <c r="D21" s="4">
        <f>'Entrada de Dados'!D21*(1+$K44)</f>
        <v>0</v>
      </c>
      <c r="E21" s="4">
        <f>'Entrada de Dados'!E21*(1+$K44)</f>
        <v>0</v>
      </c>
      <c r="F21" s="4">
        <f>'Entrada de Dados'!F21*(1+$K44)</f>
        <v>0</v>
      </c>
      <c r="G21" s="4">
        <f>'Entrada de Dados'!G21*(1+$K44)</f>
        <v>0</v>
      </c>
      <c r="H21" s="4">
        <f>'Entrada de Dados'!H21*(1+$K44)</f>
        <v>0</v>
      </c>
      <c r="I21" s="4">
        <f>'Entrada de Dados'!I21*(1+$K44)</f>
        <v>0</v>
      </c>
      <c r="J21" s="4">
        <f>'Entrada de Dados'!J21*(1+$K44)</f>
        <v>0</v>
      </c>
      <c r="K21" s="4">
        <f>'Entrada de Dados'!K21*(1+$K44)</f>
        <v>0</v>
      </c>
      <c r="L21" s="4">
        <f>'Entrada de Dados'!L21*(1+$K44)</f>
        <v>0</v>
      </c>
      <c r="M21" s="4">
        <f>'Entrada de Dados'!M21*(1+$K44)</f>
        <v>0</v>
      </c>
      <c r="N21" s="4">
        <f>'Entrada de Dados'!N21*(1+$K44)</f>
        <v>0</v>
      </c>
      <c r="O21" s="4">
        <f>'Entrada de Dados'!O21*(1+$K44)</f>
        <v>0</v>
      </c>
      <c r="P21" s="4">
        <f>'Entrada de Dados'!P21*(1+$K44)</f>
        <v>0</v>
      </c>
      <c r="Q21" s="4">
        <f>'Entrada de Dados'!Q21*(1+$K44)</f>
        <v>0</v>
      </c>
      <c r="R21" s="4">
        <f>'Entrada de Dados'!R21*(1+$K44)</f>
        <v>0</v>
      </c>
      <c r="S21" s="4">
        <f>'Entrada de Dados'!S21*(1+$K44)</f>
        <v>0</v>
      </c>
      <c r="T21" s="4">
        <f>'Entrada de Dados'!T21*(1+$K44)</f>
        <v>0</v>
      </c>
      <c r="U21" s="4">
        <f>'Entrada de Dados'!U21*(1+$K44)</f>
        <v>0</v>
      </c>
      <c r="V21" s="4">
        <f>'Entrada de Dados'!V21*(1+$K44)</f>
        <v>0</v>
      </c>
      <c r="W21" s="4">
        <f>'Entrada de Dados'!W21*(1+$K44)</f>
        <v>0</v>
      </c>
      <c r="X21" s="4">
        <f>'Entrada de Dados'!X21*(1+$K44)</f>
        <v>0</v>
      </c>
      <c r="Y21" s="4">
        <f>'Entrada de Dados'!Y21*(1+$K44)</f>
        <v>0</v>
      </c>
      <c r="Z21" s="4">
        <f>'Entrada de Dados'!Z21*(1+$K44)</f>
        <v>0</v>
      </c>
      <c r="AA21" s="4">
        <f>'Entrada de Dados'!AA21*(1+$K44)</f>
        <v>0</v>
      </c>
      <c r="AB21" s="4">
        <f>'Entrada de Dados'!AB21*(1+$K44)</f>
        <v>0</v>
      </c>
      <c r="AC21" s="4">
        <f>'Entrada de Dados'!AC21*(1+$K44)</f>
        <v>0</v>
      </c>
      <c r="AD21" s="4">
        <f>'Entrada de Dados'!AD21*(1+$K44)</f>
        <v>0</v>
      </c>
      <c r="AE21" s="4">
        <f>'Entrada de Dados'!AE21*(1+$K44)</f>
        <v>0</v>
      </c>
      <c r="AF21" s="4">
        <f>'Entrada de Dados'!AF21*(1+$K44)</f>
        <v>0</v>
      </c>
      <c r="AG21" s="4">
        <f>'Entrada de Dados'!AG21*(1+$K44)</f>
        <v>0</v>
      </c>
      <c r="AH21" s="4">
        <f>'Entrada de Dados'!AH21*(1+$K44)</f>
        <v>0</v>
      </c>
      <c r="AI21" s="4">
        <f>'Entrada de Dados'!AI21*(1+$K44)</f>
        <v>0</v>
      </c>
      <c r="AJ21" s="4">
        <f>'Entrada de Dados'!AJ21*(1+$K44)</f>
        <v>0</v>
      </c>
      <c r="AK21" s="4">
        <f>'Entrada de Dados'!AK21*(1+$K44)</f>
        <v>0</v>
      </c>
      <c r="AL21" s="4">
        <f>'Entrada de Dados'!AL21*(1+$K44)</f>
        <v>0</v>
      </c>
      <c r="AM21" s="4">
        <f>'Entrada de Dados'!AM21*(1+$K44)</f>
        <v>0</v>
      </c>
      <c r="AN21" s="4">
        <f>'Entrada de Dados'!AN21*(1+$K44)</f>
        <v>0</v>
      </c>
      <c r="AO21" s="4">
        <f>'Entrada de Dados'!AO21*(1+$K44)</f>
        <v>0</v>
      </c>
      <c r="AP21" s="4">
        <f>'Entrada de Dados'!AP21*(1+$K44)</f>
        <v>0</v>
      </c>
      <c r="AQ21" s="4">
        <f>'Entrada de Dados'!AQ21*(1+$K44)</f>
        <v>0</v>
      </c>
      <c r="AR21" s="5">
        <f t="shared" si="3"/>
        <v>0</v>
      </c>
      <c r="AS21" s="5">
        <f t="shared" si="4"/>
        <v>0</v>
      </c>
    </row>
    <row r="22" spans="2:45" ht="15.75" customHeight="1" outlineLevel="1" x14ac:dyDescent="0.25">
      <c r="B22" s="1" t="s">
        <v>8</v>
      </c>
      <c r="C22" s="6"/>
      <c r="D22" s="7">
        <f t="shared" ref="D22:AS22" si="5">SUM(D16:D21)</f>
        <v>0</v>
      </c>
      <c r="E22" s="7">
        <f t="shared" si="5"/>
        <v>0</v>
      </c>
      <c r="F22" s="7">
        <f t="shared" si="5"/>
        <v>0</v>
      </c>
      <c r="G22" s="7">
        <f t="shared" si="5"/>
        <v>0</v>
      </c>
      <c r="H22" s="7">
        <f t="shared" si="5"/>
        <v>0</v>
      </c>
      <c r="I22" s="7">
        <f t="shared" si="5"/>
        <v>0</v>
      </c>
      <c r="J22" s="7">
        <f t="shared" si="5"/>
        <v>0</v>
      </c>
      <c r="K22" s="7">
        <f t="shared" si="5"/>
        <v>0</v>
      </c>
      <c r="L22" s="7">
        <f t="shared" si="5"/>
        <v>0</v>
      </c>
      <c r="M22" s="7">
        <f t="shared" si="5"/>
        <v>0</v>
      </c>
      <c r="N22" s="7">
        <f t="shared" si="5"/>
        <v>0</v>
      </c>
      <c r="O22" s="7">
        <f t="shared" si="5"/>
        <v>0</v>
      </c>
      <c r="P22" s="7">
        <f t="shared" si="5"/>
        <v>0</v>
      </c>
      <c r="Q22" s="7">
        <f t="shared" si="5"/>
        <v>0</v>
      </c>
      <c r="R22" s="7">
        <f t="shared" si="5"/>
        <v>0</v>
      </c>
      <c r="S22" s="7">
        <f t="shared" si="5"/>
        <v>0</v>
      </c>
      <c r="T22" s="7">
        <f t="shared" si="5"/>
        <v>0</v>
      </c>
      <c r="U22" s="7">
        <f t="shared" si="5"/>
        <v>0</v>
      </c>
      <c r="V22" s="7">
        <f t="shared" si="5"/>
        <v>0</v>
      </c>
      <c r="W22" s="7">
        <f t="shared" si="5"/>
        <v>0</v>
      </c>
      <c r="X22" s="7">
        <f t="shared" si="5"/>
        <v>0</v>
      </c>
      <c r="Y22" s="7">
        <f t="shared" si="5"/>
        <v>0</v>
      </c>
      <c r="Z22" s="7">
        <f t="shared" si="5"/>
        <v>0</v>
      </c>
      <c r="AA22" s="7">
        <f t="shared" si="5"/>
        <v>0</v>
      </c>
      <c r="AB22" s="7">
        <f t="shared" si="5"/>
        <v>0</v>
      </c>
      <c r="AC22" s="7">
        <f t="shared" si="5"/>
        <v>0</v>
      </c>
      <c r="AD22" s="7">
        <f t="shared" si="5"/>
        <v>0</v>
      </c>
      <c r="AE22" s="7">
        <f t="shared" si="5"/>
        <v>0</v>
      </c>
      <c r="AF22" s="7">
        <f t="shared" si="5"/>
        <v>0</v>
      </c>
      <c r="AG22" s="7">
        <f t="shared" si="5"/>
        <v>0</v>
      </c>
      <c r="AH22" s="7">
        <f t="shared" si="5"/>
        <v>0</v>
      </c>
      <c r="AI22" s="7">
        <f t="shared" si="5"/>
        <v>0</v>
      </c>
      <c r="AJ22" s="7">
        <f t="shared" si="5"/>
        <v>0</v>
      </c>
      <c r="AK22" s="7">
        <f t="shared" si="5"/>
        <v>0</v>
      </c>
      <c r="AL22" s="7">
        <f t="shared" si="5"/>
        <v>0</v>
      </c>
      <c r="AM22" s="7">
        <f t="shared" si="5"/>
        <v>0</v>
      </c>
      <c r="AN22" s="7">
        <f t="shared" si="5"/>
        <v>0</v>
      </c>
      <c r="AO22" s="7">
        <f t="shared" si="5"/>
        <v>0</v>
      </c>
      <c r="AP22" s="7">
        <f t="shared" si="5"/>
        <v>0</v>
      </c>
      <c r="AQ22" s="7">
        <f t="shared" si="5"/>
        <v>0</v>
      </c>
      <c r="AR22" s="13">
        <f t="shared" si="5"/>
        <v>0</v>
      </c>
      <c r="AS22" s="10">
        <f t="shared" si="5"/>
        <v>0</v>
      </c>
    </row>
    <row r="23" spans="2:45" ht="15.75" customHeight="1" x14ac:dyDescent="0.25">
      <c r="E23" s="8"/>
      <c r="AS23" s="9"/>
    </row>
    <row r="24" spans="2:45" ht="15.75" customHeight="1" x14ac:dyDescent="0.25">
      <c r="B24" s="98" t="s">
        <v>69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100"/>
      <c r="AR24" s="14" t="s">
        <v>12</v>
      </c>
      <c r="AS24" s="15"/>
    </row>
    <row r="25" spans="2:45" ht="15.75" customHeight="1" x14ac:dyDescent="0.25">
      <c r="B25" s="1" t="s">
        <v>1</v>
      </c>
      <c r="C25" s="1">
        <v>0</v>
      </c>
      <c r="D25" s="1">
        <v>1</v>
      </c>
      <c r="E25" s="1">
        <v>2</v>
      </c>
      <c r="F25" s="1">
        <v>3</v>
      </c>
      <c r="G25" s="1">
        <v>4</v>
      </c>
      <c r="H25" s="1">
        <v>5</v>
      </c>
      <c r="I25" s="1">
        <v>6</v>
      </c>
      <c r="J25" s="1">
        <v>7</v>
      </c>
      <c r="K25" s="1">
        <v>8</v>
      </c>
      <c r="L25" s="1">
        <v>9</v>
      </c>
      <c r="M25" s="1">
        <v>10</v>
      </c>
      <c r="N25" s="1">
        <v>11</v>
      </c>
      <c r="O25" s="1">
        <v>12</v>
      </c>
      <c r="P25" s="1">
        <v>13</v>
      </c>
      <c r="Q25" s="1">
        <v>14</v>
      </c>
      <c r="R25" s="1">
        <v>15</v>
      </c>
      <c r="S25" s="1">
        <v>16</v>
      </c>
      <c r="T25" s="1">
        <v>17</v>
      </c>
      <c r="U25" s="1">
        <v>18</v>
      </c>
      <c r="V25" s="1">
        <v>19</v>
      </c>
      <c r="W25" s="1">
        <v>20</v>
      </c>
      <c r="X25" s="1">
        <v>21</v>
      </c>
      <c r="Y25" s="1">
        <v>22</v>
      </c>
      <c r="Z25" s="1">
        <v>23</v>
      </c>
      <c r="AA25" s="1">
        <v>24</v>
      </c>
      <c r="AB25" s="1">
        <v>25</v>
      </c>
      <c r="AC25" s="1">
        <v>26</v>
      </c>
      <c r="AD25" s="1">
        <v>27</v>
      </c>
      <c r="AE25" s="1">
        <v>28</v>
      </c>
      <c r="AF25" s="1">
        <v>29</v>
      </c>
      <c r="AG25" s="1">
        <v>30</v>
      </c>
      <c r="AH25" s="1">
        <v>31</v>
      </c>
      <c r="AI25" s="1">
        <v>32</v>
      </c>
      <c r="AJ25" s="1">
        <v>33</v>
      </c>
      <c r="AK25" s="1">
        <v>34</v>
      </c>
      <c r="AL25" s="1">
        <v>35</v>
      </c>
      <c r="AM25" s="1">
        <v>36</v>
      </c>
      <c r="AN25" s="1">
        <v>37</v>
      </c>
      <c r="AO25" s="1">
        <v>38</v>
      </c>
      <c r="AP25" s="1">
        <v>39</v>
      </c>
      <c r="AQ25" s="1">
        <v>40</v>
      </c>
      <c r="AR25" s="2" t="s">
        <v>10</v>
      </c>
      <c r="AS25" s="2" t="s">
        <v>11</v>
      </c>
    </row>
    <row r="26" spans="2:45" ht="15.75" customHeight="1" x14ac:dyDescent="0.25">
      <c r="B26" s="1" t="s">
        <v>13</v>
      </c>
      <c r="C26" s="16">
        <f>C6-C16</f>
        <v>0</v>
      </c>
      <c r="D26" s="17">
        <f>D6-D16</f>
        <v>0</v>
      </c>
      <c r="E26" s="17">
        <f t="shared" ref="E26:AQ26" si="6">E6-E16</f>
        <v>0</v>
      </c>
      <c r="F26" s="17">
        <f t="shared" si="6"/>
        <v>0</v>
      </c>
      <c r="G26" s="17">
        <f t="shared" si="6"/>
        <v>0</v>
      </c>
      <c r="H26" s="17">
        <f t="shared" si="6"/>
        <v>0</v>
      </c>
      <c r="I26" s="17">
        <f t="shared" si="6"/>
        <v>0</v>
      </c>
      <c r="J26" s="17">
        <f t="shared" si="6"/>
        <v>0</v>
      </c>
      <c r="K26" s="17">
        <f t="shared" si="6"/>
        <v>0</v>
      </c>
      <c r="L26" s="17">
        <f t="shared" si="6"/>
        <v>0</v>
      </c>
      <c r="M26" s="17">
        <f t="shared" si="6"/>
        <v>0</v>
      </c>
      <c r="N26" s="17">
        <f t="shared" si="6"/>
        <v>0</v>
      </c>
      <c r="O26" s="17">
        <f t="shared" si="6"/>
        <v>0</v>
      </c>
      <c r="P26" s="17">
        <f t="shared" si="6"/>
        <v>0</v>
      </c>
      <c r="Q26" s="17">
        <f t="shared" si="6"/>
        <v>0</v>
      </c>
      <c r="R26" s="17">
        <f t="shared" si="6"/>
        <v>0</v>
      </c>
      <c r="S26" s="17">
        <f t="shared" si="6"/>
        <v>0</v>
      </c>
      <c r="T26" s="17">
        <f t="shared" si="6"/>
        <v>0</v>
      </c>
      <c r="U26" s="17">
        <f t="shared" si="6"/>
        <v>0</v>
      </c>
      <c r="V26" s="17">
        <f t="shared" si="6"/>
        <v>0</v>
      </c>
      <c r="W26" s="17">
        <f t="shared" si="6"/>
        <v>0</v>
      </c>
      <c r="X26" s="17">
        <f t="shared" si="6"/>
        <v>0</v>
      </c>
      <c r="Y26" s="17">
        <f t="shared" si="6"/>
        <v>0</v>
      </c>
      <c r="Z26" s="17">
        <f t="shared" si="6"/>
        <v>0</v>
      </c>
      <c r="AA26" s="17">
        <f t="shared" si="6"/>
        <v>0</v>
      </c>
      <c r="AB26" s="17">
        <f t="shared" si="6"/>
        <v>0</v>
      </c>
      <c r="AC26" s="17">
        <f t="shared" si="6"/>
        <v>0</v>
      </c>
      <c r="AD26" s="17">
        <f t="shared" si="6"/>
        <v>0</v>
      </c>
      <c r="AE26" s="17">
        <f t="shared" si="6"/>
        <v>0</v>
      </c>
      <c r="AF26" s="17">
        <f t="shared" si="6"/>
        <v>0</v>
      </c>
      <c r="AG26" s="17">
        <f t="shared" si="6"/>
        <v>0</v>
      </c>
      <c r="AH26" s="17">
        <f t="shared" si="6"/>
        <v>0</v>
      </c>
      <c r="AI26" s="17">
        <f t="shared" si="6"/>
        <v>0</v>
      </c>
      <c r="AJ26" s="17">
        <f t="shared" si="6"/>
        <v>0</v>
      </c>
      <c r="AK26" s="17">
        <f t="shared" si="6"/>
        <v>0</v>
      </c>
      <c r="AL26" s="17">
        <f t="shared" si="6"/>
        <v>0</v>
      </c>
      <c r="AM26" s="17">
        <f t="shared" si="6"/>
        <v>0</v>
      </c>
      <c r="AN26" s="17">
        <f t="shared" si="6"/>
        <v>0</v>
      </c>
      <c r="AO26" s="17">
        <f t="shared" si="6"/>
        <v>0</v>
      </c>
      <c r="AP26" s="17">
        <f t="shared" si="6"/>
        <v>0</v>
      </c>
      <c r="AQ26" s="17">
        <f t="shared" si="6"/>
        <v>0</v>
      </c>
      <c r="AR26" s="5">
        <f t="shared" ref="AR26:AR31" si="7">AQ26/$C$48</f>
        <v>0</v>
      </c>
      <c r="AS26" s="5">
        <f t="shared" ref="AS26:AS32" si="8">NPV($C$48,D26:AR26)</f>
        <v>0</v>
      </c>
    </row>
    <row r="27" spans="2:45" ht="15.75" customHeight="1" x14ac:dyDescent="0.25">
      <c r="B27" s="1" t="s">
        <v>14</v>
      </c>
      <c r="C27" s="16">
        <f t="shared" ref="C27:AQ27" si="9">C7-C17</f>
        <v>0</v>
      </c>
      <c r="D27" s="17">
        <f t="shared" si="9"/>
        <v>0</v>
      </c>
      <c r="E27" s="17">
        <f t="shared" si="9"/>
        <v>0</v>
      </c>
      <c r="F27" s="17">
        <f t="shared" si="9"/>
        <v>0</v>
      </c>
      <c r="G27" s="17">
        <f t="shared" si="9"/>
        <v>0</v>
      </c>
      <c r="H27" s="17">
        <f t="shared" si="9"/>
        <v>0</v>
      </c>
      <c r="I27" s="17">
        <f t="shared" si="9"/>
        <v>0</v>
      </c>
      <c r="J27" s="17">
        <f t="shared" si="9"/>
        <v>0</v>
      </c>
      <c r="K27" s="17">
        <f t="shared" si="9"/>
        <v>0</v>
      </c>
      <c r="L27" s="17">
        <f t="shared" si="9"/>
        <v>0</v>
      </c>
      <c r="M27" s="17">
        <f t="shared" si="9"/>
        <v>0</v>
      </c>
      <c r="N27" s="17">
        <f t="shared" si="9"/>
        <v>0</v>
      </c>
      <c r="O27" s="17">
        <f t="shared" si="9"/>
        <v>0</v>
      </c>
      <c r="P27" s="17">
        <f t="shared" si="9"/>
        <v>0</v>
      </c>
      <c r="Q27" s="17">
        <f t="shared" si="9"/>
        <v>0</v>
      </c>
      <c r="R27" s="17">
        <f t="shared" si="9"/>
        <v>0</v>
      </c>
      <c r="S27" s="17">
        <f t="shared" si="9"/>
        <v>0</v>
      </c>
      <c r="T27" s="17">
        <f t="shared" si="9"/>
        <v>0</v>
      </c>
      <c r="U27" s="17">
        <f t="shared" si="9"/>
        <v>0</v>
      </c>
      <c r="V27" s="17">
        <f t="shared" si="9"/>
        <v>0</v>
      </c>
      <c r="W27" s="17">
        <f t="shared" si="9"/>
        <v>0</v>
      </c>
      <c r="X27" s="17">
        <f t="shared" si="9"/>
        <v>0</v>
      </c>
      <c r="Y27" s="17">
        <f t="shared" si="9"/>
        <v>0</v>
      </c>
      <c r="Z27" s="17">
        <f t="shared" si="9"/>
        <v>0</v>
      </c>
      <c r="AA27" s="17">
        <f t="shared" si="9"/>
        <v>0</v>
      </c>
      <c r="AB27" s="17">
        <f t="shared" si="9"/>
        <v>0</v>
      </c>
      <c r="AC27" s="17">
        <f t="shared" si="9"/>
        <v>0</v>
      </c>
      <c r="AD27" s="17">
        <f t="shared" si="9"/>
        <v>0</v>
      </c>
      <c r="AE27" s="17">
        <f t="shared" si="9"/>
        <v>0</v>
      </c>
      <c r="AF27" s="17">
        <f t="shared" si="9"/>
        <v>0</v>
      </c>
      <c r="AG27" s="17">
        <f t="shared" si="9"/>
        <v>0</v>
      </c>
      <c r="AH27" s="17">
        <f t="shared" si="9"/>
        <v>0</v>
      </c>
      <c r="AI27" s="17">
        <f t="shared" si="9"/>
        <v>0</v>
      </c>
      <c r="AJ27" s="17">
        <f t="shared" si="9"/>
        <v>0</v>
      </c>
      <c r="AK27" s="17">
        <f t="shared" si="9"/>
        <v>0</v>
      </c>
      <c r="AL27" s="17">
        <f t="shared" si="9"/>
        <v>0</v>
      </c>
      <c r="AM27" s="17">
        <f t="shared" si="9"/>
        <v>0</v>
      </c>
      <c r="AN27" s="17">
        <f t="shared" si="9"/>
        <v>0</v>
      </c>
      <c r="AO27" s="17">
        <f t="shared" si="9"/>
        <v>0</v>
      </c>
      <c r="AP27" s="17">
        <f t="shared" si="9"/>
        <v>0</v>
      </c>
      <c r="AQ27" s="17">
        <f t="shared" si="9"/>
        <v>0</v>
      </c>
      <c r="AR27" s="5">
        <f t="shared" si="7"/>
        <v>0</v>
      </c>
      <c r="AS27" s="5">
        <f t="shared" si="8"/>
        <v>0</v>
      </c>
    </row>
    <row r="28" spans="2:45" ht="15.75" customHeight="1" x14ac:dyDescent="0.25">
      <c r="B28" s="1" t="s">
        <v>15</v>
      </c>
      <c r="C28" s="16">
        <f t="shared" ref="C28:AQ28" si="10">C8-C18</f>
        <v>0</v>
      </c>
      <c r="D28" s="17">
        <f t="shared" si="10"/>
        <v>0</v>
      </c>
      <c r="E28" s="17">
        <f t="shared" si="10"/>
        <v>0</v>
      </c>
      <c r="F28" s="17">
        <f t="shared" si="10"/>
        <v>0</v>
      </c>
      <c r="G28" s="17">
        <f t="shared" si="10"/>
        <v>0</v>
      </c>
      <c r="H28" s="17">
        <f t="shared" si="10"/>
        <v>0</v>
      </c>
      <c r="I28" s="17">
        <f t="shared" si="10"/>
        <v>0</v>
      </c>
      <c r="J28" s="17">
        <f t="shared" si="10"/>
        <v>0</v>
      </c>
      <c r="K28" s="17">
        <f t="shared" si="10"/>
        <v>0</v>
      </c>
      <c r="L28" s="17">
        <f t="shared" si="10"/>
        <v>0</v>
      </c>
      <c r="M28" s="17">
        <f t="shared" si="10"/>
        <v>0</v>
      </c>
      <c r="N28" s="17">
        <f t="shared" si="10"/>
        <v>0</v>
      </c>
      <c r="O28" s="17">
        <f t="shared" si="10"/>
        <v>0</v>
      </c>
      <c r="P28" s="17">
        <f t="shared" si="10"/>
        <v>0</v>
      </c>
      <c r="Q28" s="17">
        <f t="shared" si="10"/>
        <v>0</v>
      </c>
      <c r="R28" s="17">
        <f t="shared" si="10"/>
        <v>0</v>
      </c>
      <c r="S28" s="17">
        <f t="shared" si="10"/>
        <v>0</v>
      </c>
      <c r="T28" s="17">
        <f t="shared" si="10"/>
        <v>0</v>
      </c>
      <c r="U28" s="17">
        <f t="shared" si="10"/>
        <v>0</v>
      </c>
      <c r="V28" s="17">
        <f t="shared" si="10"/>
        <v>0</v>
      </c>
      <c r="W28" s="17">
        <f t="shared" si="10"/>
        <v>0</v>
      </c>
      <c r="X28" s="17">
        <f t="shared" si="10"/>
        <v>0</v>
      </c>
      <c r="Y28" s="17">
        <f t="shared" si="10"/>
        <v>0</v>
      </c>
      <c r="Z28" s="17">
        <f t="shared" si="10"/>
        <v>0</v>
      </c>
      <c r="AA28" s="17">
        <f t="shared" si="10"/>
        <v>0</v>
      </c>
      <c r="AB28" s="17">
        <f t="shared" si="10"/>
        <v>0</v>
      </c>
      <c r="AC28" s="17">
        <f t="shared" si="10"/>
        <v>0</v>
      </c>
      <c r="AD28" s="17">
        <f t="shared" si="10"/>
        <v>0</v>
      </c>
      <c r="AE28" s="17">
        <f t="shared" si="10"/>
        <v>0</v>
      </c>
      <c r="AF28" s="17">
        <f t="shared" si="10"/>
        <v>0</v>
      </c>
      <c r="AG28" s="17">
        <f t="shared" si="10"/>
        <v>0</v>
      </c>
      <c r="AH28" s="17">
        <f t="shared" si="10"/>
        <v>0</v>
      </c>
      <c r="AI28" s="17">
        <f t="shared" si="10"/>
        <v>0</v>
      </c>
      <c r="AJ28" s="17">
        <f t="shared" si="10"/>
        <v>0</v>
      </c>
      <c r="AK28" s="17">
        <f t="shared" si="10"/>
        <v>0</v>
      </c>
      <c r="AL28" s="17">
        <f t="shared" si="10"/>
        <v>0</v>
      </c>
      <c r="AM28" s="17">
        <f t="shared" si="10"/>
        <v>0</v>
      </c>
      <c r="AN28" s="17">
        <f t="shared" si="10"/>
        <v>0</v>
      </c>
      <c r="AO28" s="17">
        <f t="shared" si="10"/>
        <v>0</v>
      </c>
      <c r="AP28" s="17">
        <f t="shared" si="10"/>
        <v>0</v>
      </c>
      <c r="AQ28" s="17">
        <f t="shared" si="10"/>
        <v>0</v>
      </c>
      <c r="AR28" s="5">
        <f t="shared" si="7"/>
        <v>0</v>
      </c>
      <c r="AS28" s="5">
        <f t="shared" si="8"/>
        <v>0</v>
      </c>
    </row>
    <row r="29" spans="2:45" ht="15.75" customHeight="1" x14ac:dyDescent="0.25">
      <c r="B29" s="1" t="s">
        <v>16</v>
      </c>
      <c r="C29" s="16">
        <f t="shared" ref="C29:AQ29" si="11">C9-C19</f>
        <v>0</v>
      </c>
      <c r="D29" s="17">
        <f t="shared" si="11"/>
        <v>0</v>
      </c>
      <c r="E29" s="17">
        <f t="shared" si="11"/>
        <v>0</v>
      </c>
      <c r="F29" s="17">
        <f t="shared" si="11"/>
        <v>0</v>
      </c>
      <c r="G29" s="17">
        <f t="shared" si="11"/>
        <v>0</v>
      </c>
      <c r="H29" s="17">
        <f t="shared" si="11"/>
        <v>0</v>
      </c>
      <c r="I29" s="17">
        <f t="shared" si="11"/>
        <v>0</v>
      </c>
      <c r="J29" s="17">
        <f t="shared" si="11"/>
        <v>0</v>
      </c>
      <c r="K29" s="17">
        <f t="shared" si="11"/>
        <v>0</v>
      </c>
      <c r="L29" s="17">
        <f t="shared" si="11"/>
        <v>0</v>
      </c>
      <c r="M29" s="17">
        <f t="shared" si="11"/>
        <v>0</v>
      </c>
      <c r="N29" s="17">
        <f t="shared" si="11"/>
        <v>0</v>
      </c>
      <c r="O29" s="17">
        <f t="shared" si="11"/>
        <v>0</v>
      </c>
      <c r="P29" s="17">
        <f t="shared" si="11"/>
        <v>0</v>
      </c>
      <c r="Q29" s="17">
        <f t="shared" si="11"/>
        <v>0</v>
      </c>
      <c r="R29" s="17">
        <f t="shared" si="11"/>
        <v>0</v>
      </c>
      <c r="S29" s="17">
        <f t="shared" si="11"/>
        <v>0</v>
      </c>
      <c r="T29" s="17">
        <f t="shared" si="11"/>
        <v>0</v>
      </c>
      <c r="U29" s="17">
        <f t="shared" si="11"/>
        <v>0</v>
      </c>
      <c r="V29" s="17">
        <f t="shared" si="11"/>
        <v>0</v>
      </c>
      <c r="W29" s="17">
        <f t="shared" si="11"/>
        <v>0</v>
      </c>
      <c r="X29" s="17">
        <f t="shared" si="11"/>
        <v>0</v>
      </c>
      <c r="Y29" s="17">
        <f t="shared" si="11"/>
        <v>0</v>
      </c>
      <c r="Z29" s="17">
        <f t="shared" si="11"/>
        <v>0</v>
      </c>
      <c r="AA29" s="17">
        <f t="shared" si="11"/>
        <v>0</v>
      </c>
      <c r="AB29" s="17">
        <f t="shared" si="11"/>
        <v>0</v>
      </c>
      <c r="AC29" s="17">
        <f t="shared" si="11"/>
        <v>0</v>
      </c>
      <c r="AD29" s="17">
        <f t="shared" si="11"/>
        <v>0</v>
      </c>
      <c r="AE29" s="17">
        <f t="shared" si="11"/>
        <v>0</v>
      </c>
      <c r="AF29" s="17">
        <f t="shared" si="11"/>
        <v>0</v>
      </c>
      <c r="AG29" s="17">
        <f t="shared" si="11"/>
        <v>0</v>
      </c>
      <c r="AH29" s="17">
        <f t="shared" si="11"/>
        <v>0</v>
      </c>
      <c r="AI29" s="17">
        <f t="shared" si="11"/>
        <v>0</v>
      </c>
      <c r="AJ29" s="17">
        <f t="shared" si="11"/>
        <v>0</v>
      </c>
      <c r="AK29" s="17">
        <f t="shared" si="11"/>
        <v>0</v>
      </c>
      <c r="AL29" s="17">
        <f t="shared" si="11"/>
        <v>0</v>
      </c>
      <c r="AM29" s="17">
        <f t="shared" si="11"/>
        <v>0</v>
      </c>
      <c r="AN29" s="17">
        <f t="shared" si="11"/>
        <v>0</v>
      </c>
      <c r="AO29" s="17">
        <f t="shared" si="11"/>
        <v>0</v>
      </c>
      <c r="AP29" s="17">
        <f t="shared" si="11"/>
        <v>0</v>
      </c>
      <c r="AQ29" s="17">
        <f t="shared" si="11"/>
        <v>0</v>
      </c>
      <c r="AR29" s="5">
        <f t="shared" si="7"/>
        <v>0</v>
      </c>
      <c r="AS29" s="5">
        <f t="shared" si="8"/>
        <v>0</v>
      </c>
    </row>
    <row r="30" spans="2:45" ht="15.75" customHeight="1" x14ac:dyDescent="0.25">
      <c r="B30" s="1" t="s">
        <v>17</v>
      </c>
      <c r="C30" s="16">
        <f t="shared" ref="C30:AQ30" si="12">C10-C20</f>
        <v>0</v>
      </c>
      <c r="D30" s="17">
        <f t="shared" si="12"/>
        <v>0</v>
      </c>
      <c r="E30" s="17">
        <f t="shared" si="12"/>
        <v>0</v>
      </c>
      <c r="F30" s="17">
        <f t="shared" si="12"/>
        <v>0</v>
      </c>
      <c r="G30" s="17">
        <f t="shared" si="12"/>
        <v>0</v>
      </c>
      <c r="H30" s="17">
        <f t="shared" si="12"/>
        <v>0</v>
      </c>
      <c r="I30" s="17">
        <f t="shared" si="12"/>
        <v>0</v>
      </c>
      <c r="J30" s="17">
        <f t="shared" si="12"/>
        <v>0</v>
      </c>
      <c r="K30" s="17">
        <f t="shared" si="12"/>
        <v>0</v>
      </c>
      <c r="L30" s="17">
        <f t="shared" si="12"/>
        <v>0</v>
      </c>
      <c r="M30" s="17">
        <f t="shared" si="12"/>
        <v>0</v>
      </c>
      <c r="N30" s="17">
        <f t="shared" si="12"/>
        <v>0</v>
      </c>
      <c r="O30" s="17">
        <f t="shared" si="12"/>
        <v>0</v>
      </c>
      <c r="P30" s="17">
        <f t="shared" si="12"/>
        <v>0</v>
      </c>
      <c r="Q30" s="17">
        <f t="shared" si="12"/>
        <v>0</v>
      </c>
      <c r="R30" s="17">
        <f t="shared" si="12"/>
        <v>0</v>
      </c>
      <c r="S30" s="17">
        <f t="shared" si="12"/>
        <v>0</v>
      </c>
      <c r="T30" s="17">
        <f t="shared" si="12"/>
        <v>0</v>
      </c>
      <c r="U30" s="17">
        <f t="shared" si="12"/>
        <v>0</v>
      </c>
      <c r="V30" s="17">
        <f t="shared" si="12"/>
        <v>0</v>
      </c>
      <c r="W30" s="17">
        <f t="shared" si="12"/>
        <v>0</v>
      </c>
      <c r="X30" s="17">
        <f t="shared" si="12"/>
        <v>0</v>
      </c>
      <c r="Y30" s="17">
        <f t="shared" si="12"/>
        <v>0</v>
      </c>
      <c r="Z30" s="17">
        <f t="shared" si="12"/>
        <v>0</v>
      </c>
      <c r="AA30" s="17">
        <f t="shared" si="12"/>
        <v>0</v>
      </c>
      <c r="AB30" s="17">
        <f t="shared" si="12"/>
        <v>0</v>
      </c>
      <c r="AC30" s="17">
        <f t="shared" si="12"/>
        <v>0</v>
      </c>
      <c r="AD30" s="17">
        <f t="shared" si="12"/>
        <v>0</v>
      </c>
      <c r="AE30" s="17">
        <f t="shared" si="12"/>
        <v>0</v>
      </c>
      <c r="AF30" s="17">
        <f t="shared" si="12"/>
        <v>0</v>
      </c>
      <c r="AG30" s="17">
        <f t="shared" si="12"/>
        <v>0</v>
      </c>
      <c r="AH30" s="17">
        <f t="shared" si="12"/>
        <v>0</v>
      </c>
      <c r="AI30" s="17">
        <f t="shared" si="12"/>
        <v>0</v>
      </c>
      <c r="AJ30" s="17">
        <f t="shared" si="12"/>
        <v>0</v>
      </c>
      <c r="AK30" s="17">
        <f t="shared" si="12"/>
        <v>0</v>
      </c>
      <c r="AL30" s="17">
        <f t="shared" si="12"/>
        <v>0</v>
      </c>
      <c r="AM30" s="17">
        <f t="shared" si="12"/>
        <v>0</v>
      </c>
      <c r="AN30" s="17">
        <f t="shared" si="12"/>
        <v>0</v>
      </c>
      <c r="AO30" s="17">
        <f t="shared" si="12"/>
        <v>0</v>
      </c>
      <c r="AP30" s="17">
        <f t="shared" si="12"/>
        <v>0</v>
      </c>
      <c r="AQ30" s="17">
        <f t="shared" si="12"/>
        <v>0</v>
      </c>
      <c r="AR30" s="5">
        <f t="shared" si="7"/>
        <v>0</v>
      </c>
      <c r="AS30" s="5">
        <f t="shared" si="8"/>
        <v>0</v>
      </c>
    </row>
    <row r="31" spans="2:45" ht="15.75" customHeight="1" x14ac:dyDescent="0.25">
      <c r="B31" s="1" t="s">
        <v>68</v>
      </c>
      <c r="C31" s="16">
        <f t="shared" ref="C31:AQ31" si="13">C11-C21</f>
        <v>0</v>
      </c>
      <c r="D31" s="17">
        <f t="shared" si="13"/>
        <v>0</v>
      </c>
      <c r="E31" s="17">
        <f t="shared" si="13"/>
        <v>0</v>
      </c>
      <c r="F31" s="17">
        <f t="shared" si="13"/>
        <v>0</v>
      </c>
      <c r="G31" s="17">
        <f t="shared" si="13"/>
        <v>0</v>
      </c>
      <c r="H31" s="17">
        <f t="shared" si="13"/>
        <v>0</v>
      </c>
      <c r="I31" s="17">
        <f t="shared" si="13"/>
        <v>0</v>
      </c>
      <c r="J31" s="17">
        <f t="shared" si="13"/>
        <v>0</v>
      </c>
      <c r="K31" s="17">
        <f t="shared" si="13"/>
        <v>0</v>
      </c>
      <c r="L31" s="17">
        <f t="shared" si="13"/>
        <v>0</v>
      </c>
      <c r="M31" s="17">
        <f t="shared" si="13"/>
        <v>0</v>
      </c>
      <c r="N31" s="17">
        <f t="shared" si="13"/>
        <v>0</v>
      </c>
      <c r="O31" s="17">
        <f t="shared" si="13"/>
        <v>0</v>
      </c>
      <c r="P31" s="17">
        <f t="shared" si="13"/>
        <v>0</v>
      </c>
      <c r="Q31" s="17">
        <f t="shared" si="13"/>
        <v>0</v>
      </c>
      <c r="R31" s="17">
        <f t="shared" si="13"/>
        <v>0</v>
      </c>
      <c r="S31" s="17">
        <f t="shared" si="13"/>
        <v>0</v>
      </c>
      <c r="T31" s="17">
        <f t="shared" si="13"/>
        <v>0</v>
      </c>
      <c r="U31" s="17">
        <f t="shared" si="13"/>
        <v>0</v>
      </c>
      <c r="V31" s="17">
        <f t="shared" si="13"/>
        <v>0</v>
      </c>
      <c r="W31" s="17">
        <f t="shared" si="13"/>
        <v>0</v>
      </c>
      <c r="X31" s="17">
        <f t="shared" si="13"/>
        <v>0</v>
      </c>
      <c r="Y31" s="17">
        <f t="shared" si="13"/>
        <v>0</v>
      </c>
      <c r="Z31" s="17">
        <f t="shared" si="13"/>
        <v>0</v>
      </c>
      <c r="AA31" s="17">
        <f t="shared" si="13"/>
        <v>0</v>
      </c>
      <c r="AB31" s="17">
        <f t="shared" si="13"/>
        <v>0</v>
      </c>
      <c r="AC31" s="17">
        <f t="shared" si="13"/>
        <v>0</v>
      </c>
      <c r="AD31" s="17">
        <f t="shared" si="13"/>
        <v>0</v>
      </c>
      <c r="AE31" s="17">
        <f t="shared" si="13"/>
        <v>0</v>
      </c>
      <c r="AF31" s="17">
        <f t="shared" si="13"/>
        <v>0</v>
      </c>
      <c r="AG31" s="17">
        <f t="shared" si="13"/>
        <v>0</v>
      </c>
      <c r="AH31" s="17">
        <f t="shared" si="13"/>
        <v>0</v>
      </c>
      <c r="AI31" s="17">
        <f t="shared" si="13"/>
        <v>0</v>
      </c>
      <c r="AJ31" s="17">
        <f t="shared" si="13"/>
        <v>0</v>
      </c>
      <c r="AK31" s="17">
        <f t="shared" si="13"/>
        <v>0</v>
      </c>
      <c r="AL31" s="17">
        <f t="shared" si="13"/>
        <v>0</v>
      </c>
      <c r="AM31" s="17">
        <f t="shared" si="13"/>
        <v>0</v>
      </c>
      <c r="AN31" s="17">
        <f t="shared" si="13"/>
        <v>0</v>
      </c>
      <c r="AO31" s="17">
        <f t="shared" si="13"/>
        <v>0</v>
      </c>
      <c r="AP31" s="17">
        <f t="shared" si="13"/>
        <v>0</v>
      </c>
      <c r="AQ31" s="17">
        <f t="shared" si="13"/>
        <v>0</v>
      </c>
      <c r="AR31" s="5">
        <f t="shared" si="7"/>
        <v>0</v>
      </c>
      <c r="AS31" s="5">
        <f t="shared" si="8"/>
        <v>0</v>
      </c>
    </row>
    <row r="32" spans="2:45" ht="15.75" customHeight="1" x14ac:dyDescent="0.25">
      <c r="B32" s="1" t="s">
        <v>8</v>
      </c>
      <c r="C32" s="58">
        <f>SUM(C26:C31)</f>
        <v>0</v>
      </c>
      <c r="D32" s="59">
        <f t="shared" ref="D32:AR32" si="14">SUM(D26:D31)</f>
        <v>0</v>
      </c>
      <c r="E32" s="59">
        <f t="shared" si="14"/>
        <v>0</v>
      </c>
      <c r="F32" s="59">
        <f t="shared" si="14"/>
        <v>0</v>
      </c>
      <c r="G32" s="59">
        <f t="shared" si="14"/>
        <v>0</v>
      </c>
      <c r="H32" s="59">
        <f t="shared" si="14"/>
        <v>0</v>
      </c>
      <c r="I32" s="59">
        <f t="shared" si="14"/>
        <v>0</v>
      </c>
      <c r="J32" s="59">
        <f t="shared" si="14"/>
        <v>0</v>
      </c>
      <c r="K32" s="59">
        <f t="shared" si="14"/>
        <v>0</v>
      </c>
      <c r="L32" s="59">
        <f t="shared" si="14"/>
        <v>0</v>
      </c>
      <c r="M32" s="59">
        <f t="shared" si="14"/>
        <v>0</v>
      </c>
      <c r="N32" s="59">
        <f t="shared" si="14"/>
        <v>0</v>
      </c>
      <c r="O32" s="59">
        <f t="shared" si="14"/>
        <v>0</v>
      </c>
      <c r="P32" s="59">
        <f t="shared" si="14"/>
        <v>0</v>
      </c>
      <c r="Q32" s="59">
        <f t="shared" si="14"/>
        <v>0</v>
      </c>
      <c r="R32" s="59">
        <f t="shared" si="14"/>
        <v>0</v>
      </c>
      <c r="S32" s="59">
        <f t="shared" si="14"/>
        <v>0</v>
      </c>
      <c r="T32" s="59">
        <f t="shared" si="14"/>
        <v>0</v>
      </c>
      <c r="U32" s="59">
        <f t="shared" si="14"/>
        <v>0</v>
      </c>
      <c r="V32" s="59">
        <f t="shared" si="14"/>
        <v>0</v>
      </c>
      <c r="W32" s="59">
        <f t="shared" si="14"/>
        <v>0</v>
      </c>
      <c r="X32" s="59">
        <f t="shared" si="14"/>
        <v>0</v>
      </c>
      <c r="Y32" s="59">
        <f t="shared" si="14"/>
        <v>0</v>
      </c>
      <c r="Z32" s="59">
        <f t="shared" si="14"/>
        <v>0</v>
      </c>
      <c r="AA32" s="59">
        <f t="shared" si="14"/>
        <v>0</v>
      </c>
      <c r="AB32" s="59">
        <f t="shared" si="14"/>
        <v>0</v>
      </c>
      <c r="AC32" s="59">
        <f t="shared" si="14"/>
        <v>0</v>
      </c>
      <c r="AD32" s="59">
        <f t="shared" si="14"/>
        <v>0</v>
      </c>
      <c r="AE32" s="59">
        <f t="shared" si="14"/>
        <v>0</v>
      </c>
      <c r="AF32" s="59">
        <f t="shared" si="14"/>
        <v>0</v>
      </c>
      <c r="AG32" s="59">
        <f t="shared" si="14"/>
        <v>0</v>
      </c>
      <c r="AH32" s="59">
        <f t="shared" si="14"/>
        <v>0</v>
      </c>
      <c r="AI32" s="59">
        <f t="shared" si="14"/>
        <v>0</v>
      </c>
      <c r="AJ32" s="59">
        <f t="shared" si="14"/>
        <v>0</v>
      </c>
      <c r="AK32" s="59">
        <f t="shared" si="14"/>
        <v>0</v>
      </c>
      <c r="AL32" s="59">
        <f t="shared" si="14"/>
        <v>0</v>
      </c>
      <c r="AM32" s="59">
        <f t="shared" si="14"/>
        <v>0</v>
      </c>
      <c r="AN32" s="59">
        <f t="shared" si="14"/>
        <v>0</v>
      </c>
      <c r="AO32" s="59">
        <f t="shared" si="14"/>
        <v>0</v>
      </c>
      <c r="AP32" s="59">
        <f t="shared" si="14"/>
        <v>0</v>
      </c>
      <c r="AQ32" s="59">
        <f t="shared" si="14"/>
        <v>0</v>
      </c>
      <c r="AR32" s="13">
        <f t="shared" si="14"/>
        <v>0</v>
      </c>
      <c r="AS32" s="60">
        <f t="shared" si="8"/>
        <v>0</v>
      </c>
    </row>
    <row r="33" spans="2:45" ht="15.75" customHeight="1" x14ac:dyDescent="0.25">
      <c r="B33" s="89" t="s">
        <v>67</v>
      </c>
      <c r="C33" s="61"/>
      <c r="D33" s="62">
        <f>NPV($C$48,D32)</f>
        <v>0</v>
      </c>
      <c r="E33" s="62">
        <f>NPV($C$48,$D$32:E32)</f>
        <v>0</v>
      </c>
      <c r="F33" s="62">
        <f>NPV($C$48,$D$32:F32)</f>
        <v>0</v>
      </c>
      <c r="G33" s="62">
        <f>NPV($C$48,$D$32:G32)</f>
        <v>0</v>
      </c>
      <c r="H33" s="62">
        <f>NPV($C$48,$D$32:H32)</f>
        <v>0</v>
      </c>
      <c r="I33" s="62">
        <f>NPV($C$48,$D$32:I32)</f>
        <v>0</v>
      </c>
      <c r="J33" s="62">
        <f>NPV($C$48,$D$32:J32)</f>
        <v>0</v>
      </c>
      <c r="K33" s="62">
        <f>NPV($C$48,$D$32:K32)</f>
        <v>0</v>
      </c>
      <c r="L33" s="62">
        <f>NPV($C$48,$D$32:L32)</f>
        <v>0</v>
      </c>
      <c r="M33" s="62">
        <f>NPV($C$48,$D$32:M32)</f>
        <v>0</v>
      </c>
      <c r="N33" s="62">
        <f>NPV($C$48,$D$32:N32)</f>
        <v>0</v>
      </c>
      <c r="O33" s="62">
        <f>NPV($C$48,$D$32:O32)</f>
        <v>0</v>
      </c>
      <c r="P33" s="62">
        <f>NPV($C$48,$D$32:P32)</f>
        <v>0</v>
      </c>
      <c r="Q33" s="62">
        <f>NPV($C$48,$D$32:Q32)</f>
        <v>0</v>
      </c>
      <c r="R33" s="62">
        <f>NPV($C$48,$D$32:R32)</f>
        <v>0</v>
      </c>
      <c r="S33" s="62">
        <f>NPV($C$48,$D$32:S32)</f>
        <v>0</v>
      </c>
      <c r="T33" s="62">
        <f>NPV($C$48,$D$32:T32)</f>
        <v>0</v>
      </c>
      <c r="U33" s="62">
        <f>NPV($C$48,$D$32:U32)</f>
        <v>0</v>
      </c>
      <c r="V33" s="62">
        <f>NPV($C$48,$D$32:V32)</f>
        <v>0</v>
      </c>
      <c r="W33" s="62">
        <f>NPV($C$48,$D$32:W32)</f>
        <v>0</v>
      </c>
      <c r="X33" s="62">
        <f>NPV($C$48,$D$32:X32)</f>
        <v>0</v>
      </c>
      <c r="Y33" s="62">
        <f>NPV($C$48,$D$32:Y32)</f>
        <v>0</v>
      </c>
      <c r="Z33" s="62">
        <f>NPV($C$48,$D$32:Z32)</f>
        <v>0</v>
      </c>
      <c r="AA33" s="62">
        <f>NPV($C$48,$D$32:AA32)</f>
        <v>0</v>
      </c>
      <c r="AB33" s="62">
        <f>NPV($C$48,$D$32:AB32)</f>
        <v>0</v>
      </c>
      <c r="AC33" s="62">
        <f>NPV($C$48,$D$32:AC32)</f>
        <v>0</v>
      </c>
      <c r="AD33" s="62">
        <f>NPV($C$48,$D$32:AD32)</f>
        <v>0</v>
      </c>
      <c r="AE33" s="62">
        <f>NPV($C$48,$D$32:AE32)</f>
        <v>0</v>
      </c>
      <c r="AF33" s="62">
        <f>NPV($C$48,$D$32:AF32)</f>
        <v>0</v>
      </c>
      <c r="AG33" s="62">
        <f>NPV($C$48,$D$32:AG32)</f>
        <v>0</v>
      </c>
      <c r="AH33" s="62">
        <f>NPV($C$48,$D$32:AH32)</f>
        <v>0</v>
      </c>
      <c r="AI33" s="62">
        <f>NPV($C$48,$D$32:AI32)</f>
        <v>0</v>
      </c>
      <c r="AJ33" s="62">
        <f>NPV($C$48,$D$32:AJ32)</f>
        <v>0</v>
      </c>
      <c r="AK33" s="62">
        <f>NPV($C$48,$D$32:AK32)</f>
        <v>0</v>
      </c>
      <c r="AL33" s="62">
        <f>NPV($C$48,$D$32:AL32)</f>
        <v>0</v>
      </c>
      <c r="AM33" s="62">
        <f>NPV($C$48,$D$32:AM32)</f>
        <v>0</v>
      </c>
      <c r="AN33" s="62">
        <f>NPV($C$48,$D$32:AN32)</f>
        <v>0</v>
      </c>
      <c r="AO33" s="62">
        <f>NPV($C$48,$D$32:AO32)</f>
        <v>0</v>
      </c>
      <c r="AP33" s="62">
        <f>NPV($C$48,$D$32:AP32)</f>
        <v>0</v>
      </c>
      <c r="AQ33" s="62">
        <f>NPV($C$48,$D$32:AQ32)</f>
        <v>0</v>
      </c>
      <c r="AR33" s="62">
        <f>NPV($C$48,$D$32:AR32)</f>
        <v>0</v>
      </c>
      <c r="AS33" s="63"/>
    </row>
    <row r="34" spans="2:45" ht="15.75" customHeight="1" x14ac:dyDescent="0.2">
      <c r="B34" s="19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</row>
    <row r="35" spans="2:45" ht="15.75" customHeight="1" x14ac:dyDescent="0.25">
      <c r="B35" s="83" t="s">
        <v>41</v>
      </c>
      <c r="C35" s="84"/>
      <c r="D35" s="85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</row>
    <row r="36" spans="2:45" ht="15.75" customHeight="1" x14ac:dyDescent="0.25">
      <c r="AP36" s="21"/>
    </row>
    <row r="37" spans="2:45" ht="15.75" customHeight="1" x14ac:dyDescent="0.25">
      <c r="B37" s="94" t="s">
        <v>18</v>
      </c>
      <c r="C37" s="95"/>
      <c r="D37" s="95"/>
      <c r="E37" s="95"/>
      <c r="G37" s="94" t="s">
        <v>19</v>
      </c>
      <c r="H37" s="95"/>
      <c r="I37" s="95"/>
      <c r="J37" s="95"/>
      <c r="K37" s="95"/>
      <c r="O37" s="94" t="s">
        <v>20</v>
      </c>
      <c r="P37" s="95"/>
      <c r="Q37" s="95"/>
      <c r="AS37" s="21"/>
    </row>
    <row r="38" spans="2:45" ht="15.75" customHeight="1" x14ac:dyDescent="0.25">
      <c r="B38" s="69" t="s">
        <v>21</v>
      </c>
      <c r="C38" s="76" t="s">
        <v>22</v>
      </c>
      <c r="D38" s="76" t="s">
        <v>23</v>
      </c>
      <c r="E38" s="76" t="s">
        <v>24</v>
      </c>
      <c r="G38" s="67" t="s">
        <v>0</v>
      </c>
      <c r="H38" s="68" t="s">
        <v>25</v>
      </c>
      <c r="I38" s="51"/>
      <c r="J38" s="64" t="s">
        <v>26</v>
      </c>
      <c r="K38" s="65" t="s">
        <v>25</v>
      </c>
      <c r="O38" s="64" t="s">
        <v>27</v>
      </c>
      <c r="P38" s="64" t="s">
        <v>0</v>
      </c>
      <c r="Q38" s="64" t="s">
        <v>26</v>
      </c>
      <c r="AL38" s="22"/>
      <c r="AM38" s="22"/>
    </row>
    <row r="39" spans="2:45" ht="15.75" customHeight="1" x14ac:dyDescent="0.25">
      <c r="B39" s="1" t="s">
        <v>2</v>
      </c>
      <c r="C39" s="17">
        <f t="shared" ref="C39:C45" si="15">AS6</f>
        <v>0</v>
      </c>
      <c r="D39" s="17">
        <f t="shared" ref="D39:D45" si="16">AS16</f>
        <v>0</v>
      </c>
      <c r="E39" s="18">
        <f t="shared" ref="E39:E45" si="17">AS26</f>
        <v>0</v>
      </c>
      <c r="F39" s="5"/>
      <c r="G39" s="70" t="str">
        <f t="shared" ref="G39:G44" si="18">B6</f>
        <v>Variável 1</v>
      </c>
      <c r="H39" s="82">
        <v>0</v>
      </c>
      <c r="J39" s="70" t="str">
        <f t="shared" ref="J39:J44" si="19">B16</f>
        <v>Variável 1</v>
      </c>
      <c r="K39" s="82">
        <v>0</v>
      </c>
      <c r="O39" s="70" t="str">
        <f t="shared" ref="O39:O44" si="20">B16</f>
        <v>Variável 1</v>
      </c>
      <c r="P39" s="79"/>
      <c r="Q39" s="79"/>
      <c r="AK39" s="23"/>
      <c r="AL39" s="24"/>
      <c r="AM39" s="24"/>
    </row>
    <row r="40" spans="2:45" ht="15.75" customHeight="1" x14ac:dyDescent="0.25">
      <c r="B40" s="1" t="s">
        <v>3</v>
      </c>
      <c r="C40" s="17">
        <f t="shared" si="15"/>
        <v>0</v>
      </c>
      <c r="D40" s="17">
        <f t="shared" si="16"/>
        <v>0</v>
      </c>
      <c r="E40" s="18">
        <f t="shared" si="17"/>
        <v>0</v>
      </c>
      <c r="G40" s="70" t="str">
        <f t="shared" si="18"/>
        <v>Variável 2</v>
      </c>
      <c r="H40" s="82">
        <v>0</v>
      </c>
      <c r="J40" s="70" t="str">
        <f t="shared" si="19"/>
        <v>Variável 2</v>
      </c>
      <c r="K40" s="82">
        <v>0</v>
      </c>
      <c r="O40" s="70" t="str">
        <f t="shared" si="20"/>
        <v>Variável 2</v>
      </c>
      <c r="P40" s="79"/>
      <c r="Q40" s="79"/>
    </row>
    <row r="41" spans="2:45" ht="15.75" customHeight="1" x14ac:dyDescent="0.25">
      <c r="B41" s="1" t="s">
        <v>4</v>
      </c>
      <c r="C41" s="17">
        <f t="shared" si="15"/>
        <v>0</v>
      </c>
      <c r="D41" s="17">
        <f t="shared" si="16"/>
        <v>0</v>
      </c>
      <c r="E41" s="18">
        <f t="shared" si="17"/>
        <v>0</v>
      </c>
      <c r="G41" s="70" t="str">
        <f t="shared" si="18"/>
        <v>Variável 3</v>
      </c>
      <c r="H41" s="82">
        <v>0</v>
      </c>
      <c r="J41" s="70" t="str">
        <f t="shared" si="19"/>
        <v>Variável 3</v>
      </c>
      <c r="K41" s="82">
        <v>0</v>
      </c>
      <c r="O41" s="70" t="str">
        <f t="shared" si="20"/>
        <v>Variável 3</v>
      </c>
      <c r="P41" s="79"/>
      <c r="Q41" s="79"/>
    </row>
    <row r="42" spans="2:45" ht="15.75" customHeight="1" x14ac:dyDescent="0.25">
      <c r="B42" s="1" t="s">
        <v>5</v>
      </c>
      <c r="C42" s="17">
        <f t="shared" si="15"/>
        <v>0</v>
      </c>
      <c r="D42" s="17">
        <f t="shared" si="16"/>
        <v>0</v>
      </c>
      <c r="E42" s="18">
        <f t="shared" si="17"/>
        <v>0</v>
      </c>
      <c r="G42" s="70" t="str">
        <f t="shared" si="18"/>
        <v>Variável 4</v>
      </c>
      <c r="H42" s="82">
        <v>0</v>
      </c>
      <c r="J42" s="70" t="str">
        <f t="shared" si="19"/>
        <v>Variável 4</v>
      </c>
      <c r="K42" s="82">
        <v>0</v>
      </c>
      <c r="O42" s="70" t="str">
        <f t="shared" si="20"/>
        <v>Variável 4</v>
      </c>
      <c r="P42" s="79"/>
      <c r="Q42" s="79"/>
    </row>
    <row r="43" spans="2:45" ht="15.75" customHeight="1" x14ac:dyDescent="0.25">
      <c r="B43" s="1" t="s">
        <v>6</v>
      </c>
      <c r="C43" s="17">
        <f t="shared" si="15"/>
        <v>0</v>
      </c>
      <c r="D43" s="17">
        <f t="shared" si="16"/>
        <v>0</v>
      </c>
      <c r="E43" s="18">
        <f t="shared" si="17"/>
        <v>0</v>
      </c>
      <c r="G43" s="70" t="str">
        <f t="shared" si="18"/>
        <v>Variável 5</v>
      </c>
      <c r="H43" s="82">
        <v>0</v>
      </c>
      <c r="J43" s="70" t="str">
        <f t="shared" si="19"/>
        <v>Variável 5</v>
      </c>
      <c r="K43" s="82">
        <v>0</v>
      </c>
      <c r="O43" s="70" t="str">
        <f t="shared" si="20"/>
        <v>Variável 5</v>
      </c>
      <c r="P43" s="79"/>
      <c r="Q43" s="79"/>
    </row>
    <row r="44" spans="2:45" ht="15.75" customHeight="1" x14ac:dyDescent="0.25">
      <c r="B44" s="1" t="s">
        <v>7</v>
      </c>
      <c r="C44" s="17">
        <f t="shared" si="15"/>
        <v>0</v>
      </c>
      <c r="D44" s="17">
        <f t="shared" si="16"/>
        <v>0</v>
      </c>
      <c r="E44" s="18">
        <f t="shared" si="17"/>
        <v>0</v>
      </c>
      <c r="G44" s="70" t="str">
        <f t="shared" si="18"/>
        <v>Variável 6</v>
      </c>
      <c r="H44" s="82">
        <v>0</v>
      </c>
      <c r="J44" s="70" t="str">
        <f t="shared" si="19"/>
        <v>Variável 6</v>
      </c>
      <c r="K44" s="82">
        <v>0</v>
      </c>
      <c r="O44" s="70" t="str">
        <f t="shared" si="20"/>
        <v>Variável 6</v>
      </c>
      <c r="P44" s="79"/>
      <c r="Q44" s="79"/>
    </row>
    <row r="45" spans="2:45" ht="15.75" customHeight="1" x14ac:dyDescent="0.25">
      <c r="B45" s="1" t="s">
        <v>8</v>
      </c>
      <c r="C45" s="17">
        <f t="shared" si="15"/>
        <v>0</v>
      </c>
      <c r="D45" s="17">
        <f t="shared" si="16"/>
        <v>0</v>
      </c>
      <c r="E45" s="18">
        <f t="shared" si="17"/>
        <v>0</v>
      </c>
    </row>
    <row r="46" spans="2:45" ht="15.75" customHeight="1" x14ac:dyDescent="0.25">
      <c r="G46" s="94" t="s">
        <v>28</v>
      </c>
      <c r="H46" s="95"/>
      <c r="I46" s="95"/>
      <c r="J46" s="95"/>
      <c r="K46" s="95"/>
      <c r="L46" s="95"/>
      <c r="M46" s="95"/>
      <c r="O46" s="25"/>
      <c r="P46" s="5"/>
    </row>
    <row r="47" spans="2:45" ht="15.75" customHeight="1" x14ac:dyDescent="0.25">
      <c r="B47" s="96" t="s">
        <v>29</v>
      </c>
      <c r="C47" s="97"/>
      <c r="G47" s="71">
        <v>-0.2</v>
      </c>
      <c r="H47" s="71">
        <v>-0.1</v>
      </c>
      <c r="I47" s="71">
        <v>-0.05</v>
      </c>
      <c r="J47" s="71" t="s">
        <v>30</v>
      </c>
      <c r="K47" s="72" t="s">
        <v>31</v>
      </c>
      <c r="L47" s="72" t="s">
        <v>32</v>
      </c>
      <c r="M47" s="72" t="s">
        <v>33</v>
      </c>
      <c r="N47" s="5"/>
      <c r="O47" s="25"/>
      <c r="P47" s="26"/>
    </row>
    <row r="48" spans="2:45" ht="15.75" customHeight="1" x14ac:dyDescent="0.25">
      <c r="B48" s="1" t="s">
        <v>34</v>
      </c>
      <c r="C48" s="27">
        <v>8.5000000000000006E-2</v>
      </c>
      <c r="F48" s="25" t="s">
        <v>73</v>
      </c>
      <c r="G48" s="73"/>
      <c r="H48" s="73"/>
      <c r="I48" s="73"/>
      <c r="J48" s="73">
        <v>0</v>
      </c>
      <c r="K48" s="73"/>
      <c r="L48" s="73"/>
      <c r="M48" s="73"/>
      <c r="O48" s="28"/>
      <c r="P48" s="29"/>
    </row>
    <row r="49" spans="2:13" ht="15.75" customHeight="1" x14ac:dyDescent="0.25">
      <c r="B49" s="1" t="s">
        <v>72</v>
      </c>
      <c r="C49" s="30">
        <f>NPV(C48,D32:AR32)</f>
        <v>0</v>
      </c>
      <c r="F49" s="25" t="s">
        <v>35</v>
      </c>
      <c r="G49" s="74"/>
      <c r="H49" s="74"/>
      <c r="I49" s="74"/>
      <c r="J49" s="74"/>
      <c r="K49" s="74"/>
      <c r="L49" s="74"/>
      <c r="M49" s="74"/>
    </row>
    <row r="50" spans="2:13" ht="15.75" customHeight="1" x14ac:dyDescent="0.25">
      <c r="B50" s="1" t="s">
        <v>36</v>
      </c>
      <c r="C50" s="27" t="str">
        <f>IFERROR(IRR(D32:AR32),"ERRO OU AUSÊNCIA DE DADOS")</f>
        <v>ERRO OU AUSÊNCIA DE DADOS</v>
      </c>
      <c r="D50" s="26"/>
      <c r="F50" s="25" t="s">
        <v>71</v>
      </c>
      <c r="G50" s="75"/>
      <c r="H50" s="75"/>
      <c r="I50" s="75"/>
      <c r="J50" s="75"/>
      <c r="K50" s="75"/>
      <c r="L50" s="75"/>
      <c r="M50" s="75"/>
    </row>
    <row r="51" spans="2:13" ht="15.75" customHeight="1" x14ac:dyDescent="0.25">
      <c r="B51" s="1" t="s">
        <v>66</v>
      </c>
      <c r="C51" s="31" t="str">
        <f>IFERROR(SUM(AS28:AS31)/ABS(SUM(AS26:AS27)), "ERRO OU AUSÊNCIA DE DADOS")</f>
        <v>ERRO OU AUSÊNCIA DE DADOS</v>
      </c>
    </row>
    <row r="52" spans="2:13" ht="15.75" customHeight="1" x14ac:dyDescent="0.25">
      <c r="E52" s="5"/>
      <c r="G52" s="25" t="s">
        <v>37</v>
      </c>
      <c r="H52" s="77" t="e">
        <f>H53/H54</f>
        <v>#DIV/0!</v>
      </c>
    </row>
    <row r="53" spans="2:13" ht="15.75" customHeight="1" x14ac:dyDescent="0.25">
      <c r="G53" s="25" t="s">
        <v>38</v>
      </c>
      <c r="H53" s="78" t="e">
        <f>(C49-J48)/J48</f>
        <v>#DIV/0!</v>
      </c>
    </row>
    <row r="54" spans="2:13" ht="15.75" customHeight="1" x14ac:dyDescent="0.25">
      <c r="G54" s="25" t="s">
        <v>39</v>
      </c>
      <c r="H54" s="78">
        <f>((1+H55)-1)/1</f>
        <v>0.10000000000000009</v>
      </c>
    </row>
    <row r="55" spans="2:13" ht="15.75" customHeight="1" x14ac:dyDescent="0.25">
      <c r="G55" s="25" t="s">
        <v>40</v>
      </c>
      <c r="H55" s="66">
        <v>0.1</v>
      </c>
    </row>
    <row r="56" spans="2:13" ht="15.75" customHeight="1" x14ac:dyDescent="0.2"/>
    <row r="57" spans="2:13" ht="15.75" customHeight="1" x14ac:dyDescent="0.2"/>
    <row r="58" spans="2:13" ht="15.75" customHeight="1" x14ac:dyDescent="0.2"/>
    <row r="59" spans="2:13" ht="15.75" customHeight="1" x14ac:dyDescent="0.2"/>
    <row r="60" spans="2:13" ht="15.75" customHeight="1" x14ac:dyDescent="0.2"/>
    <row r="61" spans="2:13" ht="15.75" customHeight="1" x14ac:dyDescent="0.2"/>
    <row r="62" spans="2:13" ht="15.75" customHeight="1" x14ac:dyDescent="0.2"/>
    <row r="63" spans="2:13" ht="15.75" customHeight="1" x14ac:dyDescent="0.2"/>
    <row r="64" spans="2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8">
    <mergeCell ref="G46:M46"/>
    <mergeCell ref="B47:C47"/>
    <mergeCell ref="B4:AQ4"/>
    <mergeCell ref="B14:AQ14"/>
    <mergeCell ref="B24:AQ24"/>
    <mergeCell ref="B37:E37"/>
    <mergeCell ref="G37:K37"/>
    <mergeCell ref="O37:Q37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1"/>
  <sheetViews>
    <sheetView showGridLines="0" tabSelected="1" topLeftCell="F1" workbookViewId="0">
      <selection activeCell="G3" sqref="G3"/>
    </sheetView>
  </sheetViews>
  <sheetFormatPr defaultColWidth="12.625" defaultRowHeight="15" customHeight="1" x14ac:dyDescent="0.2"/>
  <cols>
    <col min="1" max="1" width="7.75" hidden="1" customWidth="1"/>
    <col min="2" max="2" width="13.875" hidden="1" customWidth="1"/>
    <col min="3" max="3" width="16.5" hidden="1" customWidth="1"/>
    <col min="4" max="4" width="15.875" hidden="1" customWidth="1"/>
    <col min="5" max="5" width="16.5" hidden="1" customWidth="1"/>
    <col min="6" max="6" width="7.75" customWidth="1"/>
    <col min="7" max="11" width="16.375" customWidth="1"/>
    <col min="12" max="12" width="5" customWidth="1"/>
    <col min="13" max="13" width="16.375" customWidth="1"/>
    <col min="14" max="26" width="7.625" customWidth="1"/>
  </cols>
  <sheetData>
    <row r="2" spans="2:13" s="90" customFormat="1" ht="64.5" customHeight="1" x14ac:dyDescent="0.2">
      <c r="G2" s="106" t="s">
        <v>74</v>
      </c>
      <c r="H2" s="106"/>
      <c r="I2" s="106"/>
      <c r="J2" s="106"/>
      <c r="K2" s="106"/>
    </row>
    <row r="3" spans="2:13" s="91" customFormat="1" ht="23.25" x14ac:dyDescent="0.2">
      <c r="G3" s="92"/>
      <c r="H3" s="92"/>
      <c r="I3" s="92"/>
      <c r="J3" s="92"/>
      <c r="K3" s="92"/>
    </row>
    <row r="4" spans="2:13" x14ac:dyDescent="0.2">
      <c r="G4" s="101" t="s">
        <v>42</v>
      </c>
      <c r="H4" s="102"/>
      <c r="I4" s="102"/>
    </row>
    <row r="5" spans="2:13" x14ac:dyDescent="0.25">
      <c r="B5" s="32" t="s">
        <v>43</v>
      </c>
      <c r="C5" s="32" t="s">
        <v>44</v>
      </c>
      <c r="D5" s="32" t="s">
        <v>9</v>
      </c>
      <c r="E5" s="32" t="s">
        <v>45</v>
      </c>
      <c r="G5" s="33" t="s">
        <v>27</v>
      </c>
      <c r="H5" s="33" t="s">
        <v>44</v>
      </c>
      <c r="I5" s="33" t="s">
        <v>9</v>
      </c>
    </row>
    <row r="6" spans="2:13" x14ac:dyDescent="0.25">
      <c r="B6" s="32" t="s">
        <v>46</v>
      </c>
      <c r="C6" s="32">
        <v>1</v>
      </c>
      <c r="D6" s="32">
        <v>1</v>
      </c>
      <c r="E6" s="32">
        <v>1</v>
      </c>
      <c r="G6" s="80" t="s">
        <v>46</v>
      </c>
      <c r="H6" s="34">
        <v>0.12092259689884455</v>
      </c>
      <c r="I6" s="34">
        <v>-0.19735532448494064</v>
      </c>
    </row>
    <row r="7" spans="2:13" x14ac:dyDescent="0.25">
      <c r="B7" s="35" t="s">
        <v>47</v>
      </c>
      <c r="C7" s="32">
        <v>1</v>
      </c>
      <c r="D7" s="32">
        <v>1</v>
      </c>
      <c r="E7" s="32">
        <v>1</v>
      </c>
      <c r="G7" s="80" t="s">
        <v>47</v>
      </c>
      <c r="H7" s="34">
        <v>0.5384515702514987</v>
      </c>
      <c r="I7" s="34">
        <v>-0.16843340333128554</v>
      </c>
    </row>
    <row r="8" spans="2:13" x14ac:dyDescent="0.25">
      <c r="B8" s="35" t="s">
        <v>48</v>
      </c>
      <c r="C8" s="32">
        <v>1</v>
      </c>
      <c r="D8" s="32">
        <v>1</v>
      </c>
      <c r="E8" s="32">
        <v>1</v>
      </c>
      <c r="G8" s="80" t="s">
        <v>48</v>
      </c>
      <c r="H8" s="34">
        <v>1.9718591555780964</v>
      </c>
      <c r="I8" s="34">
        <v>-0.57685879973259868</v>
      </c>
    </row>
    <row r="9" spans="2:13" x14ac:dyDescent="0.25">
      <c r="B9" s="35" t="s">
        <v>49</v>
      </c>
      <c r="C9" s="32">
        <v>1</v>
      </c>
      <c r="D9" s="32">
        <v>1</v>
      </c>
      <c r="E9" s="32">
        <v>1</v>
      </c>
      <c r="G9" s="80" t="s">
        <v>49</v>
      </c>
      <c r="H9" s="34">
        <v>-0.16248675129575429</v>
      </c>
      <c r="I9" s="34">
        <v>0.27636402311515695</v>
      </c>
    </row>
    <row r="10" spans="2:13" x14ac:dyDescent="0.25">
      <c r="B10" s="35" t="s">
        <v>50</v>
      </c>
      <c r="C10" s="32">
        <v>1</v>
      </c>
      <c r="D10" s="32">
        <v>1</v>
      </c>
      <c r="E10" s="32">
        <v>1</v>
      </c>
      <c r="G10" s="80" t="s">
        <v>50</v>
      </c>
      <c r="H10" s="34">
        <v>0.18708918337675984</v>
      </c>
      <c r="I10" s="34">
        <v>-0.20673618742584399</v>
      </c>
    </row>
    <row r="11" spans="2:13" x14ac:dyDescent="0.25">
      <c r="B11" s="35" t="s">
        <v>51</v>
      </c>
      <c r="C11" s="32">
        <v>1</v>
      </c>
      <c r="D11" s="32">
        <v>1</v>
      </c>
      <c r="E11" s="32">
        <v>1</v>
      </c>
      <c r="G11" s="80" t="s">
        <v>52</v>
      </c>
      <c r="H11" s="34">
        <v>0.26689328056916217</v>
      </c>
      <c r="I11" s="34">
        <v>-0.37831673948213007</v>
      </c>
    </row>
    <row r="12" spans="2:13" x14ac:dyDescent="0.25">
      <c r="B12" s="35" t="s">
        <v>53</v>
      </c>
      <c r="C12" s="32">
        <v>1</v>
      </c>
      <c r="D12" s="32">
        <v>1</v>
      </c>
      <c r="E12" s="32">
        <v>1</v>
      </c>
      <c r="G12" s="80" t="s">
        <v>53</v>
      </c>
      <c r="H12" s="34">
        <v>0.36276602401758118</v>
      </c>
      <c r="I12" s="34">
        <v>-0.35887013756883357</v>
      </c>
    </row>
    <row r="13" spans="2:13" x14ac:dyDescent="0.25">
      <c r="B13" s="35" t="s">
        <v>54</v>
      </c>
      <c r="C13" s="32">
        <v>1</v>
      </c>
      <c r="D13" s="32">
        <v>1</v>
      </c>
      <c r="E13" s="32">
        <v>1</v>
      </c>
      <c r="G13" s="80" t="s">
        <v>54</v>
      </c>
      <c r="H13" s="34">
        <v>4.0121599124563589E-2</v>
      </c>
      <c r="I13" s="34">
        <v>-3.906377983553877E-2</v>
      </c>
    </row>
    <row r="14" spans="2:13" ht="19.5" customHeight="1" x14ac:dyDescent="0.25">
      <c r="G14" s="36" t="s">
        <v>55</v>
      </c>
      <c r="H14" s="37"/>
      <c r="I14" s="37"/>
      <c r="M14" s="38"/>
    </row>
    <row r="15" spans="2:13" ht="24.75" customHeight="1" x14ac:dyDescent="0.25">
      <c r="B15" s="32" t="s">
        <v>11</v>
      </c>
      <c r="C15" s="39">
        <f>Resultados!C49</f>
        <v>0</v>
      </c>
      <c r="G15" s="103" t="s">
        <v>56</v>
      </c>
      <c r="H15" s="102"/>
      <c r="I15" s="102"/>
      <c r="J15" s="102"/>
      <c r="K15" s="102"/>
    </row>
    <row r="16" spans="2:13" x14ac:dyDescent="0.25">
      <c r="G16" s="33" t="s">
        <v>27</v>
      </c>
      <c r="H16" s="33" t="s">
        <v>57</v>
      </c>
      <c r="I16" s="33" t="s">
        <v>58</v>
      </c>
      <c r="J16" s="33" t="s">
        <v>59</v>
      </c>
      <c r="K16" s="33" t="s">
        <v>60</v>
      </c>
      <c r="M16" s="40" t="s">
        <v>61</v>
      </c>
    </row>
    <row r="17" spans="3:15" x14ac:dyDescent="0.25">
      <c r="G17" s="80" t="s">
        <v>46</v>
      </c>
      <c r="H17" s="41">
        <v>0.05</v>
      </c>
      <c r="I17" s="42">
        <v>-515180663.70999998</v>
      </c>
      <c r="J17" s="34">
        <v>-0.41348764649691028</v>
      </c>
      <c r="K17" s="43">
        <v>-8.2697529299382051</v>
      </c>
      <c r="M17" s="44">
        <v>-878379902.20708358</v>
      </c>
      <c r="O17" s="45" t="str">
        <f>IF(H17="","",(IF(H17=0,"ERRO! Não usar variação = 0%!","")))</f>
        <v/>
      </c>
    </row>
    <row r="18" spans="3:15" ht="4.5" customHeight="1" x14ac:dyDescent="0.25">
      <c r="G18" s="81"/>
      <c r="H18" s="22"/>
      <c r="I18" s="46"/>
      <c r="J18" s="47"/>
      <c r="K18" s="47"/>
    </row>
    <row r="19" spans="3:15" x14ac:dyDescent="0.25">
      <c r="G19" s="80" t="s">
        <v>47</v>
      </c>
      <c r="H19" s="41">
        <v>0.05</v>
      </c>
      <c r="I19" s="42">
        <v>-796814544.17999995</v>
      </c>
      <c r="J19" s="34">
        <v>-9.2858861896602196E-2</v>
      </c>
      <c r="K19" s="43">
        <v>-1.8571772379320439</v>
      </c>
      <c r="M19" s="45" t="str">
        <f>IF(H19="","",(IF(H19=0,"ERRO! Não usar variação = 0%!","")))</f>
        <v/>
      </c>
    </row>
    <row r="20" spans="3:15" ht="4.5" customHeight="1" x14ac:dyDescent="0.25">
      <c r="G20" s="81"/>
      <c r="H20" s="22"/>
      <c r="I20" s="46"/>
      <c r="J20" s="47"/>
      <c r="K20" s="47"/>
    </row>
    <row r="21" spans="3:15" x14ac:dyDescent="0.25">
      <c r="C21" s="48"/>
      <c r="G21" s="80" t="s">
        <v>48</v>
      </c>
      <c r="H21" s="41">
        <v>0.05</v>
      </c>
      <c r="I21" s="42">
        <v>-856107015.74000001</v>
      </c>
      <c r="J21" s="34">
        <v>-2.5356780609090857E-2</v>
      </c>
      <c r="K21" s="43">
        <v>-0.50713561218181713</v>
      </c>
      <c r="M21" s="45" t="str">
        <f>IF(H21="","",(IF(H21=0,"ERRO! Não usar variação = 0%!","")))</f>
        <v/>
      </c>
    </row>
    <row r="22" spans="3:15" ht="4.5" customHeight="1" x14ac:dyDescent="0.25">
      <c r="G22" s="81"/>
      <c r="H22" s="22"/>
      <c r="I22" s="46"/>
      <c r="J22" s="47"/>
      <c r="K22" s="47"/>
    </row>
    <row r="23" spans="3:15" ht="15.75" customHeight="1" x14ac:dyDescent="0.25">
      <c r="C23" s="49"/>
      <c r="G23" s="80" t="s">
        <v>49</v>
      </c>
      <c r="H23" s="41">
        <v>0.05</v>
      </c>
      <c r="I23" s="42">
        <v>-1093973291.98</v>
      </c>
      <c r="J23" s="34">
        <v>0.24544435640407958</v>
      </c>
      <c r="K23" s="43">
        <v>4.9088871280815916</v>
      </c>
      <c r="M23" s="45" t="str">
        <f>IF(H23="","",(IF(H23=0,"ERRO! Não usar variação = 0%!","")))</f>
        <v/>
      </c>
    </row>
    <row r="24" spans="3:15" ht="4.5" customHeight="1" x14ac:dyDescent="0.25">
      <c r="G24" s="81"/>
      <c r="H24" s="22"/>
      <c r="I24" s="46"/>
      <c r="J24" s="47"/>
      <c r="K24" s="47"/>
    </row>
    <row r="25" spans="3:15" ht="15.75" customHeight="1" x14ac:dyDescent="0.25">
      <c r="G25" s="80" t="s">
        <v>50</v>
      </c>
      <c r="H25" s="41">
        <v>0.05</v>
      </c>
      <c r="I25" s="42">
        <v>-643630921.44000006</v>
      </c>
      <c r="J25" s="34">
        <v>-0.26725222216246947</v>
      </c>
      <c r="K25" s="43">
        <v>-5.3450444432493889</v>
      </c>
      <c r="M25" s="45" t="str">
        <f>IF(H25="","",(IF(H25=0,"ERRO! Não usar variação = 0%!","")))</f>
        <v/>
      </c>
    </row>
    <row r="26" spans="3:15" ht="4.5" customHeight="1" x14ac:dyDescent="0.25">
      <c r="G26" s="81"/>
      <c r="H26" s="22"/>
      <c r="I26" s="46"/>
      <c r="J26" s="47"/>
      <c r="K26" s="47"/>
    </row>
    <row r="27" spans="3:15" ht="15.75" customHeight="1" x14ac:dyDescent="0.25">
      <c r="G27" s="80" t="s">
        <v>52</v>
      </c>
      <c r="H27" s="41">
        <v>0.05</v>
      </c>
      <c r="I27" s="42">
        <v>-713823510.91999996</v>
      </c>
      <c r="J27" s="34">
        <v>-0.18734079739053699</v>
      </c>
      <c r="K27" s="43">
        <v>-3.7468159478107399</v>
      </c>
      <c r="M27" s="45" t="str">
        <f>IF(H27="","",(IF(H27=0,"ERRO! Não usar variação = 0%!","")))</f>
        <v/>
      </c>
    </row>
    <row r="28" spans="3:15" ht="4.5" customHeight="1" x14ac:dyDescent="0.25">
      <c r="G28" s="81"/>
      <c r="H28" s="22"/>
      <c r="I28" s="46"/>
      <c r="J28" s="47"/>
      <c r="K28" s="47"/>
    </row>
    <row r="29" spans="3:15" ht="15.75" customHeight="1" x14ac:dyDescent="0.25">
      <c r="G29" s="80" t="s">
        <v>53</v>
      </c>
      <c r="H29" s="41">
        <v>0.05</v>
      </c>
      <c r="I29" s="42">
        <v>-757312899.77999997</v>
      </c>
      <c r="J29" s="34">
        <v>-0.1378298867304405</v>
      </c>
      <c r="K29" s="43">
        <v>-2.75659773460881</v>
      </c>
      <c r="M29" s="45" t="str">
        <f>IF(H29="","",(IF(H29=0,"ERRO! Não usar variação = 0%!","")))</f>
        <v/>
      </c>
    </row>
    <row r="30" spans="3:15" ht="4.5" customHeight="1" x14ac:dyDescent="0.25">
      <c r="G30" s="81"/>
      <c r="H30" s="22"/>
      <c r="I30" s="46"/>
      <c r="J30" s="47"/>
      <c r="K30" s="47"/>
    </row>
    <row r="31" spans="3:15" ht="15.75" customHeight="1" x14ac:dyDescent="0.25">
      <c r="G31" s="80" t="s">
        <v>54</v>
      </c>
      <c r="H31" s="41">
        <v>0.05</v>
      </c>
      <c r="I31" s="42">
        <v>216267272.09999999</v>
      </c>
      <c r="J31" s="34">
        <v>-1.246211544180128</v>
      </c>
      <c r="K31" s="43">
        <v>-24.924230883602558</v>
      </c>
      <c r="M31" s="45" t="str">
        <f>IF(H31="","",(IF(H31=0,"ERRO! Não usar variação = 0%!","")))</f>
        <v/>
      </c>
    </row>
    <row r="32" spans="3:15" ht="24.75" customHeight="1" x14ac:dyDescent="0.25">
      <c r="G32" s="104" t="s">
        <v>62</v>
      </c>
      <c r="H32" s="105"/>
      <c r="I32" s="105"/>
      <c r="J32" s="105"/>
      <c r="K32" s="105"/>
    </row>
    <row r="33" spans="7:13" ht="15.75" customHeight="1" x14ac:dyDescent="0.25">
      <c r="G33" s="33" t="s">
        <v>27</v>
      </c>
      <c r="H33" s="33" t="s">
        <v>57</v>
      </c>
      <c r="I33" s="50" t="s">
        <v>58</v>
      </c>
      <c r="J33" s="33" t="s">
        <v>59</v>
      </c>
      <c r="K33" s="33" t="s">
        <v>60</v>
      </c>
    </row>
    <row r="34" spans="7:13" ht="15.75" customHeight="1" x14ac:dyDescent="0.25">
      <c r="G34" s="80" t="s">
        <v>46</v>
      </c>
      <c r="H34" s="41">
        <v>0.05</v>
      </c>
      <c r="I34" s="42">
        <v>-1100917577.46</v>
      </c>
      <c r="J34" s="34">
        <v>0.25335014462105843</v>
      </c>
      <c r="K34" s="43">
        <v>5.0670028924211685</v>
      </c>
      <c r="M34" s="45" t="str">
        <f>IF(H34="","",(IF(H34=0,"ERRO! Não usar variação = 0%!","")))</f>
        <v/>
      </c>
    </row>
    <row r="35" spans="7:13" ht="4.5" customHeight="1" x14ac:dyDescent="0.25">
      <c r="G35" s="81"/>
      <c r="H35" s="22"/>
      <c r="I35" s="46"/>
      <c r="J35" s="47"/>
      <c r="K35" s="47"/>
    </row>
    <row r="36" spans="7:13" ht="15.75" customHeight="1" x14ac:dyDescent="0.25">
      <c r="G36" s="80" t="s">
        <v>47</v>
      </c>
      <c r="H36" s="41">
        <v>0.05</v>
      </c>
      <c r="I36" s="42">
        <v>-1139129814.29</v>
      </c>
      <c r="J36" s="34">
        <v>0.29685323107588779</v>
      </c>
      <c r="K36" s="43">
        <v>5.9370646215177558</v>
      </c>
      <c r="M36" s="45" t="str">
        <f>IF(H36="","",(IF(H36=0,"ERRO! Não usar variação = 0%!","")))</f>
        <v/>
      </c>
    </row>
    <row r="37" spans="7:13" ht="4.5" customHeight="1" x14ac:dyDescent="0.25">
      <c r="G37" s="81"/>
      <c r="H37" s="22"/>
      <c r="I37" s="46"/>
      <c r="J37" s="47"/>
      <c r="K37" s="47"/>
    </row>
    <row r="38" spans="7:13" ht="15.75" customHeight="1" x14ac:dyDescent="0.25">
      <c r="G38" s="80" t="s">
        <v>48</v>
      </c>
      <c r="H38" s="41">
        <v>0.05</v>
      </c>
      <c r="I38" s="42">
        <v>-954514642.86000001</v>
      </c>
      <c r="J38" s="34">
        <v>8.66763236049648E-2</v>
      </c>
      <c r="K38" s="43">
        <v>1.733526472099296</v>
      </c>
      <c r="M38" s="45" t="str">
        <f>IF(H38="","",(IF(H38=0,"ERRO! Não usar variação = 0%!","")))</f>
        <v/>
      </c>
    </row>
    <row r="39" spans="7:13" ht="4.5" customHeight="1" x14ac:dyDescent="0.25">
      <c r="G39" s="81"/>
      <c r="H39" s="22"/>
      <c r="I39" s="46"/>
      <c r="J39" s="47"/>
      <c r="K39" s="47"/>
    </row>
    <row r="40" spans="7:13" ht="15.75" customHeight="1" x14ac:dyDescent="0.25">
      <c r="G40" s="80" t="s">
        <v>49</v>
      </c>
      <c r="H40" s="41">
        <v>0.05</v>
      </c>
      <c r="I40" s="42">
        <v>-685202151.48000002</v>
      </c>
      <c r="J40" s="34">
        <v>-0.21992505775553772</v>
      </c>
      <c r="K40" s="43">
        <v>-4.398501155110754</v>
      </c>
      <c r="M40" s="45" t="str">
        <f>IF(H40="","",(IF(H40=0,"ERRO! Não usar variação = 0%!","")))</f>
        <v/>
      </c>
    </row>
    <row r="41" spans="7:13" ht="4.5" customHeight="1" x14ac:dyDescent="0.25">
      <c r="G41" s="81"/>
      <c r="H41" s="22"/>
      <c r="I41" s="46"/>
      <c r="J41" s="47"/>
      <c r="K41" s="47"/>
    </row>
    <row r="42" spans="7:13" ht="15.75" customHeight="1" x14ac:dyDescent="0.25">
      <c r="G42" s="80" t="s">
        <v>50</v>
      </c>
      <c r="H42" s="41">
        <v>0.05</v>
      </c>
      <c r="I42" s="42">
        <v>-1090819706.0799999</v>
      </c>
      <c r="J42" s="34">
        <v>0.24185412637504999</v>
      </c>
      <c r="K42" s="43">
        <v>4.8370825275009999</v>
      </c>
      <c r="M42" s="45" t="str">
        <f>IF(H42="","",(IF(H42=0,"ERRO! Não usar variação = 0%!","")))</f>
        <v/>
      </c>
    </row>
    <row r="43" spans="7:13" ht="4.5" customHeight="1" x14ac:dyDescent="0.25">
      <c r="G43" s="81"/>
      <c r="H43" s="22"/>
      <c r="I43" s="46"/>
      <c r="J43" s="47"/>
      <c r="K43" s="47"/>
    </row>
    <row r="44" spans="7:13" ht="15.75" customHeight="1" x14ac:dyDescent="0.25">
      <c r="G44" s="80" t="s">
        <v>52</v>
      </c>
      <c r="H44" s="41">
        <v>0.05</v>
      </c>
      <c r="I44" s="42">
        <v>-994470443.62</v>
      </c>
      <c r="J44" s="34">
        <v>0.13216438709116618</v>
      </c>
      <c r="K44" s="43">
        <v>2.6432877418233236</v>
      </c>
      <c r="M44" s="45" t="str">
        <f>IF(H44="","",(IF(H44=0,"ERRO! Não usar variação = 0%!","")))</f>
        <v/>
      </c>
    </row>
    <row r="45" spans="7:13" ht="4.5" customHeight="1" x14ac:dyDescent="0.25">
      <c r="G45" s="81"/>
      <c r="H45" s="22"/>
      <c r="I45" s="46"/>
      <c r="J45" s="47"/>
      <c r="K45" s="47"/>
    </row>
    <row r="46" spans="7:13" ht="15.75" customHeight="1" x14ac:dyDescent="0.25">
      <c r="G46" s="80" t="s">
        <v>53</v>
      </c>
      <c r="H46" s="41">
        <v>0.05</v>
      </c>
      <c r="I46" s="42">
        <v>-1000761205.39</v>
      </c>
      <c r="J46" s="34">
        <v>0.13932616499864481</v>
      </c>
      <c r="K46" s="43">
        <v>2.7865232999728962</v>
      </c>
      <c r="M46" s="45" t="str">
        <f>IF(H46="","",(IF(H46=0,"ERRO! Não usar variação = 0%!","")))</f>
        <v/>
      </c>
    </row>
    <row r="47" spans="7:13" ht="4.5" customHeight="1" x14ac:dyDescent="0.25">
      <c r="G47" s="81"/>
      <c r="H47" s="22"/>
      <c r="I47" s="46"/>
      <c r="J47" s="47"/>
      <c r="K47" s="47"/>
    </row>
    <row r="48" spans="7:13" ht="15.75" customHeight="1" x14ac:dyDescent="0.25">
      <c r="G48" s="80" t="s">
        <v>54</v>
      </c>
      <c r="H48" s="41">
        <v>0.05</v>
      </c>
      <c r="I48" s="42">
        <v>-2002669341.05</v>
      </c>
      <c r="J48" s="34">
        <v>1.2799580637230021</v>
      </c>
      <c r="K48" s="43">
        <v>25.599161274460041</v>
      </c>
      <c r="M48" s="45" t="str">
        <f>IF(H48="","",(IF(H48=0,"ERRO! Não usar variação = 0%!","")))</f>
        <v/>
      </c>
    </row>
    <row r="49" spans="7:7" ht="19.5" customHeight="1" x14ac:dyDescent="0.2">
      <c r="G49" s="36" t="s">
        <v>63</v>
      </c>
    </row>
    <row r="50" spans="7:7" ht="15.75" customHeight="1" x14ac:dyDescent="0.2">
      <c r="G50" s="19" t="s">
        <v>64</v>
      </c>
    </row>
    <row r="51" spans="7:7" ht="15.75" customHeight="1" x14ac:dyDescent="0.2"/>
    <row r="52" spans="7:7" ht="15.75" customHeight="1" x14ac:dyDescent="0.2"/>
    <row r="53" spans="7:7" ht="15.75" customHeight="1" x14ac:dyDescent="0.2"/>
    <row r="54" spans="7:7" ht="15.75" customHeight="1" x14ac:dyDescent="0.2"/>
    <row r="55" spans="7:7" ht="15.75" customHeight="1" x14ac:dyDescent="0.2"/>
    <row r="56" spans="7:7" ht="15.75" customHeight="1" x14ac:dyDescent="0.2"/>
    <row r="57" spans="7:7" ht="15.75" customHeight="1" x14ac:dyDescent="0.2"/>
    <row r="58" spans="7:7" ht="15.75" customHeight="1" x14ac:dyDescent="0.2"/>
    <row r="59" spans="7:7" ht="15.75" customHeight="1" x14ac:dyDescent="0.2"/>
    <row r="60" spans="7:7" ht="15.75" customHeight="1" x14ac:dyDescent="0.2"/>
    <row r="61" spans="7:7" ht="15.75" customHeight="1" x14ac:dyDescent="0.2"/>
    <row r="62" spans="7:7" ht="15.75" customHeight="1" x14ac:dyDescent="0.2"/>
    <row r="63" spans="7:7" ht="15.75" customHeight="1" x14ac:dyDescent="0.2"/>
    <row r="64" spans="7: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4">
    <mergeCell ref="G4:I4"/>
    <mergeCell ref="G15:K15"/>
    <mergeCell ref="G32:K32"/>
    <mergeCell ref="G2:K2"/>
  </mergeCells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24</vt:i4>
      </vt:variant>
    </vt:vector>
  </HeadingPairs>
  <TitlesOfParts>
    <vt:vector size="28" baseType="lpstr">
      <vt:lpstr>Entrada de Dados</vt:lpstr>
      <vt:lpstr>Resultados</vt:lpstr>
      <vt:lpstr>Anál. Sensibilidade</vt:lpstr>
      <vt:lpstr>Fluxo de Caixa</vt:lpstr>
      <vt:lpstr>risco_acidentesca</vt:lpstr>
      <vt:lpstr>risco_acidentescb</vt:lpstr>
      <vt:lpstr>risco_acidentescd</vt:lpstr>
      <vt:lpstr>risco_capexca</vt:lpstr>
      <vt:lpstr>risco_capexcb</vt:lpstr>
      <vt:lpstr>risco_capexcd</vt:lpstr>
      <vt:lpstr>risco_custoopca</vt:lpstr>
      <vt:lpstr>risco_custoopcb</vt:lpstr>
      <vt:lpstr>risco_custoopcd</vt:lpstr>
      <vt:lpstr>risco_demandaca</vt:lpstr>
      <vt:lpstr>risco_demandacb</vt:lpstr>
      <vt:lpstr>risco_demandacd</vt:lpstr>
      <vt:lpstr>risco_emissoesca</vt:lpstr>
      <vt:lpstr>risco_emissoescb</vt:lpstr>
      <vt:lpstr>risco_emissoescd</vt:lpstr>
      <vt:lpstr>risco_opexca</vt:lpstr>
      <vt:lpstr>risco_opexcb</vt:lpstr>
      <vt:lpstr>risco_opexcd</vt:lpstr>
      <vt:lpstr>risco_velocidadeca</vt:lpstr>
      <vt:lpstr>risco_velocidadecb</vt:lpstr>
      <vt:lpstr>risco_velocidadecd</vt:lpstr>
      <vt:lpstr>risco_votca</vt:lpstr>
      <vt:lpstr>risco_votcb</vt:lpstr>
      <vt:lpstr>risco_votcd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</dc:creator>
  <cp:lastModifiedBy>Angelina Guedes Gomes</cp:lastModifiedBy>
  <dcterms:created xsi:type="dcterms:W3CDTF">2021-10-05T21:27:17Z</dcterms:created>
  <dcterms:modified xsi:type="dcterms:W3CDTF">2022-05-18T18:00:49Z</dcterms:modified>
</cp:coreProperties>
</file>