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6.xml" ContentType="application/vnd.openxmlformats-officedocument.drawing+xml"/>
  <Override PartName="/xl/charts/chart1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8.xml" ContentType="application/vnd.openxmlformats-officedocument.drawing+xml"/>
  <Override PartName="/xl/charts/chart1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0.xml" ContentType="application/vnd.openxmlformats-officedocument.drawing+xml"/>
  <Override PartName="/xl/tables/table1.xml" ContentType="application/vnd.openxmlformats-officedocument.spreadsheetml.table+xml"/>
  <Override PartName="/xl/drawings/drawing11.xml" ContentType="application/vnd.openxmlformats-officedocument.drawing+xml"/>
  <Override PartName="/xl/tables/table2.xml" ContentType="application/vnd.openxmlformats-officedocument.spreadsheetml.table+xml"/>
  <Override PartName="/xl/drawings/drawing12.xml" ContentType="application/vnd.openxmlformats-officedocument.drawing+xml"/>
  <Override PartName="/xl/tables/table3.xml" ContentType="application/vnd.openxmlformats-officedocument.spreadsheetml.table+xml"/>
  <Override PartName="/xl/drawings/drawing13.xml" ContentType="application/vnd.openxmlformats-officedocument.drawing+xml"/>
  <Override PartName="/xl/tables/table4.xml" ContentType="application/vnd.openxmlformats-officedocument.spreadsheetml.table+xml"/>
  <Override PartName="/xl/drawings/drawing14.xml" ContentType="application/vnd.openxmlformats-officedocument.drawing+xml"/>
  <Override PartName="/xl/tables/table5.xml" ContentType="application/vnd.openxmlformats-officedocument.spreadsheetml.table+xml"/>
  <Override PartName="/xl/drawings/drawing15.xml" ContentType="application/vnd.openxmlformats-officedocument.drawing+xml"/>
  <Override PartName="/xl/tables/table6.xml" ContentType="application/vnd.openxmlformats-officedocument.spreadsheetml.table+xml"/>
  <Override PartName="/xl/drawings/drawing16.xml" ContentType="application/vnd.openxmlformats-officedocument.drawing+xml"/>
  <Override PartName="/xl/tables/table7.xml" ContentType="application/vnd.openxmlformats-officedocument.spreadsheetml.table+xml"/>
  <Override PartName="/xl/drawings/drawing17.xml" ContentType="application/vnd.openxmlformats-officedocument.drawing+xml"/>
  <Override PartName="/xl/tables/table8.xml" ContentType="application/vnd.openxmlformats-officedocument.spreadsheetml.table+xml"/>
  <Override PartName="/xl/drawings/drawing18.xml" ContentType="application/vnd.openxmlformats-officedocument.drawing+xml"/>
  <Override PartName="/xl/tables/table9.xml" ContentType="application/vnd.openxmlformats-officedocument.spreadsheetml.table+xml"/>
  <Override PartName="/xl/drawings/drawing19.xml" ContentType="application/vnd.openxmlformats-officedocument.drawing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Fabiana Petrocelli\Desktop\Projeto Harmonização\ROI e planilhas MARP - CC, CME, UTI e diálise\"/>
    </mc:Choice>
  </mc:AlternateContent>
  <workbookProtection workbookAlgorithmName="SHA-512" workbookHashValue="0j5dor4tF0CFZz2P4wBeGZDY2WReAsI5/QR4VkD+FVCTx3rVInGT+xzPq1e7YyKCVhWRiDWuhN9nfxz1/qIIYQ==" workbookSaltValue="ZHBoDtM6GLItaR8L0/64iw==" workbookSpinCount="100000" lockStructure="1"/>
  <bookViews>
    <workbookView xWindow="0" yWindow="0" windowWidth="20490" windowHeight="7755" tabRatio="937"/>
  </bookViews>
  <sheets>
    <sheet name="Espaço de risco potencial" sheetId="77" r:id="rId1"/>
    <sheet name="Síntese dos Indicadores" sheetId="84" r:id="rId2"/>
    <sheet name="Indicadores com classificação 0" sheetId="24" state="hidden" r:id="rId3"/>
    <sheet name="Indicadores com classificação 1" sheetId="79" state="hidden" r:id="rId4"/>
    <sheet name="Síntese UTI 2" sheetId="80" state="hidden" r:id="rId5"/>
    <sheet name="Síntese UTI 3" sheetId="81" state="hidden" r:id="rId6"/>
    <sheet name="Síntese UTI 4" sheetId="82" state="hidden" r:id="rId7"/>
    <sheet name="Síntese UTI 5" sheetId="83" state="hidden" r:id="rId8"/>
    <sheet name="1" sheetId="43" r:id="rId9"/>
    <sheet name="2" sheetId="85" r:id="rId10"/>
    <sheet name="3" sheetId="44" r:id="rId11"/>
    <sheet name="4" sheetId="45" r:id="rId12"/>
    <sheet name="5" sheetId="38" r:id="rId13"/>
    <sheet name="6" sheetId="39" r:id="rId14"/>
    <sheet name="7" sheetId="40" r:id="rId15"/>
    <sheet name="8" sheetId="75" r:id="rId16"/>
    <sheet name="9" sheetId="76" r:id="rId17"/>
    <sheet name="10" sheetId="41" r:id="rId18"/>
  </sheets>
  <externalReferences>
    <externalReference r:id="rId19"/>
    <externalReference r:id="rId20"/>
  </externalReferences>
  <definedNames>
    <definedName name="_xlnm._FilterDatabase" localSheetId="8" hidden="1">'1'!$E$95:$E$97</definedName>
    <definedName name="_xlnm._FilterDatabase" localSheetId="17" hidden="1">'10'!$E$95:$E$97</definedName>
    <definedName name="_xlnm._FilterDatabase" localSheetId="9" hidden="1">'2'!$E$95:$E$97</definedName>
    <definedName name="_xlnm._FilterDatabase" localSheetId="10" hidden="1">'3'!$E$95:$E$97</definedName>
    <definedName name="_xlnm._FilterDatabase" localSheetId="11" hidden="1">'4'!$E$95:$E$97</definedName>
    <definedName name="_xlnm._FilterDatabase" localSheetId="12">'5'!$E$95:$E$97</definedName>
    <definedName name="_xlnm._FilterDatabase" localSheetId="13">'6'!$E$95:$E$97</definedName>
    <definedName name="_xlnm._FilterDatabase" localSheetId="14">'7'!$E$95:$E$97</definedName>
    <definedName name="_xlnm._FilterDatabase" localSheetId="15" hidden="1">'8'!$E$95:$E$97</definedName>
    <definedName name="_xlnm._FilterDatabase" localSheetId="16" hidden="1">'9'!$E$95:$E$97</definedName>
    <definedName name="_xlnm._FilterDatabase" localSheetId="2" hidden="1">'Indicadores com classificação 0'!#REF!</definedName>
    <definedName name="_xlnm._FilterDatabase" localSheetId="3" hidden="1">'Indicadores com classificação 1'!#REF!</definedName>
    <definedName name="_xlnm._FilterDatabase" localSheetId="4" hidden="1">'Síntese UTI 2'!#REF!</definedName>
    <definedName name="_xlnm._FilterDatabase" localSheetId="5" hidden="1">'Síntese UTI 3'!#REF!</definedName>
    <definedName name="_xlnm._FilterDatabase" localSheetId="6" hidden="1">'Síntese UTI 4'!#REF!</definedName>
    <definedName name="_xlnm._FilterDatabase" localSheetId="7" hidden="1">'Síntese UTI 5'!#REF!</definedName>
    <definedName name="_xlnm.Print_Area" localSheetId="0">'Espaço de risco potencial'!$A$14:$M$43</definedName>
    <definedName name="_xlnm.Print_Area" localSheetId="2">'Indicadores com classificação 0'!$A$1:$F$36</definedName>
    <definedName name="_xlnm.Print_Area" localSheetId="3">'Indicadores com classificação 1'!$A$1:$F$36</definedName>
    <definedName name="_xlnm.Print_Area" localSheetId="4">'Síntese UTI 2'!$A$1:$F$36</definedName>
    <definedName name="_xlnm.Print_Area" localSheetId="5">'Síntese UTI 3'!$A$1:$F$36</definedName>
    <definedName name="_xlnm.Print_Area" localSheetId="6">'Síntese UTI 4'!$A$1:$F$36</definedName>
    <definedName name="_xlnm.Print_Area" localSheetId="7">'Síntese UTI 5'!$A$1:$F$36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7" i="83" l="1"/>
  <c r="N8" i="83"/>
  <c r="N9" i="83"/>
  <c r="N10" i="83"/>
  <c r="N11" i="83"/>
  <c r="N12" i="83"/>
  <c r="N13" i="83"/>
  <c r="N14" i="83"/>
  <c r="N15" i="83"/>
  <c r="N16" i="83"/>
  <c r="N17" i="83"/>
  <c r="N18" i="83"/>
  <c r="N19" i="83"/>
  <c r="N20" i="83"/>
  <c r="N21" i="83"/>
  <c r="N22" i="83"/>
  <c r="N23" i="83"/>
  <c r="N24" i="83"/>
  <c r="N25" i="83"/>
  <c r="N26" i="83"/>
  <c r="N27" i="83"/>
  <c r="N28" i="83"/>
  <c r="N29" i="83"/>
  <c r="N30" i="83"/>
  <c r="N31" i="83"/>
  <c r="N32" i="83"/>
  <c r="N33" i="83"/>
  <c r="N34" i="83"/>
  <c r="N35" i="83"/>
  <c r="N36" i="83"/>
  <c r="N6" i="83"/>
  <c r="N7" i="82" l="1"/>
  <c r="N8" i="82"/>
  <c r="N9" i="82"/>
  <c r="N10" i="82"/>
  <c r="N11" i="82"/>
  <c r="N12" i="82"/>
  <c r="N13" i="82"/>
  <c r="N14" i="82"/>
  <c r="N15" i="82"/>
  <c r="N16" i="82"/>
  <c r="N17" i="82"/>
  <c r="N18" i="82"/>
  <c r="N19" i="82"/>
  <c r="N20" i="82"/>
  <c r="N21" i="82"/>
  <c r="N22" i="82"/>
  <c r="N23" i="82"/>
  <c r="N24" i="82"/>
  <c r="N25" i="82"/>
  <c r="N26" i="82"/>
  <c r="N27" i="82"/>
  <c r="N28" i="82"/>
  <c r="N29" i="82"/>
  <c r="N30" i="82"/>
  <c r="N31" i="82"/>
  <c r="N32" i="82"/>
  <c r="N33" i="82"/>
  <c r="N34" i="82"/>
  <c r="N35" i="82"/>
  <c r="N36" i="82"/>
  <c r="N6" i="82"/>
  <c r="N7" i="80"/>
  <c r="N8" i="80"/>
  <c r="N9" i="80"/>
  <c r="N10" i="80"/>
  <c r="N11" i="80"/>
  <c r="N12" i="80"/>
  <c r="N13" i="80"/>
  <c r="N14" i="80"/>
  <c r="N15" i="80"/>
  <c r="N16" i="80"/>
  <c r="N17" i="80"/>
  <c r="N18" i="80"/>
  <c r="N19" i="80"/>
  <c r="N20" i="80"/>
  <c r="N21" i="80"/>
  <c r="N22" i="80"/>
  <c r="N23" i="80"/>
  <c r="N24" i="80"/>
  <c r="N25" i="80"/>
  <c r="N26" i="80"/>
  <c r="N27" i="80"/>
  <c r="N28" i="80"/>
  <c r="N29" i="80"/>
  <c r="N30" i="80"/>
  <c r="N31" i="80"/>
  <c r="N32" i="80"/>
  <c r="N33" i="80"/>
  <c r="N34" i="80"/>
  <c r="N35" i="80"/>
  <c r="N36" i="80"/>
  <c r="N6" i="80"/>
  <c r="N7" i="79"/>
  <c r="N8" i="79"/>
  <c r="N9" i="79"/>
  <c r="N10" i="79"/>
  <c r="N11" i="79"/>
  <c r="N12" i="79"/>
  <c r="N13" i="79"/>
  <c r="N14" i="79"/>
  <c r="N15" i="79"/>
  <c r="N16" i="79"/>
  <c r="N17" i="79"/>
  <c r="N18" i="79"/>
  <c r="N19" i="79"/>
  <c r="N20" i="79"/>
  <c r="N21" i="79"/>
  <c r="N22" i="79"/>
  <c r="N23" i="79"/>
  <c r="N24" i="79"/>
  <c r="N25" i="79"/>
  <c r="N26" i="79"/>
  <c r="N27" i="79"/>
  <c r="N28" i="79"/>
  <c r="N29" i="79"/>
  <c r="N30" i="79"/>
  <c r="N31" i="79"/>
  <c r="N32" i="79"/>
  <c r="N33" i="79"/>
  <c r="N34" i="79"/>
  <c r="N35" i="79"/>
  <c r="N36" i="79"/>
  <c r="N6" i="79"/>
  <c r="N7" i="81"/>
  <c r="N8" i="81"/>
  <c r="N9" i="81"/>
  <c r="N10" i="81"/>
  <c r="N11" i="81"/>
  <c r="N12" i="81"/>
  <c r="N13" i="81"/>
  <c r="N14" i="81"/>
  <c r="N15" i="81"/>
  <c r="N16" i="81"/>
  <c r="N17" i="81"/>
  <c r="N18" i="81"/>
  <c r="N19" i="81"/>
  <c r="N20" i="81"/>
  <c r="N21" i="81"/>
  <c r="N22" i="81"/>
  <c r="N23" i="81"/>
  <c r="N24" i="81"/>
  <c r="N25" i="81"/>
  <c r="N26" i="81"/>
  <c r="N27" i="81"/>
  <c r="N28" i="81"/>
  <c r="N29" i="81"/>
  <c r="N30" i="81"/>
  <c r="N31" i="81"/>
  <c r="N32" i="81"/>
  <c r="N33" i="81"/>
  <c r="N34" i="81"/>
  <c r="N35" i="81"/>
  <c r="N36" i="81"/>
  <c r="N6" i="81"/>
  <c r="N7" i="24"/>
  <c r="N8" i="24"/>
  <c r="N9" i="24"/>
  <c r="N10" i="24"/>
  <c r="N11" i="24"/>
  <c r="N12" i="24"/>
  <c r="N13" i="24"/>
  <c r="N14" i="24"/>
  <c r="N15" i="24"/>
  <c r="N16" i="24"/>
  <c r="N17" i="24"/>
  <c r="N18" i="24"/>
  <c r="N19" i="24"/>
  <c r="N20" i="24"/>
  <c r="N21" i="24"/>
  <c r="N22" i="24"/>
  <c r="N23" i="24"/>
  <c r="N24" i="24"/>
  <c r="N25" i="24"/>
  <c r="N26" i="24"/>
  <c r="N27" i="24"/>
  <c r="N28" i="24"/>
  <c r="N29" i="24"/>
  <c r="N30" i="24"/>
  <c r="N31" i="24"/>
  <c r="N32" i="24"/>
  <c r="N33" i="24"/>
  <c r="N34" i="24"/>
  <c r="N35" i="24"/>
  <c r="N36" i="24"/>
  <c r="N6" i="24"/>
  <c r="O7" i="83" l="1"/>
  <c r="O8" i="83"/>
  <c r="O9" i="83"/>
  <c r="O10" i="83"/>
  <c r="O11" i="83"/>
  <c r="O12" i="83"/>
  <c r="O13" i="83"/>
  <c r="O14" i="83"/>
  <c r="O15" i="83"/>
  <c r="O16" i="83"/>
  <c r="O17" i="83"/>
  <c r="O18" i="83"/>
  <c r="O19" i="83"/>
  <c r="O20" i="83"/>
  <c r="O21" i="83"/>
  <c r="O22" i="83"/>
  <c r="O23" i="83"/>
  <c r="O24" i="83"/>
  <c r="O25" i="83"/>
  <c r="O26" i="83"/>
  <c r="O27" i="83"/>
  <c r="O28" i="83"/>
  <c r="O29" i="83"/>
  <c r="O30" i="83"/>
  <c r="O31" i="83"/>
  <c r="O32" i="83"/>
  <c r="O33" i="83"/>
  <c r="O34" i="83"/>
  <c r="O35" i="83"/>
  <c r="O36" i="83"/>
  <c r="O6" i="83"/>
  <c r="I7" i="83" l="1"/>
  <c r="I8" i="83"/>
  <c r="I9" i="83"/>
  <c r="I10" i="83"/>
  <c r="I11" i="83"/>
  <c r="I12" i="83"/>
  <c r="I13" i="83"/>
  <c r="I14" i="83"/>
  <c r="I15" i="83"/>
  <c r="I16" i="83"/>
  <c r="I17" i="83"/>
  <c r="I18" i="83"/>
  <c r="I19" i="83"/>
  <c r="I20" i="83"/>
  <c r="I21" i="83"/>
  <c r="I22" i="83"/>
  <c r="I23" i="83"/>
  <c r="I24" i="83"/>
  <c r="I25" i="83"/>
  <c r="I26" i="83"/>
  <c r="I27" i="83"/>
  <c r="I28" i="83"/>
  <c r="I29" i="83"/>
  <c r="I30" i="83"/>
  <c r="I31" i="83"/>
  <c r="I32" i="83"/>
  <c r="I33" i="83"/>
  <c r="I34" i="83"/>
  <c r="I35" i="83"/>
  <c r="I36" i="83"/>
  <c r="I6" i="83"/>
  <c r="D191" i="85"/>
  <c r="C191" i="85"/>
  <c r="B191" i="85"/>
  <c r="A191" i="85"/>
  <c r="D190" i="85"/>
  <c r="C190" i="85"/>
  <c r="B190" i="85"/>
  <c r="A190" i="85"/>
  <c r="D189" i="85"/>
  <c r="C189" i="85"/>
  <c r="B189" i="85"/>
  <c r="A189" i="85"/>
  <c r="D188" i="85"/>
  <c r="C188" i="85"/>
  <c r="B188" i="85"/>
  <c r="A188" i="85"/>
  <c r="D187" i="85"/>
  <c r="C187" i="85"/>
  <c r="B187" i="85"/>
  <c r="A187" i="85"/>
  <c r="D186" i="85"/>
  <c r="C186" i="85"/>
  <c r="B186" i="85"/>
  <c r="A186" i="85"/>
  <c r="D185" i="85"/>
  <c r="C185" i="85"/>
  <c r="B185" i="85"/>
  <c r="A185" i="85"/>
  <c r="D183" i="85"/>
  <c r="C183" i="85"/>
  <c r="B183" i="85"/>
  <c r="A183" i="85"/>
  <c r="D182" i="85"/>
  <c r="C182" i="85"/>
  <c r="B182" i="85"/>
  <c r="A182" i="85"/>
  <c r="D181" i="85"/>
  <c r="C181" i="85"/>
  <c r="B181" i="85"/>
  <c r="A181" i="85"/>
  <c r="D180" i="85"/>
  <c r="C180" i="85"/>
  <c r="B180" i="85"/>
  <c r="A180" i="85"/>
  <c r="D179" i="85"/>
  <c r="C179" i="85"/>
  <c r="B179" i="85"/>
  <c r="A179" i="85"/>
  <c r="D178" i="85"/>
  <c r="C178" i="85"/>
  <c r="B178" i="85"/>
  <c r="A178" i="85"/>
  <c r="D177" i="85"/>
  <c r="C177" i="85"/>
  <c r="B177" i="85"/>
  <c r="A177" i="85"/>
  <c r="D176" i="85"/>
  <c r="C176" i="85"/>
  <c r="B176" i="85"/>
  <c r="A176" i="85"/>
  <c r="D175" i="85"/>
  <c r="C175" i="85"/>
  <c r="B175" i="85"/>
  <c r="A175" i="85"/>
  <c r="D174" i="85"/>
  <c r="C174" i="85"/>
  <c r="B174" i="85"/>
  <c r="A174" i="85"/>
  <c r="D173" i="85"/>
  <c r="C173" i="85"/>
  <c r="B173" i="85"/>
  <c r="A173" i="85"/>
  <c r="D172" i="85"/>
  <c r="C172" i="85"/>
  <c r="B172" i="85"/>
  <c r="A172" i="85"/>
  <c r="D171" i="85"/>
  <c r="C171" i="85"/>
  <c r="B171" i="85"/>
  <c r="A171" i="85"/>
  <c r="D170" i="85"/>
  <c r="C170" i="85"/>
  <c r="B170" i="85"/>
  <c r="A170" i="85"/>
  <c r="D169" i="85"/>
  <c r="C169" i="85"/>
  <c r="B169" i="85"/>
  <c r="A169" i="85"/>
  <c r="D168" i="85"/>
  <c r="C168" i="85"/>
  <c r="B168" i="85"/>
  <c r="A168" i="85"/>
  <c r="D167" i="85"/>
  <c r="C167" i="85"/>
  <c r="B167" i="85"/>
  <c r="A167" i="85"/>
  <c r="D166" i="85"/>
  <c r="C166" i="85"/>
  <c r="B166" i="85"/>
  <c r="A166" i="85"/>
  <c r="D165" i="85"/>
  <c r="C165" i="85"/>
  <c r="B165" i="85"/>
  <c r="A165" i="85"/>
  <c r="D164" i="85"/>
  <c r="C164" i="85"/>
  <c r="B164" i="85"/>
  <c r="A164" i="85"/>
  <c r="D163" i="85"/>
  <c r="C163" i="85"/>
  <c r="B163" i="85"/>
  <c r="A163" i="85"/>
  <c r="D162" i="85"/>
  <c r="C162" i="85"/>
  <c r="B162" i="85"/>
  <c r="A162" i="85"/>
  <c r="D161" i="85"/>
  <c r="C161" i="85"/>
  <c r="B161" i="85"/>
  <c r="A161" i="85"/>
  <c r="D160" i="85"/>
  <c r="C160" i="85"/>
  <c r="B160" i="85"/>
  <c r="A160" i="85"/>
  <c r="D159" i="85"/>
  <c r="C159" i="85"/>
  <c r="B159" i="85"/>
  <c r="A159" i="85"/>
  <c r="D158" i="85"/>
  <c r="C158" i="85"/>
  <c r="B158" i="85"/>
  <c r="A158" i="85"/>
  <c r="D157" i="85"/>
  <c r="C157" i="85"/>
  <c r="B157" i="85"/>
  <c r="A157" i="85"/>
  <c r="D156" i="85"/>
  <c r="C156" i="85"/>
  <c r="B156" i="85"/>
  <c r="A156" i="85"/>
  <c r="D155" i="85"/>
  <c r="C155" i="85"/>
  <c r="B155" i="85"/>
  <c r="A155" i="85"/>
  <c r="D154" i="85"/>
  <c r="C154" i="85"/>
  <c r="B154" i="85"/>
  <c r="A154" i="85"/>
  <c r="D153" i="85"/>
  <c r="C153" i="85"/>
  <c r="B153" i="85"/>
  <c r="A153" i="85"/>
  <c r="B75" i="85"/>
  <c r="B74" i="85"/>
  <c r="B73" i="85"/>
  <c r="S14" i="77"/>
  <c r="S15" i="77"/>
  <c r="S16" i="77"/>
  <c r="S17" i="77"/>
  <c r="S18" i="77"/>
  <c r="S13" i="77"/>
  <c r="A95" i="85" l="1"/>
  <c r="A192" i="85"/>
  <c r="B192" i="85"/>
  <c r="D192" i="85"/>
  <c r="C192" i="85"/>
  <c r="A94" i="85"/>
  <c r="X36" i="84"/>
  <c r="X35" i="84"/>
  <c r="X34" i="84"/>
  <c r="AW34" i="84" s="1"/>
  <c r="X33" i="84"/>
  <c r="X32" i="84"/>
  <c r="X31" i="84"/>
  <c r="X30" i="84"/>
  <c r="X29" i="84"/>
  <c r="X28" i="84"/>
  <c r="X27" i="84"/>
  <c r="X26" i="84"/>
  <c r="X25" i="84"/>
  <c r="X24" i="84"/>
  <c r="X23" i="84"/>
  <c r="X22" i="84"/>
  <c r="X21" i="84"/>
  <c r="X20" i="84"/>
  <c r="X19" i="84"/>
  <c r="X18" i="84"/>
  <c r="AW18" i="84" s="1"/>
  <c r="AW17" i="84"/>
  <c r="X17" i="84"/>
  <c r="AW16" i="84"/>
  <c r="X16" i="84"/>
  <c r="AM16" i="84" s="1"/>
  <c r="X15" i="84"/>
  <c r="X14" i="84"/>
  <c r="X13" i="84"/>
  <c r="BA13" i="84" s="1"/>
  <c r="X12" i="84"/>
  <c r="X11" i="84"/>
  <c r="BD11" i="84" s="1"/>
  <c r="X10" i="84"/>
  <c r="AK9" i="84"/>
  <c r="X9" i="84"/>
  <c r="AW9" i="84" s="1"/>
  <c r="X8" i="84"/>
  <c r="AP8" i="84" s="1"/>
  <c r="X7" i="84"/>
  <c r="X6" i="84"/>
  <c r="A114" i="85" l="1"/>
  <c r="A113" i="85"/>
  <c r="AN11" i="84"/>
  <c r="AK16" i="84"/>
  <c r="AL14" i="84"/>
  <c r="AY14" i="84"/>
  <c r="BD21" i="84"/>
  <c r="BC21" i="84"/>
  <c r="BB21" i="84"/>
  <c r="BA21" i="84"/>
  <c r="AQ21" i="84"/>
  <c r="AP21" i="84"/>
  <c r="AO21" i="84"/>
  <c r="AN21" i="84"/>
  <c r="AM25" i="84"/>
  <c r="AL25" i="84"/>
  <c r="AK25" i="84"/>
  <c r="AJ25" i="84"/>
  <c r="AZ25" i="84"/>
  <c r="AY25" i="84"/>
  <c r="AX25" i="84"/>
  <c r="AM29" i="84"/>
  <c r="AL29" i="84"/>
  <c r="AK29" i="84"/>
  <c r="AJ29" i="84"/>
  <c r="AZ29" i="84"/>
  <c r="AY29" i="84"/>
  <c r="AX29" i="84"/>
  <c r="AM33" i="84"/>
  <c r="AL33" i="84"/>
  <c r="AK33" i="84"/>
  <c r="AJ33" i="84"/>
  <c r="AZ33" i="84"/>
  <c r="AY33" i="84"/>
  <c r="AX33" i="84"/>
  <c r="AX6" i="84"/>
  <c r="AX7" i="84"/>
  <c r="AO8" i="84"/>
  <c r="AJ9" i="84"/>
  <c r="AO11" i="84"/>
  <c r="BA11" i="84"/>
  <c r="AW25" i="84"/>
  <c r="AW29" i="84"/>
  <c r="AW33" i="84"/>
  <c r="AW7" i="84"/>
  <c r="AQ11" i="84"/>
  <c r="AM26" i="84"/>
  <c r="AL26" i="84"/>
  <c r="AK26" i="84"/>
  <c r="AJ26" i="84"/>
  <c r="AZ26" i="84"/>
  <c r="AY26" i="84"/>
  <c r="AX26" i="84"/>
  <c r="AZ6" i="84"/>
  <c r="AZ7" i="84"/>
  <c r="AQ8" i="84"/>
  <c r="BA8" i="84"/>
  <c r="AM9" i="84"/>
  <c r="AX9" i="84"/>
  <c r="AJ14" i="84"/>
  <c r="AN19" i="84"/>
  <c r="AW26" i="84"/>
  <c r="AW30" i="84"/>
  <c r="AM34" i="84"/>
  <c r="AL34" i="84"/>
  <c r="AK34" i="84"/>
  <c r="AJ34" i="84"/>
  <c r="AZ34" i="84"/>
  <c r="AY34" i="84"/>
  <c r="AX34" i="84"/>
  <c r="AJ6" i="84"/>
  <c r="AJ7" i="84"/>
  <c r="AN13" i="84"/>
  <c r="AK14" i="84"/>
  <c r="AW14" i="84"/>
  <c r="AM17" i="84"/>
  <c r="AL17" i="84"/>
  <c r="AK17" i="84"/>
  <c r="AJ17" i="84"/>
  <c r="AZ17" i="84"/>
  <c r="AY17" i="84"/>
  <c r="AX17" i="84"/>
  <c r="AM23" i="84"/>
  <c r="AL23" i="84"/>
  <c r="AK23" i="84"/>
  <c r="AJ23" i="84"/>
  <c r="AZ23" i="84"/>
  <c r="AY23" i="84"/>
  <c r="AX23" i="84"/>
  <c r="BD27" i="84"/>
  <c r="BC27" i="84"/>
  <c r="BB27" i="84"/>
  <c r="BA27" i="84"/>
  <c r="AQ27" i="84"/>
  <c r="AP27" i="84"/>
  <c r="AO27" i="84"/>
  <c r="AN27" i="84"/>
  <c r="AM31" i="84"/>
  <c r="AL31" i="84"/>
  <c r="AK31" i="84"/>
  <c r="AJ31" i="84"/>
  <c r="AZ31" i="84"/>
  <c r="AY31" i="84"/>
  <c r="AX31" i="84"/>
  <c r="AM35" i="84"/>
  <c r="AL35" i="84"/>
  <c r="AK35" i="84"/>
  <c r="AJ35" i="84"/>
  <c r="AZ35" i="84"/>
  <c r="AY35" i="84"/>
  <c r="AX35" i="84"/>
  <c r="BC8" i="84"/>
  <c r="AY6" i="84"/>
  <c r="AY7" i="84"/>
  <c r="BC11" i="84"/>
  <c r="AP11" i="84"/>
  <c r="BB11" i="84"/>
  <c r="BD19" i="84"/>
  <c r="BC19" i="84"/>
  <c r="BB19" i="84"/>
  <c r="BA19" i="84"/>
  <c r="AQ19" i="84"/>
  <c r="AP19" i="84"/>
  <c r="AO19" i="84"/>
  <c r="BD22" i="84"/>
  <c r="BC22" i="84"/>
  <c r="BB22" i="84"/>
  <c r="BA22" i="84"/>
  <c r="AQ22" i="84"/>
  <c r="AP22" i="84"/>
  <c r="AO22" i="84"/>
  <c r="AN22" i="84"/>
  <c r="AM30" i="84"/>
  <c r="AL30" i="84"/>
  <c r="AK30" i="84"/>
  <c r="AJ30" i="84"/>
  <c r="AZ30" i="84"/>
  <c r="AY30" i="84"/>
  <c r="AX30" i="84"/>
  <c r="BB8" i="84"/>
  <c r="AZ9" i="84"/>
  <c r="AK6" i="84"/>
  <c r="AK7" i="84"/>
  <c r="BD8" i="84"/>
  <c r="AO13" i="84"/>
  <c r="AM14" i="84"/>
  <c r="AX14" i="84"/>
  <c r="AL16" i="84"/>
  <c r="AJ16" i="84"/>
  <c r="AZ16" i="84"/>
  <c r="AY16" i="84"/>
  <c r="AX16" i="84"/>
  <c r="AW23" i="84"/>
  <c r="AW31" i="84"/>
  <c r="AW35" i="84"/>
  <c r="AL6" i="84"/>
  <c r="AL7" i="84"/>
  <c r="AL9" i="84"/>
  <c r="AY9" i="84"/>
  <c r="BC13" i="84"/>
  <c r="AP13" i="84"/>
  <c r="AQ13" i="84"/>
  <c r="BB13" i="84"/>
  <c r="AZ14" i="84"/>
  <c r="BD24" i="84"/>
  <c r="BC24" i="84"/>
  <c r="BB24" i="84"/>
  <c r="BA24" i="84"/>
  <c r="AQ24" i="84"/>
  <c r="AP24" i="84"/>
  <c r="AO24" i="84"/>
  <c r="AN24" i="84"/>
  <c r="AM28" i="84"/>
  <c r="AL28" i="84"/>
  <c r="AK28" i="84"/>
  <c r="AJ28" i="84"/>
  <c r="AZ28" i="84"/>
  <c r="AY28" i="84"/>
  <c r="AX28" i="84"/>
  <c r="AM32" i="84"/>
  <c r="AL32" i="84"/>
  <c r="AK32" i="84"/>
  <c r="AJ32" i="84"/>
  <c r="AZ32" i="84"/>
  <c r="AY32" i="84"/>
  <c r="AX32" i="84"/>
  <c r="AM36" i="84"/>
  <c r="AL36" i="84"/>
  <c r="AK36" i="84"/>
  <c r="AJ36" i="84"/>
  <c r="AZ36" i="84"/>
  <c r="AY36" i="84"/>
  <c r="AX36" i="84"/>
  <c r="AW6" i="84"/>
  <c r="AN8" i="84"/>
  <c r="AM6" i="84"/>
  <c r="AM7" i="84"/>
  <c r="BD13" i="84"/>
  <c r="AM18" i="84"/>
  <c r="AL18" i="84"/>
  <c r="AK18" i="84"/>
  <c r="AJ18" i="84"/>
  <c r="AZ18" i="84"/>
  <c r="AY18" i="84"/>
  <c r="AX18" i="84"/>
  <c r="AW28" i="84"/>
  <c r="AW32" i="84"/>
  <c r="AW36" i="84"/>
  <c r="A115" i="85" l="1"/>
  <c r="X15" i="77" s="1"/>
  <c r="Y16" i="77"/>
  <c r="X16" i="77"/>
  <c r="A116" i="85" l="1"/>
  <c r="F10" i="85"/>
  <c r="F11" i="85" s="1"/>
  <c r="BB36" i="83"/>
  <c r="BA36" i="83"/>
  <c r="AZ36" i="83"/>
  <c r="AY36" i="83"/>
  <c r="AX36" i="83"/>
  <c r="AW36" i="83"/>
  <c r="AV36" i="83"/>
  <c r="AU36" i="83"/>
  <c r="AT36" i="83"/>
  <c r="AS36" i="83"/>
  <c r="AR36" i="83"/>
  <c r="AQ36" i="83"/>
  <c r="AP36" i="83"/>
  <c r="AO36" i="83"/>
  <c r="AN36" i="83"/>
  <c r="AM36" i="83"/>
  <c r="AL36" i="83"/>
  <c r="AK36" i="83"/>
  <c r="AJ36" i="83"/>
  <c r="AI36" i="83"/>
  <c r="AH36" i="83"/>
  <c r="AG36" i="83"/>
  <c r="AF36" i="83"/>
  <c r="AE36" i="83"/>
  <c r="AD36" i="83"/>
  <c r="AC36" i="83"/>
  <c r="AB36" i="83"/>
  <c r="AA36" i="83"/>
  <c r="Z36" i="83"/>
  <c r="Y36" i="83"/>
  <c r="X36" i="83"/>
  <c r="W36" i="83"/>
  <c r="V36" i="83"/>
  <c r="U36" i="83"/>
  <c r="T36" i="83"/>
  <c r="S36" i="83"/>
  <c r="R36" i="83"/>
  <c r="Q36" i="83"/>
  <c r="P36" i="83"/>
  <c r="M36" i="83"/>
  <c r="L36" i="83"/>
  <c r="K36" i="83"/>
  <c r="J36" i="83"/>
  <c r="H36" i="83"/>
  <c r="BB35" i="83"/>
  <c r="BA35" i="83"/>
  <c r="AZ35" i="83"/>
  <c r="AY35" i="83"/>
  <c r="AX35" i="83"/>
  <c r="AW35" i="83"/>
  <c r="AV35" i="83"/>
  <c r="AU35" i="83"/>
  <c r="AT35" i="83"/>
  <c r="AS35" i="83"/>
  <c r="AR35" i="83"/>
  <c r="AQ35" i="83"/>
  <c r="AP35" i="83"/>
  <c r="AO35" i="83"/>
  <c r="AN35" i="83"/>
  <c r="AM35" i="83"/>
  <c r="AL35" i="83"/>
  <c r="AK35" i="83"/>
  <c r="AJ35" i="83"/>
  <c r="AI35" i="83"/>
  <c r="AH35" i="83"/>
  <c r="AG35" i="83"/>
  <c r="AF35" i="83"/>
  <c r="AE35" i="83"/>
  <c r="AD35" i="83"/>
  <c r="AC35" i="83"/>
  <c r="AB35" i="83"/>
  <c r="AA35" i="83"/>
  <c r="Z35" i="83"/>
  <c r="Y35" i="83"/>
  <c r="X35" i="83"/>
  <c r="W35" i="83"/>
  <c r="V35" i="83"/>
  <c r="U35" i="83"/>
  <c r="T35" i="83"/>
  <c r="S35" i="83"/>
  <c r="R35" i="83"/>
  <c r="Q35" i="83"/>
  <c r="P35" i="83"/>
  <c r="M35" i="83"/>
  <c r="L35" i="83"/>
  <c r="K35" i="83"/>
  <c r="J35" i="83"/>
  <c r="H35" i="83"/>
  <c r="BB34" i="83"/>
  <c r="BA34" i="83"/>
  <c r="AZ34" i="83"/>
  <c r="AY34" i="83"/>
  <c r="AX34" i="83"/>
  <c r="AW34" i="83"/>
  <c r="AV34" i="83"/>
  <c r="AU34" i="83"/>
  <c r="AT34" i="83"/>
  <c r="AS34" i="83"/>
  <c r="AR34" i="83"/>
  <c r="AQ34" i="83"/>
  <c r="AP34" i="83"/>
  <c r="AO34" i="83"/>
  <c r="AN34" i="83"/>
  <c r="AM34" i="83"/>
  <c r="AL34" i="83"/>
  <c r="AK34" i="83"/>
  <c r="AJ34" i="83"/>
  <c r="AI34" i="83"/>
  <c r="AH34" i="83"/>
  <c r="AG34" i="83"/>
  <c r="AF34" i="83"/>
  <c r="AE34" i="83"/>
  <c r="AD34" i="83"/>
  <c r="AC34" i="83"/>
  <c r="AB34" i="83"/>
  <c r="AA34" i="83"/>
  <c r="Z34" i="83"/>
  <c r="Y34" i="83"/>
  <c r="X34" i="83"/>
  <c r="W34" i="83"/>
  <c r="V34" i="83"/>
  <c r="U34" i="83"/>
  <c r="T34" i="83"/>
  <c r="S34" i="83"/>
  <c r="R34" i="83"/>
  <c r="Q34" i="83"/>
  <c r="P34" i="83"/>
  <c r="M34" i="83"/>
  <c r="L34" i="83"/>
  <c r="K34" i="83"/>
  <c r="J34" i="83"/>
  <c r="H34" i="83"/>
  <c r="BB33" i="83"/>
  <c r="BA33" i="83"/>
  <c r="AZ33" i="83"/>
  <c r="AY33" i="83"/>
  <c r="AX33" i="83"/>
  <c r="AW33" i="83"/>
  <c r="AV33" i="83"/>
  <c r="AU33" i="83"/>
  <c r="AT33" i="83"/>
  <c r="AS33" i="83"/>
  <c r="AR33" i="83"/>
  <c r="AQ33" i="83"/>
  <c r="AP33" i="83"/>
  <c r="AO33" i="83"/>
  <c r="AN33" i="83"/>
  <c r="AM33" i="83"/>
  <c r="AL33" i="83"/>
  <c r="AK33" i="83"/>
  <c r="AJ33" i="83"/>
  <c r="AI33" i="83"/>
  <c r="AH33" i="83"/>
  <c r="AG33" i="83"/>
  <c r="AF33" i="83"/>
  <c r="AE33" i="83"/>
  <c r="AD33" i="83"/>
  <c r="AC33" i="83"/>
  <c r="AB33" i="83"/>
  <c r="AA33" i="83"/>
  <c r="Z33" i="83"/>
  <c r="Y33" i="83"/>
  <c r="X33" i="83"/>
  <c r="W33" i="83"/>
  <c r="V33" i="83"/>
  <c r="U33" i="83"/>
  <c r="T33" i="83"/>
  <c r="S33" i="83"/>
  <c r="R33" i="83"/>
  <c r="Q33" i="83"/>
  <c r="P33" i="83"/>
  <c r="M33" i="83"/>
  <c r="L33" i="83"/>
  <c r="K33" i="83"/>
  <c r="J33" i="83"/>
  <c r="H33" i="83"/>
  <c r="BB32" i="83"/>
  <c r="BA32" i="83"/>
  <c r="AZ32" i="83"/>
  <c r="AY32" i="83"/>
  <c r="AX32" i="83"/>
  <c r="AW32" i="83"/>
  <c r="AV32" i="83"/>
  <c r="AU32" i="83"/>
  <c r="AT32" i="83"/>
  <c r="AS32" i="83"/>
  <c r="AR32" i="83"/>
  <c r="AQ32" i="83"/>
  <c r="AP32" i="83"/>
  <c r="AO32" i="83"/>
  <c r="AN32" i="83"/>
  <c r="AM32" i="83"/>
  <c r="AL32" i="83"/>
  <c r="AK32" i="83"/>
  <c r="AJ32" i="83"/>
  <c r="AI32" i="83"/>
  <c r="AH32" i="83"/>
  <c r="AG32" i="83"/>
  <c r="AF32" i="83"/>
  <c r="AE32" i="83"/>
  <c r="AD32" i="83"/>
  <c r="AC32" i="83"/>
  <c r="AB32" i="83"/>
  <c r="AA32" i="83"/>
  <c r="Z32" i="83"/>
  <c r="Y32" i="83"/>
  <c r="X32" i="83"/>
  <c r="W32" i="83"/>
  <c r="V32" i="83"/>
  <c r="U32" i="83"/>
  <c r="T32" i="83"/>
  <c r="S32" i="83"/>
  <c r="R32" i="83"/>
  <c r="Q32" i="83"/>
  <c r="P32" i="83"/>
  <c r="M32" i="83"/>
  <c r="L32" i="83"/>
  <c r="K32" i="83"/>
  <c r="J32" i="83"/>
  <c r="H32" i="83"/>
  <c r="BB31" i="83"/>
  <c r="BA31" i="83"/>
  <c r="AZ31" i="83"/>
  <c r="AY31" i="83"/>
  <c r="AX31" i="83"/>
  <c r="AW31" i="83"/>
  <c r="AV31" i="83"/>
  <c r="AU31" i="83"/>
  <c r="AT31" i="83"/>
  <c r="AS31" i="83"/>
  <c r="AR31" i="83"/>
  <c r="AQ31" i="83"/>
  <c r="AP31" i="83"/>
  <c r="AO31" i="83"/>
  <c r="AN31" i="83"/>
  <c r="AM31" i="83"/>
  <c r="AL31" i="83"/>
  <c r="AK31" i="83"/>
  <c r="AJ31" i="83"/>
  <c r="AI31" i="83"/>
  <c r="AH31" i="83"/>
  <c r="AG31" i="83"/>
  <c r="AF31" i="83"/>
  <c r="AE31" i="83"/>
  <c r="AD31" i="83"/>
  <c r="AC31" i="83"/>
  <c r="AB31" i="83"/>
  <c r="AA31" i="83"/>
  <c r="Z31" i="83"/>
  <c r="Y31" i="83"/>
  <c r="X31" i="83"/>
  <c r="W31" i="83"/>
  <c r="V31" i="83"/>
  <c r="U31" i="83"/>
  <c r="T31" i="83"/>
  <c r="S31" i="83"/>
  <c r="R31" i="83"/>
  <c r="Q31" i="83"/>
  <c r="P31" i="83"/>
  <c r="M31" i="83"/>
  <c r="L31" i="83"/>
  <c r="K31" i="83"/>
  <c r="J31" i="83"/>
  <c r="H31" i="83"/>
  <c r="BB30" i="83"/>
  <c r="BA30" i="83"/>
  <c r="AZ30" i="83"/>
  <c r="AY30" i="83"/>
  <c r="AX30" i="83"/>
  <c r="AW30" i="83"/>
  <c r="AV30" i="83"/>
  <c r="AU30" i="83"/>
  <c r="AT30" i="83"/>
  <c r="AS30" i="83"/>
  <c r="AR30" i="83"/>
  <c r="AQ30" i="83"/>
  <c r="AP30" i="83"/>
  <c r="AO30" i="83"/>
  <c r="AN30" i="83"/>
  <c r="AM30" i="83"/>
  <c r="AL30" i="83"/>
  <c r="AK30" i="83"/>
  <c r="AJ30" i="83"/>
  <c r="AI30" i="83"/>
  <c r="AH30" i="83"/>
  <c r="AG30" i="83"/>
  <c r="AF30" i="83"/>
  <c r="AE30" i="83"/>
  <c r="AD30" i="83"/>
  <c r="AC30" i="83"/>
  <c r="AB30" i="83"/>
  <c r="AA30" i="83"/>
  <c r="Z30" i="83"/>
  <c r="Y30" i="83"/>
  <c r="X30" i="83"/>
  <c r="W30" i="83"/>
  <c r="V30" i="83"/>
  <c r="U30" i="83"/>
  <c r="T30" i="83"/>
  <c r="S30" i="83"/>
  <c r="R30" i="83"/>
  <c r="Q30" i="83"/>
  <c r="P30" i="83"/>
  <c r="M30" i="83"/>
  <c r="L30" i="83"/>
  <c r="K30" i="83"/>
  <c r="J30" i="83"/>
  <c r="H30" i="83"/>
  <c r="BB29" i="83"/>
  <c r="BA29" i="83"/>
  <c r="AZ29" i="83"/>
  <c r="AY29" i="83"/>
  <c r="AX29" i="83"/>
  <c r="AW29" i="83"/>
  <c r="AV29" i="83"/>
  <c r="AU29" i="83"/>
  <c r="AT29" i="83"/>
  <c r="AS29" i="83"/>
  <c r="AR29" i="83"/>
  <c r="AQ29" i="83"/>
  <c r="AP29" i="83"/>
  <c r="AO29" i="83"/>
  <c r="AN29" i="83"/>
  <c r="AM29" i="83"/>
  <c r="AL29" i="83"/>
  <c r="AK29" i="83"/>
  <c r="AJ29" i="83"/>
  <c r="AI29" i="83"/>
  <c r="AH29" i="83"/>
  <c r="AG29" i="83"/>
  <c r="AF29" i="83"/>
  <c r="AE29" i="83"/>
  <c r="AD29" i="83"/>
  <c r="AC29" i="83"/>
  <c r="AB29" i="83"/>
  <c r="AA29" i="83"/>
  <c r="Z29" i="83"/>
  <c r="Y29" i="83"/>
  <c r="X29" i="83"/>
  <c r="W29" i="83"/>
  <c r="V29" i="83"/>
  <c r="U29" i="83"/>
  <c r="T29" i="83"/>
  <c r="S29" i="83"/>
  <c r="R29" i="83"/>
  <c r="Q29" i="83"/>
  <c r="P29" i="83"/>
  <c r="M29" i="83"/>
  <c r="L29" i="83"/>
  <c r="K29" i="83"/>
  <c r="J29" i="83"/>
  <c r="H29" i="83"/>
  <c r="BB28" i="83"/>
  <c r="BA28" i="83"/>
  <c r="AZ28" i="83"/>
  <c r="AY28" i="83"/>
  <c r="AX28" i="83"/>
  <c r="AW28" i="83"/>
  <c r="AV28" i="83"/>
  <c r="AU28" i="83"/>
  <c r="AT28" i="83"/>
  <c r="AS28" i="83"/>
  <c r="AR28" i="83"/>
  <c r="AQ28" i="83"/>
  <c r="AP28" i="83"/>
  <c r="AO28" i="83"/>
  <c r="AN28" i="83"/>
  <c r="AM28" i="83"/>
  <c r="AL28" i="83"/>
  <c r="AK28" i="83"/>
  <c r="AJ28" i="83"/>
  <c r="AI28" i="83"/>
  <c r="AH28" i="83"/>
  <c r="AG28" i="83"/>
  <c r="AF28" i="83"/>
  <c r="AE28" i="83"/>
  <c r="AD28" i="83"/>
  <c r="AC28" i="83"/>
  <c r="AB28" i="83"/>
  <c r="AA28" i="83"/>
  <c r="Z28" i="83"/>
  <c r="Y28" i="83"/>
  <c r="X28" i="83"/>
  <c r="W28" i="83"/>
  <c r="V28" i="83"/>
  <c r="U28" i="83"/>
  <c r="T28" i="83"/>
  <c r="S28" i="83"/>
  <c r="R28" i="83"/>
  <c r="Q28" i="83"/>
  <c r="P28" i="83"/>
  <c r="M28" i="83"/>
  <c r="L28" i="83"/>
  <c r="K28" i="83"/>
  <c r="J28" i="83"/>
  <c r="H28" i="83"/>
  <c r="BB27" i="83"/>
  <c r="BA27" i="83"/>
  <c r="AZ27" i="83"/>
  <c r="AY27" i="83"/>
  <c r="AX27" i="83"/>
  <c r="AW27" i="83"/>
  <c r="AV27" i="83"/>
  <c r="AU27" i="83"/>
  <c r="AT27" i="83"/>
  <c r="AS27" i="83"/>
  <c r="AR27" i="83"/>
  <c r="AQ27" i="83"/>
  <c r="AP27" i="83"/>
  <c r="AO27" i="83"/>
  <c r="AN27" i="83"/>
  <c r="AM27" i="83"/>
  <c r="AL27" i="83"/>
  <c r="AK27" i="83"/>
  <c r="AJ27" i="83"/>
  <c r="AI27" i="83"/>
  <c r="AH27" i="83"/>
  <c r="AG27" i="83"/>
  <c r="AF27" i="83"/>
  <c r="AE27" i="83"/>
  <c r="AD27" i="83"/>
  <c r="AC27" i="83"/>
  <c r="AB27" i="83"/>
  <c r="AA27" i="83"/>
  <c r="Z27" i="83"/>
  <c r="Y27" i="83"/>
  <c r="X27" i="83"/>
  <c r="W27" i="83"/>
  <c r="V27" i="83"/>
  <c r="U27" i="83"/>
  <c r="T27" i="83"/>
  <c r="S27" i="83"/>
  <c r="R27" i="83"/>
  <c r="Q27" i="83"/>
  <c r="P27" i="83"/>
  <c r="M27" i="83"/>
  <c r="L27" i="83"/>
  <c r="K27" i="83"/>
  <c r="J27" i="83"/>
  <c r="H27" i="83"/>
  <c r="BB26" i="83"/>
  <c r="BA26" i="83"/>
  <c r="AZ26" i="83"/>
  <c r="AY26" i="83"/>
  <c r="AX26" i="83"/>
  <c r="AW26" i="83"/>
  <c r="AV26" i="83"/>
  <c r="AU26" i="83"/>
  <c r="AT26" i="83"/>
  <c r="AS26" i="83"/>
  <c r="AR26" i="83"/>
  <c r="AQ26" i="83"/>
  <c r="AP26" i="83"/>
  <c r="AO26" i="83"/>
  <c r="AN26" i="83"/>
  <c r="AM26" i="83"/>
  <c r="AL26" i="83"/>
  <c r="AK26" i="83"/>
  <c r="AJ26" i="83"/>
  <c r="AI26" i="83"/>
  <c r="AH26" i="83"/>
  <c r="AG26" i="83"/>
  <c r="AF26" i="83"/>
  <c r="AE26" i="83"/>
  <c r="AD26" i="83"/>
  <c r="AC26" i="83"/>
  <c r="AB26" i="83"/>
  <c r="AA26" i="83"/>
  <c r="Z26" i="83"/>
  <c r="Y26" i="83"/>
  <c r="X26" i="83"/>
  <c r="W26" i="83"/>
  <c r="V26" i="83"/>
  <c r="U26" i="83"/>
  <c r="T26" i="83"/>
  <c r="S26" i="83"/>
  <c r="R26" i="83"/>
  <c r="Q26" i="83"/>
  <c r="P26" i="83"/>
  <c r="M26" i="83"/>
  <c r="L26" i="83"/>
  <c r="K26" i="83"/>
  <c r="J26" i="83"/>
  <c r="H26" i="83"/>
  <c r="BB25" i="83"/>
  <c r="BA25" i="83"/>
  <c r="AZ25" i="83"/>
  <c r="AY25" i="83"/>
  <c r="AX25" i="83"/>
  <c r="AW25" i="83"/>
  <c r="AV25" i="83"/>
  <c r="AU25" i="83"/>
  <c r="AT25" i="83"/>
  <c r="AS25" i="83"/>
  <c r="AR25" i="83"/>
  <c r="AQ25" i="83"/>
  <c r="AP25" i="83"/>
  <c r="AO25" i="83"/>
  <c r="AN25" i="83"/>
  <c r="AM25" i="83"/>
  <c r="AL25" i="83"/>
  <c r="AK25" i="83"/>
  <c r="AJ25" i="83"/>
  <c r="AI25" i="83"/>
  <c r="AH25" i="83"/>
  <c r="AG25" i="83"/>
  <c r="AF25" i="83"/>
  <c r="AE25" i="83"/>
  <c r="AD25" i="83"/>
  <c r="AC25" i="83"/>
  <c r="AB25" i="83"/>
  <c r="AA25" i="83"/>
  <c r="Z25" i="83"/>
  <c r="Y25" i="83"/>
  <c r="X25" i="83"/>
  <c r="W25" i="83"/>
  <c r="V25" i="83"/>
  <c r="U25" i="83"/>
  <c r="T25" i="83"/>
  <c r="S25" i="83"/>
  <c r="R25" i="83"/>
  <c r="Q25" i="83"/>
  <c r="P25" i="83"/>
  <c r="M25" i="83"/>
  <c r="L25" i="83"/>
  <c r="K25" i="83"/>
  <c r="J25" i="83"/>
  <c r="H25" i="83"/>
  <c r="BB24" i="83"/>
  <c r="BA24" i="83"/>
  <c r="AZ24" i="83"/>
  <c r="AY24" i="83"/>
  <c r="AX24" i="83"/>
  <c r="AW24" i="83"/>
  <c r="AV24" i="83"/>
  <c r="AU24" i="83"/>
  <c r="AT24" i="83"/>
  <c r="AS24" i="83"/>
  <c r="AR24" i="83"/>
  <c r="AQ24" i="83"/>
  <c r="AP24" i="83"/>
  <c r="AO24" i="83"/>
  <c r="AN24" i="83"/>
  <c r="AM24" i="83"/>
  <c r="AL24" i="83"/>
  <c r="AK24" i="83"/>
  <c r="AJ24" i="83"/>
  <c r="AI24" i="83"/>
  <c r="AH24" i="83"/>
  <c r="AG24" i="83"/>
  <c r="AF24" i="83"/>
  <c r="AE24" i="83"/>
  <c r="AD24" i="83"/>
  <c r="AC24" i="83"/>
  <c r="AB24" i="83"/>
  <c r="AA24" i="83"/>
  <c r="Z24" i="83"/>
  <c r="Y24" i="83"/>
  <c r="X24" i="83"/>
  <c r="W24" i="83"/>
  <c r="V24" i="83"/>
  <c r="U24" i="83"/>
  <c r="T24" i="83"/>
  <c r="S24" i="83"/>
  <c r="R24" i="83"/>
  <c r="Q24" i="83"/>
  <c r="P24" i="83"/>
  <c r="M24" i="83"/>
  <c r="L24" i="83"/>
  <c r="K24" i="83"/>
  <c r="J24" i="83"/>
  <c r="H24" i="83"/>
  <c r="BB23" i="83"/>
  <c r="BA23" i="83"/>
  <c r="AZ23" i="83"/>
  <c r="AY23" i="83"/>
  <c r="AX23" i="83"/>
  <c r="AW23" i="83"/>
  <c r="AV23" i="83"/>
  <c r="AU23" i="83"/>
  <c r="AT23" i="83"/>
  <c r="AS23" i="83"/>
  <c r="AR23" i="83"/>
  <c r="AQ23" i="83"/>
  <c r="AP23" i="83"/>
  <c r="AO23" i="83"/>
  <c r="AN23" i="83"/>
  <c r="AM23" i="83"/>
  <c r="AL23" i="83"/>
  <c r="AK23" i="83"/>
  <c r="AJ23" i="83"/>
  <c r="AI23" i="83"/>
  <c r="AH23" i="83"/>
  <c r="AG23" i="83"/>
  <c r="AF23" i="83"/>
  <c r="AE23" i="83"/>
  <c r="AD23" i="83"/>
  <c r="AC23" i="83"/>
  <c r="AB23" i="83"/>
  <c r="AA23" i="83"/>
  <c r="Z23" i="83"/>
  <c r="Y23" i="83"/>
  <c r="X23" i="83"/>
  <c r="W23" i="83"/>
  <c r="V23" i="83"/>
  <c r="U23" i="83"/>
  <c r="T23" i="83"/>
  <c r="S23" i="83"/>
  <c r="R23" i="83"/>
  <c r="Q23" i="83"/>
  <c r="P23" i="83"/>
  <c r="M23" i="83"/>
  <c r="L23" i="83"/>
  <c r="K23" i="83"/>
  <c r="J23" i="83"/>
  <c r="H23" i="83"/>
  <c r="BB22" i="83"/>
  <c r="BA22" i="83"/>
  <c r="AZ22" i="83"/>
  <c r="AY22" i="83"/>
  <c r="AX22" i="83"/>
  <c r="AW22" i="83"/>
  <c r="AV22" i="83"/>
  <c r="AU22" i="83"/>
  <c r="AT22" i="83"/>
  <c r="AS22" i="83"/>
  <c r="AR22" i="83"/>
  <c r="AQ22" i="83"/>
  <c r="AP22" i="83"/>
  <c r="AO22" i="83"/>
  <c r="AN22" i="83"/>
  <c r="AM22" i="83"/>
  <c r="AL22" i="83"/>
  <c r="AK22" i="83"/>
  <c r="AJ22" i="83"/>
  <c r="AI22" i="83"/>
  <c r="AH22" i="83"/>
  <c r="AG22" i="83"/>
  <c r="AF22" i="83"/>
  <c r="AE22" i="83"/>
  <c r="AD22" i="83"/>
  <c r="AC22" i="83"/>
  <c r="AB22" i="83"/>
  <c r="AA22" i="83"/>
  <c r="Z22" i="83"/>
  <c r="Y22" i="83"/>
  <c r="X22" i="83"/>
  <c r="W22" i="83"/>
  <c r="V22" i="83"/>
  <c r="U22" i="83"/>
  <c r="T22" i="83"/>
  <c r="S22" i="83"/>
  <c r="R22" i="83"/>
  <c r="Q22" i="83"/>
  <c r="P22" i="83"/>
  <c r="M22" i="83"/>
  <c r="L22" i="83"/>
  <c r="K22" i="83"/>
  <c r="J22" i="83"/>
  <c r="H22" i="83"/>
  <c r="BB21" i="83"/>
  <c r="BA21" i="83"/>
  <c r="AZ21" i="83"/>
  <c r="AY21" i="83"/>
  <c r="AX21" i="83"/>
  <c r="AW21" i="83"/>
  <c r="AV21" i="83"/>
  <c r="AU21" i="83"/>
  <c r="AT21" i="83"/>
  <c r="AS21" i="83"/>
  <c r="AR21" i="83"/>
  <c r="AQ21" i="83"/>
  <c r="AP21" i="83"/>
  <c r="AO21" i="83"/>
  <c r="AN21" i="83"/>
  <c r="AM21" i="83"/>
  <c r="AL21" i="83"/>
  <c r="AK21" i="83"/>
  <c r="AJ21" i="83"/>
  <c r="AI21" i="83"/>
  <c r="AH21" i="83"/>
  <c r="AG21" i="83"/>
  <c r="AF21" i="83"/>
  <c r="AE21" i="83"/>
  <c r="AD21" i="83"/>
  <c r="AC21" i="83"/>
  <c r="AB21" i="83"/>
  <c r="AA21" i="83"/>
  <c r="Z21" i="83"/>
  <c r="Y21" i="83"/>
  <c r="X21" i="83"/>
  <c r="W21" i="83"/>
  <c r="V21" i="83"/>
  <c r="U21" i="83"/>
  <c r="T21" i="83"/>
  <c r="S21" i="83"/>
  <c r="R21" i="83"/>
  <c r="Q21" i="83"/>
  <c r="P21" i="83"/>
  <c r="M21" i="83"/>
  <c r="L21" i="83"/>
  <c r="K21" i="83"/>
  <c r="J21" i="83"/>
  <c r="H21" i="83"/>
  <c r="BB20" i="83"/>
  <c r="BA20" i="83"/>
  <c r="AZ20" i="83"/>
  <c r="AY20" i="83"/>
  <c r="AX20" i="83"/>
  <c r="AW20" i="83"/>
  <c r="AV20" i="83"/>
  <c r="AU20" i="83"/>
  <c r="AT20" i="83"/>
  <c r="AS20" i="83"/>
  <c r="AR20" i="83"/>
  <c r="AQ20" i="83"/>
  <c r="AP20" i="83"/>
  <c r="AO20" i="83"/>
  <c r="AN20" i="83"/>
  <c r="AM20" i="83"/>
  <c r="AL20" i="83"/>
  <c r="AK20" i="83"/>
  <c r="AJ20" i="83"/>
  <c r="AI20" i="83"/>
  <c r="AH20" i="83"/>
  <c r="AG20" i="83"/>
  <c r="AF20" i="83"/>
  <c r="AE20" i="83"/>
  <c r="AD20" i="83"/>
  <c r="AC20" i="83"/>
  <c r="AB20" i="83"/>
  <c r="AA20" i="83"/>
  <c r="Z20" i="83"/>
  <c r="Y20" i="83"/>
  <c r="X20" i="83"/>
  <c r="W20" i="83"/>
  <c r="V20" i="83"/>
  <c r="U20" i="83"/>
  <c r="T20" i="83"/>
  <c r="S20" i="83"/>
  <c r="R20" i="83"/>
  <c r="Q20" i="83"/>
  <c r="P20" i="83"/>
  <c r="M20" i="83"/>
  <c r="L20" i="83"/>
  <c r="K20" i="83"/>
  <c r="J20" i="83"/>
  <c r="H20" i="83"/>
  <c r="BB19" i="83"/>
  <c r="BA19" i="83"/>
  <c r="AZ19" i="83"/>
  <c r="AY19" i="83"/>
  <c r="AX19" i="83"/>
  <c r="AW19" i="83"/>
  <c r="AV19" i="83"/>
  <c r="AU19" i="83"/>
  <c r="AT19" i="83"/>
  <c r="AS19" i="83"/>
  <c r="AR19" i="83"/>
  <c r="AQ19" i="83"/>
  <c r="AP19" i="83"/>
  <c r="AO19" i="83"/>
  <c r="AN19" i="83"/>
  <c r="AM19" i="83"/>
  <c r="AL19" i="83"/>
  <c r="AK19" i="83"/>
  <c r="AJ19" i="83"/>
  <c r="AI19" i="83"/>
  <c r="AH19" i="83"/>
  <c r="AG19" i="83"/>
  <c r="AF19" i="83"/>
  <c r="AE19" i="83"/>
  <c r="AD19" i="83"/>
  <c r="AC19" i="83"/>
  <c r="AB19" i="83"/>
  <c r="AA19" i="83"/>
  <c r="Z19" i="83"/>
  <c r="Y19" i="83"/>
  <c r="X19" i="83"/>
  <c r="W19" i="83"/>
  <c r="V19" i="83"/>
  <c r="U19" i="83"/>
  <c r="T19" i="83"/>
  <c r="S19" i="83"/>
  <c r="R19" i="83"/>
  <c r="Q19" i="83"/>
  <c r="P19" i="83"/>
  <c r="M19" i="83"/>
  <c r="L19" i="83"/>
  <c r="K19" i="83"/>
  <c r="J19" i="83"/>
  <c r="H19" i="83"/>
  <c r="BB18" i="83"/>
  <c r="BA18" i="83"/>
  <c r="AZ18" i="83"/>
  <c r="AY18" i="83"/>
  <c r="AX18" i="83"/>
  <c r="AW18" i="83"/>
  <c r="AV18" i="83"/>
  <c r="AU18" i="83"/>
  <c r="AT18" i="83"/>
  <c r="AS18" i="83"/>
  <c r="AR18" i="83"/>
  <c r="AQ18" i="83"/>
  <c r="AP18" i="83"/>
  <c r="AO18" i="83"/>
  <c r="AN18" i="83"/>
  <c r="AM18" i="83"/>
  <c r="AL18" i="83"/>
  <c r="AK18" i="83"/>
  <c r="AJ18" i="83"/>
  <c r="AI18" i="83"/>
  <c r="AH18" i="83"/>
  <c r="AG18" i="83"/>
  <c r="AF18" i="83"/>
  <c r="AE18" i="83"/>
  <c r="AD18" i="83"/>
  <c r="AC18" i="83"/>
  <c r="AB18" i="83"/>
  <c r="AA18" i="83"/>
  <c r="Z18" i="83"/>
  <c r="Y18" i="83"/>
  <c r="X18" i="83"/>
  <c r="W18" i="83"/>
  <c r="V18" i="83"/>
  <c r="U18" i="83"/>
  <c r="T18" i="83"/>
  <c r="S18" i="83"/>
  <c r="R18" i="83"/>
  <c r="Q18" i="83"/>
  <c r="P18" i="83"/>
  <c r="M18" i="83"/>
  <c r="L18" i="83"/>
  <c r="K18" i="83"/>
  <c r="J18" i="83"/>
  <c r="H18" i="83"/>
  <c r="BB17" i="83"/>
  <c r="BA17" i="83"/>
  <c r="AZ17" i="83"/>
  <c r="AY17" i="83"/>
  <c r="AX17" i="83"/>
  <c r="AW17" i="83"/>
  <c r="AV17" i="83"/>
  <c r="AU17" i="83"/>
  <c r="AT17" i="83"/>
  <c r="AS17" i="83"/>
  <c r="AR17" i="83"/>
  <c r="AQ17" i="83"/>
  <c r="AP17" i="83"/>
  <c r="AO17" i="83"/>
  <c r="AN17" i="83"/>
  <c r="AM17" i="83"/>
  <c r="AL17" i="83"/>
  <c r="AK17" i="83"/>
  <c r="AJ17" i="83"/>
  <c r="AI17" i="83"/>
  <c r="AH17" i="83"/>
  <c r="AG17" i="83"/>
  <c r="AF17" i="83"/>
  <c r="AE17" i="83"/>
  <c r="AD17" i="83"/>
  <c r="AC17" i="83"/>
  <c r="AB17" i="83"/>
  <c r="AA17" i="83"/>
  <c r="Z17" i="83"/>
  <c r="Y17" i="83"/>
  <c r="X17" i="83"/>
  <c r="W17" i="83"/>
  <c r="V17" i="83"/>
  <c r="U17" i="83"/>
  <c r="T17" i="83"/>
  <c r="S17" i="83"/>
  <c r="R17" i="83"/>
  <c r="Q17" i="83"/>
  <c r="P17" i="83"/>
  <c r="M17" i="83"/>
  <c r="L17" i="83"/>
  <c r="K17" i="83"/>
  <c r="J17" i="83"/>
  <c r="H17" i="83"/>
  <c r="BB16" i="83"/>
  <c r="BA16" i="83"/>
  <c r="AZ16" i="83"/>
  <c r="AY16" i="83"/>
  <c r="AX16" i="83"/>
  <c r="AW16" i="83"/>
  <c r="AV16" i="83"/>
  <c r="AU16" i="83"/>
  <c r="AT16" i="83"/>
  <c r="AS16" i="83"/>
  <c r="AR16" i="83"/>
  <c r="AQ16" i="83"/>
  <c r="AP16" i="83"/>
  <c r="AO16" i="83"/>
  <c r="AN16" i="83"/>
  <c r="AM16" i="83"/>
  <c r="AL16" i="83"/>
  <c r="AK16" i="83"/>
  <c r="AJ16" i="83"/>
  <c r="AI16" i="83"/>
  <c r="AH16" i="83"/>
  <c r="AG16" i="83"/>
  <c r="AF16" i="83"/>
  <c r="AE16" i="83"/>
  <c r="AD16" i="83"/>
  <c r="AC16" i="83"/>
  <c r="AB16" i="83"/>
  <c r="AA16" i="83"/>
  <c r="Z16" i="83"/>
  <c r="Y16" i="83"/>
  <c r="X16" i="83"/>
  <c r="W16" i="83"/>
  <c r="V16" i="83"/>
  <c r="U16" i="83"/>
  <c r="T16" i="83"/>
  <c r="S16" i="83"/>
  <c r="R16" i="83"/>
  <c r="Q16" i="83"/>
  <c r="P16" i="83"/>
  <c r="M16" i="83"/>
  <c r="L16" i="83"/>
  <c r="K16" i="83"/>
  <c r="J16" i="83"/>
  <c r="H16" i="83"/>
  <c r="BB15" i="83"/>
  <c r="BA15" i="83"/>
  <c r="AZ15" i="83"/>
  <c r="AY15" i="83"/>
  <c r="AX15" i="83"/>
  <c r="AW15" i="83"/>
  <c r="AV15" i="83"/>
  <c r="AU15" i="83"/>
  <c r="AT15" i="83"/>
  <c r="AS15" i="83"/>
  <c r="AR15" i="83"/>
  <c r="AQ15" i="83"/>
  <c r="AP15" i="83"/>
  <c r="AO15" i="83"/>
  <c r="AN15" i="83"/>
  <c r="AM15" i="83"/>
  <c r="AL15" i="83"/>
  <c r="AK15" i="83"/>
  <c r="AJ15" i="83"/>
  <c r="AI15" i="83"/>
  <c r="AH15" i="83"/>
  <c r="AG15" i="83"/>
  <c r="AF15" i="83"/>
  <c r="AE15" i="83"/>
  <c r="AD15" i="83"/>
  <c r="AC15" i="83"/>
  <c r="AB15" i="83"/>
  <c r="AA15" i="83"/>
  <c r="Z15" i="83"/>
  <c r="Y15" i="83"/>
  <c r="X15" i="83"/>
  <c r="W15" i="83"/>
  <c r="V15" i="83"/>
  <c r="U15" i="83"/>
  <c r="T15" i="83"/>
  <c r="S15" i="83"/>
  <c r="R15" i="83"/>
  <c r="Q15" i="83"/>
  <c r="P15" i="83"/>
  <c r="M15" i="83"/>
  <c r="L15" i="83"/>
  <c r="K15" i="83"/>
  <c r="J15" i="83"/>
  <c r="H15" i="83"/>
  <c r="BB14" i="83"/>
  <c r="BA14" i="83"/>
  <c r="AZ14" i="83"/>
  <c r="AY14" i="83"/>
  <c r="AX14" i="83"/>
  <c r="AW14" i="83"/>
  <c r="AV14" i="83"/>
  <c r="AU14" i="83"/>
  <c r="AT14" i="83"/>
  <c r="AS14" i="83"/>
  <c r="AR14" i="83"/>
  <c r="AQ14" i="83"/>
  <c r="AP14" i="83"/>
  <c r="AO14" i="83"/>
  <c r="AN14" i="83"/>
  <c r="AM14" i="83"/>
  <c r="AL14" i="83"/>
  <c r="AK14" i="83"/>
  <c r="AJ14" i="83"/>
  <c r="AI14" i="83"/>
  <c r="AH14" i="83"/>
  <c r="AG14" i="83"/>
  <c r="AF14" i="83"/>
  <c r="AE14" i="83"/>
  <c r="AD14" i="83"/>
  <c r="AC14" i="83"/>
  <c r="AB14" i="83"/>
  <c r="AA14" i="83"/>
  <c r="Z14" i="83"/>
  <c r="Y14" i="83"/>
  <c r="X14" i="83"/>
  <c r="W14" i="83"/>
  <c r="V14" i="83"/>
  <c r="U14" i="83"/>
  <c r="T14" i="83"/>
  <c r="S14" i="83"/>
  <c r="R14" i="83"/>
  <c r="Q14" i="83"/>
  <c r="P14" i="83"/>
  <c r="M14" i="83"/>
  <c r="L14" i="83"/>
  <c r="K14" i="83"/>
  <c r="J14" i="83"/>
  <c r="H14" i="83"/>
  <c r="BB13" i="83"/>
  <c r="BA13" i="83"/>
  <c r="AZ13" i="83"/>
  <c r="AY13" i="83"/>
  <c r="AX13" i="83"/>
  <c r="AW13" i="83"/>
  <c r="AV13" i="83"/>
  <c r="AU13" i="83"/>
  <c r="AT13" i="83"/>
  <c r="AS13" i="83"/>
  <c r="AR13" i="83"/>
  <c r="AQ13" i="83"/>
  <c r="AP13" i="83"/>
  <c r="AO13" i="83"/>
  <c r="AN13" i="83"/>
  <c r="AM13" i="83"/>
  <c r="AL13" i="83"/>
  <c r="AK13" i="83"/>
  <c r="AJ13" i="83"/>
  <c r="AI13" i="83"/>
  <c r="AH13" i="83"/>
  <c r="AG13" i="83"/>
  <c r="AF13" i="83"/>
  <c r="AE13" i="83"/>
  <c r="AD13" i="83"/>
  <c r="AC13" i="83"/>
  <c r="AB13" i="83"/>
  <c r="AA13" i="83"/>
  <c r="Z13" i="83"/>
  <c r="Y13" i="83"/>
  <c r="X13" i="83"/>
  <c r="W13" i="83"/>
  <c r="V13" i="83"/>
  <c r="U13" i="83"/>
  <c r="T13" i="83"/>
  <c r="S13" i="83"/>
  <c r="R13" i="83"/>
  <c r="Q13" i="83"/>
  <c r="P13" i="83"/>
  <c r="M13" i="83"/>
  <c r="L13" i="83"/>
  <c r="K13" i="83"/>
  <c r="J13" i="83"/>
  <c r="H13" i="83"/>
  <c r="BB12" i="83"/>
  <c r="BA12" i="83"/>
  <c r="AZ12" i="83"/>
  <c r="AY12" i="83"/>
  <c r="AX12" i="83"/>
  <c r="AW12" i="83"/>
  <c r="AV12" i="83"/>
  <c r="AU12" i="83"/>
  <c r="AT12" i="83"/>
  <c r="AS12" i="83"/>
  <c r="AR12" i="83"/>
  <c r="AQ12" i="83"/>
  <c r="AP12" i="83"/>
  <c r="AO12" i="83"/>
  <c r="AN12" i="83"/>
  <c r="AM12" i="83"/>
  <c r="AL12" i="83"/>
  <c r="AK12" i="83"/>
  <c r="AJ12" i="83"/>
  <c r="AI12" i="83"/>
  <c r="AH12" i="83"/>
  <c r="AG12" i="83"/>
  <c r="AF12" i="83"/>
  <c r="AE12" i="83"/>
  <c r="AD12" i="83"/>
  <c r="AC12" i="83"/>
  <c r="AB12" i="83"/>
  <c r="AA12" i="83"/>
  <c r="Z12" i="83"/>
  <c r="Y12" i="83"/>
  <c r="X12" i="83"/>
  <c r="W12" i="83"/>
  <c r="V12" i="83"/>
  <c r="U12" i="83"/>
  <c r="T12" i="83"/>
  <c r="S12" i="83"/>
  <c r="R12" i="83"/>
  <c r="Q12" i="83"/>
  <c r="P12" i="83"/>
  <c r="M12" i="83"/>
  <c r="L12" i="83"/>
  <c r="K12" i="83"/>
  <c r="J12" i="83"/>
  <c r="H12" i="83"/>
  <c r="BB11" i="83"/>
  <c r="BA11" i="83"/>
  <c r="AZ11" i="83"/>
  <c r="AY11" i="83"/>
  <c r="AX11" i="83"/>
  <c r="AW11" i="83"/>
  <c r="AV11" i="83"/>
  <c r="AU11" i="83"/>
  <c r="AT11" i="83"/>
  <c r="AS11" i="83"/>
  <c r="AR11" i="83"/>
  <c r="AQ11" i="83"/>
  <c r="AP11" i="83"/>
  <c r="AO11" i="83"/>
  <c r="AN11" i="83"/>
  <c r="AM11" i="83"/>
  <c r="AL11" i="83"/>
  <c r="AK11" i="83"/>
  <c r="AJ11" i="83"/>
  <c r="AI11" i="83"/>
  <c r="AH11" i="83"/>
  <c r="AG11" i="83"/>
  <c r="AF11" i="83"/>
  <c r="AE11" i="83"/>
  <c r="AD11" i="83"/>
  <c r="AC11" i="83"/>
  <c r="AB11" i="83"/>
  <c r="AA11" i="83"/>
  <c r="Z11" i="83"/>
  <c r="Y11" i="83"/>
  <c r="X11" i="83"/>
  <c r="W11" i="83"/>
  <c r="V11" i="83"/>
  <c r="U11" i="83"/>
  <c r="T11" i="83"/>
  <c r="S11" i="83"/>
  <c r="R11" i="83"/>
  <c r="Q11" i="83"/>
  <c r="P11" i="83"/>
  <c r="M11" i="83"/>
  <c r="L11" i="83"/>
  <c r="K11" i="83"/>
  <c r="J11" i="83"/>
  <c r="H11" i="83"/>
  <c r="BB10" i="83"/>
  <c r="BA10" i="83"/>
  <c r="AZ10" i="83"/>
  <c r="AY10" i="83"/>
  <c r="AX10" i="83"/>
  <c r="AW10" i="83"/>
  <c r="AV10" i="83"/>
  <c r="AU10" i="83"/>
  <c r="AT10" i="83"/>
  <c r="AS10" i="83"/>
  <c r="AR10" i="83"/>
  <c r="AQ10" i="83"/>
  <c r="AP10" i="83"/>
  <c r="AO10" i="83"/>
  <c r="AN10" i="83"/>
  <c r="AM10" i="83"/>
  <c r="AL10" i="83"/>
  <c r="AK10" i="83"/>
  <c r="AJ10" i="83"/>
  <c r="AI10" i="83"/>
  <c r="AH10" i="83"/>
  <c r="AG10" i="83"/>
  <c r="AF10" i="83"/>
  <c r="AE10" i="83"/>
  <c r="AD10" i="83"/>
  <c r="AC10" i="83"/>
  <c r="AB10" i="83"/>
  <c r="AA10" i="83"/>
  <c r="Z10" i="83"/>
  <c r="Y10" i="83"/>
  <c r="X10" i="83"/>
  <c r="W10" i="83"/>
  <c r="V10" i="83"/>
  <c r="U10" i="83"/>
  <c r="T10" i="83"/>
  <c r="S10" i="83"/>
  <c r="R10" i="83"/>
  <c r="Q10" i="83"/>
  <c r="P10" i="83"/>
  <c r="M10" i="83"/>
  <c r="L10" i="83"/>
  <c r="K10" i="83"/>
  <c r="J10" i="83"/>
  <c r="H10" i="83"/>
  <c r="BB9" i="83"/>
  <c r="BA9" i="83"/>
  <c r="AZ9" i="83"/>
  <c r="AY9" i="83"/>
  <c r="AX9" i="83"/>
  <c r="AW9" i="83"/>
  <c r="AV9" i="83"/>
  <c r="AU9" i="83"/>
  <c r="AT9" i="83"/>
  <c r="AS9" i="83"/>
  <c r="AR9" i="83"/>
  <c r="AQ9" i="83"/>
  <c r="AP9" i="83"/>
  <c r="AO9" i="83"/>
  <c r="AN9" i="83"/>
  <c r="AM9" i="83"/>
  <c r="AL9" i="83"/>
  <c r="AK9" i="83"/>
  <c r="AJ9" i="83"/>
  <c r="AI9" i="83"/>
  <c r="AH9" i="83"/>
  <c r="AG9" i="83"/>
  <c r="AF9" i="83"/>
  <c r="AE9" i="83"/>
  <c r="AD9" i="83"/>
  <c r="AC9" i="83"/>
  <c r="AB9" i="83"/>
  <c r="AA9" i="83"/>
  <c r="Z9" i="83"/>
  <c r="Y9" i="83"/>
  <c r="X9" i="83"/>
  <c r="W9" i="83"/>
  <c r="V9" i="83"/>
  <c r="U9" i="83"/>
  <c r="T9" i="83"/>
  <c r="S9" i="83"/>
  <c r="R9" i="83"/>
  <c r="Q9" i="83"/>
  <c r="P9" i="83"/>
  <c r="M9" i="83"/>
  <c r="L9" i="83"/>
  <c r="K9" i="83"/>
  <c r="J9" i="83"/>
  <c r="H9" i="83"/>
  <c r="BB8" i="83"/>
  <c r="BA8" i="83"/>
  <c r="AZ8" i="83"/>
  <c r="AY8" i="83"/>
  <c r="AX8" i="83"/>
  <c r="AW8" i="83"/>
  <c r="AV8" i="83"/>
  <c r="AU8" i="83"/>
  <c r="AT8" i="83"/>
  <c r="AS8" i="83"/>
  <c r="AR8" i="83"/>
  <c r="AQ8" i="83"/>
  <c r="AP8" i="83"/>
  <c r="AO8" i="83"/>
  <c r="AN8" i="83"/>
  <c r="AM8" i="83"/>
  <c r="AL8" i="83"/>
  <c r="AK8" i="83"/>
  <c r="AJ8" i="83"/>
  <c r="AI8" i="83"/>
  <c r="AH8" i="83"/>
  <c r="AG8" i="83"/>
  <c r="AF8" i="83"/>
  <c r="AE8" i="83"/>
  <c r="AD8" i="83"/>
  <c r="AC8" i="83"/>
  <c r="AB8" i="83"/>
  <c r="AA8" i="83"/>
  <c r="Z8" i="83"/>
  <c r="Y8" i="83"/>
  <c r="X8" i="83"/>
  <c r="W8" i="83"/>
  <c r="V8" i="83"/>
  <c r="U8" i="83"/>
  <c r="T8" i="83"/>
  <c r="S8" i="83"/>
  <c r="R8" i="83"/>
  <c r="Q8" i="83"/>
  <c r="P8" i="83"/>
  <c r="M8" i="83"/>
  <c r="L8" i="83"/>
  <c r="K8" i="83"/>
  <c r="J8" i="83"/>
  <c r="H8" i="83"/>
  <c r="BB7" i="83"/>
  <c r="BA7" i="83"/>
  <c r="AZ7" i="83"/>
  <c r="AY7" i="83"/>
  <c r="AX7" i="83"/>
  <c r="AW7" i="83"/>
  <c r="AV7" i="83"/>
  <c r="AU7" i="83"/>
  <c r="AT7" i="83"/>
  <c r="AS7" i="83"/>
  <c r="AR7" i="83"/>
  <c r="AQ7" i="83"/>
  <c r="AP7" i="83"/>
  <c r="AO7" i="83"/>
  <c r="AN7" i="83"/>
  <c r="AM7" i="83"/>
  <c r="AL7" i="83"/>
  <c r="AK7" i="83"/>
  <c r="AJ7" i="83"/>
  <c r="AI7" i="83"/>
  <c r="AH7" i="83"/>
  <c r="AG7" i="83"/>
  <c r="AF7" i="83"/>
  <c r="AE7" i="83"/>
  <c r="AD7" i="83"/>
  <c r="AC7" i="83"/>
  <c r="AB7" i="83"/>
  <c r="AA7" i="83"/>
  <c r="Z7" i="83"/>
  <c r="Y7" i="83"/>
  <c r="X7" i="83"/>
  <c r="W7" i="83"/>
  <c r="V7" i="83"/>
  <c r="U7" i="83"/>
  <c r="T7" i="83"/>
  <c r="S7" i="83"/>
  <c r="R7" i="83"/>
  <c r="Q7" i="83"/>
  <c r="P7" i="83"/>
  <c r="M7" i="83"/>
  <c r="L7" i="83"/>
  <c r="K7" i="83"/>
  <c r="J7" i="83"/>
  <c r="H7" i="83"/>
  <c r="BB6" i="83"/>
  <c r="BA6" i="83"/>
  <c r="AZ6" i="83"/>
  <c r="AY6" i="83"/>
  <c r="AX6" i="83"/>
  <c r="AW6" i="83"/>
  <c r="AV6" i="83"/>
  <c r="AU6" i="83"/>
  <c r="AT6" i="83"/>
  <c r="AS6" i="83"/>
  <c r="AR6" i="83"/>
  <c r="AQ6" i="83"/>
  <c r="AP6" i="83"/>
  <c r="AO6" i="83"/>
  <c r="AN6" i="83"/>
  <c r="AM6" i="83"/>
  <c r="AL6" i="83"/>
  <c r="AK6" i="83"/>
  <c r="AJ6" i="83"/>
  <c r="AI6" i="83"/>
  <c r="AH6" i="83"/>
  <c r="AG6" i="83"/>
  <c r="AF6" i="83"/>
  <c r="AE6" i="83"/>
  <c r="AD6" i="83"/>
  <c r="AC6" i="83"/>
  <c r="AB6" i="83"/>
  <c r="AA6" i="83"/>
  <c r="Z6" i="83"/>
  <c r="Y6" i="83"/>
  <c r="X6" i="83"/>
  <c r="W6" i="83"/>
  <c r="V6" i="83"/>
  <c r="U6" i="83"/>
  <c r="T6" i="83"/>
  <c r="S6" i="83"/>
  <c r="R6" i="83"/>
  <c r="Q6" i="83"/>
  <c r="P6" i="83"/>
  <c r="M6" i="83"/>
  <c r="L6" i="83"/>
  <c r="K6" i="83"/>
  <c r="J6" i="83"/>
  <c r="H6" i="83"/>
  <c r="BB36" i="82"/>
  <c r="BA36" i="82"/>
  <c r="AZ36" i="82"/>
  <c r="AY36" i="82"/>
  <c r="AX36" i="82"/>
  <c r="AW36" i="82"/>
  <c r="AV36" i="82"/>
  <c r="AU36" i="82"/>
  <c r="AT36" i="82"/>
  <c r="AS36" i="82"/>
  <c r="AR36" i="82"/>
  <c r="AQ36" i="82"/>
  <c r="AP36" i="82"/>
  <c r="AO36" i="82"/>
  <c r="AN36" i="82"/>
  <c r="AM36" i="82"/>
  <c r="AL36" i="82"/>
  <c r="AK36" i="82"/>
  <c r="AJ36" i="82"/>
  <c r="AI36" i="82"/>
  <c r="AH36" i="82"/>
  <c r="AG36" i="82"/>
  <c r="AF36" i="82"/>
  <c r="AE36" i="82"/>
  <c r="AD36" i="82"/>
  <c r="AC36" i="82"/>
  <c r="AB36" i="82"/>
  <c r="AA36" i="82"/>
  <c r="Z36" i="82"/>
  <c r="Y36" i="82"/>
  <c r="X36" i="82"/>
  <c r="W36" i="82"/>
  <c r="V36" i="82"/>
  <c r="U36" i="82"/>
  <c r="T36" i="82"/>
  <c r="S36" i="82"/>
  <c r="R36" i="82"/>
  <c r="Q36" i="82"/>
  <c r="P36" i="82"/>
  <c r="O36" i="82"/>
  <c r="M36" i="82"/>
  <c r="L36" i="82"/>
  <c r="K36" i="82"/>
  <c r="J36" i="82"/>
  <c r="I36" i="82"/>
  <c r="H36" i="82"/>
  <c r="BB35" i="82"/>
  <c r="BA35" i="82"/>
  <c r="AZ35" i="82"/>
  <c r="AY35" i="82"/>
  <c r="AX35" i="82"/>
  <c r="AW35" i="82"/>
  <c r="AV35" i="82"/>
  <c r="AU35" i="82"/>
  <c r="AT35" i="82"/>
  <c r="AS35" i="82"/>
  <c r="AR35" i="82"/>
  <c r="AQ35" i="82"/>
  <c r="AP35" i="82"/>
  <c r="AO35" i="82"/>
  <c r="AN35" i="82"/>
  <c r="AM35" i="82"/>
  <c r="AL35" i="82"/>
  <c r="AK35" i="82"/>
  <c r="AJ35" i="82"/>
  <c r="AI35" i="82"/>
  <c r="AH35" i="82"/>
  <c r="AG35" i="82"/>
  <c r="AF35" i="82"/>
  <c r="AE35" i="82"/>
  <c r="AD35" i="82"/>
  <c r="AC35" i="82"/>
  <c r="AB35" i="82"/>
  <c r="AA35" i="82"/>
  <c r="Z35" i="82"/>
  <c r="Y35" i="82"/>
  <c r="X35" i="82"/>
  <c r="W35" i="82"/>
  <c r="V35" i="82"/>
  <c r="U35" i="82"/>
  <c r="T35" i="82"/>
  <c r="S35" i="82"/>
  <c r="R35" i="82"/>
  <c r="Q35" i="82"/>
  <c r="P35" i="82"/>
  <c r="O35" i="82"/>
  <c r="M35" i="82"/>
  <c r="L35" i="82"/>
  <c r="K35" i="82"/>
  <c r="J35" i="82"/>
  <c r="I35" i="82"/>
  <c r="H35" i="82"/>
  <c r="BB34" i="82"/>
  <c r="BA34" i="82"/>
  <c r="AZ34" i="82"/>
  <c r="AY34" i="82"/>
  <c r="AX34" i="82"/>
  <c r="AW34" i="82"/>
  <c r="AV34" i="82"/>
  <c r="AU34" i="82"/>
  <c r="AT34" i="82"/>
  <c r="AS34" i="82"/>
  <c r="AR34" i="82"/>
  <c r="AQ34" i="82"/>
  <c r="AP34" i="82"/>
  <c r="AO34" i="82"/>
  <c r="AN34" i="82"/>
  <c r="AM34" i="82"/>
  <c r="AL34" i="82"/>
  <c r="AK34" i="82"/>
  <c r="AJ34" i="82"/>
  <c r="AI34" i="82"/>
  <c r="AH34" i="82"/>
  <c r="AG34" i="82"/>
  <c r="AF34" i="82"/>
  <c r="AE34" i="82"/>
  <c r="AD34" i="82"/>
  <c r="AC34" i="82"/>
  <c r="AB34" i="82"/>
  <c r="AA34" i="82"/>
  <c r="Z34" i="82"/>
  <c r="Y34" i="82"/>
  <c r="X34" i="82"/>
  <c r="W34" i="82"/>
  <c r="V34" i="82"/>
  <c r="U34" i="82"/>
  <c r="T34" i="82"/>
  <c r="S34" i="82"/>
  <c r="R34" i="82"/>
  <c r="Q34" i="82"/>
  <c r="P34" i="82"/>
  <c r="O34" i="82"/>
  <c r="M34" i="82"/>
  <c r="L34" i="82"/>
  <c r="K34" i="82"/>
  <c r="J34" i="82"/>
  <c r="I34" i="82"/>
  <c r="H34" i="82"/>
  <c r="BB33" i="82"/>
  <c r="BA33" i="82"/>
  <c r="AZ33" i="82"/>
  <c r="AY33" i="82"/>
  <c r="AX33" i="82"/>
  <c r="AW33" i="82"/>
  <c r="AV33" i="82"/>
  <c r="AU33" i="82"/>
  <c r="AT33" i="82"/>
  <c r="AS33" i="82"/>
  <c r="AR33" i="82"/>
  <c r="AQ33" i="82"/>
  <c r="AP33" i="82"/>
  <c r="AO33" i="82"/>
  <c r="AN33" i="82"/>
  <c r="AM33" i="82"/>
  <c r="AL33" i="82"/>
  <c r="AK33" i="82"/>
  <c r="AJ33" i="82"/>
  <c r="AI33" i="82"/>
  <c r="AH33" i="82"/>
  <c r="AG33" i="82"/>
  <c r="AF33" i="82"/>
  <c r="AE33" i="82"/>
  <c r="AD33" i="82"/>
  <c r="AC33" i="82"/>
  <c r="AB33" i="82"/>
  <c r="AA33" i="82"/>
  <c r="Z33" i="82"/>
  <c r="Y33" i="82"/>
  <c r="X33" i="82"/>
  <c r="W33" i="82"/>
  <c r="V33" i="82"/>
  <c r="U33" i="82"/>
  <c r="T33" i="82"/>
  <c r="S33" i="82"/>
  <c r="R33" i="82"/>
  <c r="Q33" i="82"/>
  <c r="P33" i="82"/>
  <c r="O33" i="82"/>
  <c r="M33" i="82"/>
  <c r="L33" i="82"/>
  <c r="K33" i="82"/>
  <c r="J33" i="82"/>
  <c r="I33" i="82"/>
  <c r="H33" i="82"/>
  <c r="BB32" i="82"/>
  <c r="BA32" i="82"/>
  <c r="AZ32" i="82"/>
  <c r="AY32" i="82"/>
  <c r="AX32" i="82"/>
  <c r="AW32" i="82"/>
  <c r="AV32" i="82"/>
  <c r="AU32" i="82"/>
  <c r="AT32" i="82"/>
  <c r="AS32" i="82"/>
  <c r="AR32" i="82"/>
  <c r="AQ32" i="82"/>
  <c r="AP32" i="82"/>
  <c r="AO32" i="82"/>
  <c r="AN32" i="82"/>
  <c r="AM32" i="82"/>
  <c r="AL32" i="82"/>
  <c r="AK32" i="82"/>
  <c r="AJ32" i="82"/>
  <c r="AI32" i="82"/>
  <c r="AH32" i="82"/>
  <c r="AG32" i="82"/>
  <c r="AF32" i="82"/>
  <c r="AE32" i="82"/>
  <c r="AD32" i="82"/>
  <c r="AC32" i="82"/>
  <c r="AB32" i="82"/>
  <c r="AA32" i="82"/>
  <c r="Z32" i="82"/>
  <c r="Y32" i="82"/>
  <c r="X32" i="82"/>
  <c r="W32" i="82"/>
  <c r="V32" i="82"/>
  <c r="U32" i="82"/>
  <c r="T32" i="82"/>
  <c r="S32" i="82"/>
  <c r="R32" i="82"/>
  <c r="Q32" i="82"/>
  <c r="P32" i="82"/>
  <c r="O32" i="82"/>
  <c r="M32" i="82"/>
  <c r="L32" i="82"/>
  <c r="K32" i="82"/>
  <c r="J32" i="82"/>
  <c r="I32" i="82"/>
  <c r="H32" i="82"/>
  <c r="BB31" i="82"/>
  <c r="BA31" i="82"/>
  <c r="AZ31" i="82"/>
  <c r="AY31" i="82"/>
  <c r="AX31" i="82"/>
  <c r="AW31" i="82"/>
  <c r="AV31" i="82"/>
  <c r="AU31" i="82"/>
  <c r="AT31" i="82"/>
  <c r="AS31" i="82"/>
  <c r="AR31" i="82"/>
  <c r="AQ31" i="82"/>
  <c r="AP31" i="82"/>
  <c r="AO31" i="82"/>
  <c r="AN31" i="82"/>
  <c r="AM31" i="82"/>
  <c r="AL31" i="82"/>
  <c r="AK31" i="82"/>
  <c r="AJ31" i="82"/>
  <c r="AI31" i="82"/>
  <c r="AH31" i="82"/>
  <c r="AG31" i="82"/>
  <c r="AF31" i="82"/>
  <c r="AE31" i="82"/>
  <c r="AD31" i="82"/>
  <c r="AC31" i="82"/>
  <c r="AB31" i="82"/>
  <c r="AA31" i="82"/>
  <c r="Z31" i="82"/>
  <c r="Y31" i="82"/>
  <c r="X31" i="82"/>
  <c r="W31" i="82"/>
  <c r="V31" i="82"/>
  <c r="U31" i="82"/>
  <c r="T31" i="82"/>
  <c r="S31" i="82"/>
  <c r="R31" i="82"/>
  <c r="Q31" i="82"/>
  <c r="P31" i="82"/>
  <c r="O31" i="82"/>
  <c r="M31" i="82"/>
  <c r="L31" i="82"/>
  <c r="K31" i="82"/>
  <c r="J31" i="82"/>
  <c r="I31" i="82"/>
  <c r="H31" i="82"/>
  <c r="BB30" i="82"/>
  <c r="BA30" i="82"/>
  <c r="AZ30" i="82"/>
  <c r="AY30" i="82"/>
  <c r="AX30" i="82"/>
  <c r="AW30" i="82"/>
  <c r="AV30" i="82"/>
  <c r="AU30" i="82"/>
  <c r="AT30" i="82"/>
  <c r="AS30" i="82"/>
  <c r="AR30" i="82"/>
  <c r="AQ30" i="82"/>
  <c r="AP30" i="82"/>
  <c r="AO30" i="82"/>
  <c r="AN30" i="82"/>
  <c r="AM30" i="82"/>
  <c r="AL30" i="82"/>
  <c r="AK30" i="82"/>
  <c r="AJ30" i="82"/>
  <c r="AI30" i="82"/>
  <c r="AH30" i="82"/>
  <c r="AG30" i="82"/>
  <c r="AF30" i="82"/>
  <c r="AE30" i="82"/>
  <c r="AD30" i="82"/>
  <c r="AC30" i="82"/>
  <c r="AB30" i="82"/>
  <c r="AA30" i="82"/>
  <c r="Z30" i="82"/>
  <c r="Y30" i="82"/>
  <c r="X30" i="82"/>
  <c r="W30" i="82"/>
  <c r="V30" i="82"/>
  <c r="U30" i="82"/>
  <c r="T30" i="82"/>
  <c r="S30" i="82"/>
  <c r="R30" i="82"/>
  <c r="Q30" i="82"/>
  <c r="P30" i="82"/>
  <c r="O30" i="82"/>
  <c r="M30" i="82"/>
  <c r="L30" i="82"/>
  <c r="K30" i="82"/>
  <c r="J30" i="82"/>
  <c r="I30" i="82"/>
  <c r="H30" i="82"/>
  <c r="BB29" i="82"/>
  <c r="BA29" i="82"/>
  <c r="AZ29" i="82"/>
  <c r="AY29" i="82"/>
  <c r="AX29" i="82"/>
  <c r="AW29" i="82"/>
  <c r="AV29" i="82"/>
  <c r="AU29" i="82"/>
  <c r="AT29" i="82"/>
  <c r="AS29" i="82"/>
  <c r="AR29" i="82"/>
  <c r="AQ29" i="82"/>
  <c r="AP29" i="82"/>
  <c r="AO29" i="82"/>
  <c r="AN29" i="82"/>
  <c r="AM29" i="82"/>
  <c r="AL29" i="82"/>
  <c r="AK29" i="82"/>
  <c r="AJ29" i="82"/>
  <c r="AI29" i="82"/>
  <c r="AH29" i="82"/>
  <c r="AG29" i="82"/>
  <c r="AF29" i="82"/>
  <c r="AE29" i="82"/>
  <c r="AD29" i="82"/>
  <c r="AC29" i="82"/>
  <c r="AB29" i="82"/>
  <c r="AA29" i="82"/>
  <c r="Z29" i="82"/>
  <c r="Y29" i="82"/>
  <c r="X29" i="82"/>
  <c r="W29" i="82"/>
  <c r="V29" i="82"/>
  <c r="U29" i="82"/>
  <c r="T29" i="82"/>
  <c r="S29" i="82"/>
  <c r="R29" i="82"/>
  <c r="Q29" i="82"/>
  <c r="P29" i="82"/>
  <c r="O29" i="82"/>
  <c r="M29" i="82"/>
  <c r="L29" i="82"/>
  <c r="K29" i="82"/>
  <c r="J29" i="82"/>
  <c r="I29" i="82"/>
  <c r="H29" i="82"/>
  <c r="BB28" i="82"/>
  <c r="BA28" i="82"/>
  <c r="AZ28" i="82"/>
  <c r="AY28" i="82"/>
  <c r="AX28" i="82"/>
  <c r="AW28" i="82"/>
  <c r="AV28" i="82"/>
  <c r="AU28" i="82"/>
  <c r="AT28" i="82"/>
  <c r="AS28" i="82"/>
  <c r="AR28" i="82"/>
  <c r="AQ28" i="82"/>
  <c r="AP28" i="82"/>
  <c r="AO28" i="82"/>
  <c r="AN28" i="82"/>
  <c r="AM28" i="82"/>
  <c r="AL28" i="82"/>
  <c r="AK28" i="82"/>
  <c r="AJ28" i="82"/>
  <c r="AI28" i="82"/>
  <c r="AH28" i="82"/>
  <c r="AG28" i="82"/>
  <c r="AF28" i="82"/>
  <c r="AE28" i="82"/>
  <c r="AD28" i="82"/>
  <c r="AC28" i="82"/>
  <c r="AB28" i="82"/>
  <c r="AA28" i="82"/>
  <c r="Z28" i="82"/>
  <c r="Y28" i="82"/>
  <c r="X28" i="82"/>
  <c r="W28" i="82"/>
  <c r="V28" i="82"/>
  <c r="U28" i="82"/>
  <c r="T28" i="82"/>
  <c r="S28" i="82"/>
  <c r="R28" i="82"/>
  <c r="Q28" i="82"/>
  <c r="P28" i="82"/>
  <c r="O28" i="82"/>
  <c r="M28" i="82"/>
  <c r="L28" i="82"/>
  <c r="K28" i="82"/>
  <c r="J28" i="82"/>
  <c r="I28" i="82"/>
  <c r="H28" i="82"/>
  <c r="BB27" i="82"/>
  <c r="BA27" i="82"/>
  <c r="AZ27" i="82"/>
  <c r="AY27" i="82"/>
  <c r="AX27" i="82"/>
  <c r="AW27" i="82"/>
  <c r="AV27" i="82"/>
  <c r="AU27" i="82"/>
  <c r="AT27" i="82"/>
  <c r="AS27" i="82"/>
  <c r="AR27" i="82"/>
  <c r="AQ27" i="82"/>
  <c r="AP27" i="82"/>
  <c r="AO27" i="82"/>
  <c r="AN27" i="82"/>
  <c r="AM27" i="82"/>
  <c r="AL27" i="82"/>
  <c r="AK27" i="82"/>
  <c r="AJ27" i="82"/>
  <c r="AI27" i="82"/>
  <c r="AH27" i="82"/>
  <c r="AG27" i="82"/>
  <c r="AF27" i="82"/>
  <c r="AE27" i="82"/>
  <c r="AD27" i="82"/>
  <c r="AC27" i="82"/>
  <c r="AB27" i="82"/>
  <c r="AA27" i="82"/>
  <c r="Z27" i="82"/>
  <c r="Y27" i="82"/>
  <c r="X27" i="82"/>
  <c r="W27" i="82"/>
  <c r="V27" i="82"/>
  <c r="U27" i="82"/>
  <c r="T27" i="82"/>
  <c r="S27" i="82"/>
  <c r="R27" i="82"/>
  <c r="Q27" i="82"/>
  <c r="P27" i="82"/>
  <c r="O27" i="82"/>
  <c r="M27" i="82"/>
  <c r="L27" i="82"/>
  <c r="K27" i="82"/>
  <c r="J27" i="82"/>
  <c r="I27" i="82"/>
  <c r="H27" i="82"/>
  <c r="BB26" i="82"/>
  <c r="BA26" i="82"/>
  <c r="AZ26" i="82"/>
  <c r="AY26" i="82"/>
  <c r="AX26" i="82"/>
  <c r="AW26" i="82"/>
  <c r="AV26" i="82"/>
  <c r="AU26" i="82"/>
  <c r="AT26" i="82"/>
  <c r="AS26" i="82"/>
  <c r="AR26" i="82"/>
  <c r="AQ26" i="82"/>
  <c r="AP26" i="82"/>
  <c r="AO26" i="82"/>
  <c r="AN26" i="82"/>
  <c r="AM26" i="82"/>
  <c r="AL26" i="82"/>
  <c r="AK26" i="82"/>
  <c r="AJ26" i="82"/>
  <c r="AI26" i="82"/>
  <c r="AH26" i="82"/>
  <c r="AG26" i="82"/>
  <c r="AF26" i="82"/>
  <c r="AE26" i="82"/>
  <c r="AD26" i="82"/>
  <c r="AC26" i="82"/>
  <c r="AB26" i="82"/>
  <c r="AA26" i="82"/>
  <c r="Z26" i="82"/>
  <c r="Y26" i="82"/>
  <c r="X26" i="82"/>
  <c r="W26" i="82"/>
  <c r="V26" i="82"/>
  <c r="U26" i="82"/>
  <c r="T26" i="82"/>
  <c r="S26" i="82"/>
  <c r="R26" i="82"/>
  <c r="Q26" i="82"/>
  <c r="P26" i="82"/>
  <c r="O26" i="82"/>
  <c r="M26" i="82"/>
  <c r="L26" i="82"/>
  <c r="K26" i="82"/>
  <c r="J26" i="82"/>
  <c r="I26" i="82"/>
  <c r="H26" i="82"/>
  <c r="BB25" i="82"/>
  <c r="BA25" i="82"/>
  <c r="AZ25" i="82"/>
  <c r="AY25" i="82"/>
  <c r="AX25" i="82"/>
  <c r="AW25" i="82"/>
  <c r="AV25" i="82"/>
  <c r="AU25" i="82"/>
  <c r="AT25" i="82"/>
  <c r="AS25" i="82"/>
  <c r="AR25" i="82"/>
  <c r="AQ25" i="82"/>
  <c r="AP25" i="82"/>
  <c r="AO25" i="82"/>
  <c r="AN25" i="82"/>
  <c r="AM25" i="82"/>
  <c r="AL25" i="82"/>
  <c r="AK25" i="82"/>
  <c r="AJ25" i="82"/>
  <c r="AI25" i="82"/>
  <c r="AH25" i="82"/>
  <c r="AG25" i="82"/>
  <c r="AF25" i="82"/>
  <c r="AE25" i="82"/>
  <c r="AD25" i="82"/>
  <c r="AC25" i="82"/>
  <c r="AB25" i="82"/>
  <c r="AA25" i="82"/>
  <c r="Z25" i="82"/>
  <c r="Y25" i="82"/>
  <c r="X25" i="82"/>
  <c r="W25" i="82"/>
  <c r="V25" i="82"/>
  <c r="U25" i="82"/>
  <c r="T25" i="82"/>
  <c r="S25" i="82"/>
  <c r="R25" i="82"/>
  <c r="Q25" i="82"/>
  <c r="P25" i="82"/>
  <c r="O25" i="82"/>
  <c r="M25" i="82"/>
  <c r="L25" i="82"/>
  <c r="K25" i="82"/>
  <c r="J25" i="82"/>
  <c r="I25" i="82"/>
  <c r="H25" i="82"/>
  <c r="BB24" i="82"/>
  <c r="BA24" i="82"/>
  <c r="AZ24" i="82"/>
  <c r="AY24" i="82"/>
  <c r="AX24" i="82"/>
  <c r="AW24" i="82"/>
  <c r="AV24" i="82"/>
  <c r="AU24" i="82"/>
  <c r="AT24" i="82"/>
  <c r="AS24" i="82"/>
  <c r="AR24" i="82"/>
  <c r="AQ24" i="82"/>
  <c r="AP24" i="82"/>
  <c r="AO24" i="82"/>
  <c r="AN24" i="82"/>
  <c r="AM24" i="82"/>
  <c r="AL24" i="82"/>
  <c r="AK24" i="82"/>
  <c r="AJ24" i="82"/>
  <c r="AI24" i="82"/>
  <c r="AH24" i="82"/>
  <c r="AG24" i="82"/>
  <c r="AF24" i="82"/>
  <c r="AE24" i="82"/>
  <c r="AD24" i="82"/>
  <c r="AC24" i="82"/>
  <c r="AB24" i="82"/>
  <c r="AA24" i="82"/>
  <c r="Z24" i="82"/>
  <c r="Y24" i="82"/>
  <c r="X24" i="82"/>
  <c r="W24" i="82"/>
  <c r="V24" i="82"/>
  <c r="U24" i="82"/>
  <c r="T24" i="82"/>
  <c r="S24" i="82"/>
  <c r="R24" i="82"/>
  <c r="Q24" i="82"/>
  <c r="P24" i="82"/>
  <c r="O24" i="82"/>
  <c r="M24" i="82"/>
  <c r="L24" i="82"/>
  <c r="K24" i="82"/>
  <c r="J24" i="82"/>
  <c r="I24" i="82"/>
  <c r="H24" i="82"/>
  <c r="BB23" i="82"/>
  <c r="BA23" i="82"/>
  <c r="AZ23" i="82"/>
  <c r="AY23" i="82"/>
  <c r="AX23" i="82"/>
  <c r="AW23" i="82"/>
  <c r="AV23" i="82"/>
  <c r="AU23" i="82"/>
  <c r="AT23" i="82"/>
  <c r="AS23" i="82"/>
  <c r="AR23" i="82"/>
  <c r="AQ23" i="82"/>
  <c r="AP23" i="82"/>
  <c r="AO23" i="82"/>
  <c r="AN23" i="82"/>
  <c r="AM23" i="82"/>
  <c r="AL23" i="82"/>
  <c r="AK23" i="82"/>
  <c r="AJ23" i="82"/>
  <c r="AI23" i="82"/>
  <c r="AH23" i="82"/>
  <c r="AG23" i="82"/>
  <c r="AF23" i="82"/>
  <c r="AE23" i="82"/>
  <c r="AD23" i="82"/>
  <c r="AC23" i="82"/>
  <c r="AB23" i="82"/>
  <c r="AA23" i="82"/>
  <c r="Z23" i="82"/>
  <c r="Y23" i="82"/>
  <c r="X23" i="82"/>
  <c r="W23" i="82"/>
  <c r="V23" i="82"/>
  <c r="U23" i="82"/>
  <c r="T23" i="82"/>
  <c r="S23" i="82"/>
  <c r="R23" i="82"/>
  <c r="Q23" i="82"/>
  <c r="P23" i="82"/>
  <c r="O23" i="82"/>
  <c r="M23" i="82"/>
  <c r="L23" i="82"/>
  <c r="K23" i="82"/>
  <c r="J23" i="82"/>
  <c r="I23" i="82"/>
  <c r="H23" i="82"/>
  <c r="BB22" i="82"/>
  <c r="BA22" i="82"/>
  <c r="AZ22" i="82"/>
  <c r="AY22" i="82"/>
  <c r="AX22" i="82"/>
  <c r="AW22" i="82"/>
  <c r="AV22" i="82"/>
  <c r="AU22" i="82"/>
  <c r="AT22" i="82"/>
  <c r="AS22" i="82"/>
  <c r="AR22" i="82"/>
  <c r="AQ22" i="82"/>
  <c r="AP22" i="82"/>
  <c r="AO22" i="82"/>
  <c r="AN22" i="82"/>
  <c r="AM22" i="82"/>
  <c r="AL22" i="82"/>
  <c r="AK22" i="82"/>
  <c r="AJ22" i="82"/>
  <c r="AI22" i="82"/>
  <c r="AH22" i="82"/>
  <c r="AG22" i="82"/>
  <c r="AF22" i="82"/>
  <c r="AE22" i="82"/>
  <c r="AD22" i="82"/>
  <c r="AC22" i="82"/>
  <c r="AB22" i="82"/>
  <c r="AA22" i="82"/>
  <c r="Z22" i="82"/>
  <c r="Y22" i="82"/>
  <c r="X22" i="82"/>
  <c r="W22" i="82"/>
  <c r="V22" i="82"/>
  <c r="U22" i="82"/>
  <c r="T22" i="82"/>
  <c r="S22" i="82"/>
  <c r="R22" i="82"/>
  <c r="Q22" i="82"/>
  <c r="P22" i="82"/>
  <c r="O22" i="82"/>
  <c r="M22" i="82"/>
  <c r="L22" i="82"/>
  <c r="K22" i="82"/>
  <c r="J22" i="82"/>
  <c r="I22" i="82"/>
  <c r="H22" i="82"/>
  <c r="BB21" i="82"/>
  <c r="BA21" i="82"/>
  <c r="AZ21" i="82"/>
  <c r="AY21" i="82"/>
  <c r="AX21" i="82"/>
  <c r="AW21" i="82"/>
  <c r="AV21" i="82"/>
  <c r="AU21" i="82"/>
  <c r="AT21" i="82"/>
  <c r="AS21" i="82"/>
  <c r="AR21" i="82"/>
  <c r="AQ21" i="82"/>
  <c r="AP21" i="82"/>
  <c r="AO21" i="82"/>
  <c r="AN21" i="82"/>
  <c r="AM21" i="82"/>
  <c r="AL21" i="82"/>
  <c r="AK21" i="82"/>
  <c r="AJ21" i="82"/>
  <c r="AI21" i="82"/>
  <c r="AH21" i="82"/>
  <c r="AG21" i="82"/>
  <c r="AF21" i="82"/>
  <c r="AE21" i="82"/>
  <c r="AD21" i="82"/>
  <c r="AC21" i="82"/>
  <c r="AB21" i="82"/>
  <c r="AA21" i="82"/>
  <c r="Z21" i="82"/>
  <c r="Y21" i="82"/>
  <c r="X21" i="82"/>
  <c r="W21" i="82"/>
  <c r="V21" i="82"/>
  <c r="U21" i="82"/>
  <c r="T21" i="82"/>
  <c r="S21" i="82"/>
  <c r="R21" i="82"/>
  <c r="Q21" i="82"/>
  <c r="P21" i="82"/>
  <c r="O21" i="82"/>
  <c r="M21" i="82"/>
  <c r="L21" i="82"/>
  <c r="K21" i="82"/>
  <c r="J21" i="82"/>
  <c r="I21" i="82"/>
  <c r="H21" i="82"/>
  <c r="BB20" i="82"/>
  <c r="BA20" i="82"/>
  <c r="AZ20" i="82"/>
  <c r="AY20" i="82"/>
  <c r="AX20" i="82"/>
  <c r="AW20" i="82"/>
  <c r="AV20" i="82"/>
  <c r="AU20" i="82"/>
  <c r="AT20" i="82"/>
  <c r="AS20" i="82"/>
  <c r="AR20" i="82"/>
  <c r="AQ20" i="82"/>
  <c r="AP20" i="82"/>
  <c r="AO20" i="82"/>
  <c r="AN20" i="82"/>
  <c r="AM20" i="82"/>
  <c r="AL20" i="82"/>
  <c r="AK20" i="82"/>
  <c r="AJ20" i="82"/>
  <c r="AI20" i="82"/>
  <c r="AH20" i="82"/>
  <c r="AG20" i="82"/>
  <c r="AF20" i="82"/>
  <c r="AE20" i="82"/>
  <c r="AD20" i="82"/>
  <c r="AC20" i="82"/>
  <c r="AB20" i="82"/>
  <c r="AA20" i="82"/>
  <c r="Z20" i="82"/>
  <c r="Y20" i="82"/>
  <c r="X20" i="82"/>
  <c r="W20" i="82"/>
  <c r="V20" i="82"/>
  <c r="U20" i="82"/>
  <c r="T20" i="82"/>
  <c r="S20" i="82"/>
  <c r="R20" i="82"/>
  <c r="Q20" i="82"/>
  <c r="P20" i="82"/>
  <c r="O20" i="82"/>
  <c r="M20" i="82"/>
  <c r="L20" i="82"/>
  <c r="K20" i="82"/>
  <c r="J20" i="82"/>
  <c r="I20" i="82"/>
  <c r="H20" i="82"/>
  <c r="BB19" i="82"/>
  <c r="BA19" i="82"/>
  <c r="AZ19" i="82"/>
  <c r="AY19" i="82"/>
  <c r="AX19" i="82"/>
  <c r="AW19" i="82"/>
  <c r="AV19" i="82"/>
  <c r="AU19" i="82"/>
  <c r="AT19" i="82"/>
  <c r="AS19" i="82"/>
  <c r="AR19" i="82"/>
  <c r="AQ19" i="82"/>
  <c r="AP19" i="82"/>
  <c r="AO19" i="82"/>
  <c r="AN19" i="82"/>
  <c r="AM19" i="82"/>
  <c r="AL19" i="82"/>
  <c r="AK19" i="82"/>
  <c r="AJ19" i="82"/>
  <c r="AI19" i="82"/>
  <c r="AH19" i="82"/>
  <c r="AG19" i="82"/>
  <c r="AF19" i="82"/>
  <c r="AE19" i="82"/>
  <c r="AD19" i="82"/>
  <c r="AC19" i="82"/>
  <c r="AB19" i="82"/>
  <c r="AA19" i="82"/>
  <c r="Z19" i="82"/>
  <c r="Y19" i="82"/>
  <c r="X19" i="82"/>
  <c r="W19" i="82"/>
  <c r="V19" i="82"/>
  <c r="U19" i="82"/>
  <c r="T19" i="82"/>
  <c r="S19" i="82"/>
  <c r="R19" i="82"/>
  <c r="Q19" i="82"/>
  <c r="P19" i="82"/>
  <c r="O19" i="82"/>
  <c r="M19" i="82"/>
  <c r="L19" i="82"/>
  <c r="K19" i="82"/>
  <c r="J19" i="82"/>
  <c r="I19" i="82"/>
  <c r="H19" i="82"/>
  <c r="BB18" i="82"/>
  <c r="BA18" i="82"/>
  <c r="AZ18" i="82"/>
  <c r="AY18" i="82"/>
  <c r="AX18" i="82"/>
  <c r="AW18" i="82"/>
  <c r="AV18" i="82"/>
  <c r="AU18" i="82"/>
  <c r="AT18" i="82"/>
  <c r="AS18" i="82"/>
  <c r="AR18" i="82"/>
  <c r="AQ18" i="82"/>
  <c r="AP18" i="82"/>
  <c r="AO18" i="82"/>
  <c r="AN18" i="82"/>
  <c r="AM18" i="82"/>
  <c r="AL18" i="82"/>
  <c r="AK18" i="82"/>
  <c r="AJ18" i="82"/>
  <c r="AI18" i="82"/>
  <c r="AH18" i="82"/>
  <c r="AG18" i="82"/>
  <c r="AF18" i="82"/>
  <c r="AE18" i="82"/>
  <c r="AD18" i="82"/>
  <c r="AC18" i="82"/>
  <c r="AB18" i="82"/>
  <c r="AA18" i="82"/>
  <c r="Z18" i="82"/>
  <c r="Y18" i="82"/>
  <c r="X18" i="82"/>
  <c r="W18" i="82"/>
  <c r="V18" i="82"/>
  <c r="U18" i="82"/>
  <c r="T18" i="82"/>
  <c r="S18" i="82"/>
  <c r="R18" i="82"/>
  <c r="Q18" i="82"/>
  <c r="P18" i="82"/>
  <c r="O18" i="82"/>
  <c r="M18" i="82"/>
  <c r="L18" i="82"/>
  <c r="K18" i="82"/>
  <c r="J18" i="82"/>
  <c r="I18" i="82"/>
  <c r="H18" i="82"/>
  <c r="BB17" i="82"/>
  <c r="BA17" i="82"/>
  <c r="AZ17" i="82"/>
  <c r="AY17" i="82"/>
  <c r="AX17" i="82"/>
  <c r="AW17" i="82"/>
  <c r="AV17" i="82"/>
  <c r="AU17" i="82"/>
  <c r="AT17" i="82"/>
  <c r="AS17" i="82"/>
  <c r="AR17" i="82"/>
  <c r="AQ17" i="82"/>
  <c r="AP17" i="82"/>
  <c r="AO17" i="82"/>
  <c r="AN17" i="82"/>
  <c r="AM17" i="82"/>
  <c r="AL17" i="82"/>
  <c r="AK17" i="82"/>
  <c r="AJ17" i="82"/>
  <c r="AI17" i="82"/>
  <c r="AH17" i="82"/>
  <c r="AG17" i="82"/>
  <c r="AF17" i="82"/>
  <c r="AE17" i="82"/>
  <c r="AD17" i="82"/>
  <c r="AC17" i="82"/>
  <c r="AB17" i="82"/>
  <c r="AA17" i="82"/>
  <c r="Z17" i="82"/>
  <c r="Y17" i="82"/>
  <c r="X17" i="82"/>
  <c r="W17" i="82"/>
  <c r="V17" i="82"/>
  <c r="U17" i="82"/>
  <c r="T17" i="82"/>
  <c r="S17" i="82"/>
  <c r="R17" i="82"/>
  <c r="Q17" i="82"/>
  <c r="P17" i="82"/>
  <c r="O17" i="82"/>
  <c r="M17" i="82"/>
  <c r="L17" i="82"/>
  <c r="K17" i="82"/>
  <c r="J17" i="82"/>
  <c r="I17" i="82"/>
  <c r="H17" i="82"/>
  <c r="BB16" i="82"/>
  <c r="BA16" i="82"/>
  <c r="AZ16" i="82"/>
  <c r="AY16" i="82"/>
  <c r="AX16" i="82"/>
  <c r="AW16" i="82"/>
  <c r="AV16" i="82"/>
  <c r="AU16" i="82"/>
  <c r="AT16" i="82"/>
  <c r="AS16" i="82"/>
  <c r="AR16" i="82"/>
  <c r="AQ16" i="82"/>
  <c r="AP16" i="82"/>
  <c r="AO16" i="82"/>
  <c r="AN16" i="82"/>
  <c r="AM16" i="82"/>
  <c r="AL16" i="82"/>
  <c r="AK16" i="82"/>
  <c r="AJ16" i="82"/>
  <c r="AI16" i="82"/>
  <c r="AH16" i="82"/>
  <c r="AG16" i="82"/>
  <c r="AF16" i="82"/>
  <c r="AE16" i="82"/>
  <c r="AD16" i="82"/>
  <c r="AC16" i="82"/>
  <c r="AB16" i="82"/>
  <c r="AA16" i="82"/>
  <c r="Z16" i="82"/>
  <c r="Y16" i="82"/>
  <c r="X16" i="82"/>
  <c r="W16" i="82"/>
  <c r="V16" i="82"/>
  <c r="U16" i="82"/>
  <c r="T16" i="82"/>
  <c r="S16" i="82"/>
  <c r="R16" i="82"/>
  <c r="Q16" i="82"/>
  <c r="P16" i="82"/>
  <c r="O16" i="82"/>
  <c r="M16" i="82"/>
  <c r="L16" i="82"/>
  <c r="K16" i="82"/>
  <c r="J16" i="82"/>
  <c r="I16" i="82"/>
  <c r="H16" i="82"/>
  <c r="BB15" i="82"/>
  <c r="BA15" i="82"/>
  <c r="AZ15" i="82"/>
  <c r="AY15" i="82"/>
  <c r="AX15" i="82"/>
  <c r="AW15" i="82"/>
  <c r="AV15" i="82"/>
  <c r="AU15" i="82"/>
  <c r="AT15" i="82"/>
  <c r="AS15" i="82"/>
  <c r="AR15" i="82"/>
  <c r="AQ15" i="82"/>
  <c r="AP15" i="82"/>
  <c r="AO15" i="82"/>
  <c r="AN15" i="82"/>
  <c r="AM15" i="82"/>
  <c r="AL15" i="82"/>
  <c r="AK15" i="82"/>
  <c r="AJ15" i="82"/>
  <c r="AI15" i="82"/>
  <c r="AH15" i="82"/>
  <c r="AG15" i="82"/>
  <c r="AF15" i="82"/>
  <c r="AE15" i="82"/>
  <c r="AD15" i="82"/>
  <c r="AC15" i="82"/>
  <c r="AB15" i="82"/>
  <c r="AA15" i="82"/>
  <c r="Z15" i="82"/>
  <c r="Y15" i="82"/>
  <c r="X15" i="82"/>
  <c r="W15" i="82"/>
  <c r="V15" i="82"/>
  <c r="U15" i="82"/>
  <c r="T15" i="82"/>
  <c r="S15" i="82"/>
  <c r="R15" i="82"/>
  <c r="Q15" i="82"/>
  <c r="P15" i="82"/>
  <c r="O15" i="82"/>
  <c r="M15" i="82"/>
  <c r="L15" i="82"/>
  <c r="K15" i="82"/>
  <c r="J15" i="82"/>
  <c r="I15" i="82"/>
  <c r="H15" i="82"/>
  <c r="BB14" i="82"/>
  <c r="BA14" i="82"/>
  <c r="AZ14" i="82"/>
  <c r="AY14" i="82"/>
  <c r="AX14" i="82"/>
  <c r="AW14" i="82"/>
  <c r="AV14" i="82"/>
  <c r="AU14" i="82"/>
  <c r="AT14" i="82"/>
  <c r="AS14" i="82"/>
  <c r="AR14" i="82"/>
  <c r="AQ14" i="82"/>
  <c r="AP14" i="82"/>
  <c r="AO14" i="82"/>
  <c r="AN14" i="82"/>
  <c r="AM14" i="82"/>
  <c r="AL14" i="82"/>
  <c r="AK14" i="82"/>
  <c r="AJ14" i="82"/>
  <c r="AI14" i="82"/>
  <c r="AH14" i="82"/>
  <c r="AG14" i="82"/>
  <c r="AF14" i="82"/>
  <c r="AE14" i="82"/>
  <c r="AD14" i="82"/>
  <c r="AC14" i="82"/>
  <c r="AB14" i="82"/>
  <c r="AA14" i="82"/>
  <c r="Z14" i="82"/>
  <c r="Y14" i="82"/>
  <c r="X14" i="82"/>
  <c r="W14" i="82"/>
  <c r="V14" i="82"/>
  <c r="U14" i="82"/>
  <c r="T14" i="82"/>
  <c r="S14" i="82"/>
  <c r="R14" i="82"/>
  <c r="Q14" i="82"/>
  <c r="P14" i="82"/>
  <c r="O14" i="82"/>
  <c r="M14" i="82"/>
  <c r="L14" i="82"/>
  <c r="K14" i="82"/>
  <c r="J14" i="82"/>
  <c r="I14" i="82"/>
  <c r="H14" i="82"/>
  <c r="BB13" i="82"/>
  <c r="BA13" i="82"/>
  <c r="AZ13" i="82"/>
  <c r="AY13" i="82"/>
  <c r="AX13" i="82"/>
  <c r="AW13" i="82"/>
  <c r="AV13" i="82"/>
  <c r="AU13" i="82"/>
  <c r="AT13" i="82"/>
  <c r="AS13" i="82"/>
  <c r="AR13" i="82"/>
  <c r="AQ13" i="82"/>
  <c r="AP13" i="82"/>
  <c r="AO13" i="82"/>
  <c r="AN13" i="82"/>
  <c r="AM13" i="82"/>
  <c r="AL13" i="82"/>
  <c r="AK13" i="82"/>
  <c r="AJ13" i="82"/>
  <c r="AI13" i="82"/>
  <c r="AH13" i="82"/>
  <c r="AG13" i="82"/>
  <c r="AF13" i="82"/>
  <c r="AE13" i="82"/>
  <c r="AD13" i="82"/>
  <c r="AC13" i="82"/>
  <c r="AB13" i="82"/>
  <c r="AA13" i="82"/>
  <c r="Z13" i="82"/>
  <c r="Y13" i="82"/>
  <c r="X13" i="82"/>
  <c r="W13" i="82"/>
  <c r="V13" i="82"/>
  <c r="U13" i="82"/>
  <c r="T13" i="82"/>
  <c r="S13" i="82"/>
  <c r="R13" i="82"/>
  <c r="Q13" i="82"/>
  <c r="P13" i="82"/>
  <c r="O13" i="82"/>
  <c r="M13" i="82"/>
  <c r="L13" i="82"/>
  <c r="K13" i="82"/>
  <c r="J13" i="82"/>
  <c r="I13" i="82"/>
  <c r="H13" i="82"/>
  <c r="BB12" i="82"/>
  <c r="BA12" i="82"/>
  <c r="AZ12" i="82"/>
  <c r="AY12" i="82"/>
  <c r="AX12" i="82"/>
  <c r="AW12" i="82"/>
  <c r="AV12" i="82"/>
  <c r="AU12" i="82"/>
  <c r="AT12" i="82"/>
  <c r="AS12" i="82"/>
  <c r="AR12" i="82"/>
  <c r="AQ12" i="82"/>
  <c r="AP12" i="82"/>
  <c r="AO12" i="82"/>
  <c r="AN12" i="82"/>
  <c r="AM12" i="82"/>
  <c r="AL12" i="82"/>
  <c r="AK12" i="82"/>
  <c r="AJ12" i="82"/>
  <c r="AI12" i="82"/>
  <c r="AH12" i="82"/>
  <c r="AG12" i="82"/>
  <c r="AF12" i="82"/>
  <c r="AE12" i="82"/>
  <c r="AD12" i="82"/>
  <c r="AC12" i="82"/>
  <c r="AB12" i="82"/>
  <c r="AA12" i="82"/>
  <c r="Z12" i="82"/>
  <c r="Y12" i="82"/>
  <c r="X12" i="82"/>
  <c r="W12" i="82"/>
  <c r="V12" i="82"/>
  <c r="U12" i="82"/>
  <c r="T12" i="82"/>
  <c r="S12" i="82"/>
  <c r="R12" i="82"/>
  <c r="Q12" i="82"/>
  <c r="P12" i="82"/>
  <c r="O12" i="82"/>
  <c r="M12" i="82"/>
  <c r="L12" i="82"/>
  <c r="K12" i="82"/>
  <c r="J12" i="82"/>
  <c r="I12" i="82"/>
  <c r="H12" i="82"/>
  <c r="BB11" i="82"/>
  <c r="BA11" i="82"/>
  <c r="AZ11" i="82"/>
  <c r="AY11" i="82"/>
  <c r="AX11" i="82"/>
  <c r="AW11" i="82"/>
  <c r="AV11" i="82"/>
  <c r="AU11" i="82"/>
  <c r="AT11" i="82"/>
  <c r="AS11" i="82"/>
  <c r="AR11" i="82"/>
  <c r="AQ11" i="82"/>
  <c r="AP11" i="82"/>
  <c r="AO11" i="82"/>
  <c r="AN11" i="82"/>
  <c r="AM11" i="82"/>
  <c r="AL11" i="82"/>
  <c r="AK11" i="82"/>
  <c r="AJ11" i="82"/>
  <c r="AI11" i="82"/>
  <c r="AH11" i="82"/>
  <c r="AG11" i="82"/>
  <c r="AF11" i="82"/>
  <c r="AE11" i="82"/>
  <c r="AD11" i="82"/>
  <c r="AC11" i="82"/>
  <c r="AB11" i="82"/>
  <c r="AA11" i="82"/>
  <c r="Z11" i="82"/>
  <c r="Y11" i="82"/>
  <c r="X11" i="82"/>
  <c r="W11" i="82"/>
  <c r="V11" i="82"/>
  <c r="U11" i="82"/>
  <c r="T11" i="82"/>
  <c r="S11" i="82"/>
  <c r="R11" i="82"/>
  <c r="Q11" i="82"/>
  <c r="P11" i="82"/>
  <c r="O11" i="82"/>
  <c r="M11" i="82"/>
  <c r="L11" i="82"/>
  <c r="K11" i="82"/>
  <c r="J11" i="82"/>
  <c r="I11" i="82"/>
  <c r="H11" i="82"/>
  <c r="BB10" i="82"/>
  <c r="BA10" i="82"/>
  <c r="AZ10" i="82"/>
  <c r="AY10" i="82"/>
  <c r="AX10" i="82"/>
  <c r="AW10" i="82"/>
  <c r="AV10" i="82"/>
  <c r="AU10" i="82"/>
  <c r="AT10" i="82"/>
  <c r="AS10" i="82"/>
  <c r="AR10" i="82"/>
  <c r="AQ10" i="82"/>
  <c r="AP10" i="82"/>
  <c r="AO10" i="82"/>
  <c r="AN10" i="82"/>
  <c r="AM10" i="82"/>
  <c r="AL10" i="82"/>
  <c r="AK10" i="82"/>
  <c r="AJ10" i="82"/>
  <c r="AI10" i="82"/>
  <c r="AH10" i="82"/>
  <c r="AG10" i="82"/>
  <c r="AF10" i="82"/>
  <c r="AE10" i="82"/>
  <c r="AD10" i="82"/>
  <c r="AC10" i="82"/>
  <c r="AB10" i="82"/>
  <c r="AA10" i="82"/>
  <c r="Z10" i="82"/>
  <c r="Y10" i="82"/>
  <c r="X10" i="82"/>
  <c r="W10" i="82"/>
  <c r="V10" i="82"/>
  <c r="U10" i="82"/>
  <c r="T10" i="82"/>
  <c r="S10" i="82"/>
  <c r="R10" i="82"/>
  <c r="Q10" i="82"/>
  <c r="P10" i="82"/>
  <c r="O10" i="82"/>
  <c r="M10" i="82"/>
  <c r="L10" i="82"/>
  <c r="K10" i="82"/>
  <c r="J10" i="82"/>
  <c r="I10" i="82"/>
  <c r="H10" i="82"/>
  <c r="BB9" i="82"/>
  <c r="BA9" i="82"/>
  <c r="AZ9" i="82"/>
  <c r="AY9" i="82"/>
  <c r="AX9" i="82"/>
  <c r="AW9" i="82"/>
  <c r="AV9" i="82"/>
  <c r="AU9" i="82"/>
  <c r="AT9" i="82"/>
  <c r="AS9" i="82"/>
  <c r="AR9" i="82"/>
  <c r="AQ9" i="82"/>
  <c r="AP9" i="82"/>
  <c r="AO9" i="82"/>
  <c r="AN9" i="82"/>
  <c r="AM9" i="82"/>
  <c r="AL9" i="82"/>
  <c r="AK9" i="82"/>
  <c r="AJ9" i="82"/>
  <c r="AI9" i="82"/>
  <c r="AH9" i="82"/>
  <c r="AG9" i="82"/>
  <c r="AF9" i="82"/>
  <c r="AE9" i="82"/>
  <c r="AD9" i="82"/>
  <c r="AC9" i="82"/>
  <c r="AB9" i="82"/>
  <c r="AA9" i="82"/>
  <c r="Z9" i="82"/>
  <c r="Y9" i="82"/>
  <c r="X9" i="82"/>
  <c r="W9" i="82"/>
  <c r="V9" i="82"/>
  <c r="U9" i="82"/>
  <c r="T9" i="82"/>
  <c r="S9" i="82"/>
  <c r="R9" i="82"/>
  <c r="Q9" i="82"/>
  <c r="P9" i="82"/>
  <c r="O9" i="82"/>
  <c r="M9" i="82"/>
  <c r="L9" i="82"/>
  <c r="K9" i="82"/>
  <c r="J9" i="82"/>
  <c r="I9" i="82"/>
  <c r="H9" i="82"/>
  <c r="BB8" i="82"/>
  <c r="BA8" i="82"/>
  <c r="AZ8" i="82"/>
  <c r="AY8" i="82"/>
  <c r="AX8" i="82"/>
  <c r="AW8" i="82"/>
  <c r="AV8" i="82"/>
  <c r="AU8" i="82"/>
  <c r="AT8" i="82"/>
  <c r="AS8" i="82"/>
  <c r="AR8" i="82"/>
  <c r="AQ8" i="82"/>
  <c r="AP8" i="82"/>
  <c r="AO8" i="82"/>
  <c r="AN8" i="82"/>
  <c r="AM8" i="82"/>
  <c r="AL8" i="82"/>
  <c r="AK8" i="82"/>
  <c r="AJ8" i="82"/>
  <c r="AI8" i="82"/>
  <c r="AH8" i="82"/>
  <c r="AG8" i="82"/>
  <c r="AF8" i="82"/>
  <c r="AE8" i="82"/>
  <c r="AD8" i="82"/>
  <c r="AC8" i="82"/>
  <c r="AB8" i="82"/>
  <c r="AA8" i="82"/>
  <c r="Z8" i="82"/>
  <c r="Y8" i="82"/>
  <c r="X8" i="82"/>
  <c r="W8" i="82"/>
  <c r="V8" i="82"/>
  <c r="U8" i="82"/>
  <c r="T8" i="82"/>
  <c r="S8" i="82"/>
  <c r="R8" i="82"/>
  <c r="Q8" i="82"/>
  <c r="P8" i="82"/>
  <c r="O8" i="82"/>
  <c r="M8" i="82"/>
  <c r="L8" i="82"/>
  <c r="K8" i="82"/>
  <c r="J8" i="82"/>
  <c r="I8" i="82"/>
  <c r="H8" i="82"/>
  <c r="BB7" i="82"/>
  <c r="BA7" i="82"/>
  <c r="AZ7" i="82"/>
  <c r="AY7" i="82"/>
  <c r="AX7" i="82"/>
  <c r="AW7" i="82"/>
  <c r="AV7" i="82"/>
  <c r="AU7" i="82"/>
  <c r="AT7" i="82"/>
  <c r="AS7" i="82"/>
  <c r="AR7" i="82"/>
  <c r="AQ7" i="82"/>
  <c r="AP7" i="82"/>
  <c r="AO7" i="82"/>
  <c r="AN7" i="82"/>
  <c r="AM7" i="82"/>
  <c r="AL7" i="82"/>
  <c r="AK7" i="82"/>
  <c r="AJ7" i="82"/>
  <c r="AI7" i="82"/>
  <c r="AH7" i="82"/>
  <c r="AG7" i="82"/>
  <c r="AF7" i="82"/>
  <c r="AE7" i="82"/>
  <c r="AD7" i="82"/>
  <c r="AC7" i="82"/>
  <c r="AB7" i="82"/>
  <c r="AA7" i="82"/>
  <c r="Z7" i="82"/>
  <c r="Y7" i="82"/>
  <c r="X7" i="82"/>
  <c r="W7" i="82"/>
  <c r="V7" i="82"/>
  <c r="U7" i="82"/>
  <c r="T7" i="82"/>
  <c r="S7" i="82"/>
  <c r="R7" i="82"/>
  <c r="Q7" i="82"/>
  <c r="P7" i="82"/>
  <c r="O7" i="82"/>
  <c r="M7" i="82"/>
  <c r="L7" i="82"/>
  <c r="K7" i="82"/>
  <c r="J7" i="82"/>
  <c r="I7" i="82"/>
  <c r="H7" i="82"/>
  <c r="BB6" i="82"/>
  <c r="BA6" i="82"/>
  <c r="AZ6" i="82"/>
  <c r="AY6" i="82"/>
  <c r="AX6" i="82"/>
  <c r="AW6" i="82"/>
  <c r="AV6" i="82"/>
  <c r="AU6" i="82"/>
  <c r="AT6" i="82"/>
  <c r="AS6" i="82"/>
  <c r="AR6" i="82"/>
  <c r="AQ6" i="82"/>
  <c r="AP6" i="82"/>
  <c r="AO6" i="82"/>
  <c r="AN6" i="82"/>
  <c r="AM6" i="82"/>
  <c r="AL6" i="82"/>
  <c r="AK6" i="82"/>
  <c r="AJ6" i="82"/>
  <c r="AI6" i="82"/>
  <c r="AH6" i="82"/>
  <c r="AG6" i="82"/>
  <c r="AF6" i="82"/>
  <c r="AE6" i="82"/>
  <c r="AD6" i="82"/>
  <c r="AC6" i="82"/>
  <c r="AB6" i="82"/>
  <c r="AA6" i="82"/>
  <c r="Z6" i="82"/>
  <c r="Y6" i="82"/>
  <c r="X6" i="82"/>
  <c r="W6" i="82"/>
  <c r="V6" i="82"/>
  <c r="U6" i="82"/>
  <c r="T6" i="82"/>
  <c r="S6" i="82"/>
  <c r="R6" i="82"/>
  <c r="Q6" i="82"/>
  <c r="P6" i="82"/>
  <c r="O6" i="82"/>
  <c r="M6" i="82"/>
  <c r="L6" i="82"/>
  <c r="K6" i="82"/>
  <c r="J6" i="82"/>
  <c r="I6" i="82"/>
  <c r="H6" i="82"/>
  <c r="BB36" i="81"/>
  <c r="BA36" i="81"/>
  <c r="AZ36" i="81"/>
  <c r="AY36" i="81"/>
  <c r="AX36" i="81"/>
  <c r="AW36" i="81"/>
  <c r="AV36" i="81"/>
  <c r="AU36" i="81"/>
  <c r="AT36" i="81"/>
  <c r="AS36" i="81"/>
  <c r="AR36" i="81"/>
  <c r="AQ36" i="81"/>
  <c r="AP36" i="81"/>
  <c r="AO36" i="81"/>
  <c r="AN36" i="81"/>
  <c r="AM36" i="81"/>
  <c r="AL36" i="81"/>
  <c r="AK36" i="81"/>
  <c r="AJ36" i="81"/>
  <c r="AI36" i="81"/>
  <c r="AH36" i="81"/>
  <c r="AG36" i="81"/>
  <c r="AF36" i="81"/>
  <c r="AE36" i="81"/>
  <c r="AD36" i="81"/>
  <c r="AC36" i="81"/>
  <c r="AB36" i="81"/>
  <c r="AA36" i="81"/>
  <c r="Z36" i="81"/>
  <c r="Y36" i="81"/>
  <c r="X36" i="81"/>
  <c r="W36" i="81"/>
  <c r="V36" i="81"/>
  <c r="U36" i="81"/>
  <c r="T36" i="81"/>
  <c r="S36" i="81"/>
  <c r="R36" i="81"/>
  <c r="Q36" i="81"/>
  <c r="P36" i="81"/>
  <c r="O36" i="81"/>
  <c r="M36" i="81"/>
  <c r="L36" i="81"/>
  <c r="K36" i="81"/>
  <c r="J36" i="81"/>
  <c r="I36" i="81"/>
  <c r="H36" i="81"/>
  <c r="BB35" i="81"/>
  <c r="BA35" i="81"/>
  <c r="AZ35" i="81"/>
  <c r="AY35" i="81"/>
  <c r="AX35" i="81"/>
  <c r="AW35" i="81"/>
  <c r="AV35" i="81"/>
  <c r="AU35" i="81"/>
  <c r="AT35" i="81"/>
  <c r="AS35" i="81"/>
  <c r="AR35" i="81"/>
  <c r="AQ35" i="81"/>
  <c r="AP35" i="81"/>
  <c r="AO35" i="81"/>
  <c r="AN35" i="81"/>
  <c r="AM35" i="81"/>
  <c r="AL35" i="81"/>
  <c r="AK35" i="81"/>
  <c r="AJ35" i="81"/>
  <c r="AI35" i="81"/>
  <c r="AH35" i="81"/>
  <c r="AG35" i="81"/>
  <c r="AF35" i="81"/>
  <c r="AE35" i="81"/>
  <c r="AD35" i="81"/>
  <c r="AC35" i="81"/>
  <c r="AB35" i="81"/>
  <c r="AA35" i="81"/>
  <c r="Z35" i="81"/>
  <c r="Y35" i="81"/>
  <c r="X35" i="81"/>
  <c r="W35" i="81"/>
  <c r="V35" i="81"/>
  <c r="U35" i="81"/>
  <c r="T35" i="81"/>
  <c r="S35" i="81"/>
  <c r="R35" i="81"/>
  <c r="Q35" i="81"/>
  <c r="P35" i="81"/>
  <c r="O35" i="81"/>
  <c r="M35" i="81"/>
  <c r="L35" i="81"/>
  <c r="K35" i="81"/>
  <c r="J35" i="81"/>
  <c r="I35" i="81"/>
  <c r="H35" i="81"/>
  <c r="BB34" i="81"/>
  <c r="BA34" i="81"/>
  <c r="AZ34" i="81"/>
  <c r="AY34" i="81"/>
  <c r="AX34" i="81"/>
  <c r="AW34" i="81"/>
  <c r="AV34" i="81"/>
  <c r="AU34" i="81"/>
  <c r="AT34" i="81"/>
  <c r="AS34" i="81"/>
  <c r="AR34" i="81"/>
  <c r="AQ34" i="81"/>
  <c r="AP34" i="81"/>
  <c r="AO34" i="81"/>
  <c r="AN34" i="81"/>
  <c r="AM34" i="81"/>
  <c r="AL34" i="81"/>
  <c r="AK34" i="81"/>
  <c r="AJ34" i="81"/>
  <c r="AI34" i="81"/>
  <c r="AH34" i="81"/>
  <c r="AG34" i="81"/>
  <c r="AF34" i="81"/>
  <c r="AE34" i="81"/>
  <c r="AD34" i="81"/>
  <c r="AC34" i="81"/>
  <c r="AB34" i="81"/>
  <c r="AA34" i="81"/>
  <c r="Z34" i="81"/>
  <c r="Y34" i="81"/>
  <c r="X34" i="81"/>
  <c r="W34" i="81"/>
  <c r="V34" i="81"/>
  <c r="U34" i="81"/>
  <c r="T34" i="81"/>
  <c r="S34" i="81"/>
  <c r="R34" i="81"/>
  <c r="Q34" i="81"/>
  <c r="P34" i="81"/>
  <c r="O34" i="81"/>
  <c r="M34" i="81"/>
  <c r="L34" i="81"/>
  <c r="K34" i="81"/>
  <c r="J34" i="81"/>
  <c r="I34" i="81"/>
  <c r="H34" i="81"/>
  <c r="BB33" i="81"/>
  <c r="BA33" i="81"/>
  <c r="AZ33" i="81"/>
  <c r="AY33" i="81"/>
  <c r="AX33" i="81"/>
  <c r="AW33" i="81"/>
  <c r="AV33" i="81"/>
  <c r="AU33" i="81"/>
  <c r="AT33" i="81"/>
  <c r="AS33" i="81"/>
  <c r="AR33" i="81"/>
  <c r="AQ33" i="81"/>
  <c r="AP33" i="81"/>
  <c r="AO33" i="81"/>
  <c r="AN33" i="81"/>
  <c r="AM33" i="81"/>
  <c r="AL33" i="81"/>
  <c r="AK33" i="81"/>
  <c r="AJ33" i="81"/>
  <c r="AI33" i="81"/>
  <c r="AH33" i="81"/>
  <c r="AG33" i="81"/>
  <c r="AF33" i="81"/>
  <c r="AE33" i="81"/>
  <c r="AD33" i="81"/>
  <c r="AC33" i="81"/>
  <c r="AB33" i="81"/>
  <c r="AA33" i="81"/>
  <c r="Z33" i="81"/>
  <c r="Y33" i="81"/>
  <c r="X33" i="81"/>
  <c r="W33" i="81"/>
  <c r="V33" i="81"/>
  <c r="U33" i="81"/>
  <c r="T33" i="81"/>
  <c r="S33" i="81"/>
  <c r="R33" i="81"/>
  <c r="Q33" i="81"/>
  <c r="P33" i="81"/>
  <c r="O33" i="81"/>
  <c r="M33" i="81"/>
  <c r="L33" i="81"/>
  <c r="K33" i="81"/>
  <c r="J33" i="81"/>
  <c r="I33" i="81"/>
  <c r="H33" i="81"/>
  <c r="BB32" i="81"/>
  <c r="BA32" i="81"/>
  <c r="AZ32" i="81"/>
  <c r="AY32" i="81"/>
  <c r="AX32" i="81"/>
  <c r="AW32" i="81"/>
  <c r="AV32" i="81"/>
  <c r="AU32" i="81"/>
  <c r="AT32" i="81"/>
  <c r="AS32" i="81"/>
  <c r="AR32" i="81"/>
  <c r="AQ32" i="81"/>
  <c r="AP32" i="81"/>
  <c r="AO32" i="81"/>
  <c r="AN32" i="81"/>
  <c r="AM32" i="81"/>
  <c r="AL32" i="81"/>
  <c r="AK32" i="81"/>
  <c r="AJ32" i="81"/>
  <c r="AI32" i="81"/>
  <c r="AH32" i="81"/>
  <c r="AG32" i="81"/>
  <c r="AF32" i="81"/>
  <c r="AE32" i="81"/>
  <c r="AD32" i="81"/>
  <c r="AC32" i="81"/>
  <c r="AB32" i="81"/>
  <c r="AA32" i="81"/>
  <c r="Z32" i="81"/>
  <c r="Y32" i="81"/>
  <c r="X32" i="81"/>
  <c r="W32" i="81"/>
  <c r="V32" i="81"/>
  <c r="U32" i="81"/>
  <c r="T32" i="81"/>
  <c r="S32" i="81"/>
  <c r="R32" i="81"/>
  <c r="Q32" i="81"/>
  <c r="P32" i="81"/>
  <c r="O32" i="81"/>
  <c r="M32" i="81"/>
  <c r="L32" i="81"/>
  <c r="K32" i="81"/>
  <c r="J32" i="81"/>
  <c r="I32" i="81"/>
  <c r="H32" i="81"/>
  <c r="BB31" i="81"/>
  <c r="BA31" i="81"/>
  <c r="AZ31" i="81"/>
  <c r="AY31" i="81"/>
  <c r="AX31" i="81"/>
  <c r="AW31" i="81"/>
  <c r="AV31" i="81"/>
  <c r="AU31" i="81"/>
  <c r="AT31" i="81"/>
  <c r="AS31" i="81"/>
  <c r="AR31" i="81"/>
  <c r="AQ31" i="81"/>
  <c r="AP31" i="81"/>
  <c r="AO31" i="81"/>
  <c r="AN31" i="81"/>
  <c r="AM31" i="81"/>
  <c r="AL31" i="81"/>
  <c r="AK31" i="81"/>
  <c r="AJ31" i="81"/>
  <c r="AI31" i="81"/>
  <c r="AH31" i="81"/>
  <c r="AG31" i="81"/>
  <c r="AF31" i="81"/>
  <c r="AE31" i="81"/>
  <c r="AD31" i="81"/>
  <c r="AC31" i="81"/>
  <c r="AB31" i="81"/>
  <c r="AA31" i="81"/>
  <c r="Z31" i="81"/>
  <c r="Y31" i="81"/>
  <c r="X31" i="81"/>
  <c r="W31" i="81"/>
  <c r="V31" i="81"/>
  <c r="U31" i="81"/>
  <c r="T31" i="81"/>
  <c r="S31" i="81"/>
  <c r="R31" i="81"/>
  <c r="Q31" i="81"/>
  <c r="P31" i="81"/>
  <c r="O31" i="81"/>
  <c r="M31" i="81"/>
  <c r="L31" i="81"/>
  <c r="K31" i="81"/>
  <c r="J31" i="81"/>
  <c r="I31" i="81"/>
  <c r="H31" i="81"/>
  <c r="BB30" i="81"/>
  <c r="BA30" i="81"/>
  <c r="AZ30" i="81"/>
  <c r="AY30" i="81"/>
  <c r="AX30" i="81"/>
  <c r="AW30" i="81"/>
  <c r="AV30" i="81"/>
  <c r="AU30" i="81"/>
  <c r="AT30" i="81"/>
  <c r="AS30" i="81"/>
  <c r="AR30" i="81"/>
  <c r="AQ30" i="81"/>
  <c r="AP30" i="81"/>
  <c r="AO30" i="81"/>
  <c r="AN30" i="81"/>
  <c r="AM30" i="81"/>
  <c r="AL30" i="81"/>
  <c r="AK30" i="81"/>
  <c r="AJ30" i="81"/>
  <c r="AI30" i="81"/>
  <c r="AH30" i="81"/>
  <c r="AG30" i="81"/>
  <c r="AF30" i="81"/>
  <c r="AE30" i="81"/>
  <c r="AD30" i="81"/>
  <c r="AC30" i="81"/>
  <c r="AB30" i="81"/>
  <c r="AA30" i="81"/>
  <c r="Z30" i="81"/>
  <c r="Y30" i="81"/>
  <c r="X30" i="81"/>
  <c r="W30" i="81"/>
  <c r="V30" i="81"/>
  <c r="U30" i="81"/>
  <c r="T30" i="81"/>
  <c r="S30" i="81"/>
  <c r="R30" i="81"/>
  <c r="Q30" i="81"/>
  <c r="P30" i="81"/>
  <c r="O30" i="81"/>
  <c r="M30" i="81"/>
  <c r="L30" i="81"/>
  <c r="K30" i="81"/>
  <c r="J30" i="81"/>
  <c r="I30" i="81"/>
  <c r="H30" i="81"/>
  <c r="BB29" i="81"/>
  <c r="BA29" i="81"/>
  <c r="AZ29" i="81"/>
  <c r="AY29" i="81"/>
  <c r="AX29" i="81"/>
  <c r="AW29" i="81"/>
  <c r="AV29" i="81"/>
  <c r="AU29" i="81"/>
  <c r="AT29" i="81"/>
  <c r="AS29" i="81"/>
  <c r="AR29" i="81"/>
  <c r="AQ29" i="81"/>
  <c r="AP29" i="81"/>
  <c r="AO29" i="81"/>
  <c r="AN29" i="81"/>
  <c r="AM29" i="81"/>
  <c r="AL29" i="81"/>
  <c r="AK29" i="81"/>
  <c r="AJ29" i="81"/>
  <c r="AI29" i="81"/>
  <c r="AH29" i="81"/>
  <c r="AG29" i="81"/>
  <c r="AF29" i="81"/>
  <c r="AE29" i="81"/>
  <c r="AD29" i="81"/>
  <c r="AC29" i="81"/>
  <c r="AB29" i="81"/>
  <c r="AA29" i="81"/>
  <c r="Z29" i="81"/>
  <c r="Y29" i="81"/>
  <c r="X29" i="81"/>
  <c r="W29" i="81"/>
  <c r="V29" i="81"/>
  <c r="U29" i="81"/>
  <c r="T29" i="81"/>
  <c r="S29" i="81"/>
  <c r="R29" i="81"/>
  <c r="Q29" i="81"/>
  <c r="P29" i="81"/>
  <c r="O29" i="81"/>
  <c r="M29" i="81"/>
  <c r="L29" i="81"/>
  <c r="K29" i="81"/>
  <c r="J29" i="81"/>
  <c r="I29" i="81"/>
  <c r="H29" i="81"/>
  <c r="BB28" i="81"/>
  <c r="BA28" i="81"/>
  <c r="AZ28" i="81"/>
  <c r="AY28" i="81"/>
  <c r="AX28" i="81"/>
  <c r="AW28" i="81"/>
  <c r="AV28" i="81"/>
  <c r="AU28" i="81"/>
  <c r="AT28" i="81"/>
  <c r="AS28" i="81"/>
  <c r="AR28" i="81"/>
  <c r="AQ28" i="81"/>
  <c r="AP28" i="81"/>
  <c r="AO28" i="81"/>
  <c r="AN28" i="81"/>
  <c r="AM28" i="81"/>
  <c r="AL28" i="81"/>
  <c r="AK28" i="81"/>
  <c r="AJ28" i="81"/>
  <c r="AI28" i="81"/>
  <c r="AH28" i="81"/>
  <c r="AG28" i="81"/>
  <c r="AF28" i="81"/>
  <c r="AE28" i="81"/>
  <c r="AD28" i="81"/>
  <c r="AC28" i="81"/>
  <c r="AB28" i="81"/>
  <c r="AA28" i="81"/>
  <c r="Z28" i="81"/>
  <c r="Y28" i="81"/>
  <c r="X28" i="81"/>
  <c r="W28" i="81"/>
  <c r="V28" i="81"/>
  <c r="U28" i="81"/>
  <c r="T28" i="81"/>
  <c r="S28" i="81"/>
  <c r="R28" i="81"/>
  <c r="Q28" i="81"/>
  <c r="P28" i="81"/>
  <c r="O28" i="81"/>
  <c r="M28" i="81"/>
  <c r="L28" i="81"/>
  <c r="K28" i="81"/>
  <c r="J28" i="81"/>
  <c r="I28" i="81"/>
  <c r="H28" i="81"/>
  <c r="BB27" i="81"/>
  <c r="BA27" i="81"/>
  <c r="AZ27" i="81"/>
  <c r="AY27" i="81"/>
  <c r="AX27" i="81"/>
  <c r="AW27" i="81"/>
  <c r="AV27" i="81"/>
  <c r="AU27" i="81"/>
  <c r="AT27" i="81"/>
  <c r="AS27" i="81"/>
  <c r="AR27" i="81"/>
  <c r="AQ27" i="81"/>
  <c r="AP27" i="81"/>
  <c r="AO27" i="81"/>
  <c r="AN27" i="81"/>
  <c r="AM27" i="81"/>
  <c r="AL27" i="81"/>
  <c r="AK27" i="81"/>
  <c r="AJ27" i="81"/>
  <c r="AI27" i="81"/>
  <c r="AH27" i="81"/>
  <c r="AG27" i="81"/>
  <c r="AF27" i="81"/>
  <c r="AE27" i="81"/>
  <c r="AD27" i="81"/>
  <c r="AC27" i="81"/>
  <c r="AB27" i="81"/>
  <c r="AA27" i="81"/>
  <c r="Z27" i="81"/>
  <c r="Y27" i="81"/>
  <c r="X27" i="81"/>
  <c r="W27" i="81"/>
  <c r="V27" i="81"/>
  <c r="U27" i="81"/>
  <c r="T27" i="81"/>
  <c r="S27" i="81"/>
  <c r="R27" i="81"/>
  <c r="Q27" i="81"/>
  <c r="P27" i="81"/>
  <c r="O27" i="81"/>
  <c r="M27" i="81"/>
  <c r="L27" i="81"/>
  <c r="K27" i="81"/>
  <c r="J27" i="81"/>
  <c r="I27" i="81"/>
  <c r="H27" i="81"/>
  <c r="BB26" i="81"/>
  <c r="BA26" i="81"/>
  <c r="AZ26" i="81"/>
  <c r="AY26" i="81"/>
  <c r="AX26" i="81"/>
  <c r="AW26" i="81"/>
  <c r="AV26" i="81"/>
  <c r="AU26" i="81"/>
  <c r="AT26" i="81"/>
  <c r="AS26" i="81"/>
  <c r="AR26" i="81"/>
  <c r="AQ26" i="81"/>
  <c r="AP26" i="81"/>
  <c r="AO26" i="81"/>
  <c r="AN26" i="81"/>
  <c r="AM26" i="81"/>
  <c r="AL26" i="81"/>
  <c r="AK26" i="81"/>
  <c r="AJ26" i="81"/>
  <c r="AI26" i="81"/>
  <c r="AH26" i="81"/>
  <c r="AG26" i="81"/>
  <c r="AF26" i="81"/>
  <c r="AE26" i="81"/>
  <c r="AD26" i="81"/>
  <c r="AC26" i="81"/>
  <c r="AB26" i="81"/>
  <c r="AA26" i="81"/>
  <c r="Z26" i="81"/>
  <c r="Y26" i="81"/>
  <c r="X26" i="81"/>
  <c r="W26" i="81"/>
  <c r="V26" i="81"/>
  <c r="U26" i="81"/>
  <c r="T26" i="81"/>
  <c r="S26" i="81"/>
  <c r="R26" i="81"/>
  <c r="Q26" i="81"/>
  <c r="P26" i="81"/>
  <c r="O26" i="81"/>
  <c r="M26" i="81"/>
  <c r="L26" i="81"/>
  <c r="K26" i="81"/>
  <c r="J26" i="81"/>
  <c r="I26" i="81"/>
  <c r="H26" i="81"/>
  <c r="BB25" i="81"/>
  <c r="BA25" i="81"/>
  <c r="AZ25" i="81"/>
  <c r="AY25" i="81"/>
  <c r="AX25" i="81"/>
  <c r="AW25" i="81"/>
  <c r="AV25" i="81"/>
  <c r="AU25" i="81"/>
  <c r="AT25" i="81"/>
  <c r="AS25" i="81"/>
  <c r="AR25" i="81"/>
  <c r="AQ25" i="81"/>
  <c r="AP25" i="81"/>
  <c r="AO25" i="81"/>
  <c r="AN25" i="81"/>
  <c r="AM25" i="81"/>
  <c r="AL25" i="81"/>
  <c r="AK25" i="81"/>
  <c r="AJ25" i="81"/>
  <c r="AI25" i="81"/>
  <c r="AH25" i="81"/>
  <c r="AG25" i="81"/>
  <c r="AF25" i="81"/>
  <c r="AE25" i="81"/>
  <c r="AD25" i="81"/>
  <c r="AC25" i="81"/>
  <c r="AB25" i="81"/>
  <c r="AA25" i="81"/>
  <c r="Z25" i="81"/>
  <c r="Y25" i="81"/>
  <c r="X25" i="81"/>
  <c r="W25" i="81"/>
  <c r="V25" i="81"/>
  <c r="U25" i="81"/>
  <c r="T25" i="81"/>
  <c r="S25" i="81"/>
  <c r="R25" i="81"/>
  <c r="Q25" i="81"/>
  <c r="P25" i="81"/>
  <c r="O25" i="81"/>
  <c r="M25" i="81"/>
  <c r="L25" i="81"/>
  <c r="K25" i="81"/>
  <c r="J25" i="81"/>
  <c r="I25" i="81"/>
  <c r="H25" i="81"/>
  <c r="BB24" i="81"/>
  <c r="BA24" i="81"/>
  <c r="AZ24" i="81"/>
  <c r="AY24" i="81"/>
  <c r="AX24" i="81"/>
  <c r="AW24" i="81"/>
  <c r="AV24" i="81"/>
  <c r="AU24" i="81"/>
  <c r="AT24" i="81"/>
  <c r="AS24" i="81"/>
  <c r="AR24" i="81"/>
  <c r="AQ24" i="81"/>
  <c r="AP24" i="81"/>
  <c r="AO24" i="81"/>
  <c r="AN24" i="81"/>
  <c r="AM24" i="81"/>
  <c r="AL24" i="81"/>
  <c r="AK24" i="81"/>
  <c r="AJ24" i="81"/>
  <c r="AI24" i="81"/>
  <c r="AH24" i="81"/>
  <c r="AG24" i="81"/>
  <c r="AF24" i="81"/>
  <c r="AE24" i="81"/>
  <c r="AD24" i="81"/>
  <c r="AC24" i="81"/>
  <c r="AB24" i="81"/>
  <c r="AA24" i="81"/>
  <c r="Z24" i="81"/>
  <c r="Y24" i="81"/>
  <c r="X24" i="81"/>
  <c r="W24" i="81"/>
  <c r="V24" i="81"/>
  <c r="U24" i="81"/>
  <c r="T24" i="81"/>
  <c r="S24" i="81"/>
  <c r="R24" i="81"/>
  <c r="Q24" i="81"/>
  <c r="P24" i="81"/>
  <c r="O24" i="81"/>
  <c r="M24" i="81"/>
  <c r="L24" i="81"/>
  <c r="K24" i="81"/>
  <c r="J24" i="81"/>
  <c r="I24" i="81"/>
  <c r="H24" i="81"/>
  <c r="BB23" i="81"/>
  <c r="BA23" i="81"/>
  <c r="AZ23" i="81"/>
  <c r="AY23" i="81"/>
  <c r="AX23" i="81"/>
  <c r="AW23" i="81"/>
  <c r="AV23" i="81"/>
  <c r="AU23" i="81"/>
  <c r="AT23" i="81"/>
  <c r="AS23" i="81"/>
  <c r="AR23" i="81"/>
  <c r="AQ23" i="81"/>
  <c r="AP23" i="81"/>
  <c r="AO23" i="81"/>
  <c r="AN23" i="81"/>
  <c r="AM23" i="81"/>
  <c r="AL23" i="81"/>
  <c r="AK23" i="81"/>
  <c r="AJ23" i="81"/>
  <c r="AI23" i="81"/>
  <c r="AH23" i="81"/>
  <c r="AG23" i="81"/>
  <c r="AF23" i="81"/>
  <c r="AE23" i="81"/>
  <c r="AD23" i="81"/>
  <c r="AC23" i="81"/>
  <c r="AB23" i="81"/>
  <c r="AA23" i="81"/>
  <c r="Z23" i="81"/>
  <c r="Y23" i="81"/>
  <c r="X23" i="81"/>
  <c r="W23" i="81"/>
  <c r="V23" i="81"/>
  <c r="U23" i="81"/>
  <c r="T23" i="81"/>
  <c r="S23" i="81"/>
  <c r="R23" i="81"/>
  <c r="Q23" i="81"/>
  <c r="P23" i="81"/>
  <c r="O23" i="81"/>
  <c r="M23" i="81"/>
  <c r="L23" i="81"/>
  <c r="K23" i="81"/>
  <c r="J23" i="81"/>
  <c r="I23" i="81"/>
  <c r="H23" i="81"/>
  <c r="BB22" i="81"/>
  <c r="BA22" i="81"/>
  <c r="AZ22" i="81"/>
  <c r="AY22" i="81"/>
  <c r="AX22" i="81"/>
  <c r="AW22" i="81"/>
  <c r="AV22" i="81"/>
  <c r="AU22" i="81"/>
  <c r="AT22" i="81"/>
  <c r="AS22" i="81"/>
  <c r="AR22" i="81"/>
  <c r="AQ22" i="81"/>
  <c r="AP22" i="81"/>
  <c r="AO22" i="81"/>
  <c r="AN22" i="81"/>
  <c r="AM22" i="81"/>
  <c r="AL22" i="81"/>
  <c r="AK22" i="81"/>
  <c r="AJ22" i="81"/>
  <c r="AI22" i="81"/>
  <c r="AH22" i="81"/>
  <c r="AG22" i="81"/>
  <c r="AF22" i="81"/>
  <c r="AE22" i="81"/>
  <c r="AD22" i="81"/>
  <c r="AC22" i="81"/>
  <c r="AB22" i="81"/>
  <c r="AA22" i="81"/>
  <c r="Z22" i="81"/>
  <c r="Y22" i="81"/>
  <c r="X22" i="81"/>
  <c r="W22" i="81"/>
  <c r="V22" i="81"/>
  <c r="U22" i="81"/>
  <c r="T22" i="81"/>
  <c r="S22" i="81"/>
  <c r="R22" i="81"/>
  <c r="Q22" i="81"/>
  <c r="P22" i="81"/>
  <c r="O22" i="81"/>
  <c r="M22" i="81"/>
  <c r="L22" i="81"/>
  <c r="K22" i="81"/>
  <c r="J22" i="81"/>
  <c r="I22" i="81"/>
  <c r="H22" i="81"/>
  <c r="BB21" i="81"/>
  <c r="BA21" i="81"/>
  <c r="AZ21" i="81"/>
  <c r="AY21" i="81"/>
  <c r="AX21" i="81"/>
  <c r="AW21" i="81"/>
  <c r="AV21" i="81"/>
  <c r="AU21" i="81"/>
  <c r="AT21" i="81"/>
  <c r="AS21" i="81"/>
  <c r="AR21" i="81"/>
  <c r="AQ21" i="81"/>
  <c r="AP21" i="81"/>
  <c r="AO21" i="81"/>
  <c r="AN21" i="81"/>
  <c r="AM21" i="81"/>
  <c r="AL21" i="81"/>
  <c r="AK21" i="81"/>
  <c r="AJ21" i="81"/>
  <c r="AI21" i="81"/>
  <c r="AH21" i="81"/>
  <c r="AG21" i="81"/>
  <c r="AF21" i="81"/>
  <c r="AE21" i="81"/>
  <c r="AD21" i="81"/>
  <c r="AC21" i="81"/>
  <c r="AB21" i="81"/>
  <c r="AA21" i="81"/>
  <c r="Z21" i="81"/>
  <c r="Y21" i="81"/>
  <c r="X21" i="81"/>
  <c r="W21" i="81"/>
  <c r="V21" i="81"/>
  <c r="U21" i="81"/>
  <c r="T21" i="81"/>
  <c r="S21" i="81"/>
  <c r="R21" i="81"/>
  <c r="Q21" i="81"/>
  <c r="P21" i="81"/>
  <c r="O21" i="81"/>
  <c r="M21" i="81"/>
  <c r="L21" i="81"/>
  <c r="K21" i="81"/>
  <c r="J21" i="81"/>
  <c r="I21" i="81"/>
  <c r="H21" i="81"/>
  <c r="BB20" i="81"/>
  <c r="BA20" i="81"/>
  <c r="AZ20" i="81"/>
  <c r="AY20" i="81"/>
  <c r="AX20" i="81"/>
  <c r="AW20" i="81"/>
  <c r="AV20" i="81"/>
  <c r="AU20" i="81"/>
  <c r="AT20" i="81"/>
  <c r="AS20" i="81"/>
  <c r="AR20" i="81"/>
  <c r="AQ20" i="81"/>
  <c r="AP20" i="81"/>
  <c r="AO20" i="81"/>
  <c r="AN20" i="81"/>
  <c r="AM20" i="81"/>
  <c r="AL20" i="81"/>
  <c r="AK20" i="81"/>
  <c r="AJ20" i="81"/>
  <c r="AI20" i="81"/>
  <c r="AH20" i="81"/>
  <c r="AG20" i="81"/>
  <c r="AF20" i="81"/>
  <c r="AE20" i="81"/>
  <c r="AD20" i="81"/>
  <c r="AC20" i="81"/>
  <c r="AB20" i="81"/>
  <c r="AA20" i="81"/>
  <c r="Z20" i="81"/>
  <c r="Y20" i="81"/>
  <c r="X20" i="81"/>
  <c r="W20" i="81"/>
  <c r="V20" i="81"/>
  <c r="U20" i="81"/>
  <c r="T20" i="81"/>
  <c r="S20" i="81"/>
  <c r="R20" i="81"/>
  <c r="Q20" i="81"/>
  <c r="P20" i="81"/>
  <c r="O20" i="81"/>
  <c r="M20" i="81"/>
  <c r="L20" i="81"/>
  <c r="K20" i="81"/>
  <c r="J20" i="81"/>
  <c r="I20" i="81"/>
  <c r="H20" i="81"/>
  <c r="BB19" i="81"/>
  <c r="BA19" i="81"/>
  <c r="AZ19" i="81"/>
  <c r="AY19" i="81"/>
  <c r="AX19" i="81"/>
  <c r="AW19" i="81"/>
  <c r="AV19" i="81"/>
  <c r="AU19" i="81"/>
  <c r="AT19" i="81"/>
  <c r="AS19" i="81"/>
  <c r="AR19" i="81"/>
  <c r="AQ19" i="81"/>
  <c r="AP19" i="81"/>
  <c r="AO19" i="81"/>
  <c r="AN19" i="81"/>
  <c r="AM19" i="81"/>
  <c r="AL19" i="81"/>
  <c r="AK19" i="81"/>
  <c r="AJ19" i="81"/>
  <c r="AI19" i="81"/>
  <c r="AH19" i="81"/>
  <c r="AG19" i="81"/>
  <c r="AF19" i="81"/>
  <c r="AE19" i="81"/>
  <c r="AD19" i="81"/>
  <c r="AC19" i="81"/>
  <c r="AB19" i="81"/>
  <c r="AA19" i="81"/>
  <c r="Z19" i="81"/>
  <c r="Y19" i="81"/>
  <c r="X19" i="81"/>
  <c r="W19" i="81"/>
  <c r="V19" i="81"/>
  <c r="U19" i="81"/>
  <c r="T19" i="81"/>
  <c r="S19" i="81"/>
  <c r="R19" i="81"/>
  <c r="Q19" i="81"/>
  <c r="P19" i="81"/>
  <c r="O19" i="81"/>
  <c r="M19" i="81"/>
  <c r="L19" i="81"/>
  <c r="K19" i="81"/>
  <c r="J19" i="81"/>
  <c r="I19" i="81"/>
  <c r="H19" i="81"/>
  <c r="BB18" i="81"/>
  <c r="BA18" i="81"/>
  <c r="AZ18" i="81"/>
  <c r="AY18" i="81"/>
  <c r="AX18" i="81"/>
  <c r="AW18" i="81"/>
  <c r="AV18" i="81"/>
  <c r="AU18" i="81"/>
  <c r="AT18" i="81"/>
  <c r="AS18" i="81"/>
  <c r="AR18" i="81"/>
  <c r="AQ18" i="81"/>
  <c r="AP18" i="81"/>
  <c r="AO18" i="81"/>
  <c r="AN18" i="81"/>
  <c r="AM18" i="81"/>
  <c r="AL18" i="81"/>
  <c r="AK18" i="81"/>
  <c r="AJ18" i="81"/>
  <c r="AI18" i="81"/>
  <c r="AH18" i="81"/>
  <c r="AG18" i="81"/>
  <c r="AF18" i="81"/>
  <c r="AE18" i="81"/>
  <c r="AD18" i="81"/>
  <c r="AC18" i="81"/>
  <c r="AB18" i="81"/>
  <c r="AA18" i="81"/>
  <c r="Z18" i="81"/>
  <c r="Y18" i="81"/>
  <c r="X18" i="81"/>
  <c r="W18" i="81"/>
  <c r="V18" i="81"/>
  <c r="U18" i="81"/>
  <c r="T18" i="81"/>
  <c r="S18" i="81"/>
  <c r="R18" i="81"/>
  <c r="Q18" i="81"/>
  <c r="P18" i="81"/>
  <c r="O18" i="81"/>
  <c r="M18" i="81"/>
  <c r="L18" i="81"/>
  <c r="K18" i="81"/>
  <c r="J18" i="81"/>
  <c r="I18" i="81"/>
  <c r="H18" i="81"/>
  <c r="BB17" i="81"/>
  <c r="BA17" i="81"/>
  <c r="AZ17" i="81"/>
  <c r="AY17" i="81"/>
  <c r="AX17" i="81"/>
  <c r="AW17" i="81"/>
  <c r="AV17" i="81"/>
  <c r="AU17" i="81"/>
  <c r="AT17" i="81"/>
  <c r="AS17" i="81"/>
  <c r="AR17" i="81"/>
  <c r="AQ17" i="81"/>
  <c r="AP17" i="81"/>
  <c r="AO17" i="81"/>
  <c r="AN17" i="81"/>
  <c r="AM17" i="81"/>
  <c r="AL17" i="81"/>
  <c r="AK17" i="81"/>
  <c r="AJ17" i="81"/>
  <c r="AI17" i="81"/>
  <c r="AH17" i="81"/>
  <c r="AG17" i="81"/>
  <c r="AF17" i="81"/>
  <c r="AE17" i="81"/>
  <c r="AD17" i="81"/>
  <c r="AC17" i="81"/>
  <c r="AB17" i="81"/>
  <c r="AA17" i="81"/>
  <c r="Z17" i="81"/>
  <c r="Y17" i="81"/>
  <c r="X17" i="81"/>
  <c r="W17" i="81"/>
  <c r="V17" i="81"/>
  <c r="U17" i="81"/>
  <c r="T17" i="81"/>
  <c r="S17" i="81"/>
  <c r="R17" i="81"/>
  <c r="Q17" i="81"/>
  <c r="P17" i="81"/>
  <c r="O17" i="81"/>
  <c r="M17" i="81"/>
  <c r="L17" i="81"/>
  <c r="K17" i="81"/>
  <c r="J17" i="81"/>
  <c r="I17" i="81"/>
  <c r="H17" i="81"/>
  <c r="BB16" i="81"/>
  <c r="BA16" i="81"/>
  <c r="AZ16" i="81"/>
  <c r="AY16" i="81"/>
  <c r="AX16" i="81"/>
  <c r="AW16" i="81"/>
  <c r="AV16" i="81"/>
  <c r="AU16" i="81"/>
  <c r="AT16" i="81"/>
  <c r="AS16" i="81"/>
  <c r="AR16" i="81"/>
  <c r="AQ16" i="81"/>
  <c r="AP16" i="81"/>
  <c r="AO16" i="81"/>
  <c r="AN16" i="81"/>
  <c r="AM16" i="81"/>
  <c r="AL16" i="81"/>
  <c r="AK16" i="81"/>
  <c r="AJ16" i="81"/>
  <c r="AI16" i="81"/>
  <c r="AH16" i="81"/>
  <c r="AG16" i="81"/>
  <c r="AF16" i="81"/>
  <c r="AE16" i="81"/>
  <c r="AD16" i="81"/>
  <c r="AC16" i="81"/>
  <c r="AB16" i="81"/>
  <c r="AA16" i="81"/>
  <c r="Z16" i="81"/>
  <c r="Y16" i="81"/>
  <c r="X16" i="81"/>
  <c r="W16" i="81"/>
  <c r="V16" i="81"/>
  <c r="U16" i="81"/>
  <c r="T16" i="81"/>
  <c r="S16" i="81"/>
  <c r="R16" i="81"/>
  <c r="Q16" i="81"/>
  <c r="P16" i="81"/>
  <c r="O16" i="81"/>
  <c r="M16" i="81"/>
  <c r="L16" i="81"/>
  <c r="K16" i="81"/>
  <c r="J16" i="81"/>
  <c r="I16" i="81"/>
  <c r="H16" i="81"/>
  <c r="BB15" i="81"/>
  <c r="BA15" i="81"/>
  <c r="AZ15" i="81"/>
  <c r="AY15" i="81"/>
  <c r="AX15" i="81"/>
  <c r="AW15" i="81"/>
  <c r="AV15" i="81"/>
  <c r="AU15" i="81"/>
  <c r="AT15" i="81"/>
  <c r="AS15" i="81"/>
  <c r="AR15" i="81"/>
  <c r="AQ15" i="81"/>
  <c r="AP15" i="81"/>
  <c r="AO15" i="81"/>
  <c r="AN15" i="81"/>
  <c r="AM15" i="81"/>
  <c r="AL15" i="81"/>
  <c r="AK15" i="81"/>
  <c r="AJ15" i="81"/>
  <c r="AI15" i="81"/>
  <c r="AH15" i="81"/>
  <c r="AG15" i="81"/>
  <c r="AF15" i="81"/>
  <c r="AE15" i="81"/>
  <c r="AD15" i="81"/>
  <c r="AC15" i="81"/>
  <c r="AB15" i="81"/>
  <c r="AA15" i="81"/>
  <c r="Z15" i="81"/>
  <c r="Y15" i="81"/>
  <c r="X15" i="81"/>
  <c r="W15" i="81"/>
  <c r="V15" i="81"/>
  <c r="U15" i="81"/>
  <c r="T15" i="81"/>
  <c r="S15" i="81"/>
  <c r="R15" i="81"/>
  <c r="Q15" i="81"/>
  <c r="P15" i="81"/>
  <c r="O15" i="81"/>
  <c r="M15" i="81"/>
  <c r="L15" i="81"/>
  <c r="K15" i="81"/>
  <c r="J15" i="81"/>
  <c r="I15" i="81"/>
  <c r="H15" i="81"/>
  <c r="BB14" i="81"/>
  <c r="BA14" i="81"/>
  <c r="AZ14" i="81"/>
  <c r="AY14" i="81"/>
  <c r="AX14" i="81"/>
  <c r="AW14" i="81"/>
  <c r="AV14" i="81"/>
  <c r="AU14" i="81"/>
  <c r="AT14" i="81"/>
  <c r="AS14" i="81"/>
  <c r="AR14" i="81"/>
  <c r="AQ14" i="81"/>
  <c r="AP14" i="81"/>
  <c r="AO14" i="81"/>
  <c r="AN14" i="81"/>
  <c r="AM14" i="81"/>
  <c r="AL14" i="81"/>
  <c r="AK14" i="81"/>
  <c r="AJ14" i="81"/>
  <c r="AI14" i="81"/>
  <c r="AH14" i="81"/>
  <c r="AG14" i="81"/>
  <c r="AF14" i="81"/>
  <c r="AE14" i="81"/>
  <c r="AD14" i="81"/>
  <c r="AC14" i="81"/>
  <c r="AB14" i="81"/>
  <c r="AA14" i="81"/>
  <c r="Z14" i="81"/>
  <c r="Y14" i="81"/>
  <c r="X14" i="81"/>
  <c r="W14" i="81"/>
  <c r="V14" i="81"/>
  <c r="U14" i="81"/>
  <c r="T14" i="81"/>
  <c r="S14" i="81"/>
  <c r="R14" i="81"/>
  <c r="Q14" i="81"/>
  <c r="P14" i="81"/>
  <c r="O14" i="81"/>
  <c r="M14" i="81"/>
  <c r="L14" i="81"/>
  <c r="K14" i="81"/>
  <c r="J14" i="81"/>
  <c r="I14" i="81"/>
  <c r="H14" i="81"/>
  <c r="BB13" i="81"/>
  <c r="BA13" i="81"/>
  <c r="AZ13" i="81"/>
  <c r="AY13" i="81"/>
  <c r="AX13" i="81"/>
  <c r="AW13" i="81"/>
  <c r="AV13" i="81"/>
  <c r="AU13" i="81"/>
  <c r="AT13" i="81"/>
  <c r="AS13" i="81"/>
  <c r="AR13" i="81"/>
  <c r="AQ13" i="81"/>
  <c r="AP13" i="81"/>
  <c r="AO13" i="81"/>
  <c r="AN13" i="81"/>
  <c r="AM13" i="81"/>
  <c r="AL13" i="81"/>
  <c r="AK13" i="81"/>
  <c r="AJ13" i="81"/>
  <c r="AI13" i="81"/>
  <c r="AH13" i="81"/>
  <c r="AG13" i="81"/>
  <c r="AF13" i="81"/>
  <c r="AE13" i="81"/>
  <c r="AD13" i="81"/>
  <c r="AC13" i="81"/>
  <c r="AB13" i="81"/>
  <c r="AA13" i="81"/>
  <c r="Z13" i="81"/>
  <c r="Y13" i="81"/>
  <c r="X13" i="81"/>
  <c r="W13" i="81"/>
  <c r="V13" i="81"/>
  <c r="U13" i="81"/>
  <c r="T13" i="81"/>
  <c r="S13" i="81"/>
  <c r="R13" i="81"/>
  <c r="Q13" i="81"/>
  <c r="P13" i="81"/>
  <c r="O13" i="81"/>
  <c r="M13" i="81"/>
  <c r="L13" i="81"/>
  <c r="K13" i="81"/>
  <c r="J13" i="81"/>
  <c r="I13" i="81"/>
  <c r="H13" i="81"/>
  <c r="BB12" i="81"/>
  <c r="BA12" i="81"/>
  <c r="AZ12" i="81"/>
  <c r="AY12" i="81"/>
  <c r="AX12" i="81"/>
  <c r="AW12" i="81"/>
  <c r="AV12" i="81"/>
  <c r="AU12" i="81"/>
  <c r="AT12" i="81"/>
  <c r="AS12" i="81"/>
  <c r="AR12" i="81"/>
  <c r="AQ12" i="81"/>
  <c r="AP12" i="81"/>
  <c r="AO12" i="81"/>
  <c r="AN12" i="81"/>
  <c r="AM12" i="81"/>
  <c r="AL12" i="81"/>
  <c r="AK12" i="81"/>
  <c r="AJ12" i="81"/>
  <c r="AI12" i="81"/>
  <c r="AH12" i="81"/>
  <c r="AG12" i="81"/>
  <c r="AF12" i="81"/>
  <c r="AE12" i="81"/>
  <c r="AD12" i="81"/>
  <c r="AC12" i="81"/>
  <c r="AB12" i="81"/>
  <c r="AA12" i="81"/>
  <c r="Z12" i="81"/>
  <c r="Y12" i="81"/>
  <c r="X12" i="81"/>
  <c r="W12" i="81"/>
  <c r="V12" i="81"/>
  <c r="U12" i="81"/>
  <c r="T12" i="81"/>
  <c r="S12" i="81"/>
  <c r="R12" i="81"/>
  <c r="Q12" i="81"/>
  <c r="P12" i="81"/>
  <c r="O12" i="81"/>
  <c r="M12" i="81"/>
  <c r="L12" i="81"/>
  <c r="K12" i="81"/>
  <c r="J12" i="81"/>
  <c r="I12" i="81"/>
  <c r="H12" i="81"/>
  <c r="BB11" i="81"/>
  <c r="BA11" i="81"/>
  <c r="AZ11" i="81"/>
  <c r="AY11" i="81"/>
  <c r="AX11" i="81"/>
  <c r="AW11" i="81"/>
  <c r="AV11" i="81"/>
  <c r="AU11" i="81"/>
  <c r="AT11" i="81"/>
  <c r="AS11" i="81"/>
  <c r="AR11" i="81"/>
  <c r="AQ11" i="81"/>
  <c r="AP11" i="81"/>
  <c r="AO11" i="81"/>
  <c r="AN11" i="81"/>
  <c r="AM11" i="81"/>
  <c r="AL11" i="81"/>
  <c r="AK11" i="81"/>
  <c r="AJ11" i="81"/>
  <c r="AI11" i="81"/>
  <c r="AH11" i="81"/>
  <c r="AG11" i="81"/>
  <c r="AF11" i="81"/>
  <c r="AE11" i="81"/>
  <c r="AD11" i="81"/>
  <c r="AC11" i="81"/>
  <c r="AB11" i="81"/>
  <c r="AA11" i="81"/>
  <c r="Z11" i="81"/>
  <c r="Y11" i="81"/>
  <c r="X11" i="81"/>
  <c r="W11" i="81"/>
  <c r="V11" i="81"/>
  <c r="U11" i="81"/>
  <c r="T11" i="81"/>
  <c r="S11" i="81"/>
  <c r="R11" i="81"/>
  <c r="Q11" i="81"/>
  <c r="P11" i="81"/>
  <c r="O11" i="81"/>
  <c r="M11" i="81"/>
  <c r="L11" i="81"/>
  <c r="K11" i="81"/>
  <c r="J11" i="81"/>
  <c r="I11" i="81"/>
  <c r="H11" i="81"/>
  <c r="BB10" i="81"/>
  <c r="BA10" i="81"/>
  <c r="AZ10" i="81"/>
  <c r="AY10" i="81"/>
  <c r="AX10" i="81"/>
  <c r="AW10" i="81"/>
  <c r="AV10" i="81"/>
  <c r="AU10" i="81"/>
  <c r="AT10" i="81"/>
  <c r="AS10" i="81"/>
  <c r="AR10" i="81"/>
  <c r="AQ10" i="81"/>
  <c r="AP10" i="81"/>
  <c r="AO10" i="81"/>
  <c r="AN10" i="81"/>
  <c r="AM10" i="81"/>
  <c r="AL10" i="81"/>
  <c r="AK10" i="81"/>
  <c r="AJ10" i="81"/>
  <c r="AI10" i="81"/>
  <c r="AH10" i="81"/>
  <c r="AG10" i="81"/>
  <c r="AF10" i="81"/>
  <c r="AE10" i="81"/>
  <c r="AD10" i="81"/>
  <c r="AC10" i="81"/>
  <c r="AB10" i="81"/>
  <c r="AA10" i="81"/>
  <c r="Z10" i="81"/>
  <c r="Y10" i="81"/>
  <c r="X10" i="81"/>
  <c r="W10" i="81"/>
  <c r="V10" i="81"/>
  <c r="U10" i="81"/>
  <c r="T10" i="81"/>
  <c r="S10" i="81"/>
  <c r="R10" i="81"/>
  <c r="Q10" i="81"/>
  <c r="P10" i="81"/>
  <c r="O10" i="81"/>
  <c r="M10" i="81"/>
  <c r="L10" i="81"/>
  <c r="K10" i="81"/>
  <c r="J10" i="81"/>
  <c r="I10" i="81"/>
  <c r="H10" i="81"/>
  <c r="BB9" i="81"/>
  <c r="BA9" i="81"/>
  <c r="AZ9" i="81"/>
  <c r="AY9" i="81"/>
  <c r="AX9" i="81"/>
  <c r="AW9" i="81"/>
  <c r="AV9" i="81"/>
  <c r="AU9" i="81"/>
  <c r="AT9" i="81"/>
  <c r="AS9" i="81"/>
  <c r="AR9" i="81"/>
  <c r="AQ9" i="81"/>
  <c r="AP9" i="81"/>
  <c r="AO9" i="81"/>
  <c r="AN9" i="81"/>
  <c r="AM9" i="81"/>
  <c r="AL9" i="81"/>
  <c r="AK9" i="81"/>
  <c r="AJ9" i="81"/>
  <c r="AI9" i="81"/>
  <c r="AH9" i="81"/>
  <c r="AG9" i="81"/>
  <c r="AF9" i="81"/>
  <c r="AE9" i="81"/>
  <c r="AD9" i="81"/>
  <c r="AC9" i="81"/>
  <c r="AB9" i="81"/>
  <c r="AA9" i="81"/>
  <c r="Z9" i="81"/>
  <c r="Y9" i="81"/>
  <c r="X9" i="81"/>
  <c r="W9" i="81"/>
  <c r="V9" i="81"/>
  <c r="U9" i="81"/>
  <c r="T9" i="81"/>
  <c r="S9" i="81"/>
  <c r="R9" i="81"/>
  <c r="Q9" i="81"/>
  <c r="P9" i="81"/>
  <c r="O9" i="81"/>
  <c r="M9" i="81"/>
  <c r="L9" i="81"/>
  <c r="K9" i="81"/>
  <c r="J9" i="81"/>
  <c r="I9" i="81"/>
  <c r="H9" i="81"/>
  <c r="BB8" i="81"/>
  <c r="BA8" i="81"/>
  <c r="AZ8" i="81"/>
  <c r="AY8" i="81"/>
  <c r="AX8" i="81"/>
  <c r="AW8" i="81"/>
  <c r="AV8" i="81"/>
  <c r="AU8" i="81"/>
  <c r="AT8" i="81"/>
  <c r="AS8" i="81"/>
  <c r="AR8" i="81"/>
  <c r="AQ8" i="81"/>
  <c r="AP8" i="81"/>
  <c r="AO8" i="81"/>
  <c r="AN8" i="81"/>
  <c r="AM8" i="81"/>
  <c r="AL8" i="81"/>
  <c r="AK8" i="81"/>
  <c r="AJ8" i="81"/>
  <c r="AI8" i="81"/>
  <c r="AH8" i="81"/>
  <c r="AG8" i="81"/>
  <c r="AF8" i="81"/>
  <c r="AE8" i="81"/>
  <c r="AD8" i="81"/>
  <c r="AC8" i="81"/>
  <c r="AB8" i="81"/>
  <c r="AA8" i="81"/>
  <c r="Z8" i="81"/>
  <c r="Y8" i="81"/>
  <c r="X8" i="81"/>
  <c r="W8" i="81"/>
  <c r="V8" i="81"/>
  <c r="U8" i="81"/>
  <c r="T8" i="81"/>
  <c r="S8" i="81"/>
  <c r="R8" i="81"/>
  <c r="Q8" i="81"/>
  <c r="P8" i="81"/>
  <c r="O8" i="81"/>
  <c r="M8" i="81"/>
  <c r="L8" i="81"/>
  <c r="K8" i="81"/>
  <c r="J8" i="81"/>
  <c r="I8" i="81"/>
  <c r="H8" i="81"/>
  <c r="BB7" i="81"/>
  <c r="BA7" i="81"/>
  <c r="AZ7" i="81"/>
  <c r="AY7" i="81"/>
  <c r="AX7" i="81"/>
  <c r="AW7" i="81"/>
  <c r="AV7" i="81"/>
  <c r="AU7" i="81"/>
  <c r="AT7" i="81"/>
  <c r="AS7" i="81"/>
  <c r="AR7" i="81"/>
  <c r="AQ7" i="81"/>
  <c r="AP7" i="81"/>
  <c r="AO7" i="81"/>
  <c r="AN7" i="81"/>
  <c r="AM7" i="81"/>
  <c r="AL7" i="81"/>
  <c r="AK7" i="81"/>
  <c r="AJ7" i="81"/>
  <c r="AI7" i="81"/>
  <c r="AH7" i="81"/>
  <c r="AG7" i="81"/>
  <c r="AF7" i="81"/>
  <c r="AE7" i="81"/>
  <c r="AD7" i="81"/>
  <c r="AC7" i="81"/>
  <c r="AB7" i="81"/>
  <c r="AA7" i="81"/>
  <c r="Z7" i="81"/>
  <c r="Y7" i="81"/>
  <c r="X7" i="81"/>
  <c r="W7" i="81"/>
  <c r="V7" i="81"/>
  <c r="U7" i="81"/>
  <c r="T7" i="81"/>
  <c r="S7" i="81"/>
  <c r="R7" i="81"/>
  <c r="Q7" i="81"/>
  <c r="P7" i="81"/>
  <c r="O7" i="81"/>
  <c r="M7" i="81"/>
  <c r="L7" i="81"/>
  <c r="K7" i="81"/>
  <c r="J7" i="81"/>
  <c r="I7" i="81"/>
  <c r="H7" i="81"/>
  <c r="BB6" i="81"/>
  <c r="BA6" i="81"/>
  <c r="AZ6" i="81"/>
  <c r="AY6" i="81"/>
  <c r="AX6" i="81"/>
  <c r="AW6" i="81"/>
  <c r="AV6" i="81"/>
  <c r="AU6" i="81"/>
  <c r="AT6" i="81"/>
  <c r="AS6" i="81"/>
  <c r="AR6" i="81"/>
  <c r="AQ6" i="81"/>
  <c r="AP6" i="81"/>
  <c r="AO6" i="81"/>
  <c r="AN6" i="81"/>
  <c r="AM6" i="81"/>
  <c r="AL6" i="81"/>
  <c r="AK6" i="81"/>
  <c r="AJ6" i="81"/>
  <c r="AI6" i="81"/>
  <c r="AH6" i="81"/>
  <c r="AG6" i="81"/>
  <c r="AF6" i="81"/>
  <c r="AE6" i="81"/>
  <c r="AD6" i="81"/>
  <c r="AC6" i="81"/>
  <c r="AB6" i="81"/>
  <c r="AA6" i="81"/>
  <c r="Z6" i="81"/>
  <c r="Y6" i="81"/>
  <c r="X6" i="81"/>
  <c r="W6" i="81"/>
  <c r="V6" i="81"/>
  <c r="U6" i="81"/>
  <c r="T6" i="81"/>
  <c r="S6" i="81"/>
  <c r="R6" i="81"/>
  <c r="Q6" i="81"/>
  <c r="P6" i="81"/>
  <c r="O6" i="81"/>
  <c r="M6" i="81"/>
  <c r="L6" i="81"/>
  <c r="K6" i="81"/>
  <c r="J6" i="81"/>
  <c r="I6" i="81"/>
  <c r="H6" i="81"/>
  <c r="BB36" i="80"/>
  <c r="BA36" i="80"/>
  <c r="AZ36" i="80"/>
  <c r="AY36" i="80"/>
  <c r="AX36" i="80"/>
  <c r="AW36" i="80"/>
  <c r="AV36" i="80"/>
  <c r="AU36" i="80"/>
  <c r="AT36" i="80"/>
  <c r="AS36" i="80"/>
  <c r="AR36" i="80"/>
  <c r="AQ36" i="80"/>
  <c r="AP36" i="80"/>
  <c r="AO36" i="80"/>
  <c r="AN36" i="80"/>
  <c r="AM36" i="80"/>
  <c r="AL36" i="80"/>
  <c r="AK36" i="80"/>
  <c r="AJ36" i="80"/>
  <c r="AI36" i="80"/>
  <c r="AH36" i="80"/>
  <c r="AG36" i="80"/>
  <c r="AF36" i="80"/>
  <c r="AE36" i="80"/>
  <c r="AD36" i="80"/>
  <c r="AC36" i="80"/>
  <c r="AB36" i="80"/>
  <c r="AA36" i="80"/>
  <c r="Z36" i="80"/>
  <c r="Y36" i="80"/>
  <c r="X36" i="80"/>
  <c r="W36" i="80"/>
  <c r="V36" i="80"/>
  <c r="U36" i="80"/>
  <c r="T36" i="80"/>
  <c r="S36" i="80"/>
  <c r="R36" i="80"/>
  <c r="Q36" i="80"/>
  <c r="P36" i="80"/>
  <c r="O36" i="80"/>
  <c r="M36" i="80"/>
  <c r="L36" i="80"/>
  <c r="K36" i="80"/>
  <c r="J36" i="80"/>
  <c r="I36" i="80"/>
  <c r="H36" i="80"/>
  <c r="BB35" i="80"/>
  <c r="BA35" i="80"/>
  <c r="AZ35" i="80"/>
  <c r="AY35" i="80"/>
  <c r="AX35" i="80"/>
  <c r="AW35" i="80"/>
  <c r="AV35" i="80"/>
  <c r="AU35" i="80"/>
  <c r="AT35" i="80"/>
  <c r="AS35" i="80"/>
  <c r="AR35" i="80"/>
  <c r="AQ35" i="80"/>
  <c r="AP35" i="80"/>
  <c r="AO35" i="80"/>
  <c r="AN35" i="80"/>
  <c r="AM35" i="80"/>
  <c r="AL35" i="80"/>
  <c r="AK35" i="80"/>
  <c r="AJ35" i="80"/>
  <c r="AI35" i="80"/>
  <c r="AH35" i="80"/>
  <c r="AG35" i="80"/>
  <c r="AF35" i="80"/>
  <c r="AE35" i="80"/>
  <c r="AD35" i="80"/>
  <c r="AC35" i="80"/>
  <c r="AB35" i="80"/>
  <c r="AA35" i="80"/>
  <c r="Z35" i="80"/>
  <c r="Y35" i="80"/>
  <c r="X35" i="80"/>
  <c r="W35" i="80"/>
  <c r="V35" i="80"/>
  <c r="U35" i="80"/>
  <c r="T35" i="80"/>
  <c r="S35" i="80"/>
  <c r="R35" i="80"/>
  <c r="Q35" i="80"/>
  <c r="P35" i="80"/>
  <c r="O35" i="80"/>
  <c r="M35" i="80"/>
  <c r="L35" i="80"/>
  <c r="K35" i="80"/>
  <c r="J35" i="80"/>
  <c r="I35" i="80"/>
  <c r="H35" i="80"/>
  <c r="BB34" i="80"/>
  <c r="BA34" i="80"/>
  <c r="AZ34" i="80"/>
  <c r="AY34" i="80"/>
  <c r="AX34" i="80"/>
  <c r="AW34" i="80"/>
  <c r="AV34" i="80"/>
  <c r="AU34" i="80"/>
  <c r="AT34" i="80"/>
  <c r="AS34" i="80"/>
  <c r="AR34" i="80"/>
  <c r="AQ34" i="80"/>
  <c r="AP34" i="80"/>
  <c r="AO34" i="80"/>
  <c r="AN34" i="80"/>
  <c r="AM34" i="80"/>
  <c r="AL34" i="80"/>
  <c r="AK34" i="80"/>
  <c r="AJ34" i="80"/>
  <c r="AI34" i="80"/>
  <c r="AH34" i="80"/>
  <c r="AG34" i="80"/>
  <c r="AF34" i="80"/>
  <c r="AE34" i="80"/>
  <c r="AD34" i="80"/>
  <c r="AC34" i="80"/>
  <c r="AB34" i="80"/>
  <c r="AA34" i="80"/>
  <c r="Z34" i="80"/>
  <c r="Y34" i="80"/>
  <c r="X34" i="80"/>
  <c r="W34" i="80"/>
  <c r="V34" i="80"/>
  <c r="U34" i="80"/>
  <c r="T34" i="80"/>
  <c r="S34" i="80"/>
  <c r="R34" i="80"/>
  <c r="Q34" i="80"/>
  <c r="P34" i="80"/>
  <c r="O34" i="80"/>
  <c r="M34" i="80"/>
  <c r="L34" i="80"/>
  <c r="K34" i="80"/>
  <c r="J34" i="80"/>
  <c r="I34" i="80"/>
  <c r="H34" i="80"/>
  <c r="BB33" i="80"/>
  <c r="BA33" i="80"/>
  <c r="AZ33" i="80"/>
  <c r="AY33" i="80"/>
  <c r="AX33" i="80"/>
  <c r="AW33" i="80"/>
  <c r="AV33" i="80"/>
  <c r="AU33" i="80"/>
  <c r="AT33" i="80"/>
  <c r="AS33" i="80"/>
  <c r="AR33" i="80"/>
  <c r="AQ33" i="80"/>
  <c r="AP33" i="80"/>
  <c r="AO33" i="80"/>
  <c r="AN33" i="80"/>
  <c r="AM33" i="80"/>
  <c r="AL33" i="80"/>
  <c r="AK33" i="80"/>
  <c r="AJ33" i="80"/>
  <c r="AI33" i="80"/>
  <c r="AH33" i="80"/>
  <c r="AG33" i="80"/>
  <c r="AF33" i="80"/>
  <c r="AE33" i="80"/>
  <c r="AD33" i="80"/>
  <c r="AC33" i="80"/>
  <c r="AB33" i="80"/>
  <c r="AA33" i="80"/>
  <c r="Z33" i="80"/>
  <c r="Y33" i="80"/>
  <c r="X33" i="80"/>
  <c r="W33" i="80"/>
  <c r="V33" i="80"/>
  <c r="U33" i="80"/>
  <c r="T33" i="80"/>
  <c r="S33" i="80"/>
  <c r="R33" i="80"/>
  <c r="Q33" i="80"/>
  <c r="P33" i="80"/>
  <c r="O33" i="80"/>
  <c r="M33" i="80"/>
  <c r="L33" i="80"/>
  <c r="K33" i="80"/>
  <c r="J33" i="80"/>
  <c r="I33" i="80"/>
  <c r="H33" i="80"/>
  <c r="BB32" i="80"/>
  <c r="BA32" i="80"/>
  <c r="AZ32" i="80"/>
  <c r="AY32" i="80"/>
  <c r="AX32" i="80"/>
  <c r="AW32" i="80"/>
  <c r="AV32" i="80"/>
  <c r="AU32" i="80"/>
  <c r="AT32" i="80"/>
  <c r="AS32" i="80"/>
  <c r="AR32" i="80"/>
  <c r="AQ32" i="80"/>
  <c r="AP32" i="80"/>
  <c r="AO32" i="80"/>
  <c r="AN32" i="80"/>
  <c r="AM32" i="80"/>
  <c r="AL32" i="80"/>
  <c r="AK32" i="80"/>
  <c r="AJ32" i="80"/>
  <c r="AI32" i="80"/>
  <c r="AH32" i="80"/>
  <c r="AG32" i="80"/>
  <c r="AF32" i="80"/>
  <c r="AE32" i="80"/>
  <c r="AD32" i="80"/>
  <c r="AC32" i="80"/>
  <c r="AB32" i="80"/>
  <c r="AA32" i="80"/>
  <c r="Z32" i="80"/>
  <c r="Y32" i="80"/>
  <c r="X32" i="80"/>
  <c r="W32" i="80"/>
  <c r="V32" i="80"/>
  <c r="U32" i="80"/>
  <c r="T32" i="80"/>
  <c r="S32" i="80"/>
  <c r="R32" i="80"/>
  <c r="Q32" i="80"/>
  <c r="P32" i="80"/>
  <c r="O32" i="80"/>
  <c r="M32" i="80"/>
  <c r="L32" i="80"/>
  <c r="K32" i="80"/>
  <c r="J32" i="80"/>
  <c r="I32" i="80"/>
  <c r="H32" i="80"/>
  <c r="BB31" i="80"/>
  <c r="BA31" i="80"/>
  <c r="AZ31" i="80"/>
  <c r="AY31" i="80"/>
  <c r="AX31" i="80"/>
  <c r="AW31" i="80"/>
  <c r="AV31" i="80"/>
  <c r="AU31" i="80"/>
  <c r="AT31" i="80"/>
  <c r="AS31" i="80"/>
  <c r="AR31" i="80"/>
  <c r="AQ31" i="80"/>
  <c r="AP31" i="80"/>
  <c r="AO31" i="80"/>
  <c r="AN31" i="80"/>
  <c r="AM31" i="80"/>
  <c r="AL31" i="80"/>
  <c r="AK31" i="80"/>
  <c r="AJ31" i="80"/>
  <c r="AI31" i="80"/>
  <c r="AH31" i="80"/>
  <c r="AG31" i="80"/>
  <c r="AF31" i="80"/>
  <c r="AE31" i="80"/>
  <c r="AD31" i="80"/>
  <c r="AC31" i="80"/>
  <c r="AB31" i="80"/>
  <c r="AA31" i="80"/>
  <c r="Z31" i="80"/>
  <c r="Y31" i="80"/>
  <c r="X31" i="80"/>
  <c r="W31" i="80"/>
  <c r="V31" i="80"/>
  <c r="U31" i="80"/>
  <c r="T31" i="80"/>
  <c r="S31" i="80"/>
  <c r="R31" i="80"/>
  <c r="Q31" i="80"/>
  <c r="P31" i="80"/>
  <c r="O31" i="80"/>
  <c r="M31" i="80"/>
  <c r="L31" i="80"/>
  <c r="K31" i="80"/>
  <c r="J31" i="80"/>
  <c r="I31" i="80"/>
  <c r="H31" i="80"/>
  <c r="BB30" i="80"/>
  <c r="BA30" i="80"/>
  <c r="AZ30" i="80"/>
  <c r="AY30" i="80"/>
  <c r="AX30" i="80"/>
  <c r="AW30" i="80"/>
  <c r="AV30" i="80"/>
  <c r="AU30" i="80"/>
  <c r="AT30" i="80"/>
  <c r="AS30" i="80"/>
  <c r="AR30" i="80"/>
  <c r="AQ30" i="80"/>
  <c r="AP30" i="80"/>
  <c r="AO30" i="80"/>
  <c r="AN30" i="80"/>
  <c r="AM30" i="80"/>
  <c r="AL30" i="80"/>
  <c r="AK30" i="80"/>
  <c r="AJ30" i="80"/>
  <c r="AI30" i="80"/>
  <c r="AH30" i="80"/>
  <c r="AG30" i="80"/>
  <c r="AF30" i="80"/>
  <c r="AE30" i="80"/>
  <c r="AD30" i="80"/>
  <c r="AC30" i="80"/>
  <c r="AB30" i="80"/>
  <c r="AA30" i="80"/>
  <c r="Z30" i="80"/>
  <c r="Y30" i="80"/>
  <c r="X30" i="80"/>
  <c r="W30" i="80"/>
  <c r="V30" i="80"/>
  <c r="U30" i="80"/>
  <c r="T30" i="80"/>
  <c r="S30" i="80"/>
  <c r="R30" i="80"/>
  <c r="Q30" i="80"/>
  <c r="P30" i="80"/>
  <c r="O30" i="80"/>
  <c r="M30" i="80"/>
  <c r="L30" i="80"/>
  <c r="K30" i="80"/>
  <c r="J30" i="80"/>
  <c r="I30" i="80"/>
  <c r="H30" i="80"/>
  <c r="BB29" i="80"/>
  <c r="BA29" i="80"/>
  <c r="AZ29" i="80"/>
  <c r="AY29" i="80"/>
  <c r="AX29" i="80"/>
  <c r="AW29" i="80"/>
  <c r="AV29" i="80"/>
  <c r="AU29" i="80"/>
  <c r="AT29" i="80"/>
  <c r="AS29" i="80"/>
  <c r="AR29" i="80"/>
  <c r="AQ29" i="80"/>
  <c r="AP29" i="80"/>
  <c r="AO29" i="80"/>
  <c r="AN29" i="80"/>
  <c r="AM29" i="80"/>
  <c r="AL29" i="80"/>
  <c r="AK29" i="80"/>
  <c r="AJ29" i="80"/>
  <c r="AI29" i="80"/>
  <c r="AH29" i="80"/>
  <c r="AG29" i="80"/>
  <c r="AF29" i="80"/>
  <c r="AE29" i="80"/>
  <c r="AD29" i="80"/>
  <c r="AC29" i="80"/>
  <c r="AB29" i="80"/>
  <c r="AA29" i="80"/>
  <c r="Z29" i="80"/>
  <c r="Y29" i="80"/>
  <c r="X29" i="80"/>
  <c r="W29" i="80"/>
  <c r="V29" i="80"/>
  <c r="U29" i="80"/>
  <c r="T29" i="80"/>
  <c r="S29" i="80"/>
  <c r="R29" i="80"/>
  <c r="Q29" i="80"/>
  <c r="P29" i="80"/>
  <c r="O29" i="80"/>
  <c r="M29" i="80"/>
  <c r="L29" i="80"/>
  <c r="K29" i="80"/>
  <c r="J29" i="80"/>
  <c r="I29" i="80"/>
  <c r="H29" i="80"/>
  <c r="BB28" i="80"/>
  <c r="BA28" i="80"/>
  <c r="AZ28" i="80"/>
  <c r="AY28" i="80"/>
  <c r="AX28" i="80"/>
  <c r="AW28" i="80"/>
  <c r="AV28" i="80"/>
  <c r="AU28" i="80"/>
  <c r="AT28" i="80"/>
  <c r="AS28" i="80"/>
  <c r="AR28" i="80"/>
  <c r="AQ28" i="80"/>
  <c r="AP28" i="80"/>
  <c r="AO28" i="80"/>
  <c r="AN28" i="80"/>
  <c r="AM28" i="80"/>
  <c r="AL28" i="80"/>
  <c r="AK28" i="80"/>
  <c r="AJ28" i="80"/>
  <c r="AI28" i="80"/>
  <c r="AH28" i="80"/>
  <c r="AG28" i="80"/>
  <c r="AF28" i="80"/>
  <c r="AE28" i="80"/>
  <c r="AD28" i="80"/>
  <c r="AC28" i="80"/>
  <c r="AB28" i="80"/>
  <c r="AA28" i="80"/>
  <c r="Z28" i="80"/>
  <c r="Y28" i="80"/>
  <c r="X28" i="80"/>
  <c r="W28" i="80"/>
  <c r="V28" i="80"/>
  <c r="U28" i="80"/>
  <c r="T28" i="80"/>
  <c r="S28" i="80"/>
  <c r="R28" i="80"/>
  <c r="Q28" i="80"/>
  <c r="P28" i="80"/>
  <c r="O28" i="80"/>
  <c r="M28" i="80"/>
  <c r="L28" i="80"/>
  <c r="K28" i="80"/>
  <c r="J28" i="80"/>
  <c r="I28" i="80"/>
  <c r="H28" i="80"/>
  <c r="BB27" i="80"/>
  <c r="BA27" i="80"/>
  <c r="AZ27" i="80"/>
  <c r="AY27" i="80"/>
  <c r="AX27" i="80"/>
  <c r="AW27" i="80"/>
  <c r="AV27" i="80"/>
  <c r="AU27" i="80"/>
  <c r="AT27" i="80"/>
  <c r="AS27" i="80"/>
  <c r="AR27" i="80"/>
  <c r="AQ27" i="80"/>
  <c r="AP27" i="80"/>
  <c r="AO27" i="80"/>
  <c r="AN27" i="80"/>
  <c r="AM27" i="80"/>
  <c r="AL27" i="80"/>
  <c r="AK27" i="80"/>
  <c r="AJ27" i="80"/>
  <c r="AI27" i="80"/>
  <c r="AH27" i="80"/>
  <c r="AG27" i="80"/>
  <c r="AF27" i="80"/>
  <c r="AE27" i="80"/>
  <c r="AD27" i="80"/>
  <c r="AC27" i="80"/>
  <c r="AB27" i="80"/>
  <c r="AA27" i="80"/>
  <c r="Z27" i="80"/>
  <c r="Y27" i="80"/>
  <c r="X27" i="80"/>
  <c r="W27" i="80"/>
  <c r="V27" i="80"/>
  <c r="U27" i="80"/>
  <c r="T27" i="80"/>
  <c r="S27" i="80"/>
  <c r="R27" i="80"/>
  <c r="Q27" i="80"/>
  <c r="P27" i="80"/>
  <c r="O27" i="80"/>
  <c r="M27" i="80"/>
  <c r="L27" i="80"/>
  <c r="K27" i="80"/>
  <c r="J27" i="80"/>
  <c r="I27" i="80"/>
  <c r="H27" i="80"/>
  <c r="BB26" i="80"/>
  <c r="BA26" i="80"/>
  <c r="AZ26" i="80"/>
  <c r="AY26" i="80"/>
  <c r="AX26" i="80"/>
  <c r="AW26" i="80"/>
  <c r="AV26" i="80"/>
  <c r="AU26" i="80"/>
  <c r="AT26" i="80"/>
  <c r="AS26" i="80"/>
  <c r="AR26" i="80"/>
  <c r="AQ26" i="80"/>
  <c r="AP26" i="80"/>
  <c r="AO26" i="80"/>
  <c r="AN26" i="80"/>
  <c r="AM26" i="80"/>
  <c r="AL26" i="80"/>
  <c r="AK26" i="80"/>
  <c r="AJ26" i="80"/>
  <c r="AI26" i="80"/>
  <c r="AH26" i="80"/>
  <c r="AG26" i="80"/>
  <c r="AF26" i="80"/>
  <c r="AE26" i="80"/>
  <c r="AD26" i="80"/>
  <c r="AC26" i="80"/>
  <c r="AB26" i="80"/>
  <c r="AA26" i="80"/>
  <c r="Z26" i="80"/>
  <c r="Y26" i="80"/>
  <c r="X26" i="80"/>
  <c r="W26" i="80"/>
  <c r="V26" i="80"/>
  <c r="U26" i="80"/>
  <c r="T26" i="80"/>
  <c r="S26" i="80"/>
  <c r="R26" i="80"/>
  <c r="Q26" i="80"/>
  <c r="P26" i="80"/>
  <c r="O26" i="80"/>
  <c r="M26" i="80"/>
  <c r="L26" i="80"/>
  <c r="K26" i="80"/>
  <c r="J26" i="80"/>
  <c r="I26" i="80"/>
  <c r="H26" i="80"/>
  <c r="BB25" i="80"/>
  <c r="BA25" i="80"/>
  <c r="AZ25" i="80"/>
  <c r="AY25" i="80"/>
  <c r="AX25" i="80"/>
  <c r="AW25" i="80"/>
  <c r="AV25" i="80"/>
  <c r="AU25" i="80"/>
  <c r="AT25" i="80"/>
  <c r="AS25" i="80"/>
  <c r="AR25" i="80"/>
  <c r="AQ25" i="80"/>
  <c r="AP25" i="80"/>
  <c r="AO25" i="80"/>
  <c r="AN25" i="80"/>
  <c r="AM25" i="80"/>
  <c r="AL25" i="80"/>
  <c r="AK25" i="80"/>
  <c r="AJ25" i="80"/>
  <c r="AI25" i="80"/>
  <c r="AH25" i="80"/>
  <c r="AG25" i="80"/>
  <c r="AF25" i="80"/>
  <c r="AE25" i="80"/>
  <c r="AD25" i="80"/>
  <c r="AC25" i="80"/>
  <c r="AB25" i="80"/>
  <c r="AA25" i="80"/>
  <c r="Z25" i="80"/>
  <c r="Y25" i="80"/>
  <c r="X25" i="80"/>
  <c r="W25" i="80"/>
  <c r="V25" i="80"/>
  <c r="U25" i="80"/>
  <c r="T25" i="80"/>
  <c r="S25" i="80"/>
  <c r="R25" i="80"/>
  <c r="Q25" i="80"/>
  <c r="P25" i="80"/>
  <c r="O25" i="80"/>
  <c r="M25" i="80"/>
  <c r="L25" i="80"/>
  <c r="K25" i="80"/>
  <c r="J25" i="80"/>
  <c r="I25" i="80"/>
  <c r="H25" i="80"/>
  <c r="BB24" i="80"/>
  <c r="BA24" i="80"/>
  <c r="AZ24" i="80"/>
  <c r="AY24" i="80"/>
  <c r="AX24" i="80"/>
  <c r="AW24" i="80"/>
  <c r="AV24" i="80"/>
  <c r="AU24" i="80"/>
  <c r="AT24" i="80"/>
  <c r="AS24" i="80"/>
  <c r="AR24" i="80"/>
  <c r="AQ24" i="80"/>
  <c r="AP24" i="80"/>
  <c r="AO24" i="80"/>
  <c r="AN24" i="80"/>
  <c r="AM24" i="80"/>
  <c r="AL24" i="80"/>
  <c r="AK24" i="80"/>
  <c r="AJ24" i="80"/>
  <c r="AI24" i="80"/>
  <c r="AH24" i="80"/>
  <c r="AG24" i="80"/>
  <c r="AF24" i="80"/>
  <c r="AE24" i="80"/>
  <c r="AD24" i="80"/>
  <c r="AC24" i="80"/>
  <c r="AB24" i="80"/>
  <c r="AA24" i="80"/>
  <c r="Z24" i="80"/>
  <c r="Y24" i="80"/>
  <c r="X24" i="80"/>
  <c r="W24" i="80"/>
  <c r="V24" i="80"/>
  <c r="U24" i="80"/>
  <c r="T24" i="80"/>
  <c r="S24" i="80"/>
  <c r="R24" i="80"/>
  <c r="Q24" i="80"/>
  <c r="P24" i="80"/>
  <c r="O24" i="80"/>
  <c r="M24" i="80"/>
  <c r="L24" i="80"/>
  <c r="K24" i="80"/>
  <c r="J24" i="80"/>
  <c r="I24" i="80"/>
  <c r="H24" i="80"/>
  <c r="BB23" i="80"/>
  <c r="BA23" i="80"/>
  <c r="AZ23" i="80"/>
  <c r="AY23" i="80"/>
  <c r="AX23" i="80"/>
  <c r="AW23" i="80"/>
  <c r="AV23" i="80"/>
  <c r="AU23" i="80"/>
  <c r="AT23" i="80"/>
  <c r="AS23" i="80"/>
  <c r="AR23" i="80"/>
  <c r="AQ23" i="80"/>
  <c r="AP23" i="80"/>
  <c r="AO23" i="80"/>
  <c r="AN23" i="80"/>
  <c r="AM23" i="80"/>
  <c r="AL23" i="80"/>
  <c r="AK23" i="80"/>
  <c r="AJ23" i="80"/>
  <c r="AI23" i="80"/>
  <c r="AH23" i="80"/>
  <c r="AG23" i="80"/>
  <c r="AF23" i="80"/>
  <c r="AE23" i="80"/>
  <c r="AD23" i="80"/>
  <c r="AC23" i="80"/>
  <c r="AB23" i="80"/>
  <c r="AA23" i="80"/>
  <c r="Z23" i="80"/>
  <c r="Y23" i="80"/>
  <c r="X23" i="80"/>
  <c r="W23" i="80"/>
  <c r="V23" i="80"/>
  <c r="U23" i="80"/>
  <c r="T23" i="80"/>
  <c r="S23" i="80"/>
  <c r="R23" i="80"/>
  <c r="Q23" i="80"/>
  <c r="P23" i="80"/>
  <c r="O23" i="80"/>
  <c r="M23" i="80"/>
  <c r="L23" i="80"/>
  <c r="K23" i="80"/>
  <c r="J23" i="80"/>
  <c r="I23" i="80"/>
  <c r="H23" i="80"/>
  <c r="BB22" i="80"/>
  <c r="BA22" i="80"/>
  <c r="AZ22" i="80"/>
  <c r="AY22" i="80"/>
  <c r="AX22" i="80"/>
  <c r="AW22" i="80"/>
  <c r="AV22" i="80"/>
  <c r="AU22" i="80"/>
  <c r="AT22" i="80"/>
  <c r="AS22" i="80"/>
  <c r="AR22" i="80"/>
  <c r="AQ22" i="80"/>
  <c r="AP22" i="80"/>
  <c r="AO22" i="80"/>
  <c r="AN22" i="80"/>
  <c r="AM22" i="80"/>
  <c r="AL22" i="80"/>
  <c r="AK22" i="80"/>
  <c r="AJ22" i="80"/>
  <c r="AI22" i="80"/>
  <c r="AH22" i="80"/>
  <c r="AG22" i="80"/>
  <c r="AF22" i="80"/>
  <c r="AE22" i="80"/>
  <c r="AD22" i="80"/>
  <c r="AC22" i="80"/>
  <c r="AB22" i="80"/>
  <c r="AA22" i="80"/>
  <c r="Z22" i="80"/>
  <c r="Y22" i="80"/>
  <c r="X22" i="80"/>
  <c r="W22" i="80"/>
  <c r="V22" i="80"/>
  <c r="U22" i="80"/>
  <c r="T22" i="80"/>
  <c r="S22" i="80"/>
  <c r="R22" i="80"/>
  <c r="Q22" i="80"/>
  <c r="P22" i="80"/>
  <c r="O22" i="80"/>
  <c r="M22" i="80"/>
  <c r="L22" i="80"/>
  <c r="K22" i="80"/>
  <c r="J22" i="80"/>
  <c r="I22" i="80"/>
  <c r="H22" i="80"/>
  <c r="BB21" i="80"/>
  <c r="BA21" i="80"/>
  <c r="AZ21" i="80"/>
  <c r="AY21" i="80"/>
  <c r="AX21" i="80"/>
  <c r="AW21" i="80"/>
  <c r="AV21" i="80"/>
  <c r="AU21" i="80"/>
  <c r="AT21" i="80"/>
  <c r="AS21" i="80"/>
  <c r="AR21" i="80"/>
  <c r="AQ21" i="80"/>
  <c r="AP21" i="80"/>
  <c r="AO21" i="80"/>
  <c r="AN21" i="80"/>
  <c r="AM21" i="80"/>
  <c r="AL21" i="80"/>
  <c r="AK21" i="80"/>
  <c r="AJ21" i="80"/>
  <c r="AI21" i="80"/>
  <c r="AH21" i="80"/>
  <c r="AG21" i="80"/>
  <c r="AF21" i="80"/>
  <c r="AE21" i="80"/>
  <c r="AD21" i="80"/>
  <c r="AC21" i="80"/>
  <c r="AB21" i="80"/>
  <c r="AA21" i="80"/>
  <c r="Z21" i="80"/>
  <c r="Y21" i="80"/>
  <c r="X21" i="80"/>
  <c r="W21" i="80"/>
  <c r="V21" i="80"/>
  <c r="U21" i="80"/>
  <c r="T21" i="80"/>
  <c r="S21" i="80"/>
  <c r="R21" i="80"/>
  <c r="Q21" i="80"/>
  <c r="P21" i="80"/>
  <c r="O21" i="80"/>
  <c r="M21" i="80"/>
  <c r="L21" i="80"/>
  <c r="K21" i="80"/>
  <c r="J21" i="80"/>
  <c r="I21" i="80"/>
  <c r="H21" i="80"/>
  <c r="BB20" i="80"/>
  <c r="BA20" i="80"/>
  <c r="AZ20" i="80"/>
  <c r="AY20" i="80"/>
  <c r="AX20" i="80"/>
  <c r="AW20" i="80"/>
  <c r="AV20" i="80"/>
  <c r="AU20" i="80"/>
  <c r="AT20" i="80"/>
  <c r="AS20" i="80"/>
  <c r="AR20" i="80"/>
  <c r="AQ20" i="80"/>
  <c r="AP20" i="80"/>
  <c r="AO20" i="80"/>
  <c r="AN20" i="80"/>
  <c r="AM20" i="80"/>
  <c r="AL20" i="80"/>
  <c r="AK20" i="80"/>
  <c r="AJ20" i="80"/>
  <c r="AI20" i="80"/>
  <c r="AH20" i="80"/>
  <c r="AG20" i="80"/>
  <c r="AF20" i="80"/>
  <c r="AE20" i="80"/>
  <c r="AD20" i="80"/>
  <c r="AC20" i="80"/>
  <c r="AB20" i="80"/>
  <c r="AA20" i="80"/>
  <c r="Z20" i="80"/>
  <c r="Y20" i="80"/>
  <c r="X20" i="80"/>
  <c r="W20" i="80"/>
  <c r="V20" i="80"/>
  <c r="U20" i="80"/>
  <c r="T20" i="80"/>
  <c r="S20" i="80"/>
  <c r="R20" i="80"/>
  <c r="Q20" i="80"/>
  <c r="P20" i="80"/>
  <c r="O20" i="80"/>
  <c r="M20" i="80"/>
  <c r="L20" i="80"/>
  <c r="K20" i="80"/>
  <c r="J20" i="80"/>
  <c r="I20" i="80"/>
  <c r="H20" i="80"/>
  <c r="BB19" i="80"/>
  <c r="BA19" i="80"/>
  <c r="AZ19" i="80"/>
  <c r="AY19" i="80"/>
  <c r="AX19" i="80"/>
  <c r="AW19" i="80"/>
  <c r="AV19" i="80"/>
  <c r="AU19" i="80"/>
  <c r="AT19" i="80"/>
  <c r="AS19" i="80"/>
  <c r="AR19" i="80"/>
  <c r="AQ19" i="80"/>
  <c r="AP19" i="80"/>
  <c r="AO19" i="80"/>
  <c r="AN19" i="80"/>
  <c r="AM19" i="80"/>
  <c r="AL19" i="80"/>
  <c r="AK19" i="80"/>
  <c r="AJ19" i="80"/>
  <c r="AI19" i="80"/>
  <c r="AH19" i="80"/>
  <c r="AG19" i="80"/>
  <c r="AF19" i="80"/>
  <c r="AE19" i="80"/>
  <c r="AD19" i="80"/>
  <c r="AC19" i="80"/>
  <c r="AB19" i="80"/>
  <c r="AA19" i="80"/>
  <c r="Z19" i="80"/>
  <c r="Y19" i="80"/>
  <c r="X19" i="80"/>
  <c r="W19" i="80"/>
  <c r="V19" i="80"/>
  <c r="U19" i="80"/>
  <c r="T19" i="80"/>
  <c r="S19" i="80"/>
  <c r="R19" i="80"/>
  <c r="Q19" i="80"/>
  <c r="P19" i="80"/>
  <c r="O19" i="80"/>
  <c r="M19" i="80"/>
  <c r="L19" i="80"/>
  <c r="K19" i="80"/>
  <c r="J19" i="80"/>
  <c r="I19" i="80"/>
  <c r="H19" i="80"/>
  <c r="BB18" i="80"/>
  <c r="BA18" i="80"/>
  <c r="AZ18" i="80"/>
  <c r="AY18" i="80"/>
  <c r="AX18" i="80"/>
  <c r="AW18" i="80"/>
  <c r="AV18" i="80"/>
  <c r="AU18" i="80"/>
  <c r="AT18" i="80"/>
  <c r="AS18" i="80"/>
  <c r="AR18" i="80"/>
  <c r="AQ18" i="80"/>
  <c r="AP18" i="80"/>
  <c r="AO18" i="80"/>
  <c r="AN18" i="80"/>
  <c r="AM18" i="80"/>
  <c r="AL18" i="80"/>
  <c r="AK18" i="80"/>
  <c r="AJ18" i="80"/>
  <c r="AI18" i="80"/>
  <c r="AH18" i="80"/>
  <c r="AG18" i="80"/>
  <c r="AF18" i="80"/>
  <c r="AE18" i="80"/>
  <c r="AD18" i="80"/>
  <c r="AC18" i="80"/>
  <c r="AB18" i="80"/>
  <c r="AA18" i="80"/>
  <c r="Z18" i="80"/>
  <c r="Y18" i="80"/>
  <c r="X18" i="80"/>
  <c r="W18" i="80"/>
  <c r="V18" i="80"/>
  <c r="U18" i="80"/>
  <c r="T18" i="80"/>
  <c r="S18" i="80"/>
  <c r="R18" i="80"/>
  <c r="Q18" i="80"/>
  <c r="P18" i="80"/>
  <c r="O18" i="80"/>
  <c r="M18" i="80"/>
  <c r="L18" i="80"/>
  <c r="K18" i="80"/>
  <c r="J18" i="80"/>
  <c r="I18" i="80"/>
  <c r="H18" i="80"/>
  <c r="BB17" i="80"/>
  <c r="BA17" i="80"/>
  <c r="AZ17" i="80"/>
  <c r="AY17" i="80"/>
  <c r="AX17" i="80"/>
  <c r="AW17" i="80"/>
  <c r="AV17" i="80"/>
  <c r="AU17" i="80"/>
  <c r="AT17" i="80"/>
  <c r="AS17" i="80"/>
  <c r="AR17" i="80"/>
  <c r="AQ17" i="80"/>
  <c r="AP17" i="80"/>
  <c r="AO17" i="80"/>
  <c r="AN17" i="80"/>
  <c r="AM17" i="80"/>
  <c r="AL17" i="80"/>
  <c r="AK17" i="80"/>
  <c r="AJ17" i="80"/>
  <c r="AI17" i="80"/>
  <c r="AH17" i="80"/>
  <c r="AG17" i="80"/>
  <c r="AF17" i="80"/>
  <c r="AE17" i="80"/>
  <c r="AD17" i="80"/>
  <c r="AC17" i="80"/>
  <c r="AB17" i="80"/>
  <c r="AA17" i="80"/>
  <c r="Z17" i="80"/>
  <c r="Y17" i="80"/>
  <c r="X17" i="80"/>
  <c r="W17" i="80"/>
  <c r="V17" i="80"/>
  <c r="U17" i="80"/>
  <c r="T17" i="80"/>
  <c r="S17" i="80"/>
  <c r="R17" i="80"/>
  <c r="Q17" i="80"/>
  <c r="P17" i="80"/>
  <c r="O17" i="80"/>
  <c r="M17" i="80"/>
  <c r="L17" i="80"/>
  <c r="K17" i="80"/>
  <c r="J17" i="80"/>
  <c r="I17" i="80"/>
  <c r="H17" i="80"/>
  <c r="BB16" i="80"/>
  <c r="BA16" i="80"/>
  <c r="AZ16" i="80"/>
  <c r="AY16" i="80"/>
  <c r="AX16" i="80"/>
  <c r="AW16" i="80"/>
  <c r="AV16" i="80"/>
  <c r="AU16" i="80"/>
  <c r="AT16" i="80"/>
  <c r="AS16" i="80"/>
  <c r="AR16" i="80"/>
  <c r="AQ16" i="80"/>
  <c r="AP16" i="80"/>
  <c r="AO16" i="80"/>
  <c r="AN16" i="80"/>
  <c r="AM16" i="80"/>
  <c r="AL16" i="80"/>
  <c r="AK16" i="80"/>
  <c r="AJ16" i="80"/>
  <c r="AI16" i="80"/>
  <c r="AH16" i="80"/>
  <c r="AG16" i="80"/>
  <c r="AF16" i="80"/>
  <c r="AE16" i="80"/>
  <c r="AD16" i="80"/>
  <c r="AC16" i="80"/>
  <c r="AB16" i="80"/>
  <c r="AA16" i="80"/>
  <c r="Z16" i="80"/>
  <c r="Y16" i="80"/>
  <c r="X16" i="80"/>
  <c r="W16" i="80"/>
  <c r="V16" i="80"/>
  <c r="U16" i="80"/>
  <c r="T16" i="80"/>
  <c r="S16" i="80"/>
  <c r="R16" i="80"/>
  <c r="Q16" i="80"/>
  <c r="P16" i="80"/>
  <c r="O16" i="80"/>
  <c r="M16" i="80"/>
  <c r="L16" i="80"/>
  <c r="K16" i="80"/>
  <c r="J16" i="80"/>
  <c r="I16" i="80"/>
  <c r="H16" i="80"/>
  <c r="BB15" i="80"/>
  <c r="BA15" i="80"/>
  <c r="AZ15" i="80"/>
  <c r="AY15" i="80"/>
  <c r="AX15" i="80"/>
  <c r="AW15" i="80"/>
  <c r="AV15" i="80"/>
  <c r="AU15" i="80"/>
  <c r="AT15" i="80"/>
  <c r="AS15" i="80"/>
  <c r="AR15" i="80"/>
  <c r="AQ15" i="80"/>
  <c r="AP15" i="80"/>
  <c r="AO15" i="80"/>
  <c r="AN15" i="80"/>
  <c r="AM15" i="80"/>
  <c r="AL15" i="80"/>
  <c r="AK15" i="80"/>
  <c r="AJ15" i="80"/>
  <c r="AI15" i="80"/>
  <c r="AH15" i="80"/>
  <c r="AG15" i="80"/>
  <c r="AF15" i="80"/>
  <c r="AE15" i="80"/>
  <c r="AD15" i="80"/>
  <c r="AC15" i="80"/>
  <c r="AB15" i="80"/>
  <c r="AA15" i="80"/>
  <c r="Z15" i="80"/>
  <c r="Y15" i="80"/>
  <c r="X15" i="80"/>
  <c r="W15" i="80"/>
  <c r="V15" i="80"/>
  <c r="U15" i="80"/>
  <c r="T15" i="80"/>
  <c r="S15" i="80"/>
  <c r="R15" i="80"/>
  <c r="Q15" i="80"/>
  <c r="P15" i="80"/>
  <c r="O15" i="80"/>
  <c r="M15" i="80"/>
  <c r="L15" i="80"/>
  <c r="K15" i="80"/>
  <c r="J15" i="80"/>
  <c r="I15" i="80"/>
  <c r="H15" i="80"/>
  <c r="BB14" i="80"/>
  <c r="BA14" i="80"/>
  <c r="AZ14" i="80"/>
  <c r="AY14" i="80"/>
  <c r="AX14" i="80"/>
  <c r="AW14" i="80"/>
  <c r="AV14" i="80"/>
  <c r="AU14" i="80"/>
  <c r="AT14" i="80"/>
  <c r="AS14" i="80"/>
  <c r="AR14" i="80"/>
  <c r="AQ14" i="80"/>
  <c r="AP14" i="80"/>
  <c r="AO14" i="80"/>
  <c r="AN14" i="80"/>
  <c r="AM14" i="80"/>
  <c r="AL14" i="80"/>
  <c r="AK14" i="80"/>
  <c r="AJ14" i="80"/>
  <c r="AI14" i="80"/>
  <c r="AH14" i="80"/>
  <c r="AG14" i="80"/>
  <c r="AF14" i="80"/>
  <c r="AE14" i="80"/>
  <c r="AD14" i="80"/>
  <c r="AC14" i="80"/>
  <c r="AB14" i="80"/>
  <c r="AA14" i="80"/>
  <c r="Z14" i="80"/>
  <c r="Y14" i="80"/>
  <c r="X14" i="80"/>
  <c r="W14" i="80"/>
  <c r="V14" i="80"/>
  <c r="U14" i="80"/>
  <c r="T14" i="80"/>
  <c r="S14" i="80"/>
  <c r="R14" i="80"/>
  <c r="Q14" i="80"/>
  <c r="P14" i="80"/>
  <c r="O14" i="80"/>
  <c r="M14" i="80"/>
  <c r="L14" i="80"/>
  <c r="K14" i="80"/>
  <c r="J14" i="80"/>
  <c r="I14" i="80"/>
  <c r="H14" i="80"/>
  <c r="BB13" i="80"/>
  <c r="BA13" i="80"/>
  <c r="AZ13" i="80"/>
  <c r="AY13" i="80"/>
  <c r="AX13" i="80"/>
  <c r="AW13" i="80"/>
  <c r="AV13" i="80"/>
  <c r="AU13" i="80"/>
  <c r="AT13" i="80"/>
  <c r="AS13" i="80"/>
  <c r="AR13" i="80"/>
  <c r="AQ13" i="80"/>
  <c r="AP13" i="80"/>
  <c r="AO13" i="80"/>
  <c r="AN13" i="80"/>
  <c r="AM13" i="80"/>
  <c r="AL13" i="80"/>
  <c r="AK13" i="80"/>
  <c r="AJ13" i="80"/>
  <c r="AI13" i="80"/>
  <c r="AH13" i="80"/>
  <c r="AG13" i="80"/>
  <c r="AF13" i="80"/>
  <c r="AE13" i="80"/>
  <c r="AD13" i="80"/>
  <c r="AC13" i="80"/>
  <c r="AB13" i="80"/>
  <c r="AA13" i="80"/>
  <c r="Z13" i="80"/>
  <c r="Y13" i="80"/>
  <c r="X13" i="80"/>
  <c r="W13" i="80"/>
  <c r="V13" i="80"/>
  <c r="U13" i="80"/>
  <c r="T13" i="80"/>
  <c r="S13" i="80"/>
  <c r="R13" i="80"/>
  <c r="Q13" i="80"/>
  <c r="P13" i="80"/>
  <c r="O13" i="80"/>
  <c r="M13" i="80"/>
  <c r="L13" i="80"/>
  <c r="K13" i="80"/>
  <c r="J13" i="80"/>
  <c r="I13" i="80"/>
  <c r="H13" i="80"/>
  <c r="BB12" i="80"/>
  <c r="BA12" i="80"/>
  <c r="AZ12" i="80"/>
  <c r="AY12" i="80"/>
  <c r="AX12" i="80"/>
  <c r="AW12" i="80"/>
  <c r="AV12" i="80"/>
  <c r="AU12" i="80"/>
  <c r="AT12" i="80"/>
  <c r="AS12" i="80"/>
  <c r="AR12" i="80"/>
  <c r="AQ12" i="80"/>
  <c r="AP12" i="80"/>
  <c r="AO12" i="80"/>
  <c r="AN12" i="80"/>
  <c r="AM12" i="80"/>
  <c r="AL12" i="80"/>
  <c r="AK12" i="80"/>
  <c r="AJ12" i="80"/>
  <c r="AI12" i="80"/>
  <c r="AH12" i="80"/>
  <c r="AG12" i="80"/>
  <c r="AF12" i="80"/>
  <c r="AE12" i="80"/>
  <c r="AD12" i="80"/>
  <c r="AC12" i="80"/>
  <c r="AB12" i="80"/>
  <c r="AA12" i="80"/>
  <c r="Z12" i="80"/>
  <c r="Y12" i="80"/>
  <c r="X12" i="80"/>
  <c r="W12" i="80"/>
  <c r="V12" i="80"/>
  <c r="U12" i="80"/>
  <c r="T12" i="80"/>
  <c r="S12" i="80"/>
  <c r="R12" i="80"/>
  <c r="Q12" i="80"/>
  <c r="P12" i="80"/>
  <c r="O12" i="80"/>
  <c r="M12" i="80"/>
  <c r="L12" i="80"/>
  <c r="K12" i="80"/>
  <c r="J12" i="80"/>
  <c r="I12" i="80"/>
  <c r="H12" i="80"/>
  <c r="BB11" i="80"/>
  <c r="BA11" i="80"/>
  <c r="AZ11" i="80"/>
  <c r="AY11" i="80"/>
  <c r="AX11" i="80"/>
  <c r="AW11" i="80"/>
  <c r="AV11" i="80"/>
  <c r="AU11" i="80"/>
  <c r="AT11" i="80"/>
  <c r="AS11" i="80"/>
  <c r="AR11" i="80"/>
  <c r="AQ11" i="80"/>
  <c r="AP11" i="80"/>
  <c r="AO11" i="80"/>
  <c r="AN11" i="80"/>
  <c r="AM11" i="80"/>
  <c r="AL11" i="80"/>
  <c r="AK11" i="80"/>
  <c r="AJ11" i="80"/>
  <c r="AI11" i="80"/>
  <c r="AH11" i="80"/>
  <c r="AG11" i="80"/>
  <c r="AF11" i="80"/>
  <c r="AE11" i="80"/>
  <c r="AD11" i="80"/>
  <c r="AC11" i="80"/>
  <c r="AB11" i="80"/>
  <c r="AA11" i="80"/>
  <c r="Z11" i="80"/>
  <c r="Y11" i="80"/>
  <c r="X11" i="80"/>
  <c r="W11" i="80"/>
  <c r="V11" i="80"/>
  <c r="U11" i="80"/>
  <c r="T11" i="80"/>
  <c r="S11" i="80"/>
  <c r="R11" i="80"/>
  <c r="Q11" i="80"/>
  <c r="P11" i="80"/>
  <c r="O11" i="80"/>
  <c r="M11" i="80"/>
  <c r="L11" i="80"/>
  <c r="K11" i="80"/>
  <c r="J11" i="80"/>
  <c r="I11" i="80"/>
  <c r="H11" i="80"/>
  <c r="BB10" i="80"/>
  <c r="BA10" i="80"/>
  <c r="AZ10" i="80"/>
  <c r="AY10" i="80"/>
  <c r="AX10" i="80"/>
  <c r="AW10" i="80"/>
  <c r="AV10" i="80"/>
  <c r="AU10" i="80"/>
  <c r="AT10" i="80"/>
  <c r="AS10" i="80"/>
  <c r="AR10" i="80"/>
  <c r="AQ10" i="80"/>
  <c r="AP10" i="80"/>
  <c r="AO10" i="80"/>
  <c r="AN10" i="80"/>
  <c r="AM10" i="80"/>
  <c r="AL10" i="80"/>
  <c r="AK10" i="80"/>
  <c r="AJ10" i="80"/>
  <c r="AI10" i="80"/>
  <c r="AH10" i="80"/>
  <c r="AG10" i="80"/>
  <c r="AF10" i="80"/>
  <c r="AE10" i="80"/>
  <c r="AD10" i="80"/>
  <c r="AC10" i="80"/>
  <c r="AB10" i="80"/>
  <c r="AA10" i="80"/>
  <c r="Z10" i="80"/>
  <c r="Y10" i="80"/>
  <c r="X10" i="80"/>
  <c r="W10" i="80"/>
  <c r="V10" i="80"/>
  <c r="U10" i="80"/>
  <c r="T10" i="80"/>
  <c r="S10" i="80"/>
  <c r="R10" i="80"/>
  <c r="Q10" i="80"/>
  <c r="P10" i="80"/>
  <c r="O10" i="80"/>
  <c r="M10" i="80"/>
  <c r="L10" i="80"/>
  <c r="K10" i="80"/>
  <c r="J10" i="80"/>
  <c r="I10" i="80"/>
  <c r="H10" i="80"/>
  <c r="BB9" i="80"/>
  <c r="BA9" i="80"/>
  <c r="AZ9" i="80"/>
  <c r="AY9" i="80"/>
  <c r="AX9" i="80"/>
  <c r="AW9" i="80"/>
  <c r="AV9" i="80"/>
  <c r="AU9" i="80"/>
  <c r="AT9" i="80"/>
  <c r="AS9" i="80"/>
  <c r="AR9" i="80"/>
  <c r="AQ9" i="80"/>
  <c r="AP9" i="80"/>
  <c r="AO9" i="80"/>
  <c r="AN9" i="80"/>
  <c r="AM9" i="80"/>
  <c r="AL9" i="80"/>
  <c r="AK9" i="80"/>
  <c r="AJ9" i="80"/>
  <c r="AI9" i="80"/>
  <c r="AH9" i="80"/>
  <c r="AG9" i="80"/>
  <c r="AF9" i="80"/>
  <c r="AE9" i="80"/>
  <c r="AD9" i="80"/>
  <c r="AC9" i="80"/>
  <c r="AB9" i="80"/>
  <c r="AA9" i="80"/>
  <c r="Z9" i="80"/>
  <c r="Y9" i="80"/>
  <c r="X9" i="80"/>
  <c r="W9" i="80"/>
  <c r="V9" i="80"/>
  <c r="U9" i="80"/>
  <c r="T9" i="80"/>
  <c r="S9" i="80"/>
  <c r="R9" i="80"/>
  <c r="Q9" i="80"/>
  <c r="P9" i="80"/>
  <c r="O9" i="80"/>
  <c r="M9" i="80"/>
  <c r="L9" i="80"/>
  <c r="K9" i="80"/>
  <c r="J9" i="80"/>
  <c r="I9" i="80"/>
  <c r="H9" i="80"/>
  <c r="BB8" i="80"/>
  <c r="BA8" i="80"/>
  <c r="AZ8" i="80"/>
  <c r="AY8" i="80"/>
  <c r="AX8" i="80"/>
  <c r="AW8" i="80"/>
  <c r="AV8" i="80"/>
  <c r="AU8" i="80"/>
  <c r="AT8" i="80"/>
  <c r="AS8" i="80"/>
  <c r="AR8" i="80"/>
  <c r="AQ8" i="80"/>
  <c r="AP8" i="80"/>
  <c r="AO8" i="80"/>
  <c r="AN8" i="80"/>
  <c r="AM8" i="80"/>
  <c r="AL8" i="80"/>
  <c r="AK8" i="80"/>
  <c r="AJ8" i="80"/>
  <c r="AI8" i="80"/>
  <c r="AH8" i="80"/>
  <c r="AG8" i="80"/>
  <c r="AF8" i="80"/>
  <c r="AE8" i="80"/>
  <c r="AD8" i="80"/>
  <c r="AC8" i="80"/>
  <c r="AB8" i="80"/>
  <c r="AA8" i="80"/>
  <c r="Z8" i="80"/>
  <c r="Y8" i="80"/>
  <c r="X8" i="80"/>
  <c r="W8" i="80"/>
  <c r="V8" i="80"/>
  <c r="U8" i="80"/>
  <c r="T8" i="80"/>
  <c r="S8" i="80"/>
  <c r="R8" i="80"/>
  <c r="Q8" i="80"/>
  <c r="P8" i="80"/>
  <c r="O8" i="80"/>
  <c r="M8" i="80"/>
  <c r="L8" i="80"/>
  <c r="K8" i="80"/>
  <c r="J8" i="80"/>
  <c r="I8" i="80"/>
  <c r="H8" i="80"/>
  <c r="BB7" i="80"/>
  <c r="BA7" i="80"/>
  <c r="AZ7" i="80"/>
  <c r="AY7" i="80"/>
  <c r="AX7" i="80"/>
  <c r="AW7" i="80"/>
  <c r="AV7" i="80"/>
  <c r="AU7" i="80"/>
  <c r="AT7" i="80"/>
  <c r="AS7" i="80"/>
  <c r="AR7" i="80"/>
  <c r="AQ7" i="80"/>
  <c r="AP7" i="80"/>
  <c r="AO7" i="80"/>
  <c r="AN7" i="80"/>
  <c r="AM7" i="80"/>
  <c r="AL7" i="80"/>
  <c r="AK7" i="80"/>
  <c r="AJ7" i="80"/>
  <c r="AI7" i="80"/>
  <c r="AH7" i="80"/>
  <c r="AG7" i="80"/>
  <c r="AF7" i="80"/>
  <c r="AE7" i="80"/>
  <c r="AD7" i="80"/>
  <c r="AC7" i="80"/>
  <c r="AB7" i="80"/>
  <c r="AA7" i="80"/>
  <c r="Z7" i="80"/>
  <c r="Y7" i="80"/>
  <c r="X7" i="80"/>
  <c r="W7" i="80"/>
  <c r="V7" i="80"/>
  <c r="U7" i="80"/>
  <c r="T7" i="80"/>
  <c r="S7" i="80"/>
  <c r="R7" i="80"/>
  <c r="Q7" i="80"/>
  <c r="P7" i="80"/>
  <c r="O7" i="80"/>
  <c r="M7" i="80"/>
  <c r="L7" i="80"/>
  <c r="K7" i="80"/>
  <c r="J7" i="80"/>
  <c r="I7" i="80"/>
  <c r="H7" i="80"/>
  <c r="BB6" i="80"/>
  <c r="BA6" i="80"/>
  <c r="AZ6" i="80"/>
  <c r="AY6" i="80"/>
  <c r="AX6" i="80"/>
  <c r="AW6" i="80"/>
  <c r="AV6" i="80"/>
  <c r="AU6" i="80"/>
  <c r="AT6" i="80"/>
  <c r="AS6" i="80"/>
  <c r="AR6" i="80"/>
  <c r="AQ6" i="80"/>
  <c r="AP6" i="80"/>
  <c r="AO6" i="80"/>
  <c r="AN6" i="80"/>
  <c r="AM6" i="80"/>
  <c r="AL6" i="80"/>
  <c r="AK6" i="80"/>
  <c r="AJ6" i="80"/>
  <c r="AI6" i="80"/>
  <c r="AH6" i="80"/>
  <c r="AG6" i="80"/>
  <c r="AF6" i="80"/>
  <c r="AE6" i="80"/>
  <c r="AD6" i="80"/>
  <c r="AC6" i="80"/>
  <c r="AB6" i="80"/>
  <c r="AA6" i="80"/>
  <c r="Z6" i="80"/>
  <c r="Y6" i="80"/>
  <c r="X6" i="80"/>
  <c r="W6" i="80"/>
  <c r="V6" i="80"/>
  <c r="U6" i="80"/>
  <c r="T6" i="80"/>
  <c r="S6" i="80"/>
  <c r="R6" i="80"/>
  <c r="Q6" i="80"/>
  <c r="P6" i="80"/>
  <c r="O6" i="80"/>
  <c r="M6" i="80"/>
  <c r="L6" i="80"/>
  <c r="K6" i="80"/>
  <c r="J6" i="80"/>
  <c r="I6" i="80"/>
  <c r="H6" i="80"/>
  <c r="H7" i="79"/>
  <c r="I7" i="79"/>
  <c r="J7" i="79"/>
  <c r="K7" i="79"/>
  <c r="L7" i="79"/>
  <c r="M7" i="79"/>
  <c r="O7" i="79"/>
  <c r="P7" i="79"/>
  <c r="Q7" i="79"/>
  <c r="R7" i="79"/>
  <c r="S7" i="79"/>
  <c r="T7" i="79"/>
  <c r="U7" i="79"/>
  <c r="V7" i="79"/>
  <c r="W7" i="79"/>
  <c r="X7" i="79"/>
  <c r="Y7" i="79"/>
  <c r="Z7" i="79"/>
  <c r="AA7" i="79"/>
  <c r="AB7" i="79"/>
  <c r="AC7" i="79"/>
  <c r="AD7" i="79"/>
  <c r="AE7" i="79"/>
  <c r="AF7" i="79"/>
  <c r="AG7" i="79"/>
  <c r="AH7" i="79"/>
  <c r="AI7" i="79"/>
  <c r="AJ7" i="79"/>
  <c r="AK7" i="79"/>
  <c r="AL7" i="79"/>
  <c r="AM7" i="79"/>
  <c r="AN7" i="79"/>
  <c r="AO7" i="79"/>
  <c r="AP7" i="79"/>
  <c r="AQ7" i="79"/>
  <c r="AR7" i="79"/>
  <c r="AS7" i="79"/>
  <c r="AT7" i="79"/>
  <c r="AU7" i="79"/>
  <c r="AV7" i="79"/>
  <c r="AW7" i="79"/>
  <c r="AX7" i="79"/>
  <c r="AY7" i="79"/>
  <c r="AZ7" i="79"/>
  <c r="BA7" i="79"/>
  <c r="BB7" i="79"/>
  <c r="H8" i="79"/>
  <c r="I8" i="79"/>
  <c r="J8" i="79"/>
  <c r="K8" i="79"/>
  <c r="L8" i="79"/>
  <c r="M8" i="79"/>
  <c r="O8" i="79"/>
  <c r="P8" i="79"/>
  <c r="Q8" i="79"/>
  <c r="R8" i="79"/>
  <c r="S8" i="79"/>
  <c r="T8" i="79"/>
  <c r="U8" i="79"/>
  <c r="V8" i="79"/>
  <c r="W8" i="79"/>
  <c r="X8" i="79"/>
  <c r="Y8" i="79"/>
  <c r="Z8" i="79"/>
  <c r="AA8" i="79"/>
  <c r="AB8" i="79"/>
  <c r="AC8" i="79"/>
  <c r="AD8" i="79"/>
  <c r="AE8" i="79"/>
  <c r="AF8" i="79"/>
  <c r="AG8" i="79"/>
  <c r="AH8" i="79"/>
  <c r="AI8" i="79"/>
  <c r="AJ8" i="79"/>
  <c r="AK8" i="79"/>
  <c r="AL8" i="79"/>
  <c r="AM8" i="79"/>
  <c r="AN8" i="79"/>
  <c r="AO8" i="79"/>
  <c r="AP8" i="79"/>
  <c r="AQ8" i="79"/>
  <c r="AR8" i="79"/>
  <c r="AS8" i="79"/>
  <c r="AT8" i="79"/>
  <c r="AU8" i="79"/>
  <c r="AV8" i="79"/>
  <c r="AW8" i="79"/>
  <c r="AX8" i="79"/>
  <c r="AY8" i="79"/>
  <c r="AZ8" i="79"/>
  <c r="BA8" i="79"/>
  <c r="BB8" i="79"/>
  <c r="H9" i="79"/>
  <c r="I9" i="79"/>
  <c r="J9" i="79"/>
  <c r="K9" i="79"/>
  <c r="L9" i="79"/>
  <c r="M9" i="79"/>
  <c r="O9" i="79"/>
  <c r="P9" i="79"/>
  <c r="Q9" i="79"/>
  <c r="R9" i="79"/>
  <c r="S9" i="79"/>
  <c r="T9" i="79"/>
  <c r="U9" i="79"/>
  <c r="V9" i="79"/>
  <c r="W9" i="79"/>
  <c r="X9" i="79"/>
  <c r="Y9" i="79"/>
  <c r="Z9" i="79"/>
  <c r="AA9" i="79"/>
  <c r="AB9" i="79"/>
  <c r="AC9" i="79"/>
  <c r="AD9" i="79"/>
  <c r="AE9" i="79"/>
  <c r="AF9" i="79"/>
  <c r="AG9" i="79"/>
  <c r="AH9" i="79"/>
  <c r="AI9" i="79"/>
  <c r="AJ9" i="79"/>
  <c r="AK9" i="79"/>
  <c r="AL9" i="79"/>
  <c r="AM9" i="79"/>
  <c r="AN9" i="79"/>
  <c r="AO9" i="79"/>
  <c r="AP9" i="79"/>
  <c r="AQ9" i="79"/>
  <c r="AR9" i="79"/>
  <c r="AS9" i="79"/>
  <c r="AT9" i="79"/>
  <c r="AU9" i="79"/>
  <c r="AV9" i="79"/>
  <c r="AW9" i="79"/>
  <c r="AX9" i="79"/>
  <c r="AY9" i="79"/>
  <c r="AZ9" i="79"/>
  <c r="BA9" i="79"/>
  <c r="BB9" i="79"/>
  <c r="H10" i="79"/>
  <c r="I10" i="79"/>
  <c r="J10" i="79"/>
  <c r="K10" i="79"/>
  <c r="L10" i="79"/>
  <c r="M10" i="79"/>
  <c r="O10" i="79"/>
  <c r="P10" i="79"/>
  <c r="Q10" i="79"/>
  <c r="R10" i="79"/>
  <c r="S10" i="79"/>
  <c r="T10" i="79"/>
  <c r="U10" i="79"/>
  <c r="V10" i="79"/>
  <c r="W10" i="79"/>
  <c r="X10" i="79"/>
  <c r="Y10" i="79"/>
  <c r="Z10" i="79"/>
  <c r="AA10" i="79"/>
  <c r="AB10" i="79"/>
  <c r="AC10" i="79"/>
  <c r="AD10" i="79"/>
  <c r="AE10" i="79"/>
  <c r="AF10" i="79"/>
  <c r="AG10" i="79"/>
  <c r="AH10" i="79"/>
  <c r="AI10" i="79"/>
  <c r="AJ10" i="79"/>
  <c r="AK10" i="79"/>
  <c r="AL10" i="79"/>
  <c r="AM10" i="79"/>
  <c r="AN10" i="79"/>
  <c r="AO10" i="79"/>
  <c r="AP10" i="79"/>
  <c r="AQ10" i="79"/>
  <c r="AR10" i="79"/>
  <c r="AS10" i="79"/>
  <c r="AT10" i="79"/>
  <c r="AU10" i="79"/>
  <c r="AV10" i="79"/>
  <c r="AW10" i="79"/>
  <c r="AX10" i="79"/>
  <c r="AY10" i="79"/>
  <c r="AZ10" i="79"/>
  <c r="BA10" i="79"/>
  <c r="BB10" i="79"/>
  <c r="H11" i="79"/>
  <c r="I11" i="79"/>
  <c r="J11" i="79"/>
  <c r="K11" i="79"/>
  <c r="L11" i="79"/>
  <c r="M11" i="79"/>
  <c r="O11" i="79"/>
  <c r="P11" i="79"/>
  <c r="Q11" i="79"/>
  <c r="R11" i="79"/>
  <c r="S11" i="79"/>
  <c r="T11" i="79"/>
  <c r="U11" i="79"/>
  <c r="V11" i="79"/>
  <c r="W11" i="79"/>
  <c r="X11" i="79"/>
  <c r="Y11" i="79"/>
  <c r="Z11" i="79"/>
  <c r="AA11" i="79"/>
  <c r="AB11" i="79"/>
  <c r="AC11" i="79"/>
  <c r="AD11" i="79"/>
  <c r="AE11" i="79"/>
  <c r="AF11" i="79"/>
  <c r="AG11" i="79"/>
  <c r="AH11" i="79"/>
  <c r="AI11" i="79"/>
  <c r="AJ11" i="79"/>
  <c r="AK11" i="79"/>
  <c r="AL11" i="79"/>
  <c r="AM11" i="79"/>
  <c r="AN11" i="79"/>
  <c r="AO11" i="79"/>
  <c r="AP11" i="79"/>
  <c r="AQ11" i="79"/>
  <c r="AR11" i="79"/>
  <c r="AS11" i="79"/>
  <c r="AT11" i="79"/>
  <c r="AU11" i="79"/>
  <c r="AV11" i="79"/>
  <c r="AW11" i="79"/>
  <c r="AX11" i="79"/>
  <c r="AY11" i="79"/>
  <c r="AZ11" i="79"/>
  <c r="BA11" i="79"/>
  <c r="BB11" i="79"/>
  <c r="H12" i="79"/>
  <c r="I12" i="79"/>
  <c r="J12" i="79"/>
  <c r="K12" i="79"/>
  <c r="L12" i="79"/>
  <c r="M12" i="79"/>
  <c r="O12" i="79"/>
  <c r="P12" i="79"/>
  <c r="Q12" i="79"/>
  <c r="R12" i="79"/>
  <c r="S12" i="79"/>
  <c r="T12" i="79"/>
  <c r="U12" i="79"/>
  <c r="V12" i="79"/>
  <c r="W12" i="79"/>
  <c r="X12" i="79"/>
  <c r="Y12" i="79"/>
  <c r="Z12" i="79"/>
  <c r="AA12" i="79"/>
  <c r="AB12" i="79"/>
  <c r="AC12" i="79"/>
  <c r="AD12" i="79"/>
  <c r="AE12" i="79"/>
  <c r="AF12" i="79"/>
  <c r="AG12" i="79"/>
  <c r="AH12" i="79"/>
  <c r="AI12" i="79"/>
  <c r="AJ12" i="79"/>
  <c r="AK12" i="79"/>
  <c r="AL12" i="79"/>
  <c r="AM12" i="79"/>
  <c r="AN12" i="79"/>
  <c r="AO12" i="79"/>
  <c r="AP12" i="79"/>
  <c r="AQ12" i="79"/>
  <c r="AR12" i="79"/>
  <c r="AS12" i="79"/>
  <c r="AT12" i="79"/>
  <c r="AU12" i="79"/>
  <c r="AV12" i="79"/>
  <c r="AW12" i="79"/>
  <c r="AX12" i="79"/>
  <c r="AY12" i="79"/>
  <c r="AZ12" i="79"/>
  <c r="BA12" i="79"/>
  <c r="BB12" i="79"/>
  <c r="H13" i="79"/>
  <c r="I13" i="79"/>
  <c r="J13" i="79"/>
  <c r="K13" i="79"/>
  <c r="L13" i="79"/>
  <c r="M13" i="79"/>
  <c r="O13" i="79"/>
  <c r="P13" i="79"/>
  <c r="Q13" i="79"/>
  <c r="R13" i="79"/>
  <c r="S13" i="79"/>
  <c r="T13" i="79"/>
  <c r="U13" i="79"/>
  <c r="V13" i="79"/>
  <c r="W13" i="79"/>
  <c r="X13" i="79"/>
  <c r="Y13" i="79"/>
  <c r="Z13" i="79"/>
  <c r="AA13" i="79"/>
  <c r="AB13" i="79"/>
  <c r="AC13" i="79"/>
  <c r="AD13" i="79"/>
  <c r="AE13" i="79"/>
  <c r="AF13" i="79"/>
  <c r="AG13" i="79"/>
  <c r="AH13" i="79"/>
  <c r="AI13" i="79"/>
  <c r="AJ13" i="79"/>
  <c r="AK13" i="79"/>
  <c r="AL13" i="79"/>
  <c r="AM13" i="79"/>
  <c r="AN13" i="79"/>
  <c r="AO13" i="79"/>
  <c r="AP13" i="79"/>
  <c r="AQ13" i="79"/>
  <c r="AR13" i="79"/>
  <c r="AS13" i="79"/>
  <c r="AT13" i="79"/>
  <c r="AU13" i="79"/>
  <c r="AV13" i="79"/>
  <c r="AW13" i="79"/>
  <c r="AX13" i="79"/>
  <c r="AY13" i="79"/>
  <c r="AZ13" i="79"/>
  <c r="BA13" i="79"/>
  <c r="BB13" i="79"/>
  <c r="H14" i="79"/>
  <c r="I14" i="79"/>
  <c r="J14" i="79"/>
  <c r="K14" i="79"/>
  <c r="L14" i="79"/>
  <c r="M14" i="79"/>
  <c r="O14" i="79"/>
  <c r="P14" i="79"/>
  <c r="Q14" i="79"/>
  <c r="R14" i="79"/>
  <c r="S14" i="79"/>
  <c r="T14" i="79"/>
  <c r="U14" i="79"/>
  <c r="V14" i="79"/>
  <c r="W14" i="79"/>
  <c r="X14" i="79"/>
  <c r="Y14" i="79"/>
  <c r="Z14" i="79"/>
  <c r="AA14" i="79"/>
  <c r="AB14" i="79"/>
  <c r="AC14" i="79"/>
  <c r="AD14" i="79"/>
  <c r="AE14" i="79"/>
  <c r="AF14" i="79"/>
  <c r="AG14" i="79"/>
  <c r="AH14" i="79"/>
  <c r="AI14" i="79"/>
  <c r="AJ14" i="79"/>
  <c r="AK14" i="79"/>
  <c r="AL14" i="79"/>
  <c r="AM14" i="79"/>
  <c r="AN14" i="79"/>
  <c r="AO14" i="79"/>
  <c r="AP14" i="79"/>
  <c r="AQ14" i="79"/>
  <c r="AR14" i="79"/>
  <c r="AS14" i="79"/>
  <c r="AT14" i="79"/>
  <c r="AU14" i="79"/>
  <c r="AV14" i="79"/>
  <c r="AW14" i="79"/>
  <c r="AX14" i="79"/>
  <c r="AY14" i="79"/>
  <c r="AZ14" i="79"/>
  <c r="BA14" i="79"/>
  <c r="BB14" i="79"/>
  <c r="H15" i="79"/>
  <c r="I15" i="79"/>
  <c r="J15" i="79"/>
  <c r="K15" i="79"/>
  <c r="L15" i="79"/>
  <c r="M15" i="79"/>
  <c r="O15" i="79"/>
  <c r="P15" i="79"/>
  <c r="Q15" i="79"/>
  <c r="R15" i="79"/>
  <c r="S15" i="79"/>
  <c r="T15" i="79"/>
  <c r="U15" i="79"/>
  <c r="V15" i="79"/>
  <c r="W15" i="79"/>
  <c r="X15" i="79"/>
  <c r="Y15" i="79"/>
  <c r="Z15" i="79"/>
  <c r="AA15" i="79"/>
  <c r="AB15" i="79"/>
  <c r="AC15" i="79"/>
  <c r="AD15" i="79"/>
  <c r="AE15" i="79"/>
  <c r="AF15" i="79"/>
  <c r="AG15" i="79"/>
  <c r="AH15" i="79"/>
  <c r="AI15" i="79"/>
  <c r="AJ15" i="79"/>
  <c r="AK15" i="79"/>
  <c r="AL15" i="79"/>
  <c r="AM15" i="79"/>
  <c r="AN15" i="79"/>
  <c r="AO15" i="79"/>
  <c r="AP15" i="79"/>
  <c r="AQ15" i="79"/>
  <c r="AR15" i="79"/>
  <c r="AS15" i="79"/>
  <c r="AT15" i="79"/>
  <c r="AU15" i="79"/>
  <c r="AV15" i="79"/>
  <c r="AW15" i="79"/>
  <c r="AX15" i="79"/>
  <c r="AY15" i="79"/>
  <c r="AZ15" i="79"/>
  <c r="BA15" i="79"/>
  <c r="BB15" i="79"/>
  <c r="H16" i="79"/>
  <c r="I16" i="79"/>
  <c r="J16" i="79"/>
  <c r="K16" i="79"/>
  <c r="L16" i="79"/>
  <c r="M16" i="79"/>
  <c r="O16" i="79"/>
  <c r="P16" i="79"/>
  <c r="Q16" i="79"/>
  <c r="R16" i="79"/>
  <c r="S16" i="79"/>
  <c r="T16" i="79"/>
  <c r="U16" i="79"/>
  <c r="V16" i="79"/>
  <c r="W16" i="79"/>
  <c r="X16" i="79"/>
  <c r="Y16" i="79"/>
  <c r="Z16" i="79"/>
  <c r="AA16" i="79"/>
  <c r="AB16" i="79"/>
  <c r="AC16" i="79"/>
  <c r="AD16" i="79"/>
  <c r="AE16" i="79"/>
  <c r="AF16" i="79"/>
  <c r="AG16" i="79"/>
  <c r="AH16" i="79"/>
  <c r="AI16" i="79"/>
  <c r="AJ16" i="79"/>
  <c r="AK16" i="79"/>
  <c r="AL16" i="79"/>
  <c r="AM16" i="79"/>
  <c r="AN16" i="79"/>
  <c r="AO16" i="79"/>
  <c r="AP16" i="79"/>
  <c r="AQ16" i="79"/>
  <c r="AR16" i="79"/>
  <c r="AS16" i="79"/>
  <c r="AT16" i="79"/>
  <c r="AU16" i="79"/>
  <c r="AV16" i="79"/>
  <c r="AW16" i="79"/>
  <c r="AX16" i="79"/>
  <c r="AY16" i="79"/>
  <c r="AZ16" i="79"/>
  <c r="BA16" i="79"/>
  <c r="BB16" i="79"/>
  <c r="H17" i="79"/>
  <c r="I17" i="79"/>
  <c r="J17" i="79"/>
  <c r="K17" i="79"/>
  <c r="L17" i="79"/>
  <c r="M17" i="79"/>
  <c r="O17" i="79"/>
  <c r="P17" i="79"/>
  <c r="Q17" i="79"/>
  <c r="R17" i="79"/>
  <c r="S17" i="79"/>
  <c r="T17" i="79"/>
  <c r="U17" i="79"/>
  <c r="V17" i="79"/>
  <c r="W17" i="79"/>
  <c r="X17" i="79"/>
  <c r="Y17" i="79"/>
  <c r="Z17" i="79"/>
  <c r="AA17" i="79"/>
  <c r="AB17" i="79"/>
  <c r="AC17" i="79"/>
  <c r="AD17" i="79"/>
  <c r="AE17" i="79"/>
  <c r="AF17" i="79"/>
  <c r="AG17" i="79"/>
  <c r="AH17" i="79"/>
  <c r="AI17" i="79"/>
  <c r="AJ17" i="79"/>
  <c r="AK17" i="79"/>
  <c r="AL17" i="79"/>
  <c r="AM17" i="79"/>
  <c r="AN17" i="79"/>
  <c r="AO17" i="79"/>
  <c r="AP17" i="79"/>
  <c r="AQ17" i="79"/>
  <c r="AR17" i="79"/>
  <c r="AS17" i="79"/>
  <c r="AT17" i="79"/>
  <c r="AU17" i="79"/>
  <c r="AV17" i="79"/>
  <c r="AW17" i="79"/>
  <c r="AX17" i="79"/>
  <c r="AY17" i="79"/>
  <c r="AZ17" i="79"/>
  <c r="BA17" i="79"/>
  <c r="BB17" i="79"/>
  <c r="H18" i="79"/>
  <c r="I18" i="79"/>
  <c r="J18" i="79"/>
  <c r="K18" i="79"/>
  <c r="L18" i="79"/>
  <c r="M18" i="79"/>
  <c r="O18" i="79"/>
  <c r="P18" i="79"/>
  <c r="Q18" i="79"/>
  <c r="R18" i="79"/>
  <c r="S18" i="79"/>
  <c r="T18" i="79"/>
  <c r="U18" i="79"/>
  <c r="V18" i="79"/>
  <c r="W18" i="79"/>
  <c r="X18" i="79"/>
  <c r="Y18" i="79"/>
  <c r="Z18" i="79"/>
  <c r="AA18" i="79"/>
  <c r="AB18" i="79"/>
  <c r="AC18" i="79"/>
  <c r="AD18" i="79"/>
  <c r="AE18" i="79"/>
  <c r="AF18" i="79"/>
  <c r="AG18" i="79"/>
  <c r="AH18" i="79"/>
  <c r="AI18" i="79"/>
  <c r="AJ18" i="79"/>
  <c r="AK18" i="79"/>
  <c r="AL18" i="79"/>
  <c r="AM18" i="79"/>
  <c r="AN18" i="79"/>
  <c r="AO18" i="79"/>
  <c r="AP18" i="79"/>
  <c r="AQ18" i="79"/>
  <c r="AR18" i="79"/>
  <c r="AS18" i="79"/>
  <c r="AT18" i="79"/>
  <c r="AU18" i="79"/>
  <c r="AV18" i="79"/>
  <c r="AW18" i="79"/>
  <c r="AX18" i="79"/>
  <c r="AY18" i="79"/>
  <c r="AZ18" i="79"/>
  <c r="BA18" i="79"/>
  <c r="BB18" i="79"/>
  <c r="H19" i="79"/>
  <c r="I19" i="79"/>
  <c r="J19" i="79"/>
  <c r="K19" i="79"/>
  <c r="L19" i="79"/>
  <c r="M19" i="79"/>
  <c r="O19" i="79"/>
  <c r="P19" i="79"/>
  <c r="Q19" i="79"/>
  <c r="R19" i="79"/>
  <c r="S19" i="79"/>
  <c r="T19" i="79"/>
  <c r="U19" i="79"/>
  <c r="V19" i="79"/>
  <c r="W19" i="79"/>
  <c r="X19" i="79"/>
  <c r="Y19" i="79"/>
  <c r="Z19" i="79"/>
  <c r="AA19" i="79"/>
  <c r="AB19" i="79"/>
  <c r="AC19" i="79"/>
  <c r="AD19" i="79"/>
  <c r="AE19" i="79"/>
  <c r="AF19" i="79"/>
  <c r="AG19" i="79"/>
  <c r="AH19" i="79"/>
  <c r="AI19" i="79"/>
  <c r="AJ19" i="79"/>
  <c r="AK19" i="79"/>
  <c r="AL19" i="79"/>
  <c r="AM19" i="79"/>
  <c r="AN19" i="79"/>
  <c r="AO19" i="79"/>
  <c r="AP19" i="79"/>
  <c r="AQ19" i="79"/>
  <c r="AR19" i="79"/>
  <c r="AS19" i="79"/>
  <c r="AT19" i="79"/>
  <c r="AU19" i="79"/>
  <c r="AV19" i="79"/>
  <c r="AW19" i="79"/>
  <c r="AX19" i="79"/>
  <c r="AY19" i="79"/>
  <c r="AZ19" i="79"/>
  <c r="BA19" i="79"/>
  <c r="BB19" i="79"/>
  <c r="H20" i="79"/>
  <c r="I20" i="79"/>
  <c r="J20" i="79"/>
  <c r="K20" i="79"/>
  <c r="L20" i="79"/>
  <c r="M20" i="79"/>
  <c r="O20" i="79"/>
  <c r="P20" i="79"/>
  <c r="Q20" i="79"/>
  <c r="R20" i="79"/>
  <c r="S20" i="79"/>
  <c r="T20" i="79"/>
  <c r="U20" i="79"/>
  <c r="V20" i="79"/>
  <c r="W20" i="79"/>
  <c r="X20" i="79"/>
  <c r="Y20" i="79"/>
  <c r="Z20" i="79"/>
  <c r="AA20" i="79"/>
  <c r="AB20" i="79"/>
  <c r="AC20" i="79"/>
  <c r="AD20" i="79"/>
  <c r="AE20" i="79"/>
  <c r="AF20" i="79"/>
  <c r="AG20" i="79"/>
  <c r="AH20" i="79"/>
  <c r="AI20" i="79"/>
  <c r="AJ20" i="79"/>
  <c r="AK20" i="79"/>
  <c r="AL20" i="79"/>
  <c r="AM20" i="79"/>
  <c r="AN20" i="79"/>
  <c r="AO20" i="79"/>
  <c r="AP20" i="79"/>
  <c r="AQ20" i="79"/>
  <c r="AR20" i="79"/>
  <c r="AS20" i="79"/>
  <c r="AT20" i="79"/>
  <c r="AU20" i="79"/>
  <c r="AV20" i="79"/>
  <c r="AW20" i="79"/>
  <c r="AX20" i="79"/>
  <c r="AY20" i="79"/>
  <c r="AZ20" i="79"/>
  <c r="BA20" i="79"/>
  <c r="BB20" i="79"/>
  <c r="H21" i="79"/>
  <c r="I21" i="79"/>
  <c r="J21" i="79"/>
  <c r="K21" i="79"/>
  <c r="L21" i="79"/>
  <c r="M21" i="79"/>
  <c r="O21" i="79"/>
  <c r="P21" i="79"/>
  <c r="Q21" i="79"/>
  <c r="R21" i="79"/>
  <c r="S21" i="79"/>
  <c r="T21" i="79"/>
  <c r="U21" i="79"/>
  <c r="V21" i="79"/>
  <c r="W21" i="79"/>
  <c r="X21" i="79"/>
  <c r="Y21" i="79"/>
  <c r="Z21" i="79"/>
  <c r="AA21" i="79"/>
  <c r="AB21" i="79"/>
  <c r="AC21" i="79"/>
  <c r="AD21" i="79"/>
  <c r="AE21" i="79"/>
  <c r="AF21" i="79"/>
  <c r="AG21" i="79"/>
  <c r="AH21" i="79"/>
  <c r="AI21" i="79"/>
  <c r="AJ21" i="79"/>
  <c r="AK21" i="79"/>
  <c r="AL21" i="79"/>
  <c r="AM21" i="79"/>
  <c r="AN21" i="79"/>
  <c r="AO21" i="79"/>
  <c r="AP21" i="79"/>
  <c r="AQ21" i="79"/>
  <c r="AR21" i="79"/>
  <c r="AS21" i="79"/>
  <c r="AT21" i="79"/>
  <c r="AU21" i="79"/>
  <c r="AV21" i="79"/>
  <c r="AW21" i="79"/>
  <c r="AX21" i="79"/>
  <c r="AY21" i="79"/>
  <c r="AZ21" i="79"/>
  <c r="BA21" i="79"/>
  <c r="BB21" i="79"/>
  <c r="H22" i="79"/>
  <c r="I22" i="79"/>
  <c r="J22" i="79"/>
  <c r="K22" i="79"/>
  <c r="L22" i="79"/>
  <c r="M22" i="79"/>
  <c r="O22" i="79"/>
  <c r="P22" i="79"/>
  <c r="Q22" i="79"/>
  <c r="R22" i="79"/>
  <c r="S22" i="79"/>
  <c r="T22" i="79"/>
  <c r="U22" i="79"/>
  <c r="V22" i="79"/>
  <c r="W22" i="79"/>
  <c r="X22" i="79"/>
  <c r="Y22" i="79"/>
  <c r="Z22" i="79"/>
  <c r="AA22" i="79"/>
  <c r="AB22" i="79"/>
  <c r="AC22" i="79"/>
  <c r="AD22" i="79"/>
  <c r="AE22" i="79"/>
  <c r="AF22" i="79"/>
  <c r="AG22" i="79"/>
  <c r="AH22" i="79"/>
  <c r="AI22" i="79"/>
  <c r="AJ22" i="79"/>
  <c r="AK22" i="79"/>
  <c r="AL22" i="79"/>
  <c r="AM22" i="79"/>
  <c r="AN22" i="79"/>
  <c r="AO22" i="79"/>
  <c r="AP22" i="79"/>
  <c r="AQ22" i="79"/>
  <c r="AR22" i="79"/>
  <c r="AS22" i="79"/>
  <c r="AT22" i="79"/>
  <c r="AU22" i="79"/>
  <c r="AV22" i="79"/>
  <c r="AW22" i="79"/>
  <c r="AX22" i="79"/>
  <c r="AY22" i="79"/>
  <c r="AZ22" i="79"/>
  <c r="BA22" i="79"/>
  <c r="BB22" i="79"/>
  <c r="H23" i="79"/>
  <c r="I23" i="79"/>
  <c r="J23" i="79"/>
  <c r="K23" i="79"/>
  <c r="L23" i="79"/>
  <c r="M23" i="79"/>
  <c r="O23" i="79"/>
  <c r="P23" i="79"/>
  <c r="Q23" i="79"/>
  <c r="R23" i="79"/>
  <c r="S23" i="79"/>
  <c r="T23" i="79"/>
  <c r="U23" i="79"/>
  <c r="V23" i="79"/>
  <c r="W23" i="79"/>
  <c r="X23" i="79"/>
  <c r="Y23" i="79"/>
  <c r="Z23" i="79"/>
  <c r="AA23" i="79"/>
  <c r="AB23" i="79"/>
  <c r="AC23" i="79"/>
  <c r="AD23" i="79"/>
  <c r="AE23" i="79"/>
  <c r="AF23" i="79"/>
  <c r="AG23" i="79"/>
  <c r="AH23" i="79"/>
  <c r="AI23" i="79"/>
  <c r="AJ23" i="79"/>
  <c r="AK23" i="79"/>
  <c r="AL23" i="79"/>
  <c r="AM23" i="79"/>
  <c r="AN23" i="79"/>
  <c r="AO23" i="79"/>
  <c r="AP23" i="79"/>
  <c r="AQ23" i="79"/>
  <c r="AR23" i="79"/>
  <c r="AS23" i="79"/>
  <c r="AT23" i="79"/>
  <c r="AU23" i="79"/>
  <c r="AV23" i="79"/>
  <c r="AW23" i="79"/>
  <c r="AX23" i="79"/>
  <c r="AY23" i="79"/>
  <c r="AZ23" i="79"/>
  <c r="BA23" i="79"/>
  <c r="BB23" i="79"/>
  <c r="H24" i="79"/>
  <c r="I24" i="79"/>
  <c r="J24" i="79"/>
  <c r="K24" i="79"/>
  <c r="L24" i="79"/>
  <c r="M24" i="79"/>
  <c r="O24" i="79"/>
  <c r="P24" i="79"/>
  <c r="Q24" i="79"/>
  <c r="R24" i="79"/>
  <c r="S24" i="79"/>
  <c r="T24" i="79"/>
  <c r="U24" i="79"/>
  <c r="V24" i="79"/>
  <c r="W24" i="79"/>
  <c r="X24" i="79"/>
  <c r="Y24" i="79"/>
  <c r="Z24" i="79"/>
  <c r="AA24" i="79"/>
  <c r="AB24" i="79"/>
  <c r="AC24" i="79"/>
  <c r="AD24" i="79"/>
  <c r="AE24" i="79"/>
  <c r="AF24" i="79"/>
  <c r="AG24" i="79"/>
  <c r="AH24" i="79"/>
  <c r="AI24" i="79"/>
  <c r="AJ24" i="79"/>
  <c r="AK24" i="79"/>
  <c r="AL24" i="79"/>
  <c r="AM24" i="79"/>
  <c r="AN24" i="79"/>
  <c r="AO24" i="79"/>
  <c r="AP24" i="79"/>
  <c r="AQ24" i="79"/>
  <c r="AR24" i="79"/>
  <c r="AS24" i="79"/>
  <c r="AT24" i="79"/>
  <c r="AU24" i="79"/>
  <c r="AV24" i="79"/>
  <c r="AW24" i="79"/>
  <c r="AX24" i="79"/>
  <c r="AY24" i="79"/>
  <c r="AZ24" i="79"/>
  <c r="BA24" i="79"/>
  <c r="BB24" i="79"/>
  <c r="H25" i="79"/>
  <c r="I25" i="79"/>
  <c r="J25" i="79"/>
  <c r="K25" i="79"/>
  <c r="L25" i="79"/>
  <c r="M25" i="79"/>
  <c r="O25" i="79"/>
  <c r="P25" i="79"/>
  <c r="Q25" i="79"/>
  <c r="R25" i="79"/>
  <c r="S25" i="79"/>
  <c r="T25" i="79"/>
  <c r="U25" i="79"/>
  <c r="V25" i="79"/>
  <c r="W25" i="79"/>
  <c r="X25" i="79"/>
  <c r="Y25" i="79"/>
  <c r="Z25" i="79"/>
  <c r="AA25" i="79"/>
  <c r="AB25" i="79"/>
  <c r="AC25" i="79"/>
  <c r="AD25" i="79"/>
  <c r="AE25" i="79"/>
  <c r="AF25" i="79"/>
  <c r="AG25" i="79"/>
  <c r="AH25" i="79"/>
  <c r="AI25" i="79"/>
  <c r="AJ25" i="79"/>
  <c r="AK25" i="79"/>
  <c r="AL25" i="79"/>
  <c r="AM25" i="79"/>
  <c r="AN25" i="79"/>
  <c r="AO25" i="79"/>
  <c r="AP25" i="79"/>
  <c r="AQ25" i="79"/>
  <c r="AR25" i="79"/>
  <c r="AS25" i="79"/>
  <c r="AT25" i="79"/>
  <c r="AU25" i="79"/>
  <c r="AV25" i="79"/>
  <c r="AW25" i="79"/>
  <c r="AX25" i="79"/>
  <c r="AY25" i="79"/>
  <c r="AZ25" i="79"/>
  <c r="BA25" i="79"/>
  <c r="BB25" i="79"/>
  <c r="H26" i="79"/>
  <c r="I26" i="79"/>
  <c r="J26" i="79"/>
  <c r="K26" i="79"/>
  <c r="L26" i="79"/>
  <c r="M26" i="79"/>
  <c r="O26" i="79"/>
  <c r="P26" i="79"/>
  <c r="Q26" i="79"/>
  <c r="R26" i="79"/>
  <c r="S26" i="79"/>
  <c r="T26" i="79"/>
  <c r="U26" i="79"/>
  <c r="V26" i="79"/>
  <c r="W26" i="79"/>
  <c r="X26" i="79"/>
  <c r="Y26" i="79"/>
  <c r="Z26" i="79"/>
  <c r="AA26" i="79"/>
  <c r="AB26" i="79"/>
  <c r="AC26" i="79"/>
  <c r="AD26" i="79"/>
  <c r="AE26" i="79"/>
  <c r="AF26" i="79"/>
  <c r="AG26" i="79"/>
  <c r="AH26" i="79"/>
  <c r="AI26" i="79"/>
  <c r="AJ26" i="79"/>
  <c r="AK26" i="79"/>
  <c r="AL26" i="79"/>
  <c r="AM26" i="79"/>
  <c r="AN26" i="79"/>
  <c r="AO26" i="79"/>
  <c r="AP26" i="79"/>
  <c r="AQ26" i="79"/>
  <c r="AR26" i="79"/>
  <c r="AS26" i="79"/>
  <c r="AT26" i="79"/>
  <c r="AU26" i="79"/>
  <c r="AV26" i="79"/>
  <c r="AW26" i="79"/>
  <c r="AX26" i="79"/>
  <c r="AY26" i="79"/>
  <c r="AZ26" i="79"/>
  <c r="BA26" i="79"/>
  <c r="BB26" i="79"/>
  <c r="H27" i="79"/>
  <c r="I27" i="79"/>
  <c r="J27" i="79"/>
  <c r="K27" i="79"/>
  <c r="L27" i="79"/>
  <c r="M27" i="79"/>
  <c r="O27" i="79"/>
  <c r="P27" i="79"/>
  <c r="Q27" i="79"/>
  <c r="R27" i="79"/>
  <c r="S27" i="79"/>
  <c r="T27" i="79"/>
  <c r="U27" i="79"/>
  <c r="V27" i="79"/>
  <c r="W27" i="79"/>
  <c r="X27" i="79"/>
  <c r="Y27" i="79"/>
  <c r="Z27" i="79"/>
  <c r="AA27" i="79"/>
  <c r="AB27" i="79"/>
  <c r="AC27" i="79"/>
  <c r="AD27" i="79"/>
  <c r="AE27" i="79"/>
  <c r="AF27" i="79"/>
  <c r="AG27" i="79"/>
  <c r="AH27" i="79"/>
  <c r="AI27" i="79"/>
  <c r="AJ27" i="79"/>
  <c r="AK27" i="79"/>
  <c r="AL27" i="79"/>
  <c r="AM27" i="79"/>
  <c r="AN27" i="79"/>
  <c r="AO27" i="79"/>
  <c r="AP27" i="79"/>
  <c r="AQ27" i="79"/>
  <c r="AR27" i="79"/>
  <c r="AS27" i="79"/>
  <c r="AT27" i="79"/>
  <c r="AU27" i="79"/>
  <c r="AV27" i="79"/>
  <c r="AW27" i="79"/>
  <c r="AX27" i="79"/>
  <c r="AY27" i="79"/>
  <c r="AZ27" i="79"/>
  <c r="BA27" i="79"/>
  <c r="BB27" i="79"/>
  <c r="H28" i="79"/>
  <c r="I28" i="79"/>
  <c r="J28" i="79"/>
  <c r="K28" i="79"/>
  <c r="L28" i="79"/>
  <c r="M28" i="79"/>
  <c r="O28" i="79"/>
  <c r="P28" i="79"/>
  <c r="Q28" i="79"/>
  <c r="R28" i="79"/>
  <c r="S28" i="79"/>
  <c r="T28" i="79"/>
  <c r="U28" i="79"/>
  <c r="V28" i="79"/>
  <c r="W28" i="79"/>
  <c r="X28" i="79"/>
  <c r="Y28" i="79"/>
  <c r="Z28" i="79"/>
  <c r="AA28" i="79"/>
  <c r="AB28" i="79"/>
  <c r="AC28" i="79"/>
  <c r="AD28" i="79"/>
  <c r="AE28" i="79"/>
  <c r="AF28" i="79"/>
  <c r="AG28" i="79"/>
  <c r="AH28" i="79"/>
  <c r="AI28" i="79"/>
  <c r="AJ28" i="79"/>
  <c r="AK28" i="79"/>
  <c r="AL28" i="79"/>
  <c r="AM28" i="79"/>
  <c r="AN28" i="79"/>
  <c r="AO28" i="79"/>
  <c r="AP28" i="79"/>
  <c r="AQ28" i="79"/>
  <c r="AR28" i="79"/>
  <c r="AS28" i="79"/>
  <c r="AT28" i="79"/>
  <c r="AU28" i="79"/>
  <c r="AV28" i="79"/>
  <c r="AW28" i="79"/>
  <c r="AX28" i="79"/>
  <c r="AY28" i="79"/>
  <c r="AZ28" i="79"/>
  <c r="BA28" i="79"/>
  <c r="BB28" i="79"/>
  <c r="H29" i="79"/>
  <c r="I29" i="79"/>
  <c r="J29" i="79"/>
  <c r="K29" i="79"/>
  <c r="L29" i="79"/>
  <c r="M29" i="79"/>
  <c r="O29" i="79"/>
  <c r="P29" i="79"/>
  <c r="Q29" i="79"/>
  <c r="R29" i="79"/>
  <c r="S29" i="79"/>
  <c r="T29" i="79"/>
  <c r="U29" i="79"/>
  <c r="V29" i="79"/>
  <c r="W29" i="79"/>
  <c r="X29" i="79"/>
  <c r="Y29" i="79"/>
  <c r="Z29" i="79"/>
  <c r="AA29" i="79"/>
  <c r="AB29" i="79"/>
  <c r="AC29" i="79"/>
  <c r="AD29" i="79"/>
  <c r="AE29" i="79"/>
  <c r="AF29" i="79"/>
  <c r="AG29" i="79"/>
  <c r="AH29" i="79"/>
  <c r="AI29" i="79"/>
  <c r="AJ29" i="79"/>
  <c r="AK29" i="79"/>
  <c r="AL29" i="79"/>
  <c r="AM29" i="79"/>
  <c r="AN29" i="79"/>
  <c r="AO29" i="79"/>
  <c r="AP29" i="79"/>
  <c r="AQ29" i="79"/>
  <c r="AR29" i="79"/>
  <c r="AS29" i="79"/>
  <c r="AT29" i="79"/>
  <c r="AU29" i="79"/>
  <c r="AV29" i="79"/>
  <c r="AW29" i="79"/>
  <c r="AX29" i="79"/>
  <c r="AY29" i="79"/>
  <c r="AZ29" i="79"/>
  <c r="BA29" i="79"/>
  <c r="BB29" i="79"/>
  <c r="H30" i="79"/>
  <c r="I30" i="79"/>
  <c r="J30" i="79"/>
  <c r="K30" i="79"/>
  <c r="L30" i="79"/>
  <c r="M30" i="79"/>
  <c r="O30" i="79"/>
  <c r="P30" i="79"/>
  <c r="Q30" i="79"/>
  <c r="R30" i="79"/>
  <c r="S30" i="79"/>
  <c r="T30" i="79"/>
  <c r="U30" i="79"/>
  <c r="V30" i="79"/>
  <c r="W30" i="79"/>
  <c r="X30" i="79"/>
  <c r="Y30" i="79"/>
  <c r="Z30" i="79"/>
  <c r="AA30" i="79"/>
  <c r="AB30" i="79"/>
  <c r="AC30" i="79"/>
  <c r="AD30" i="79"/>
  <c r="AE30" i="79"/>
  <c r="AF30" i="79"/>
  <c r="AG30" i="79"/>
  <c r="AH30" i="79"/>
  <c r="AI30" i="79"/>
  <c r="AJ30" i="79"/>
  <c r="AK30" i="79"/>
  <c r="AL30" i="79"/>
  <c r="AM30" i="79"/>
  <c r="AN30" i="79"/>
  <c r="AO30" i="79"/>
  <c r="AP30" i="79"/>
  <c r="AQ30" i="79"/>
  <c r="AR30" i="79"/>
  <c r="AS30" i="79"/>
  <c r="AT30" i="79"/>
  <c r="AU30" i="79"/>
  <c r="AV30" i="79"/>
  <c r="AW30" i="79"/>
  <c r="AX30" i="79"/>
  <c r="AY30" i="79"/>
  <c r="AZ30" i="79"/>
  <c r="BA30" i="79"/>
  <c r="BB30" i="79"/>
  <c r="H31" i="79"/>
  <c r="I31" i="79"/>
  <c r="J31" i="79"/>
  <c r="K31" i="79"/>
  <c r="L31" i="79"/>
  <c r="M31" i="79"/>
  <c r="O31" i="79"/>
  <c r="P31" i="79"/>
  <c r="Q31" i="79"/>
  <c r="R31" i="79"/>
  <c r="S31" i="79"/>
  <c r="T31" i="79"/>
  <c r="U31" i="79"/>
  <c r="V31" i="79"/>
  <c r="W31" i="79"/>
  <c r="X31" i="79"/>
  <c r="Y31" i="79"/>
  <c r="Z31" i="79"/>
  <c r="AA31" i="79"/>
  <c r="AB31" i="79"/>
  <c r="AC31" i="79"/>
  <c r="AD31" i="79"/>
  <c r="AE31" i="79"/>
  <c r="AF31" i="79"/>
  <c r="AG31" i="79"/>
  <c r="AH31" i="79"/>
  <c r="AI31" i="79"/>
  <c r="AJ31" i="79"/>
  <c r="AK31" i="79"/>
  <c r="AL31" i="79"/>
  <c r="AM31" i="79"/>
  <c r="AN31" i="79"/>
  <c r="AO31" i="79"/>
  <c r="AP31" i="79"/>
  <c r="AQ31" i="79"/>
  <c r="AR31" i="79"/>
  <c r="AS31" i="79"/>
  <c r="AT31" i="79"/>
  <c r="AU31" i="79"/>
  <c r="AV31" i="79"/>
  <c r="AW31" i="79"/>
  <c r="AX31" i="79"/>
  <c r="AY31" i="79"/>
  <c r="AZ31" i="79"/>
  <c r="BA31" i="79"/>
  <c r="BB31" i="79"/>
  <c r="H32" i="79"/>
  <c r="I32" i="79"/>
  <c r="J32" i="79"/>
  <c r="K32" i="79"/>
  <c r="L32" i="79"/>
  <c r="M32" i="79"/>
  <c r="O32" i="79"/>
  <c r="P32" i="79"/>
  <c r="Q32" i="79"/>
  <c r="R32" i="79"/>
  <c r="S32" i="79"/>
  <c r="T32" i="79"/>
  <c r="U32" i="79"/>
  <c r="V32" i="79"/>
  <c r="W32" i="79"/>
  <c r="X32" i="79"/>
  <c r="Y32" i="79"/>
  <c r="Z32" i="79"/>
  <c r="AA32" i="79"/>
  <c r="AB32" i="79"/>
  <c r="AC32" i="79"/>
  <c r="AD32" i="79"/>
  <c r="AE32" i="79"/>
  <c r="AF32" i="79"/>
  <c r="AG32" i="79"/>
  <c r="AH32" i="79"/>
  <c r="AI32" i="79"/>
  <c r="AJ32" i="79"/>
  <c r="AK32" i="79"/>
  <c r="AL32" i="79"/>
  <c r="AM32" i="79"/>
  <c r="AN32" i="79"/>
  <c r="AO32" i="79"/>
  <c r="AP32" i="79"/>
  <c r="AQ32" i="79"/>
  <c r="AR32" i="79"/>
  <c r="AS32" i="79"/>
  <c r="AT32" i="79"/>
  <c r="AU32" i="79"/>
  <c r="AV32" i="79"/>
  <c r="AW32" i="79"/>
  <c r="AX32" i="79"/>
  <c r="AY32" i="79"/>
  <c r="AZ32" i="79"/>
  <c r="BA32" i="79"/>
  <c r="BB32" i="79"/>
  <c r="H33" i="79"/>
  <c r="I33" i="79"/>
  <c r="J33" i="79"/>
  <c r="K33" i="79"/>
  <c r="L33" i="79"/>
  <c r="M33" i="79"/>
  <c r="O33" i="79"/>
  <c r="P33" i="79"/>
  <c r="Q33" i="79"/>
  <c r="R33" i="79"/>
  <c r="S33" i="79"/>
  <c r="T33" i="79"/>
  <c r="U33" i="79"/>
  <c r="V33" i="79"/>
  <c r="W33" i="79"/>
  <c r="X33" i="79"/>
  <c r="Y33" i="79"/>
  <c r="Z33" i="79"/>
  <c r="AA33" i="79"/>
  <c r="AB33" i="79"/>
  <c r="AC33" i="79"/>
  <c r="AD33" i="79"/>
  <c r="AE33" i="79"/>
  <c r="AF33" i="79"/>
  <c r="AG33" i="79"/>
  <c r="AH33" i="79"/>
  <c r="AI33" i="79"/>
  <c r="AJ33" i="79"/>
  <c r="AK33" i="79"/>
  <c r="AL33" i="79"/>
  <c r="AM33" i="79"/>
  <c r="AN33" i="79"/>
  <c r="AO33" i="79"/>
  <c r="AP33" i="79"/>
  <c r="AQ33" i="79"/>
  <c r="AR33" i="79"/>
  <c r="AS33" i="79"/>
  <c r="AT33" i="79"/>
  <c r="AU33" i="79"/>
  <c r="AV33" i="79"/>
  <c r="AW33" i="79"/>
  <c r="AX33" i="79"/>
  <c r="AY33" i="79"/>
  <c r="AZ33" i="79"/>
  <c r="BA33" i="79"/>
  <c r="BB33" i="79"/>
  <c r="H34" i="79"/>
  <c r="I34" i="79"/>
  <c r="J34" i="79"/>
  <c r="K34" i="79"/>
  <c r="L34" i="79"/>
  <c r="M34" i="79"/>
  <c r="O34" i="79"/>
  <c r="P34" i="79"/>
  <c r="Q34" i="79"/>
  <c r="R34" i="79"/>
  <c r="S34" i="79"/>
  <c r="T34" i="79"/>
  <c r="U34" i="79"/>
  <c r="V34" i="79"/>
  <c r="W34" i="79"/>
  <c r="X34" i="79"/>
  <c r="Y34" i="79"/>
  <c r="Z34" i="79"/>
  <c r="AA34" i="79"/>
  <c r="AB34" i="79"/>
  <c r="AC34" i="79"/>
  <c r="AD34" i="79"/>
  <c r="AE34" i="79"/>
  <c r="AF34" i="79"/>
  <c r="AG34" i="79"/>
  <c r="AH34" i="79"/>
  <c r="AI34" i="79"/>
  <c r="AJ34" i="79"/>
  <c r="AK34" i="79"/>
  <c r="AL34" i="79"/>
  <c r="AM34" i="79"/>
  <c r="AN34" i="79"/>
  <c r="AO34" i="79"/>
  <c r="AP34" i="79"/>
  <c r="AQ34" i="79"/>
  <c r="AR34" i="79"/>
  <c r="AS34" i="79"/>
  <c r="AT34" i="79"/>
  <c r="AU34" i="79"/>
  <c r="AV34" i="79"/>
  <c r="AW34" i="79"/>
  <c r="AX34" i="79"/>
  <c r="AY34" i="79"/>
  <c r="AZ34" i="79"/>
  <c r="BA34" i="79"/>
  <c r="BB34" i="79"/>
  <c r="H35" i="79"/>
  <c r="I35" i="79"/>
  <c r="J35" i="79"/>
  <c r="K35" i="79"/>
  <c r="L35" i="79"/>
  <c r="M35" i="79"/>
  <c r="O35" i="79"/>
  <c r="P35" i="79"/>
  <c r="Q35" i="79"/>
  <c r="R35" i="79"/>
  <c r="S35" i="79"/>
  <c r="T35" i="79"/>
  <c r="U35" i="79"/>
  <c r="V35" i="79"/>
  <c r="W35" i="79"/>
  <c r="X35" i="79"/>
  <c r="Y35" i="79"/>
  <c r="Z35" i="79"/>
  <c r="AA35" i="79"/>
  <c r="AB35" i="79"/>
  <c r="AC35" i="79"/>
  <c r="AD35" i="79"/>
  <c r="AE35" i="79"/>
  <c r="AF35" i="79"/>
  <c r="AG35" i="79"/>
  <c r="AH35" i="79"/>
  <c r="AI35" i="79"/>
  <c r="AJ35" i="79"/>
  <c r="AK35" i="79"/>
  <c r="AL35" i="79"/>
  <c r="AM35" i="79"/>
  <c r="AN35" i="79"/>
  <c r="AO35" i="79"/>
  <c r="AP35" i="79"/>
  <c r="AQ35" i="79"/>
  <c r="AR35" i="79"/>
  <c r="AS35" i="79"/>
  <c r="AT35" i="79"/>
  <c r="AU35" i="79"/>
  <c r="AV35" i="79"/>
  <c r="AW35" i="79"/>
  <c r="AX35" i="79"/>
  <c r="AY35" i="79"/>
  <c r="AZ35" i="79"/>
  <c r="BA35" i="79"/>
  <c r="BB35" i="79"/>
  <c r="H36" i="79"/>
  <c r="I36" i="79"/>
  <c r="J36" i="79"/>
  <c r="K36" i="79"/>
  <c r="L36" i="79"/>
  <c r="M36" i="79"/>
  <c r="O36" i="79"/>
  <c r="P36" i="79"/>
  <c r="Q36" i="79"/>
  <c r="R36" i="79"/>
  <c r="S36" i="79"/>
  <c r="T36" i="79"/>
  <c r="U36" i="79"/>
  <c r="V36" i="79"/>
  <c r="W36" i="79"/>
  <c r="X36" i="79"/>
  <c r="Y36" i="79"/>
  <c r="Z36" i="79"/>
  <c r="AA36" i="79"/>
  <c r="AB36" i="79"/>
  <c r="AC36" i="79"/>
  <c r="AD36" i="79"/>
  <c r="AE36" i="79"/>
  <c r="AF36" i="79"/>
  <c r="AG36" i="79"/>
  <c r="AH36" i="79"/>
  <c r="AI36" i="79"/>
  <c r="AJ36" i="79"/>
  <c r="AK36" i="79"/>
  <c r="AL36" i="79"/>
  <c r="AM36" i="79"/>
  <c r="AN36" i="79"/>
  <c r="AO36" i="79"/>
  <c r="AP36" i="79"/>
  <c r="AQ36" i="79"/>
  <c r="AR36" i="79"/>
  <c r="AS36" i="79"/>
  <c r="AT36" i="79"/>
  <c r="AU36" i="79"/>
  <c r="AV36" i="79"/>
  <c r="AW36" i="79"/>
  <c r="AX36" i="79"/>
  <c r="AY36" i="79"/>
  <c r="AZ36" i="79"/>
  <c r="BA36" i="79"/>
  <c r="BB36" i="79"/>
  <c r="BB6" i="79"/>
  <c r="BA6" i="79"/>
  <c r="AZ6" i="79"/>
  <c r="AY6" i="79"/>
  <c r="AX6" i="79"/>
  <c r="AW6" i="79"/>
  <c r="AV6" i="79"/>
  <c r="AU6" i="79"/>
  <c r="AT6" i="79"/>
  <c r="AS6" i="79"/>
  <c r="AR6" i="79"/>
  <c r="AQ6" i="79"/>
  <c r="AP6" i="79"/>
  <c r="AO6" i="79"/>
  <c r="AN6" i="79"/>
  <c r="AM6" i="79"/>
  <c r="AL6" i="79"/>
  <c r="AK6" i="79"/>
  <c r="AJ6" i="79"/>
  <c r="AI6" i="79"/>
  <c r="AH6" i="79"/>
  <c r="AG6" i="79"/>
  <c r="AF6" i="79"/>
  <c r="AE6" i="79"/>
  <c r="AD6" i="79"/>
  <c r="AC6" i="79"/>
  <c r="AB6" i="79"/>
  <c r="AA6" i="79"/>
  <c r="Z6" i="79"/>
  <c r="Y6" i="79"/>
  <c r="X6" i="79"/>
  <c r="W6" i="79"/>
  <c r="V6" i="79"/>
  <c r="U6" i="79"/>
  <c r="T6" i="79"/>
  <c r="S6" i="79"/>
  <c r="R6" i="79"/>
  <c r="Q6" i="79"/>
  <c r="P6" i="79"/>
  <c r="O6" i="79"/>
  <c r="M6" i="79"/>
  <c r="L6" i="79"/>
  <c r="K6" i="79"/>
  <c r="J6" i="79"/>
  <c r="I6" i="79"/>
  <c r="H6" i="79"/>
  <c r="Y15" i="77" l="1"/>
  <c r="BD24" i="83"/>
  <c r="E24" i="83" s="1"/>
  <c r="AD24" i="84" s="1"/>
  <c r="BD28" i="83"/>
  <c r="E28" i="83" s="1"/>
  <c r="AD28" i="84" s="1"/>
  <c r="BD30" i="83"/>
  <c r="E30" i="83" s="1"/>
  <c r="AD30" i="84" s="1"/>
  <c r="BD32" i="83"/>
  <c r="E32" i="83" s="1"/>
  <c r="AD32" i="84" s="1"/>
  <c r="BD16" i="83"/>
  <c r="E16" i="83" s="1"/>
  <c r="AD16" i="84" s="1"/>
  <c r="BD30" i="81"/>
  <c r="E30" i="81" s="1"/>
  <c r="AB30" i="84" s="1"/>
  <c r="BD14" i="81"/>
  <c r="E14" i="81" s="1"/>
  <c r="AB14" i="84" s="1"/>
  <c r="BD7" i="79"/>
  <c r="E7" i="79" s="1"/>
  <c r="Z7" i="84" s="1"/>
  <c r="BD22" i="81"/>
  <c r="E22" i="81" s="1"/>
  <c r="AB22" i="84" s="1"/>
  <c r="BD23" i="79"/>
  <c r="E23" i="79" s="1"/>
  <c r="BD15" i="79"/>
  <c r="E15" i="79" s="1"/>
  <c r="Z15" i="84" s="1"/>
  <c r="BD24" i="79"/>
  <c r="E24" i="79" s="1"/>
  <c r="Z24" i="84" s="1"/>
  <c r="BD8" i="79"/>
  <c r="E8" i="79" s="1"/>
  <c r="Z8" i="84" s="1"/>
  <c r="BD12" i="83"/>
  <c r="E12" i="83" s="1"/>
  <c r="AD12" i="84" s="1"/>
  <c r="BD20" i="83"/>
  <c r="E20" i="83" s="1"/>
  <c r="AD20" i="84" s="1"/>
  <c r="BD10" i="79"/>
  <c r="E10" i="79" s="1"/>
  <c r="Z10" i="84" s="1"/>
  <c r="BD13" i="81"/>
  <c r="E13" i="81" s="1"/>
  <c r="AB13" i="84" s="1"/>
  <c r="BD21" i="81"/>
  <c r="E21" i="81" s="1"/>
  <c r="BD29" i="81"/>
  <c r="E29" i="81" s="1"/>
  <c r="BD6" i="82"/>
  <c r="E6" i="82" s="1"/>
  <c r="AC6" i="84" s="1"/>
  <c r="BD21" i="83"/>
  <c r="E21" i="83" s="1"/>
  <c r="AD21" i="84" s="1"/>
  <c r="BD29" i="83"/>
  <c r="E29" i="83" s="1"/>
  <c r="AD29" i="84" s="1"/>
  <c r="BD12" i="81"/>
  <c r="E12" i="81" s="1"/>
  <c r="AB12" i="84" s="1"/>
  <c r="BD20" i="81"/>
  <c r="E20" i="81" s="1"/>
  <c r="AB20" i="84" s="1"/>
  <c r="BD28" i="81"/>
  <c r="E28" i="81" s="1"/>
  <c r="AB28" i="84" s="1"/>
  <c r="BD36" i="81"/>
  <c r="E36" i="81" s="1"/>
  <c r="BD11" i="82"/>
  <c r="E11" i="82" s="1"/>
  <c r="BD13" i="82"/>
  <c r="E13" i="82" s="1"/>
  <c r="BD19" i="82"/>
  <c r="E19" i="82" s="1"/>
  <c r="AC19" i="84" s="1"/>
  <c r="BD21" i="82"/>
  <c r="E21" i="82" s="1"/>
  <c r="AC21" i="84" s="1"/>
  <c r="BD27" i="82"/>
  <c r="E27" i="82" s="1"/>
  <c r="AC27" i="84" s="1"/>
  <c r="BD29" i="82"/>
  <c r="E29" i="82" s="1"/>
  <c r="AC29" i="84" s="1"/>
  <c r="BD35" i="82"/>
  <c r="E35" i="82" s="1"/>
  <c r="AC35" i="84" s="1"/>
  <c r="BD7" i="83"/>
  <c r="E7" i="83" s="1"/>
  <c r="AD7" i="84" s="1"/>
  <c r="BD11" i="83"/>
  <c r="E11" i="83" s="1"/>
  <c r="AD11" i="84" s="1"/>
  <c r="BD34" i="79"/>
  <c r="E34" i="79" s="1"/>
  <c r="Z34" i="84" s="1"/>
  <c r="BD26" i="79"/>
  <c r="E26" i="79" s="1"/>
  <c r="Z26" i="84" s="1"/>
  <c r="BD33" i="79"/>
  <c r="E33" i="79" s="1"/>
  <c r="Z33" i="84" s="1"/>
  <c r="BD18" i="79"/>
  <c r="E18" i="79" s="1"/>
  <c r="BD16" i="79"/>
  <c r="E16" i="79" s="1"/>
  <c r="Z16" i="84" s="1"/>
  <c r="BD33" i="83"/>
  <c r="E33" i="83" s="1"/>
  <c r="AD33" i="84" s="1"/>
  <c r="BD10" i="83"/>
  <c r="E10" i="83" s="1"/>
  <c r="AD10" i="84" s="1"/>
  <c r="BD32" i="79"/>
  <c r="E32" i="79" s="1"/>
  <c r="BD6" i="80"/>
  <c r="E6" i="80" s="1"/>
  <c r="BD14" i="80"/>
  <c r="E14" i="80" s="1"/>
  <c r="AA14" i="84" s="1"/>
  <c r="BD22" i="80"/>
  <c r="E22" i="80" s="1"/>
  <c r="AA22" i="84" s="1"/>
  <c r="BD30" i="80"/>
  <c r="E30" i="80" s="1"/>
  <c r="AA30" i="84" s="1"/>
  <c r="BD19" i="83"/>
  <c r="E19" i="83" s="1"/>
  <c r="AD19" i="84" s="1"/>
  <c r="BD17" i="83"/>
  <c r="E17" i="83" s="1"/>
  <c r="AD17" i="84" s="1"/>
  <c r="BD8" i="83"/>
  <c r="E8" i="83" s="1"/>
  <c r="AD8" i="84" s="1"/>
  <c r="BD25" i="83"/>
  <c r="E25" i="83" s="1"/>
  <c r="AD25" i="84" s="1"/>
  <c r="BD11" i="80"/>
  <c r="E11" i="80" s="1"/>
  <c r="AA11" i="84" s="1"/>
  <c r="BD19" i="80"/>
  <c r="E19" i="80" s="1"/>
  <c r="AA19" i="84" s="1"/>
  <c r="BD27" i="80"/>
  <c r="E27" i="80" s="1"/>
  <c r="AA27" i="84" s="1"/>
  <c r="BD35" i="80"/>
  <c r="E35" i="80" s="1"/>
  <c r="AA35" i="84" s="1"/>
  <c r="BD36" i="79"/>
  <c r="E36" i="79" s="1"/>
  <c r="Z36" i="84" s="1"/>
  <c r="BD31" i="79"/>
  <c r="E31" i="79" s="1"/>
  <c r="Z31" i="84" s="1"/>
  <c r="BD10" i="80"/>
  <c r="E10" i="80" s="1"/>
  <c r="AA10" i="84" s="1"/>
  <c r="BD18" i="80"/>
  <c r="E18" i="80" s="1"/>
  <c r="AA18" i="84" s="1"/>
  <c r="BD6" i="81"/>
  <c r="E6" i="81" s="1"/>
  <c r="AB6" i="84" s="1"/>
  <c r="BD7" i="81"/>
  <c r="E7" i="81" s="1"/>
  <c r="AB7" i="84" s="1"/>
  <c r="BD15" i="81"/>
  <c r="E15" i="81" s="1"/>
  <c r="AB15" i="84" s="1"/>
  <c r="BD23" i="81"/>
  <c r="E23" i="81" s="1"/>
  <c r="AB23" i="84" s="1"/>
  <c r="BD31" i="81"/>
  <c r="E31" i="81" s="1"/>
  <c r="AB31" i="84" s="1"/>
  <c r="BD14" i="82"/>
  <c r="E14" i="82" s="1"/>
  <c r="AC14" i="84" s="1"/>
  <c r="BD22" i="82"/>
  <c r="E22" i="82" s="1"/>
  <c r="AC22" i="84" s="1"/>
  <c r="BD30" i="82"/>
  <c r="E30" i="82" s="1"/>
  <c r="AC30" i="84" s="1"/>
  <c r="BD36" i="83"/>
  <c r="E36" i="83" s="1"/>
  <c r="AD36" i="84" s="1"/>
  <c r="BD7" i="80"/>
  <c r="E7" i="80" s="1"/>
  <c r="AA7" i="84" s="1"/>
  <c r="BD13" i="80"/>
  <c r="E13" i="80" s="1"/>
  <c r="AA13" i="84" s="1"/>
  <c r="BD15" i="80"/>
  <c r="E15" i="80" s="1"/>
  <c r="BD21" i="80"/>
  <c r="E21" i="80" s="1"/>
  <c r="AA21" i="84" s="1"/>
  <c r="BD29" i="80"/>
  <c r="E29" i="80" s="1"/>
  <c r="AA29" i="84" s="1"/>
  <c r="BD18" i="83"/>
  <c r="E18" i="83" s="1"/>
  <c r="AD18" i="84" s="1"/>
  <c r="BD28" i="79"/>
  <c r="E28" i="79" s="1"/>
  <c r="Z28" i="84" s="1"/>
  <c r="BD20" i="79"/>
  <c r="E20" i="79" s="1"/>
  <c r="Z20" i="84" s="1"/>
  <c r="BD12" i="80"/>
  <c r="E12" i="80" s="1"/>
  <c r="AA12" i="84" s="1"/>
  <c r="BD20" i="80"/>
  <c r="E20" i="80" s="1"/>
  <c r="AA20" i="84" s="1"/>
  <c r="BD28" i="80"/>
  <c r="E28" i="80" s="1"/>
  <c r="AA28" i="84" s="1"/>
  <c r="BD36" i="80"/>
  <c r="E36" i="80" s="1"/>
  <c r="AA36" i="84" s="1"/>
  <c r="BD26" i="83"/>
  <c r="E26" i="83" s="1"/>
  <c r="AD26" i="84" s="1"/>
  <c r="BD27" i="83"/>
  <c r="E27" i="83" s="1"/>
  <c r="AD27" i="84" s="1"/>
  <c r="BD8" i="82"/>
  <c r="E8" i="82" s="1"/>
  <c r="AC8" i="84" s="1"/>
  <c r="BD34" i="83"/>
  <c r="E34" i="83" s="1"/>
  <c r="BD35" i="83"/>
  <c r="E35" i="83" s="1"/>
  <c r="AD35" i="84" s="1"/>
  <c r="BD26" i="80"/>
  <c r="E26" i="80" s="1"/>
  <c r="AA26" i="84" s="1"/>
  <c r="BD34" i="80"/>
  <c r="E34" i="80" s="1"/>
  <c r="AA34" i="84" s="1"/>
  <c r="BD7" i="82"/>
  <c r="E7" i="82" s="1"/>
  <c r="AC7" i="84" s="1"/>
  <c r="BD15" i="83"/>
  <c r="E15" i="83" s="1"/>
  <c r="AD15" i="84" s="1"/>
  <c r="BD8" i="81"/>
  <c r="E8" i="81" s="1"/>
  <c r="AB8" i="84" s="1"/>
  <c r="BD14" i="83"/>
  <c r="E14" i="83" s="1"/>
  <c r="AD14" i="84" s="1"/>
  <c r="BD23" i="83"/>
  <c r="E23" i="83" s="1"/>
  <c r="AD23" i="84" s="1"/>
  <c r="BD17" i="82"/>
  <c r="E17" i="82" s="1"/>
  <c r="AC17" i="84" s="1"/>
  <c r="BD18" i="82"/>
  <c r="E18" i="82" s="1"/>
  <c r="AC18" i="84" s="1"/>
  <c r="BD25" i="82"/>
  <c r="E25" i="82" s="1"/>
  <c r="AC25" i="84" s="1"/>
  <c r="BD26" i="82"/>
  <c r="E26" i="82" s="1"/>
  <c r="AC26" i="84" s="1"/>
  <c r="BD33" i="82"/>
  <c r="E33" i="82" s="1"/>
  <c r="AC33" i="84" s="1"/>
  <c r="BD34" i="82"/>
  <c r="E34" i="82" s="1"/>
  <c r="AC34" i="84" s="1"/>
  <c r="BD13" i="83"/>
  <c r="E13" i="83" s="1"/>
  <c r="AD13" i="84" s="1"/>
  <c r="BD22" i="83"/>
  <c r="E22" i="83" s="1"/>
  <c r="AD22" i="84" s="1"/>
  <c r="BD31" i="83"/>
  <c r="E31" i="83" s="1"/>
  <c r="AD31" i="84" s="1"/>
  <c r="BD11" i="81"/>
  <c r="E11" i="81" s="1"/>
  <c r="AB11" i="84" s="1"/>
  <c r="BD19" i="81"/>
  <c r="E19" i="81" s="1"/>
  <c r="BD27" i="81"/>
  <c r="E27" i="81" s="1"/>
  <c r="AB27" i="84" s="1"/>
  <c r="BD35" i="81"/>
  <c r="E35" i="81" s="1"/>
  <c r="AB35" i="84" s="1"/>
  <c r="BD29" i="79"/>
  <c r="E29" i="79" s="1"/>
  <c r="BD10" i="82"/>
  <c r="E10" i="82" s="1"/>
  <c r="BD30" i="79"/>
  <c r="E30" i="79" s="1"/>
  <c r="Z30" i="84" s="1"/>
  <c r="BD17" i="80"/>
  <c r="E17" i="80" s="1"/>
  <c r="AA17" i="84" s="1"/>
  <c r="BD22" i="79"/>
  <c r="E22" i="79" s="1"/>
  <c r="Z22" i="84" s="1"/>
  <c r="BD21" i="79"/>
  <c r="E21" i="79" s="1"/>
  <c r="Z21" i="84" s="1"/>
  <c r="BD14" i="79"/>
  <c r="E14" i="79" s="1"/>
  <c r="Z14" i="84" s="1"/>
  <c r="BD13" i="79"/>
  <c r="E13" i="79" s="1"/>
  <c r="Z13" i="84" s="1"/>
  <c r="BD9" i="82"/>
  <c r="E9" i="82" s="1"/>
  <c r="BD9" i="81"/>
  <c r="E9" i="81" s="1"/>
  <c r="AB9" i="84" s="1"/>
  <c r="BD9" i="83"/>
  <c r="E9" i="83" s="1"/>
  <c r="AD9" i="84" s="1"/>
  <c r="BD9" i="80"/>
  <c r="E9" i="80" s="1"/>
  <c r="AA9" i="84" s="1"/>
  <c r="Z32" i="84"/>
  <c r="BD8" i="80"/>
  <c r="E8" i="80" s="1"/>
  <c r="BD16" i="80"/>
  <c r="E16" i="80" s="1"/>
  <c r="BD23" i="80"/>
  <c r="E23" i="80" s="1"/>
  <c r="BD24" i="80"/>
  <c r="E24" i="80" s="1"/>
  <c r="BD25" i="80"/>
  <c r="E25" i="80" s="1"/>
  <c r="BD31" i="80"/>
  <c r="E31" i="80" s="1"/>
  <c r="BD32" i="80"/>
  <c r="E32" i="80" s="1"/>
  <c r="BD33" i="80"/>
  <c r="E33" i="80" s="1"/>
  <c r="AC11" i="84"/>
  <c r="BD12" i="82"/>
  <c r="E12" i="82" s="1"/>
  <c r="AC13" i="84"/>
  <c r="BD15" i="82"/>
  <c r="E15" i="82" s="1"/>
  <c r="BD16" i="82"/>
  <c r="E16" i="82" s="1"/>
  <c r="BD20" i="82"/>
  <c r="E20" i="82" s="1"/>
  <c r="BD23" i="82"/>
  <c r="E23" i="82" s="1"/>
  <c r="BD24" i="82"/>
  <c r="E24" i="82" s="1"/>
  <c r="BD28" i="82"/>
  <c r="E28" i="82" s="1"/>
  <c r="BD31" i="82"/>
  <c r="E31" i="82" s="1"/>
  <c r="BD32" i="82"/>
  <c r="E32" i="82" s="1"/>
  <c r="BD36" i="82"/>
  <c r="E36" i="82" s="1"/>
  <c r="Z23" i="84"/>
  <c r="BD10" i="81"/>
  <c r="E10" i="81" s="1"/>
  <c r="BD16" i="81"/>
  <c r="E16" i="81" s="1"/>
  <c r="BD17" i="81"/>
  <c r="E17" i="81" s="1"/>
  <c r="BD18" i="81"/>
  <c r="E18" i="81" s="1"/>
  <c r="AB21" i="84"/>
  <c r="BD24" i="81"/>
  <c r="E24" i="81" s="1"/>
  <c r="BD25" i="81"/>
  <c r="E25" i="81" s="1"/>
  <c r="BD26" i="81"/>
  <c r="E26" i="81" s="1"/>
  <c r="AB29" i="84"/>
  <c r="BD32" i="81"/>
  <c r="E32" i="81" s="1"/>
  <c r="BD33" i="81"/>
  <c r="E33" i="81" s="1"/>
  <c r="BD34" i="81"/>
  <c r="E34" i="81" s="1"/>
  <c r="AB36" i="84"/>
  <c r="BD35" i="79"/>
  <c r="E35" i="79" s="1"/>
  <c r="Z29" i="84"/>
  <c r="BD27" i="79"/>
  <c r="E27" i="79" s="1"/>
  <c r="BD25" i="79"/>
  <c r="E25" i="79" s="1"/>
  <c r="BD19" i="79"/>
  <c r="E19" i="79" s="1"/>
  <c r="BD17" i="79"/>
  <c r="E17" i="79" s="1"/>
  <c r="BD12" i="79"/>
  <c r="E12" i="79" s="1"/>
  <c r="BD11" i="79"/>
  <c r="E11" i="79" s="1"/>
  <c r="BD9" i="79"/>
  <c r="E9" i="79" s="1"/>
  <c r="BD6" i="83"/>
  <c r="E6" i="83" s="1"/>
  <c r="AD6" i="84" s="1"/>
  <c r="BD6" i="79"/>
  <c r="E6" i="79" s="1"/>
  <c r="Z18" i="84" l="1"/>
  <c r="AB19" i="84"/>
  <c r="AH19" i="84" s="1"/>
  <c r="AA15" i="84"/>
  <c r="AD34" i="84"/>
  <c r="AG34" i="84" s="1"/>
  <c r="AC10" i="84"/>
  <c r="AG10" i="84" s="1"/>
  <c r="AG11" i="84"/>
  <c r="AK11" i="84" s="1"/>
  <c r="AX11" i="84" s="1"/>
  <c r="AG14" i="84"/>
  <c r="AT14" i="84" s="1"/>
  <c r="AG19" i="84"/>
  <c r="AT19" i="84" s="1"/>
  <c r="AG13" i="84"/>
  <c r="AK13" i="84" s="1"/>
  <c r="AX13" i="84" s="1"/>
  <c r="AC9" i="84"/>
  <c r="AG9" i="84" s="1"/>
  <c r="AB32" i="84"/>
  <c r="AA6" i="84"/>
  <c r="AH27" i="84"/>
  <c r="AF27" i="84"/>
  <c r="Z11" i="84"/>
  <c r="Z25" i="84"/>
  <c r="Z35" i="84"/>
  <c r="AF20" i="84"/>
  <c r="AJ20" i="84" s="1"/>
  <c r="AW20" i="84" s="1"/>
  <c r="AF23" i="84"/>
  <c r="AH7" i="84"/>
  <c r="AF7" i="84"/>
  <c r="AG25" i="84"/>
  <c r="AC12" i="84"/>
  <c r="AG12" i="84" s="1"/>
  <c r="AK12" i="84" s="1"/>
  <c r="AX12" i="84" s="1"/>
  <c r="AA8" i="84"/>
  <c r="AG30" i="84"/>
  <c r="AH11" i="84"/>
  <c r="AF11" i="84"/>
  <c r="AA31" i="84"/>
  <c r="Z19" i="84"/>
  <c r="AF31" i="84"/>
  <c r="AH13" i="84"/>
  <c r="AF13" i="84"/>
  <c r="AG35" i="84"/>
  <c r="AG29" i="84"/>
  <c r="AC24" i="84"/>
  <c r="AG18" i="84"/>
  <c r="AA16" i="84"/>
  <c r="Z6" i="84"/>
  <c r="AF15" i="84"/>
  <c r="AJ15" i="84" s="1"/>
  <c r="AW15" i="84" s="1"/>
  <c r="AC31" i="84"/>
  <c r="AH31" i="84" s="1"/>
  <c r="Z12" i="84"/>
  <c r="AG6" i="84"/>
  <c r="AF12" i="84"/>
  <c r="AJ12" i="84" s="1"/>
  <c r="AW12" i="84" s="1"/>
  <c r="AH21" i="84"/>
  <c r="AF21" i="84"/>
  <c r="AB10" i="84"/>
  <c r="AH22" i="84"/>
  <c r="AF22" i="84"/>
  <c r="AC28" i="84"/>
  <c r="AH28" i="84" s="1"/>
  <c r="AC23" i="84"/>
  <c r="AA25" i="84"/>
  <c r="AG22" i="84"/>
  <c r="AF36" i="84"/>
  <c r="AF6" i="84"/>
  <c r="AC36" i="84"/>
  <c r="Z27" i="84"/>
  <c r="AH29" i="84"/>
  <c r="AF29" i="84"/>
  <c r="AB18" i="84"/>
  <c r="AG17" i="84"/>
  <c r="AA24" i="84"/>
  <c r="AB26" i="84"/>
  <c r="AB17" i="84"/>
  <c r="AF9" i="84"/>
  <c r="AG7" i="84"/>
  <c r="AG27" i="84"/>
  <c r="AG21" i="84"/>
  <c r="AC16" i="84"/>
  <c r="AG16" i="84" s="1"/>
  <c r="AH14" i="84"/>
  <c r="AF14" i="84"/>
  <c r="AA23" i="84"/>
  <c r="AB25" i="84"/>
  <c r="AG33" i="84"/>
  <c r="AC15" i="84"/>
  <c r="AG15" i="84" s="1"/>
  <c r="AK15" i="84" s="1"/>
  <c r="AX15" i="84" s="1"/>
  <c r="AA33" i="84"/>
  <c r="Z9" i="84"/>
  <c r="AB34" i="84"/>
  <c r="AB16" i="84"/>
  <c r="AC20" i="84"/>
  <c r="AG20" i="84" s="1"/>
  <c r="AK20" i="84" s="1"/>
  <c r="AX20" i="84" s="1"/>
  <c r="AH35" i="84"/>
  <c r="AF35" i="84"/>
  <c r="Z17" i="84"/>
  <c r="AF28" i="84"/>
  <c r="AB33" i="84"/>
  <c r="AB24" i="84"/>
  <c r="AH8" i="84"/>
  <c r="AF8" i="84"/>
  <c r="AH30" i="84"/>
  <c r="AF30" i="84"/>
  <c r="AG8" i="84"/>
  <c r="AC32" i="84"/>
  <c r="AG26" i="84"/>
  <c r="AA32" i="84"/>
  <c r="BA7" i="24"/>
  <c r="BB7" i="24"/>
  <c r="BA8" i="24"/>
  <c r="BB8" i="24"/>
  <c r="BA9" i="24"/>
  <c r="BB9" i="24"/>
  <c r="BA10" i="24"/>
  <c r="BB10" i="24"/>
  <c r="BA11" i="24"/>
  <c r="BB11" i="24"/>
  <c r="BA12" i="24"/>
  <c r="BB12" i="24"/>
  <c r="BA13" i="24"/>
  <c r="BB13" i="24"/>
  <c r="BA14" i="24"/>
  <c r="BB14" i="24"/>
  <c r="BA15" i="24"/>
  <c r="BB15" i="24"/>
  <c r="BA16" i="24"/>
  <c r="BB16" i="24"/>
  <c r="BA17" i="24"/>
  <c r="BB17" i="24"/>
  <c r="BA18" i="24"/>
  <c r="BB18" i="24"/>
  <c r="BA19" i="24"/>
  <c r="BB19" i="24"/>
  <c r="BA20" i="24"/>
  <c r="BB20" i="24"/>
  <c r="BA21" i="24"/>
  <c r="BB21" i="24"/>
  <c r="BA22" i="24"/>
  <c r="BB22" i="24"/>
  <c r="BA23" i="24"/>
  <c r="BB23" i="24"/>
  <c r="BA24" i="24"/>
  <c r="BB24" i="24"/>
  <c r="BA25" i="24"/>
  <c r="BB25" i="24"/>
  <c r="BA26" i="24"/>
  <c r="BB26" i="24"/>
  <c r="BA27" i="24"/>
  <c r="BB27" i="24"/>
  <c r="BA28" i="24"/>
  <c r="BB28" i="24"/>
  <c r="BA29" i="24"/>
  <c r="BB29" i="24"/>
  <c r="BA30" i="24"/>
  <c r="BB30" i="24"/>
  <c r="BA31" i="24"/>
  <c r="BB31" i="24"/>
  <c r="BA32" i="24"/>
  <c r="BB32" i="24"/>
  <c r="BA33" i="24"/>
  <c r="BB33" i="24"/>
  <c r="BA34" i="24"/>
  <c r="BB34" i="24"/>
  <c r="BA35" i="24"/>
  <c r="BB35" i="24"/>
  <c r="BA36" i="24"/>
  <c r="BB36" i="24"/>
  <c r="BB6" i="24"/>
  <c r="BA6" i="24"/>
  <c r="AI7" i="24"/>
  <c r="AJ7" i="24"/>
  <c r="AK7" i="24"/>
  <c r="AL7" i="24"/>
  <c r="AM7" i="24"/>
  <c r="AN7" i="24"/>
  <c r="AO7" i="24"/>
  <c r="AP7" i="24"/>
  <c r="AQ7" i="24"/>
  <c r="AI8" i="24"/>
  <c r="AJ8" i="24"/>
  <c r="AK8" i="24"/>
  <c r="AL8" i="24"/>
  <c r="AM8" i="24"/>
  <c r="AN8" i="24"/>
  <c r="AO8" i="24"/>
  <c r="AP8" i="24"/>
  <c r="AQ8" i="24"/>
  <c r="AI9" i="24"/>
  <c r="AJ9" i="24"/>
  <c r="AK9" i="24"/>
  <c r="AL9" i="24"/>
  <c r="AM9" i="24"/>
  <c r="AN9" i="24"/>
  <c r="AO9" i="24"/>
  <c r="AP9" i="24"/>
  <c r="AQ9" i="24"/>
  <c r="AI10" i="24"/>
  <c r="AJ10" i="24"/>
  <c r="AK10" i="24"/>
  <c r="AL10" i="24"/>
  <c r="AM10" i="24"/>
  <c r="AN10" i="24"/>
  <c r="AO10" i="24"/>
  <c r="AP10" i="24"/>
  <c r="AQ10" i="24"/>
  <c r="AI11" i="24"/>
  <c r="AJ11" i="24"/>
  <c r="AK11" i="24"/>
  <c r="AL11" i="24"/>
  <c r="AM11" i="24"/>
  <c r="AN11" i="24"/>
  <c r="AO11" i="24"/>
  <c r="AP11" i="24"/>
  <c r="AQ11" i="24"/>
  <c r="AI12" i="24"/>
  <c r="AJ12" i="24"/>
  <c r="AK12" i="24"/>
  <c r="AL12" i="24"/>
  <c r="AM12" i="24"/>
  <c r="AN12" i="24"/>
  <c r="AO12" i="24"/>
  <c r="AP12" i="24"/>
  <c r="AQ12" i="24"/>
  <c r="AI13" i="24"/>
  <c r="AJ13" i="24"/>
  <c r="AK13" i="24"/>
  <c r="AL13" i="24"/>
  <c r="AM13" i="24"/>
  <c r="AN13" i="24"/>
  <c r="AO13" i="24"/>
  <c r="AP13" i="24"/>
  <c r="AQ13" i="24"/>
  <c r="AI14" i="24"/>
  <c r="AJ14" i="24"/>
  <c r="AK14" i="24"/>
  <c r="AL14" i="24"/>
  <c r="AM14" i="24"/>
  <c r="AN14" i="24"/>
  <c r="AO14" i="24"/>
  <c r="AP14" i="24"/>
  <c r="AQ14" i="24"/>
  <c r="AI15" i="24"/>
  <c r="AJ15" i="24"/>
  <c r="AK15" i="24"/>
  <c r="AL15" i="24"/>
  <c r="AM15" i="24"/>
  <c r="AN15" i="24"/>
  <c r="AO15" i="24"/>
  <c r="AP15" i="24"/>
  <c r="AQ15" i="24"/>
  <c r="AI16" i="24"/>
  <c r="AJ16" i="24"/>
  <c r="AK16" i="24"/>
  <c r="AL16" i="24"/>
  <c r="AM16" i="24"/>
  <c r="AN16" i="24"/>
  <c r="AO16" i="24"/>
  <c r="AP16" i="24"/>
  <c r="AQ16" i="24"/>
  <c r="AI17" i="24"/>
  <c r="AJ17" i="24"/>
  <c r="AK17" i="24"/>
  <c r="AL17" i="24"/>
  <c r="AM17" i="24"/>
  <c r="AN17" i="24"/>
  <c r="AO17" i="24"/>
  <c r="AP17" i="24"/>
  <c r="AQ17" i="24"/>
  <c r="AI18" i="24"/>
  <c r="AJ18" i="24"/>
  <c r="AK18" i="24"/>
  <c r="AL18" i="24"/>
  <c r="AM18" i="24"/>
  <c r="AN18" i="24"/>
  <c r="AO18" i="24"/>
  <c r="AP18" i="24"/>
  <c r="AQ18" i="24"/>
  <c r="AI19" i="24"/>
  <c r="AJ19" i="24"/>
  <c r="AK19" i="24"/>
  <c r="AL19" i="24"/>
  <c r="AM19" i="24"/>
  <c r="AN19" i="24"/>
  <c r="AO19" i="24"/>
  <c r="AP19" i="24"/>
  <c r="AQ19" i="24"/>
  <c r="AI20" i="24"/>
  <c r="AJ20" i="24"/>
  <c r="AK20" i="24"/>
  <c r="AL20" i="24"/>
  <c r="AM20" i="24"/>
  <c r="AN20" i="24"/>
  <c r="AO20" i="24"/>
  <c r="AP20" i="24"/>
  <c r="AQ20" i="24"/>
  <c r="AI21" i="24"/>
  <c r="AJ21" i="24"/>
  <c r="AK21" i="24"/>
  <c r="AL21" i="24"/>
  <c r="AM21" i="24"/>
  <c r="AN21" i="24"/>
  <c r="AO21" i="24"/>
  <c r="AP21" i="24"/>
  <c r="AQ21" i="24"/>
  <c r="AI22" i="24"/>
  <c r="AJ22" i="24"/>
  <c r="AK22" i="24"/>
  <c r="AL22" i="24"/>
  <c r="AM22" i="24"/>
  <c r="AN22" i="24"/>
  <c r="AO22" i="24"/>
  <c r="AP22" i="24"/>
  <c r="AQ22" i="24"/>
  <c r="AI23" i="24"/>
  <c r="AJ23" i="24"/>
  <c r="AK23" i="24"/>
  <c r="AL23" i="24"/>
  <c r="AM23" i="24"/>
  <c r="AN23" i="24"/>
  <c r="AO23" i="24"/>
  <c r="AP23" i="24"/>
  <c r="AQ23" i="24"/>
  <c r="AI24" i="24"/>
  <c r="AJ24" i="24"/>
  <c r="AK24" i="24"/>
  <c r="AL24" i="24"/>
  <c r="AM24" i="24"/>
  <c r="AN24" i="24"/>
  <c r="AO24" i="24"/>
  <c r="AP24" i="24"/>
  <c r="AQ24" i="24"/>
  <c r="AI25" i="24"/>
  <c r="AJ25" i="24"/>
  <c r="AK25" i="24"/>
  <c r="AL25" i="24"/>
  <c r="AM25" i="24"/>
  <c r="AN25" i="24"/>
  <c r="AO25" i="24"/>
  <c r="AP25" i="24"/>
  <c r="AQ25" i="24"/>
  <c r="AI26" i="24"/>
  <c r="AJ26" i="24"/>
  <c r="AK26" i="24"/>
  <c r="AL26" i="24"/>
  <c r="AM26" i="24"/>
  <c r="AN26" i="24"/>
  <c r="AO26" i="24"/>
  <c r="AP26" i="24"/>
  <c r="AQ26" i="24"/>
  <c r="AI27" i="24"/>
  <c r="AJ27" i="24"/>
  <c r="AK27" i="24"/>
  <c r="AL27" i="24"/>
  <c r="AM27" i="24"/>
  <c r="AN27" i="24"/>
  <c r="AO27" i="24"/>
  <c r="AP27" i="24"/>
  <c r="AQ27" i="24"/>
  <c r="AI28" i="24"/>
  <c r="AJ28" i="24"/>
  <c r="AK28" i="24"/>
  <c r="AL28" i="24"/>
  <c r="AM28" i="24"/>
  <c r="AN28" i="24"/>
  <c r="AO28" i="24"/>
  <c r="AP28" i="24"/>
  <c r="AQ28" i="24"/>
  <c r="AI29" i="24"/>
  <c r="AJ29" i="24"/>
  <c r="AK29" i="24"/>
  <c r="AL29" i="24"/>
  <c r="AM29" i="24"/>
  <c r="AN29" i="24"/>
  <c r="AO29" i="24"/>
  <c r="AP29" i="24"/>
  <c r="AQ29" i="24"/>
  <c r="AI30" i="24"/>
  <c r="AJ30" i="24"/>
  <c r="AK30" i="24"/>
  <c r="AL30" i="24"/>
  <c r="AM30" i="24"/>
  <c r="AN30" i="24"/>
  <c r="AO30" i="24"/>
  <c r="AP30" i="24"/>
  <c r="AQ30" i="24"/>
  <c r="AI31" i="24"/>
  <c r="AJ31" i="24"/>
  <c r="AK31" i="24"/>
  <c r="AL31" i="24"/>
  <c r="AM31" i="24"/>
  <c r="AN31" i="24"/>
  <c r="AO31" i="24"/>
  <c r="AP31" i="24"/>
  <c r="AQ31" i="24"/>
  <c r="AI32" i="24"/>
  <c r="AJ32" i="24"/>
  <c r="AK32" i="24"/>
  <c r="AL32" i="24"/>
  <c r="AM32" i="24"/>
  <c r="AN32" i="24"/>
  <c r="AO32" i="24"/>
  <c r="AP32" i="24"/>
  <c r="AQ32" i="24"/>
  <c r="AI33" i="24"/>
  <c r="AJ33" i="24"/>
  <c r="AK33" i="24"/>
  <c r="AL33" i="24"/>
  <c r="AM33" i="24"/>
  <c r="AN33" i="24"/>
  <c r="AO33" i="24"/>
  <c r="AP33" i="24"/>
  <c r="AQ33" i="24"/>
  <c r="AI34" i="24"/>
  <c r="AJ34" i="24"/>
  <c r="AK34" i="24"/>
  <c r="AL34" i="24"/>
  <c r="AM34" i="24"/>
  <c r="AN34" i="24"/>
  <c r="AO34" i="24"/>
  <c r="AP34" i="24"/>
  <c r="AQ34" i="24"/>
  <c r="AI35" i="24"/>
  <c r="AJ35" i="24"/>
  <c r="AK35" i="24"/>
  <c r="AL35" i="24"/>
  <c r="AM35" i="24"/>
  <c r="AN35" i="24"/>
  <c r="AO35" i="24"/>
  <c r="AP35" i="24"/>
  <c r="AQ35" i="24"/>
  <c r="AI36" i="24"/>
  <c r="AJ36" i="24"/>
  <c r="AK36" i="24"/>
  <c r="AL36" i="24"/>
  <c r="AM36" i="24"/>
  <c r="AN36" i="24"/>
  <c r="AO36" i="24"/>
  <c r="AP36" i="24"/>
  <c r="AQ36" i="24"/>
  <c r="AQ6" i="24"/>
  <c r="AP6" i="24"/>
  <c r="AO6" i="24"/>
  <c r="AN6" i="24"/>
  <c r="AM6" i="24"/>
  <c r="AL6" i="24"/>
  <c r="AK6" i="24"/>
  <c r="AJ6" i="24"/>
  <c r="AI6" i="24"/>
  <c r="AS7" i="24"/>
  <c r="AT7" i="24"/>
  <c r="AU7" i="24"/>
  <c r="AV7" i="24"/>
  <c r="AS8" i="24"/>
  <c r="AT8" i="24"/>
  <c r="AU8" i="24"/>
  <c r="AV8" i="24"/>
  <c r="AS9" i="24"/>
  <c r="AT9" i="24"/>
  <c r="AU9" i="24"/>
  <c r="AV9" i="24"/>
  <c r="AS10" i="24"/>
  <c r="AT10" i="24"/>
  <c r="AU10" i="24"/>
  <c r="AV10" i="24"/>
  <c r="AS11" i="24"/>
  <c r="AT11" i="24"/>
  <c r="AU11" i="24"/>
  <c r="AV11" i="24"/>
  <c r="AS12" i="24"/>
  <c r="AT12" i="24"/>
  <c r="AU12" i="24"/>
  <c r="AV12" i="24"/>
  <c r="AS13" i="24"/>
  <c r="AT13" i="24"/>
  <c r="AU13" i="24"/>
  <c r="AV13" i="24"/>
  <c r="AS14" i="24"/>
  <c r="AT14" i="24"/>
  <c r="AU14" i="24"/>
  <c r="AV14" i="24"/>
  <c r="AS15" i="24"/>
  <c r="AT15" i="24"/>
  <c r="AU15" i="24"/>
  <c r="AV15" i="24"/>
  <c r="AS16" i="24"/>
  <c r="AT16" i="24"/>
  <c r="AU16" i="24"/>
  <c r="AV16" i="24"/>
  <c r="AS17" i="24"/>
  <c r="AT17" i="24"/>
  <c r="AU17" i="24"/>
  <c r="AV17" i="24"/>
  <c r="AS18" i="24"/>
  <c r="AT18" i="24"/>
  <c r="AU18" i="24"/>
  <c r="AV18" i="24"/>
  <c r="AS19" i="24"/>
  <c r="AT19" i="24"/>
  <c r="AU19" i="24"/>
  <c r="AV19" i="24"/>
  <c r="AS20" i="24"/>
  <c r="AT20" i="24"/>
  <c r="AU20" i="24"/>
  <c r="AV20" i="24"/>
  <c r="AS21" i="24"/>
  <c r="AT21" i="24"/>
  <c r="AU21" i="24"/>
  <c r="AV21" i="24"/>
  <c r="AS22" i="24"/>
  <c r="AT22" i="24"/>
  <c r="AU22" i="24"/>
  <c r="AV22" i="24"/>
  <c r="AS23" i="24"/>
  <c r="AT23" i="24"/>
  <c r="AU23" i="24"/>
  <c r="AV23" i="24"/>
  <c r="AS24" i="24"/>
  <c r="AT24" i="24"/>
  <c r="AU24" i="24"/>
  <c r="AV24" i="24"/>
  <c r="AS25" i="24"/>
  <c r="AT25" i="24"/>
  <c r="AU25" i="24"/>
  <c r="AV25" i="24"/>
  <c r="AS26" i="24"/>
  <c r="AT26" i="24"/>
  <c r="AU26" i="24"/>
  <c r="AV26" i="24"/>
  <c r="AS27" i="24"/>
  <c r="AT27" i="24"/>
  <c r="AU27" i="24"/>
  <c r="AV27" i="24"/>
  <c r="AS28" i="24"/>
  <c r="AT28" i="24"/>
  <c r="AU28" i="24"/>
  <c r="AV28" i="24"/>
  <c r="AS29" i="24"/>
  <c r="AT29" i="24"/>
  <c r="AU29" i="24"/>
  <c r="AV29" i="24"/>
  <c r="AS30" i="24"/>
  <c r="AT30" i="24"/>
  <c r="AU30" i="24"/>
  <c r="AV30" i="24"/>
  <c r="AS31" i="24"/>
  <c r="AT31" i="24"/>
  <c r="AU31" i="24"/>
  <c r="AV31" i="24"/>
  <c r="AS32" i="24"/>
  <c r="AT32" i="24"/>
  <c r="AU32" i="24"/>
  <c r="AV32" i="24"/>
  <c r="AS33" i="24"/>
  <c r="AT33" i="24"/>
  <c r="AU33" i="24"/>
  <c r="AV33" i="24"/>
  <c r="AS34" i="24"/>
  <c r="AT34" i="24"/>
  <c r="AU34" i="24"/>
  <c r="AV34" i="24"/>
  <c r="AS35" i="24"/>
  <c r="AT35" i="24"/>
  <c r="AU35" i="24"/>
  <c r="AV35" i="24"/>
  <c r="AS36" i="24"/>
  <c r="AT36" i="24"/>
  <c r="AU36" i="24"/>
  <c r="AV36" i="24"/>
  <c r="AV6" i="24"/>
  <c r="AU6" i="24"/>
  <c r="AT6" i="24"/>
  <c r="AS6" i="24"/>
  <c r="AD7" i="24"/>
  <c r="AE7" i="24"/>
  <c r="AF7" i="24"/>
  <c r="AG7" i="24"/>
  <c r="AD8" i="24"/>
  <c r="AE8" i="24"/>
  <c r="AF8" i="24"/>
  <c r="AG8" i="24"/>
  <c r="AD9" i="24"/>
  <c r="AE9" i="24"/>
  <c r="AF9" i="24"/>
  <c r="AG9" i="24"/>
  <c r="AD10" i="24"/>
  <c r="AE10" i="24"/>
  <c r="AF10" i="24"/>
  <c r="AG10" i="24"/>
  <c r="AD11" i="24"/>
  <c r="AE11" i="24"/>
  <c r="AF11" i="24"/>
  <c r="AG11" i="24"/>
  <c r="AD12" i="24"/>
  <c r="AE12" i="24"/>
  <c r="AF12" i="24"/>
  <c r="AG12" i="24"/>
  <c r="AD13" i="24"/>
  <c r="AE13" i="24"/>
  <c r="AF13" i="24"/>
  <c r="AG13" i="24"/>
  <c r="AD14" i="24"/>
  <c r="AE14" i="24"/>
  <c r="AF14" i="24"/>
  <c r="AG14" i="24"/>
  <c r="AD15" i="24"/>
  <c r="AE15" i="24"/>
  <c r="AF15" i="24"/>
  <c r="AG15" i="24"/>
  <c r="AD16" i="24"/>
  <c r="AE16" i="24"/>
  <c r="AF16" i="24"/>
  <c r="AG16" i="24"/>
  <c r="AD17" i="24"/>
  <c r="AE17" i="24"/>
  <c r="AF17" i="24"/>
  <c r="AG17" i="24"/>
  <c r="AD18" i="24"/>
  <c r="AE18" i="24"/>
  <c r="AF18" i="24"/>
  <c r="AG18" i="24"/>
  <c r="AD19" i="24"/>
  <c r="AE19" i="24"/>
  <c r="AF19" i="24"/>
  <c r="AG19" i="24"/>
  <c r="AD20" i="24"/>
  <c r="AE20" i="24"/>
  <c r="AF20" i="24"/>
  <c r="AG20" i="24"/>
  <c r="AD21" i="24"/>
  <c r="AE21" i="24"/>
  <c r="AF21" i="24"/>
  <c r="AG21" i="24"/>
  <c r="AD22" i="24"/>
  <c r="AE22" i="24"/>
  <c r="AF22" i="24"/>
  <c r="AG22" i="24"/>
  <c r="AD23" i="24"/>
  <c r="AE23" i="24"/>
  <c r="AF23" i="24"/>
  <c r="AG23" i="24"/>
  <c r="AD24" i="24"/>
  <c r="AE24" i="24"/>
  <c r="AF24" i="24"/>
  <c r="AG24" i="24"/>
  <c r="AD25" i="24"/>
  <c r="AE25" i="24"/>
  <c r="AF25" i="24"/>
  <c r="AG25" i="24"/>
  <c r="AD26" i="24"/>
  <c r="AE26" i="24"/>
  <c r="AF26" i="24"/>
  <c r="AG26" i="24"/>
  <c r="AD27" i="24"/>
  <c r="AE27" i="24"/>
  <c r="AF27" i="24"/>
  <c r="AG27" i="24"/>
  <c r="AD28" i="24"/>
  <c r="AE28" i="24"/>
  <c r="AF28" i="24"/>
  <c r="AG28" i="24"/>
  <c r="AD29" i="24"/>
  <c r="AE29" i="24"/>
  <c r="AF29" i="24"/>
  <c r="AG29" i="24"/>
  <c r="AD30" i="24"/>
  <c r="AE30" i="24"/>
  <c r="AF30" i="24"/>
  <c r="AG30" i="24"/>
  <c r="AD31" i="24"/>
  <c r="AE31" i="24"/>
  <c r="AF31" i="24"/>
  <c r="AG31" i="24"/>
  <c r="AD32" i="24"/>
  <c r="AE32" i="24"/>
  <c r="AF32" i="24"/>
  <c r="AG32" i="24"/>
  <c r="AD33" i="24"/>
  <c r="AE33" i="24"/>
  <c r="AF33" i="24"/>
  <c r="AG33" i="24"/>
  <c r="AD34" i="24"/>
  <c r="AE34" i="24"/>
  <c r="AF34" i="24"/>
  <c r="AG34" i="24"/>
  <c r="AD35" i="24"/>
  <c r="AE35" i="24"/>
  <c r="AF35" i="24"/>
  <c r="AG35" i="24"/>
  <c r="AD36" i="24"/>
  <c r="AE36" i="24"/>
  <c r="AF36" i="24"/>
  <c r="AG36" i="24"/>
  <c r="AG6" i="24"/>
  <c r="AF6" i="24"/>
  <c r="AE6" i="24"/>
  <c r="AD6" i="24"/>
  <c r="Z7" i="24"/>
  <c r="AA7" i="24"/>
  <c r="AB7" i="24"/>
  <c r="AC7" i="24"/>
  <c r="Z8" i="24"/>
  <c r="AA8" i="24"/>
  <c r="AB8" i="24"/>
  <c r="AC8" i="24"/>
  <c r="Z9" i="24"/>
  <c r="AA9" i="24"/>
  <c r="AB9" i="24"/>
  <c r="AC9" i="24"/>
  <c r="Z10" i="24"/>
  <c r="AA10" i="24"/>
  <c r="AB10" i="24"/>
  <c r="AC10" i="24"/>
  <c r="Z11" i="24"/>
  <c r="AA11" i="24"/>
  <c r="AB11" i="24"/>
  <c r="AC11" i="24"/>
  <c r="Z12" i="24"/>
  <c r="AA12" i="24"/>
  <c r="AB12" i="24"/>
  <c r="AC12" i="24"/>
  <c r="Z13" i="24"/>
  <c r="AA13" i="24"/>
  <c r="AB13" i="24"/>
  <c r="AC13" i="24"/>
  <c r="Z14" i="24"/>
  <c r="AA14" i="24"/>
  <c r="AB14" i="24"/>
  <c r="AC14" i="24"/>
  <c r="Z15" i="24"/>
  <c r="AA15" i="24"/>
  <c r="AB15" i="24"/>
  <c r="AC15" i="24"/>
  <c r="Z16" i="24"/>
  <c r="AA16" i="24"/>
  <c r="AB16" i="24"/>
  <c r="AC16" i="24"/>
  <c r="Z17" i="24"/>
  <c r="AA17" i="24"/>
  <c r="AB17" i="24"/>
  <c r="AC17" i="24"/>
  <c r="Z18" i="24"/>
  <c r="AA18" i="24"/>
  <c r="AB18" i="24"/>
  <c r="AC18" i="24"/>
  <c r="Z19" i="24"/>
  <c r="AA19" i="24"/>
  <c r="AB19" i="24"/>
  <c r="AC19" i="24"/>
  <c r="Z20" i="24"/>
  <c r="AA20" i="24"/>
  <c r="AB20" i="24"/>
  <c r="AC20" i="24"/>
  <c r="Z21" i="24"/>
  <c r="AA21" i="24"/>
  <c r="AB21" i="24"/>
  <c r="AC21" i="24"/>
  <c r="Z22" i="24"/>
  <c r="AA22" i="24"/>
  <c r="AB22" i="24"/>
  <c r="AC22" i="24"/>
  <c r="Z23" i="24"/>
  <c r="AA23" i="24"/>
  <c r="AB23" i="24"/>
  <c r="AC23" i="24"/>
  <c r="Z24" i="24"/>
  <c r="AA24" i="24"/>
  <c r="AB24" i="24"/>
  <c r="AC24" i="24"/>
  <c r="Z25" i="24"/>
  <c r="AA25" i="24"/>
  <c r="AB25" i="24"/>
  <c r="AC25" i="24"/>
  <c r="Z26" i="24"/>
  <c r="AA26" i="24"/>
  <c r="AB26" i="24"/>
  <c r="AC26" i="24"/>
  <c r="Z27" i="24"/>
  <c r="AA27" i="24"/>
  <c r="AB27" i="24"/>
  <c r="AC27" i="24"/>
  <c r="Z28" i="24"/>
  <c r="AA28" i="24"/>
  <c r="AB28" i="24"/>
  <c r="AC28" i="24"/>
  <c r="Z29" i="24"/>
  <c r="AA29" i="24"/>
  <c r="AB29" i="24"/>
  <c r="AC29" i="24"/>
  <c r="Z30" i="24"/>
  <c r="AA30" i="24"/>
  <c r="AB30" i="24"/>
  <c r="AC30" i="24"/>
  <c r="Z31" i="24"/>
  <c r="AA31" i="24"/>
  <c r="AB31" i="24"/>
  <c r="AC31" i="24"/>
  <c r="Z32" i="24"/>
  <c r="AA32" i="24"/>
  <c r="AB32" i="24"/>
  <c r="AC32" i="24"/>
  <c r="Z33" i="24"/>
  <c r="AA33" i="24"/>
  <c r="AB33" i="24"/>
  <c r="AC33" i="24"/>
  <c r="Z34" i="24"/>
  <c r="AA34" i="24"/>
  <c r="AB34" i="24"/>
  <c r="AC34" i="24"/>
  <c r="Z35" i="24"/>
  <c r="AA35" i="24"/>
  <c r="AB35" i="24"/>
  <c r="AC35" i="24"/>
  <c r="Z36" i="24"/>
  <c r="AA36" i="24"/>
  <c r="AB36" i="24"/>
  <c r="AC36" i="24"/>
  <c r="AC6" i="24"/>
  <c r="AB6" i="24"/>
  <c r="AA6" i="24"/>
  <c r="Z6" i="24"/>
  <c r="AH6" i="24"/>
  <c r="AR6" i="24"/>
  <c r="AW6" i="24"/>
  <c r="AX6" i="24"/>
  <c r="AH7" i="24"/>
  <c r="AR7" i="24"/>
  <c r="AW7" i="24"/>
  <c r="AX7" i="24"/>
  <c r="AH8" i="24"/>
  <c r="AR8" i="24"/>
  <c r="AW8" i="24"/>
  <c r="AX8" i="24"/>
  <c r="AH9" i="24"/>
  <c r="AR9" i="24"/>
  <c r="AW9" i="24"/>
  <c r="AX9" i="24"/>
  <c r="AH10" i="24"/>
  <c r="AR10" i="24"/>
  <c r="AW10" i="24"/>
  <c r="AX10" i="24"/>
  <c r="AH11" i="24"/>
  <c r="AR11" i="24"/>
  <c r="AW11" i="24"/>
  <c r="AX11" i="24"/>
  <c r="AH12" i="24"/>
  <c r="AR12" i="24"/>
  <c r="AW12" i="24"/>
  <c r="AX12" i="24"/>
  <c r="AH13" i="24"/>
  <c r="AR13" i="24"/>
  <c r="AW13" i="24"/>
  <c r="AX13" i="24"/>
  <c r="AH14" i="24"/>
  <c r="AR14" i="24"/>
  <c r="AW14" i="24"/>
  <c r="AX14" i="24"/>
  <c r="AH15" i="24"/>
  <c r="AR15" i="24"/>
  <c r="AW15" i="24"/>
  <c r="AX15" i="24"/>
  <c r="AH16" i="24"/>
  <c r="AR16" i="24"/>
  <c r="AW16" i="24"/>
  <c r="AX16" i="24"/>
  <c r="AH17" i="24"/>
  <c r="AR17" i="24"/>
  <c r="AW17" i="24"/>
  <c r="AX17" i="24"/>
  <c r="AH18" i="24"/>
  <c r="AR18" i="24"/>
  <c r="AW18" i="24"/>
  <c r="AX18" i="24"/>
  <c r="AH19" i="24"/>
  <c r="AR19" i="24"/>
  <c r="AW19" i="24"/>
  <c r="AX19" i="24"/>
  <c r="AH20" i="24"/>
  <c r="AR20" i="24"/>
  <c r="AW20" i="24"/>
  <c r="AX20" i="24"/>
  <c r="AH21" i="24"/>
  <c r="AR21" i="24"/>
  <c r="AW21" i="24"/>
  <c r="AX21" i="24"/>
  <c r="AH22" i="24"/>
  <c r="AR22" i="24"/>
  <c r="AW22" i="24"/>
  <c r="AX22" i="24"/>
  <c r="AH23" i="24"/>
  <c r="AR23" i="24"/>
  <c r="AW23" i="24"/>
  <c r="AX23" i="24"/>
  <c r="AH24" i="24"/>
  <c r="AR24" i="24"/>
  <c r="AW24" i="24"/>
  <c r="AX24" i="24"/>
  <c r="AH25" i="24"/>
  <c r="AR25" i="24"/>
  <c r="AW25" i="24"/>
  <c r="AX25" i="24"/>
  <c r="AH26" i="24"/>
  <c r="AR26" i="24"/>
  <c r="AW26" i="24"/>
  <c r="AX26" i="24"/>
  <c r="AH27" i="24"/>
  <c r="AR27" i="24"/>
  <c r="AW27" i="24"/>
  <c r="AX27" i="24"/>
  <c r="AH28" i="24"/>
  <c r="AR28" i="24"/>
  <c r="AW28" i="24"/>
  <c r="AX28" i="24"/>
  <c r="AH29" i="24"/>
  <c r="AR29" i="24"/>
  <c r="AW29" i="24"/>
  <c r="AX29" i="24"/>
  <c r="AH30" i="24"/>
  <c r="AR30" i="24"/>
  <c r="AW30" i="24"/>
  <c r="AX30" i="24"/>
  <c r="AH31" i="24"/>
  <c r="AR31" i="24"/>
  <c r="AW31" i="24"/>
  <c r="AX31" i="24"/>
  <c r="AH32" i="24"/>
  <c r="AR32" i="24"/>
  <c r="AW32" i="24"/>
  <c r="AX32" i="24"/>
  <c r="AH33" i="24"/>
  <c r="AR33" i="24"/>
  <c r="AW33" i="24"/>
  <c r="AX33" i="24"/>
  <c r="AH34" i="24"/>
  <c r="AR34" i="24"/>
  <c r="AW34" i="24"/>
  <c r="AX34" i="24"/>
  <c r="AH35" i="24"/>
  <c r="AR35" i="24"/>
  <c r="AW35" i="24"/>
  <c r="AX35" i="24"/>
  <c r="AH36" i="24"/>
  <c r="AR36" i="24"/>
  <c r="AW36" i="24"/>
  <c r="AX36" i="24"/>
  <c r="T7" i="24"/>
  <c r="U7" i="24"/>
  <c r="V7" i="24"/>
  <c r="W7" i="24"/>
  <c r="T8" i="24"/>
  <c r="U8" i="24"/>
  <c r="V8" i="24"/>
  <c r="W8" i="24"/>
  <c r="T9" i="24"/>
  <c r="U9" i="24"/>
  <c r="V9" i="24"/>
  <c r="W9" i="24"/>
  <c r="T10" i="24"/>
  <c r="U10" i="24"/>
  <c r="V10" i="24"/>
  <c r="W10" i="24"/>
  <c r="T11" i="24"/>
  <c r="U11" i="24"/>
  <c r="V11" i="24"/>
  <c r="W11" i="24"/>
  <c r="T12" i="24"/>
  <c r="U12" i="24"/>
  <c r="V12" i="24"/>
  <c r="W12" i="24"/>
  <c r="T13" i="24"/>
  <c r="U13" i="24"/>
  <c r="V13" i="24"/>
  <c r="W13" i="24"/>
  <c r="T14" i="24"/>
  <c r="U14" i="24"/>
  <c r="V14" i="24"/>
  <c r="W14" i="24"/>
  <c r="T15" i="24"/>
  <c r="U15" i="24"/>
  <c r="V15" i="24"/>
  <c r="W15" i="24"/>
  <c r="T16" i="24"/>
  <c r="U16" i="24"/>
  <c r="V16" i="24"/>
  <c r="W16" i="24"/>
  <c r="T17" i="24"/>
  <c r="U17" i="24"/>
  <c r="V17" i="24"/>
  <c r="W17" i="24"/>
  <c r="T18" i="24"/>
  <c r="U18" i="24"/>
  <c r="V18" i="24"/>
  <c r="W18" i="24"/>
  <c r="T19" i="24"/>
  <c r="U19" i="24"/>
  <c r="V19" i="24"/>
  <c r="W19" i="24"/>
  <c r="T20" i="24"/>
  <c r="U20" i="24"/>
  <c r="V20" i="24"/>
  <c r="W20" i="24"/>
  <c r="T21" i="24"/>
  <c r="U21" i="24"/>
  <c r="V21" i="24"/>
  <c r="W21" i="24"/>
  <c r="T22" i="24"/>
  <c r="U22" i="24"/>
  <c r="V22" i="24"/>
  <c r="W22" i="24"/>
  <c r="T23" i="24"/>
  <c r="U23" i="24"/>
  <c r="V23" i="24"/>
  <c r="W23" i="24"/>
  <c r="T24" i="24"/>
  <c r="U24" i="24"/>
  <c r="V24" i="24"/>
  <c r="W24" i="24"/>
  <c r="T25" i="24"/>
  <c r="U25" i="24"/>
  <c r="V25" i="24"/>
  <c r="W25" i="24"/>
  <c r="T26" i="24"/>
  <c r="U26" i="24"/>
  <c r="V26" i="24"/>
  <c r="W26" i="24"/>
  <c r="T27" i="24"/>
  <c r="U27" i="24"/>
  <c r="V27" i="24"/>
  <c r="W27" i="24"/>
  <c r="T28" i="24"/>
  <c r="U28" i="24"/>
  <c r="V28" i="24"/>
  <c r="W28" i="24"/>
  <c r="T29" i="24"/>
  <c r="U29" i="24"/>
  <c r="V29" i="24"/>
  <c r="W29" i="24"/>
  <c r="T30" i="24"/>
  <c r="U30" i="24"/>
  <c r="V30" i="24"/>
  <c r="W30" i="24"/>
  <c r="T31" i="24"/>
  <c r="U31" i="24"/>
  <c r="V31" i="24"/>
  <c r="W31" i="24"/>
  <c r="T32" i="24"/>
  <c r="U32" i="24"/>
  <c r="V32" i="24"/>
  <c r="W32" i="24"/>
  <c r="T33" i="24"/>
  <c r="U33" i="24"/>
  <c r="V33" i="24"/>
  <c r="W33" i="24"/>
  <c r="T34" i="24"/>
  <c r="U34" i="24"/>
  <c r="V34" i="24"/>
  <c r="W34" i="24"/>
  <c r="T35" i="24"/>
  <c r="U35" i="24"/>
  <c r="V35" i="24"/>
  <c r="W35" i="24"/>
  <c r="T36" i="24"/>
  <c r="U36" i="24"/>
  <c r="V36" i="24"/>
  <c r="W36" i="24"/>
  <c r="W6" i="24"/>
  <c r="V6" i="24"/>
  <c r="U6" i="24"/>
  <c r="T6" i="24"/>
  <c r="O7" i="24"/>
  <c r="P7" i="24"/>
  <c r="Q7" i="24"/>
  <c r="O8" i="24"/>
  <c r="P8" i="24"/>
  <c r="Q8" i="24"/>
  <c r="O9" i="24"/>
  <c r="P9" i="24"/>
  <c r="Q9" i="24"/>
  <c r="O10" i="24"/>
  <c r="P10" i="24"/>
  <c r="Q10" i="24"/>
  <c r="O11" i="24"/>
  <c r="P11" i="24"/>
  <c r="Q11" i="24"/>
  <c r="O12" i="24"/>
  <c r="P12" i="24"/>
  <c r="Q12" i="24"/>
  <c r="O13" i="24"/>
  <c r="P13" i="24"/>
  <c r="Q13" i="24"/>
  <c r="O14" i="24"/>
  <c r="P14" i="24"/>
  <c r="Q14" i="24"/>
  <c r="O15" i="24"/>
  <c r="P15" i="24"/>
  <c r="Q15" i="24"/>
  <c r="O16" i="24"/>
  <c r="P16" i="24"/>
  <c r="Q16" i="24"/>
  <c r="O17" i="24"/>
  <c r="P17" i="24"/>
  <c r="Q17" i="24"/>
  <c r="O18" i="24"/>
  <c r="P18" i="24"/>
  <c r="Q18" i="24"/>
  <c r="O19" i="24"/>
  <c r="P19" i="24"/>
  <c r="Q19" i="24"/>
  <c r="O20" i="24"/>
  <c r="P20" i="24"/>
  <c r="Q20" i="24"/>
  <c r="O21" i="24"/>
  <c r="P21" i="24"/>
  <c r="Q21" i="24"/>
  <c r="O22" i="24"/>
  <c r="P22" i="24"/>
  <c r="Q22" i="24"/>
  <c r="O23" i="24"/>
  <c r="P23" i="24"/>
  <c r="Q23" i="24"/>
  <c r="O24" i="24"/>
  <c r="P24" i="24"/>
  <c r="Q24" i="24"/>
  <c r="O25" i="24"/>
  <c r="P25" i="24"/>
  <c r="Q25" i="24"/>
  <c r="O26" i="24"/>
  <c r="P26" i="24"/>
  <c r="Q26" i="24"/>
  <c r="O27" i="24"/>
  <c r="P27" i="24"/>
  <c r="Q27" i="24"/>
  <c r="O28" i="24"/>
  <c r="P28" i="24"/>
  <c r="Q28" i="24"/>
  <c r="O29" i="24"/>
  <c r="P29" i="24"/>
  <c r="Q29" i="24"/>
  <c r="O30" i="24"/>
  <c r="P30" i="24"/>
  <c r="Q30" i="24"/>
  <c r="O31" i="24"/>
  <c r="P31" i="24"/>
  <c r="Q31" i="24"/>
  <c r="O32" i="24"/>
  <c r="P32" i="24"/>
  <c r="Q32" i="24"/>
  <c r="O33" i="24"/>
  <c r="P33" i="24"/>
  <c r="Q33" i="24"/>
  <c r="O34" i="24"/>
  <c r="P34" i="24"/>
  <c r="Q34" i="24"/>
  <c r="O35" i="24"/>
  <c r="P35" i="24"/>
  <c r="Q35" i="24"/>
  <c r="O36" i="24"/>
  <c r="P36" i="24"/>
  <c r="Q36" i="24"/>
  <c r="Q6" i="24"/>
  <c r="P6" i="24"/>
  <c r="O6" i="24"/>
  <c r="H7" i="24"/>
  <c r="I7" i="24"/>
  <c r="J7" i="24"/>
  <c r="H8" i="24"/>
  <c r="I8" i="24"/>
  <c r="J8" i="24"/>
  <c r="H9" i="24"/>
  <c r="I9" i="24"/>
  <c r="J9" i="24"/>
  <c r="H10" i="24"/>
  <c r="I10" i="24"/>
  <c r="J10" i="24"/>
  <c r="H11" i="24"/>
  <c r="I11" i="24"/>
  <c r="J11" i="24"/>
  <c r="H12" i="24"/>
  <c r="I12" i="24"/>
  <c r="J12" i="24"/>
  <c r="H13" i="24"/>
  <c r="I13" i="24"/>
  <c r="J13" i="24"/>
  <c r="H14" i="24"/>
  <c r="I14" i="24"/>
  <c r="J14" i="24"/>
  <c r="H15" i="24"/>
  <c r="I15" i="24"/>
  <c r="J15" i="24"/>
  <c r="H16" i="24"/>
  <c r="I16" i="24"/>
  <c r="J16" i="24"/>
  <c r="H17" i="24"/>
  <c r="I17" i="24"/>
  <c r="J17" i="24"/>
  <c r="H18" i="24"/>
  <c r="I18" i="24"/>
  <c r="J18" i="24"/>
  <c r="H19" i="24"/>
  <c r="I19" i="24"/>
  <c r="J19" i="24"/>
  <c r="H20" i="24"/>
  <c r="I20" i="24"/>
  <c r="J20" i="24"/>
  <c r="H21" i="24"/>
  <c r="I21" i="24"/>
  <c r="J21" i="24"/>
  <c r="H22" i="24"/>
  <c r="I22" i="24"/>
  <c r="J22" i="24"/>
  <c r="H23" i="24"/>
  <c r="I23" i="24"/>
  <c r="J23" i="24"/>
  <c r="H24" i="24"/>
  <c r="I24" i="24"/>
  <c r="J24" i="24"/>
  <c r="H25" i="24"/>
  <c r="I25" i="24"/>
  <c r="J25" i="24"/>
  <c r="H26" i="24"/>
  <c r="I26" i="24"/>
  <c r="J26" i="24"/>
  <c r="H27" i="24"/>
  <c r="I27" i="24"/>
  <c r="J27" i="24"/>
  <c r="H28" i="24"/>
  <c r="I28" i="24"/>
  <c r="J28" i="24"/>
  <c r="H29" i="24"/>
  <c r="I29" i="24"/>
  <c r="J29" i="24"/>
  <c r="H30" i="24"/>
  <c r="I30" i="24"/>
  <c r="J30" i="24"/>
  <c r="H31" i="24"/>
  <c r="I31" i="24"/>
  <c r="J31" i="24"/>
  <c r="H32" i="24"/>
  <c r="I32" i="24"/>
  <c r="J32" i="24"/>
  <c r="H33" i="24"/>
  <c r="I33" i="24"/>
  <c r="J33" i="24"/>
  <c r="H34" i="24"/>
  <c r="I34" i="24"/>
  <c r="J34" i="24"/>
  <c r="H35" i="24"/>
  <c r="I35" i="24"/>
  <c r="J35" i="24"/>
  <c r="H36" i="24"/>
  <c r="I36" i="24"/>
  <c r="J36" i="24"/>
  <c r="J6" i="24"/>
  <c r="I6" i="24"/>
  <c r="H6" i="24"/>
  <c r="Y61" i="77"/>
  <c r="AB61" i="77" s="1"/>
  <c r="X61" i="77"/>
  <c r="X59" i="77"/>
  <c r="X58" i="77"/>
  <c r="X47" i="77"/>
  <c r="X45" i="77"/>
  <c r="X41" i="77"/>
  <c r="X40" i="77"/>
  <c r="X39" i="77"/>
  <c r="X37" i="77"/>
  <c r="X33" i="77"/>
  <c r="X32" i="77"/>
  <c r="X31" i="77"/>
  <c r="X29" i="77"/>
  <c r="X27" i="77"/>
  <c r="X26" i="77"/>
  <c r="X22" i="77"/>
  <c r="AT13" i="84" l="1"/>
  <c r="AD61" i="77"/>
  <c r="AC61" i="77"/>
  <c r="AF19" i="84"/>
  <c r="AJ19" i="84" s="1"/>
  <c r="AW19" i="84" s="1"/>
  <c r="AT10" i="84"/>
  <c r="AK10" i="84"/>
  <c r="AX10" i="84" s="1"/>
  <c r="AO14" i="84"/>
  <c r="BB14" i="84" s="1"/>
  <c r="AK19" i="84"/>
  <c r="AX19" i="84" s="1"/>
  <c r="AT11" i="84"/>
  <c r="AH12" i="84"/>
  <c r="AH9" i="84"/>
  <c r="AP9" i="84" s="1"/>
  <c r="BC9" i="84" s="1"/>
  <c r="AO10" i="84"/>
  <c r="BB10" i="84" s="1"/>
  <c r="AT9" i="84"/>
  <c r="AO9" i="84"/>
  <c r="BB9" i="84" s="1"/>
  <c r="AU28" i="84"/>
  <c r="AP28" i="84"/>
  <c r="BC28" i="84" s="1"/>
  <c r="AS8" i="84"/>
  <c r="AJ8" i="84"/>
  <c r="AW8" i="84" s="1"/>
  <c r="AS28" i="84"/>
  <c r="AN28" i="84"/>
  <c r="BA28" i="84" s="1"/>
  <c r="AS9" i="84"/>
  <c r="AN9" i="84"/>
  <c r="BA9" i="84" s="1"/>
  <c r="AS13" i="84"/>
  <c r="AJ13" i="84"/>
  <c r="AW13" i="84" s="1"/>
  <c r="AS27" i="84"/>
  <c r="AJ27" i="84"/>
  <c r="AW27" i="84" s="1"/>
  <c r="AT26" i="84"/>
  <c r="AO26" i="84"/>
  <c r="BB26" i="84" s="1"/>
  <c r="AU8" i="84"/>
  <c r="AL8" i="84"/>
  <c r="AY8" i="84" s="1"/>
  <c r="AT20" i="84"/>
  <c r="AO20" i="84"/>
  <c r="BB20" i="84" s="1"/>
  <c r="AT33" i="84"/>
  <c r="AO33" i="84"/>
  <c r="BB33" i="84" s="1"/>
  <c r="AT21" i="84"/>
  <c r="AK21" i="84"/>
  <c r="AX21" i="84" s="1"/>
  <c r="AS36" i="84"/>
  <c r="AN36" i="84"/>
  <c r="BA36" i="84" s="1"/>
  <c r="AU22" i="84"/>
  <c r="AL22" i="84"/>
  <c r="AY22" i="84" s="1"/>
  <c r="AS12" i="84"/>
  <c r="AN12" i="84"/>
  <c r="BA12" i="84" s="1"/>
  <c r="AG24" i="84"/>
  <c r="AU13" i="84"/>
  <c r="AL13" i="84"/>
  <c r="AY13" i="84" s="1"/>
  <c r="AT30" i="84"/>
  <c r="AO30" i="84"/>
  <c r="BB30" i="84" s="1"/>
  <c r="AT25" i="84"/>
  <c r="AO25" i="84"/>
  <c r="BB25" i="84" s="1"/>
  <c r="AU27" i="84"/>
  <c r="AL27" i="84"/>
  <c r="AY27" i="84" s="1"/>
  <c r="AT16" i="84"/>
  <c r="AO16" i="84"/>
  <c r="BB16" i="84" s="1"/>
  <c r="AS22" i="84"/>
  <c r="AJ22" i="84"/>
  <c r="AW22" i="84" s="1"/>
  <c r="AU11" i="84"/>
  <c r="AL11" i="84"/>
  <c r="AY11" i="84" s="1"/>
  <c r="AG36" i="84"/>
  <c r="AH36" i="84"/>
  <c r="AT29" i="84"/>
  <c r="AO29" i="84"/>
  <c r="BB29" i="84" s="1"/>
  <c r="AS23" i="84"/>
  <c r="AN23" i="84"/>
  <c r="BA23" i="84" s="1"/>
  <c r="AT27" i="84"/>
  <c r="AK27" i="84"/>
  <c r="AX27" i="84" s="1"/>
  <c r="AH17" i="84"/>
  <c r="AF17" i="84"/>
  <c r="AS6" i="84"/>
  <c r="AN6" i="84"/>
  <c r="BA6" i="84" s="1"/>
  <c r="AT22" i="84"/>
  <c r="AK22" i="84"/>
  <c r="AX22" i="84" s="1"/>
  <c r="AG23" i="84"/>
  <c r="AH23" i="84"/>
  <c r="AG32" i="84"/>
  <c r="AT17" i="84"/>
  <c r="AO17" i="84"/>
  <c r="BB17" i="84" s="1"/>
  <c r="AH18" i="84"/>
  <c r="AF18" i="84"/>
  <c r="AH6" i="84"/>
  <c r="AH10" i="84"/>
  <c r="AL10" i="84" s="1"/>
  <c r="AY10" i="84" s="1"/>
  <c r="AF10" i="84"/>
  <c r="AJ10" i="84" s="1"/>
  <c r="AW10" i="84" s="1"/>
  <c r="AU19" i="84"/>
  <c r="AL19" i="84"/>
  <c r="AY19" i="84" s="1"/>
  <c r="AG31" i="84"/>
  <c r="AT35" i="84"/>
  <c r="AO35" i="84"/>
  <c r="BB35" i="84" s="1"/>
  <c r="AS31" i="84"/>
  <c r="AN31" i="84"/>
  <c r="BA31" i="84" s="1"/>
  <c r="AT8" i="84"/>
  <c r="AK8" i="84"/>
  <c r="AX8" i="84" s="1"/>
  <c r="AH24" i="84"/>
  <c r="AF24" i="84"/>
  <c r="AF16" i="84"/>
  <c r="AH16" i="84"/>
  <c r="AS14" i="84"/>
  <c r="AN14" i="84"/>
  <c r="BA14" i="84" s="1"/>
  <c r="AH26" i="84"/>
  <c r="AF26" i="84"/>
  <c r="AS29" i="84"/>
  <c r="AN29" i="84"/>
  <c r="BA29" i="84" s="1"/>
  <c r="AG28" i="84"/>
  <c r="AS21" i="84"/>
  <c r="AJ21" i="84"/>
  <c r="AW21" i="84" s="1"/>
  <c r="AT6" i="84"/>
  <c r="AO6" i="84"/>
  <c r="BB6" i="84" s="1"/>
  <c r="AS15" i="84"/>
  <c r="AN15" i="84"/>
  <c r="BA15" i="84" s="1"/>
  <c r="AU31" i="84"/>
  <c r="AP31" i="84"/>
  <c r="BC31" i="84" s="1"/>
  <c r="AS30" i="84"/>
  <c r="AN30" i="84"/>
  <c r="BA30" i="84" s="1"/>
  <c r="AS35" i="84"/>
  <c r="AN35" i="84"/>
  <c r="BA35" i="84" s="1"/>
  <c r="AH25" i="84"/>
  <c r="AF25" i="84"/>
  <c r="AU14" i="84"/>
  <c r="AP14" i="84"/>
  <c r="BC14" i="84" s="1"/>
  <c r="AU29" i="84"/>
  <c r="AP29" i="84"/>
  <c r="BC29" i="84" s="1"/>
  <c r="AU21" i="84"/>
  <c r="AL21" i="84"/>
  <c r="AY21" i="84" s="1"/>
  <c r="AH15" i="84"/>
  <c r="AL15" i="84" s="1"/>
  <c r="AY15" i="84" s="1"/>
  <c r="AT12" i="84"/>
  <c r="AO12" i="84"/>
  <c r="BB12" i="84" s="1"/>
  <c r="AS7" i="84"/>
  <c r="AN7" i="84"/>
  <c r="BA7" i="84" s="1"/>
  <c r="AS20" i="84"/>
  <c r="AN20" i="84"/>
  <c r="BA20" i="84" s="1"/>
  <c r="AU30" i="84"/>
  <c r="AP30" i="84"/>
  <c r="BC30" i="84" s="1"/>
  <c r="AH33" i="84"/>
  <c r="AF33" i="84"/>
  <c r="AU35" i="84"/>
  <c r="AP35" i="84"/>
  <c r="BC35" i="84" s="1"/>
  <c r="AH34" i="84"/>
  <c r="AF34" i="84"/>
  <c r="AT15" i="84"/>
  <c r="AO15" i="84"/>
  <c r="BB15" i="84" s="1"/>
  <c r="AT7" i="84"/>
  <c r="AO7" i="84"/>
  <c r="BB7" i="84" s="1"/>
  <c r="AT34" i="84"/>
  <c r="AO34" i="84"/>
  <c r="BB34" i="84" s="1"/>
  <c r="AT18" i="84"/>
  <c r="AO18" i="84"/>
  <c r="BB18" i="84" s="1"/>
  <c r="AS11" i="84"/>
  <c r="AJ11" i="84"/>
  <c r="AW11" i="84" s="1"/>
  <c r="AU7" i="84"/>
  <c r="AP7" i="84"/>
  <c r="BC7" i="84" s="1"/>
  <c r="AH20" i="84"/>
  <c r="AL20" i="84" s="1"/>
  <c r="AY20" i="84" s="1"/>
  <c r="AH32" i="84"/>
  <c r="AF32" i="84"/>
  <c r="Y60" i="77"/>
  <c r="AD60" i="77" s="1"/>
  <c r="X60" i="77"/>
  <c r="Y59" i="77"/>
  <c r="AB59" i="77" s="1"/>
  <c r="Y58" i="77"/>
  <c r="AD58" i="77" s="1"/>
  <c r="Y57" i="77"/>
  <c r="AC57" i="77" s="1"/>
  <c r="X57" i="77"/>
  <c r="Y56" i="77"/>
  <c r="AB56" i="77" s="1"/>
  <c r="X56" i="77"/>
  <c r="Y55" i="77"/>
  <c r="AD55" i="77" s="1"/>
  <c r="X55" i="77"/>
  <c r="Y54" i="77"/>
  <c r="AD54" i="77" s="1"/>
  <c r="X54" i="77"/>
  <c r="Y53" i="77"/>
  <c r="AC53" i="77" s="1"/>
  <c r="X53" i="77"/>
  <c r="Y52" i="77"/>
  <c r="AB52" i="77" s="1"/>
  <c r="X52" i="77"/>
  <c r="Y51" i="77"/>
  <c r="AD51" i="77" s="1"/>
  <c r="X51" i="77"/>
  <c r="Y50" i="77"/>
  <c r="AC50" i="77" s="1"/>
  <c r="X50" i="77"/>
  <c r="Y49" i="77"/>
  <c r="AC49" i="77" s="1"/>
  <c r="X49" i="77"/>
  <c r="Y48" i="77"/>
  <c r="AC48" i="77" s="1"/>
  <c r="X48" i="77"/>
  <c r="Y47" i="77"/>
  <c r="AD47" i="77" s="1"/>
  <c r="Y46" i="77"/>
  <c r="AC46" i="77" s="1"/>
  <c r="X46" i="77"/>
  <c r="Y45" i="77"/>
  <c r="AC45" i="77" s="1"/>
  <c r="Y44" i="77"/>
  <c r="AC44" i="77" s="1"/>
  <c r="X44" i="77"/>
  <c r="Y43" i="77"/>
  <c r="AB43" i="77" s="1"/>
  <c r="X43" i="77"/>
  <c r="Y42" i="77"/>
  <c r="AB42" i="77" s="1"/>
  <c r="X42" i="77"/>
  <c r="Y41" i="77"/>
  <c r="AC41" i="77" s="1"/>
  <c r="Y40" i="77"/>
  <c r="AD40" i="77" s="1"/>
  <c r="Y39" i="77"/>
  <c r="AD39" i="77" s="1"/>
  <c r="Y38" i="77"/>
  <c r="AC38" i="77" s="1"/>
  <c r="X38" i="77"/>
  <c r="Y37" i="77"/>
  <c r="Y36" i="77"/>
  <c r="AB36" i="77" s="1"/>
  <c r="X36" i="77"/>
  <c r="Y34" i="77"/>
  <c r="X34" i="77"/>
  <c r="Y33" i="77"/>
  <c r="AC33" i="77" s="1"/>
  <c r="Y32" i="77"/>
  <c r="AC32" i="77" s="1"/>
  <c r="Y31" i="77"/>
  <c r="Y30" i="77"/>
  <c r="AD30" i="77" s="1"/>
  <c r="X30" i="77"/>
  <c r="Y29" i="77"/>
  <c r="AC29" i="77" s="1"/>
  <c r="Y28" i="77"/>
  <c r="AC28" i="77" s="1"/>
  <c r="X28" i="77"/>
  <c r="Y27" i="77"/>
  <c r="AD27" i="77" s="1"/>
  <c r="Y26" i="77"/>
  <c r="AB26" i="77" s="1"/>
  <c r="Y23" i="77"/>
  <c r="AC23" i="77" s="1"/>
  <c r="X23" i="77"/>
  <c r="Y22" i="77"/>
  <c r="AD22" i="77" s="1"/>
  <c r="AB60" i="77"/>
  <c r="AD56" i="77"/>
  <c r="AC56" i="77"/>
  <c r="AD52" i="77"/>
  <c r="AC52" i="77"/>
  <c r="AB51" i="77"/>
  <c r="AB48" i="77"/>
  <c r="AD43" i="77"/>
  <c r="AC40" i="77"/>
  <c r="AB40" i="77"/>
  <c r="AC37" i="77"/>
  <c r="AB37" i="77"/>
  <c r="AD37" i="77"/>
  <c r="AD34" i="77"/>
  <c r="AB34" i="77"/>
  <c r="AC34" i="77"/>
  <c r="AD32" i="77"/>
  <c r="AB32" i="77"/>
  <c r="AD31" i="77"/>
  <c r="AC30" i="77"/>
  <c r="AD28" i="77"/>
  <c r="AB28" i="77"/>
  <c r="AC26" i="77"/>
  <c r="V18" i="77"/>
  <c r="W18" i="77" s="1"/>
  <c r="T18" i="77"/>
  <c r="U18" i="77" s="1"/>
  <c r="R18" i="77"/>
  <c r="Q18" i="77"/>
  <c r="P18" i="77"/>
  <c r="W17" i="77"/>
  <c r="V17" i="77"/>
  <c r="U17" i="77"/>
  <c r="T17" i="77"/>
  <c r="R17" i="77"/>
  <c r="Q17" i="77"/>
  <c r="P17" i="77"/>
  <c r="AD16" i="77"/>
  <c r="AC16" i="77"/>
  <c r="AB16" i="77"/>
  <c r="V16" i="77"/>
  <c r="W16" i="77" s="1"/>
  <c r="T16" i="77"/>
  <c r="U16" i="77" s="1"/>
  <c r="R16" i="77"/>
  <c r="Q16" i="77"/>
  <c r="P16" i="77"/>
  <c r="AD15" i="77"/>
  <c r="W15" i="77"/>
  <c r="V15" i="77"/>
  <c r="U15" i="77"/>
  <c r="T15" i="77"/>
  <c r="R15" i="77"/>
  <c r="Q15" i="77"/>
  <c r="P15" i="77"/>
  <c r="V14" i="77"/>
  <c r="W14" i="77" s="1"/>
  <c r="U14" i="77"/>
  <c r="T14" i="77"/>
  <c r="R14" i="77"/>
  <c r="Q14" i="77"/>
  <c r="P14" i="77"/>
  <c r="R13" i="77"/>
  <c r="Q13" i="77"/>
  <c r="P13" i="77"/>
  <c r="AS19" i="84" l="1"/>
  <c r="AD26" i="77"/>
  <c r="AB29" i="77"/>
  <c r="AC43" i="77"/>
  <c r="AU12" i="84"/>
  <c r="AL12" i="84"/>
  <c r="AY12" i="84" s="1"/>
  <c r="AC36" i="77"/>
  <c r="AC51" i="77"/>
  <c r="AD36" i="77"/>
  <c r="AC42" i="77"/>
  <c r="AD46" i="77"/>
  <c r="AB30" i="77"/>
  <c r="AD38" i="77"/>
  <c r="AB46" i="77"/>
  <c r="AD50" i="77"/>
  <c r="AC59" i="77"/>
  <c r="AB50" i="77"/>
  <c r="AD59" i="77"/>
  <c r="AB27" i="77"/>
  <c r="AC27" i="77"/>
  <c r="AB38" i="77"/>
  <c r="AD42" i="77"/>
  <c r="AD48" i="77"/>
  <c r="AD53" i="77"/>
  <c r="AB53" i="77"/>
  <c r="AU9" i="84"/>
  <c r="AB44" i="77"/>
  <c r="AD44" i="77"/>
  <c r="AB54" i="77"/>
  <c r="AC58" i="77"/>
  <c r="AD29" i="77"/>
  <c r="AD45" i="77"/>
  <c r="AC54" i="77"/>
  <c r="AB58" i="77"/>
  <c r="AB45" i="77"/>
  <c r="AP12" i="84"/>
  <c r="BC12" i="84" s="1"/>
  <c r="AB22" i="77"/>
  <c r="AC22" i="77"/>
  <c r="AU18" i="84"/>
  <c r="AP18" i="84"/>
  <c r="BC18" i="84" s="1"/>
  <c r="AT23" i="84"/>
  <c r="AO23" i="84"/>
  <c r="BB23" i="84" s="1"/>
  <c r="AU10" i="84"/>
  <c r="AP10" i="84"/>
  <c r="BC10" i="84" s="1"/>
  <c r="AT24" i="84"/>
  <c r="AK24" i="84"/>
  <c r="AX24" i="84" s="1"/>
  <c r="AU33" i="84"/>
  <c r="AP33" i="84"/>
  <c r="BC33" i="84" s="1"/>
  <c r="AS25" i="84"/>
  <c r="AN25" i="84"/>
  <c r="BA25" i="84" s="1"/>
  <c r="AU16" i="84"/>
  <c r="AP16" i="84"/>
  <c r="BC16" i="84" s="1"/>
  <c r="AU34" i="84"/>
  <c r="AP34" i="84"/>
  <c r="BC34" i="84" s="1"/>
  <c r="AU25" i="84"/>
  <c r="AP25" i="84"/>
  <c r="BC25" i="84" s="1"/>
  <c r="AS16" i="84"/>
  <c r="AN16" i="84"/>
  <c r="BA16" i="84" s="1"/>
  <c r="AT32" i="84"/>
  <c r="AO32" i="84"/>
  <c r="BB32" i="84" s="1"/>
  <c r="AS10" i="84"/>
  <c r="AN10" i="84"/>
  <c r="BA10" i="84" s="1"/>
  <c r="AS34" i="84"/>
  <c r="AN34" i="84"/>
  <c r="BA34" i="84" s="1"/>
  <c r="AS32" i="84"/>
  <c r="AN32" i="84"/>
  <c r="BA32" i="84" s="1"/>
  <c r="AT28" i="84"/>
  <c r="AO28" i="84"/>
  <c r="BB28" i="84" s="1"/>
  <c r="AS26" i="84"/>
  <c r="AN26" i="84"/>
  <c r="BA26" i="84" s="1"/>
  <c r="AS24" i="84"/>
  <c r="AJ24" i="84"/>
  <c r="AW24" i="84" s="1"/>
  <c r="AT31" i="84"/>
  <c r="AO31" i="84"/>
  <c r="BB31" i="84" s="1"/>
  <c r="AU6" i="84"/>
  <c r="AP6" i="84"/>
  <c r="BC6" i="84" s="1"/>
  <c r="AS17" i="84"/>
  <c r="AN17" i="84"/>
  <c r="BA17" i="84" s="1"/>
  <c r="AU20" i="84"/>
  <c r="AP20" i="84"/>
  <c r="BC20" i="84" s="1"/>
  <c r="AU32" i="84"/>
  <c r="AP32" i="84"/>
  <c r="BC32" i="84" s="1"/>
  <c r="AU15" i="84"/>
  <c r="AP15" i="84"/>
  <c r="BC15" i="84" s="1"/>
  <c r="AU26" i="84"/>
  <c r="AP26" i="84"/>
  <c r="BC26" i="84" s="1"/>
  <c r="AU24" i="84"/>
  <c r="AL24" i="84"/>
  <c r="AY24" i="84" s="1"/>
  <c r="AU17" i="84"/>
  <c r="AP17" i="84"/>
  <c r="BC17" i="84" s="1"/>
  <c r="AU36" i="84"/>
  <c r="AP36" i="84"/>
  <c r="BC36" i="84" s="1"/>
  <c r="AS33" i="84"/>
  <c r="AN33" i="84"/>
  <c r="BA33" i="84" s="1"/>
  <c r="AS18" i="84"/>
  <c r="AN18" i="84"/>
  <c r="BA18" i="84" s="1"/>
  <c r="AU23" i="84"/>
  <c r="AP23" i="84"/>
  <c r="BC23" i="84" s="1"/>
  <c r="AT36" i="84"/>
  <c r="AO36" i="84"/>
  <c r="BB36" i="84" s="1"/>
  <c r="AC15" i="77"/>
  <c r="AC47" i="77"/>
  <c r="AD33" i="77"/>
  <c r="AD41" i="77"/>
  <c r="AD49" i="77"/>
  <c r="AD57" i="77"/>
  <c r="AC31" i="77"/>
  <c r="AB15" i="77"/>
  <c r="AB23" i="77"/>
  <c r="AB31" i="77"/>
  <c r="AB39" i="77"/>
  <c r="AB47" i="77"/>
  <c r="AB55" i="77"/>
  <c r="AC39" i="77"/>
  <c r="AC55" i="77"/>
  <c r="AD23" i="77"/>
  <c r="AB33" i="77"/>
  <c r="AB41" i="77"/>
  <c r="AB49" i="77"/>
  <c r="AB57" i="77"/>
  <c r="AC60" i="77"/>
  <c r="B73" i="76"/>
  <c r="B74" i="76"/>
  <c r="B75" i="76"/>
  <c r="A153" i="76"/>
  <c r="B153" i="76"/>
  <c r="C153" i="76"/>
  <c r="D153" i="76"/>
  <c r="A154" i="76"/>
  <c r="B154" i="76"/>
  <c r="C154" i="76"/>
  <c r="D154" i="76"/>
  <c r="A155" i="76"/>
  <c r="B155" i="76"/>
  <c r="C155" i="76"/>
  <c r="D155" i="76"/>
  <c r="A156" i="76"/>
  <c r="B156" i="76"/>
  <c r="C156" i="76"/>
  <c r="D156" i="76"/>
  <c r="A157" i="76"/>
  <c r="B157" i="76"/>
  <c r="C157" i="76"/>
  <c r="D157" i="76"/>
  <c r="A158" i="76"/>
  <c r="B158" i="76"/>
  <c r="C158" i="76"/>
  <c r="D158" i="76"/>
  <c r="A159" i="76"/>
  <c r="B159" i="76"/>
  <c r="C159" i="76"/>
  <c r="D159" i="76"/>
  <c r="A160" i="76"/>
  <c r="B160" i="76"/>
  <c r="C160" i="76"/>
  <c r="D160" i="76"/>
  <c r="A161" i="76"/>
  <c r="B161" i="76"/>
  <c r="C161" i="76"/>
  <c r="D161" i="76"/>
  <c r="A162" i="76"/>
  <c r="B162" i="76"/>
  <c r="C162" i="76"/>
  <c r="D162" i="76"/>
  <c r="A163" i="76"/>
  <c r="B163" i="76"/>
  <c r="C163" i="76"/>
  <c r="D163" i="76"/>
  <c r="A164" i="76"/>
  <c r="B164" i="76"/>
  <c r="C164" i="76"/>
  <c r="D164" i="76"/>
  <c r="A165" i="76"/>
  <c r="B165" i="76"/>
  <c r="C165" i="76"/>
  <c r="D165" i="76"/>
  <c r="A166" i="76"/>
  <c r="B166" i="76"/>
  <c r="C166" i="76"/>
  <c r="D166" i="76"/>
  <c r="A167" i="76"/>
  <c r="B167" i="76"/>
  <c r="C167" i="76"/>
  <c r="D167" i="76"/>
  <c r="A168" i="76"/>
  <c r="B168" i="76"/>
  <c r="C168" i="76"/>
  <c r="D168" i="76"/>
  <c r="A169" i="76"/>
  <c r="B169" i="76"/>
  <c r="C169" i="76"/>
  <c r="D169" i="76"/>
  <c r="A170" i="76"/>
  <c r="B170" i="76"/>
  <c r="C170" i="76"/>
  <c r="D170" i="76"/>
  <c r="A171" i="76"/>
  <c r="B171" i="76"/>
  <c r="C171" i="76"/>
  <c r="D171" i="76"/>
  <c r="A172" i="76"/>
  <c r="B172" i="76"/>
  <c r="C172" i="76"/>
  <c r="D172" i="76"/>
  <c r="A173" i="76"/>
  <c r="B173" i="76"/>
  <c r="C173" i="76"/>
  <c r="D173" i="76"/>
  <c r="A174" i="76"/>
  <c r="B174" i="76"/>
  <c r="C174" i="76"/>
  <c r="D174" i="76"/>
  <c r="A175" i="76"/>
  <c r="B175" i="76"/>
  <c r="C175" i="76"/>
  <c r="D175" i="76"/>
  <c r="A176" i="76"/>
  <c r="B176" i="76"/>
  <c r="C176" i="76"/>
  <c r="D176" i="76"/>
  <c r="D192" i="76" s="1"/>
  <c r="A177" i="76"/>
  <c r="B177" i="76"/>
  <c r="C177" i="76"/>
  <c r="D177" i="76"/>
  <c r="A178" i="76"/>
  <c r="B178" i="76"/>
  <c r="C178" i="76"/>
  <c r="D178" i="76"/>
  <c r="A179" i="76"/>
  <c r="B179" i="76"/>
  <c r="C179" i="76"/>
  <c r="D179" i="76"/>
  <c r="A180" i="76"/>
  <c r="B180" i="76"/>
  <c r="C180" i="76"/>
  <c r="D180" i="76"/>
  <c r="A181" i="76"/>
  <c r="B181" i="76"/>
  <c r="C181" i="76"/>
  <c r="D181" i="76"/>
  <c r="A182" i="76"/>
  <c r="B182" i="76"/>
  <c r="C182" i="76"/>
  <c r="D182" i="76"/>
  <c r="A183" i="76"/>
  <c r="B183" i="76"/>
  <c r="C183" i="76"/>
  <c r="D183" i="76"/>
  <c r="A185" i="76"/>
  <c r="B185" i="76"/>
  <c r="C185" i="76"/>
  <c r="D185" i="76"/>
  <c r="A186" i="76"/>
  <c r="B186" i="76"/>
  <c r="C186" i="76"/>
  <c r="D186" i="76"/>
  <c r="A187" i="76"/>
  <c r="B187" i="76"/>
  <c r="C187" i="76"/>
  <c r="D187" i="76"/>
  <c r="A188" i="76"/>
  <c r="B188" i="76"/>
  <c r="C188" i="76"/>
  <c r="D188" i="76"/>
  <c r="A189" i="76"/>
  <c r="B189" i="76"/>
  <c r="C189" i="76"/>
  <c r="D189" i="76"/>
  <c r="A190" i="76"/>
  <c r="B190" i="76"/>
  <c r="C190" i="76"/>
  <c r="D190" i="76"/>
  <c r="A191" i="76"/>
  <c r="B191" i="76"/>
  <c r="C191" i="76"/>
  <c r="D191" i="76"/>
  <c r="A192" i="76"/>
  <c r="A114" i="76" s="1"/>
  <c r="B192" i="76"/>
  <c r="C192" i="76"/>
  <c r="B73" i="75"/>
  <c r="B74" i="75"/>
  <c r="B75" i="75"/>
  <c r="A153" i="75"/>
  <c r="B153" i="75"/>
  <c r="C153" i="75"/>
  <c r="D153" i="75"/>
  <c r="A154" i="75"/>
  <c r="B154" i="75"/>
  <c r="B192" i="75" s="1"/>
  <c r="C154" i="75"/>
  <c r="D154" i="75"/>
  <c r="A155" i="75"/>
  <c r="B155" i="75"/>
  <c r="C155" i="75"/>
  <c r="D155" i="75"/>
  <c r="A156" i="75"/>
  <c r="B156" i="75"/>
  <c r="C156" i="75"/>
  <c r="D156" i="75"/>
  <c r="A157" i="75"/>
  <c r="B157" i="75"/>
  <c r="C157" i="75"/>
  <c r="D157" i="75"/>
  <c r="A158" i="75"/>
  <c r="B158" i="75"/>
  <c r="C158" i="75"/>
  <c r="D158" i="75"/>
  <c r="A159" i="75"/>
  <c r="B159" i="75"/>
  <c r="C159" i="75"/>
  <c r="D159" i="75"/>
  <c r="A160" i="75"/>
  <c r="B160" i="75"/>
  <c r="C160" i="75"/>
  <c r="D160" i="75"/>
  <c r="A161" i="75"/>
  <c r="B161" i="75"/>
  <c r="C161" i="75"/>
  <c r="D161" i="75"/>
  <c r="A162" i="75"/>
  <c r="B162" i="75"/>
  <c r="C162" i="75"/>
  <c r="D162" i="75"/>
  <c r="A163" i="75"/>
  <c r="B163" i="75"/>
  <c r="C163" i="75"/>
  <c r="D163" i="75"/>
  <c r="A164" i="75"/>
  <c r="B164" i="75"/>
  <c r="C164" i="75"/>
  <c r="D164" i="75"/>
  <c r="A165" i="75"/>
  <c r="B165" i="75"/>
  <c r="C165" i="75"/>
  <c r="D165" i="75"/>
  <c r="A166" i="75"/>
  <c r="B166" i="75"/>
  <c r="C166" i="75"/>
  <c r="D166" i="75"/>
  <c r="A167" i="75"/>
  <c r="B167" i="75"/>
  <c r="C167" i="75"/>
  <c r="D167" i="75"/>
  <c r="A168" i="75"/>
  <c r="B168" i="75"/>
  <c r="C168" i="75"/>
  <c r="D168" i="75"/>
  <c r="A169" i="75"/>
  <c r="B169" i="75"/>
  <c r="C169" i="75"/>
  <c r="D169" i="75"/>
  <c r="A170" i="75"/>
  <c r="B170" i="75"/>
  <c r="C170" i="75"/>
  <c r="D170" i="75"/>
  <c r="A171" i="75"/>
  <c r="B171" i="75"/>
  <c r="C171" i="75"/>
  <c r="D171" i="75"/>
  <c r="A172" i="75"/>
  <c r="B172" i="75"/>
  <c r="C172" i="75"/>
  <c r="D172" i="75"/>
  <c r="A173" i="75"/>
  <c r="B173" i="75"/>
  <c r="C173" i="75"/>
  <c r="D173" i="75"/>
  <c r="A174" i="75"/>
  <c r="B174" i="75"/>
  <c r="C174" i="75"/>
  <c r="D174" i="75"/>
  <c r="A175" i="75"/>
  <c r="B175" i="75"/>
  <c r="C175" i="75"/>
  <c r="D175" i="75"/>
  <c r="A176" i="75"/>
  <c r="B176" i="75"/>
  <c r="C176" i="75"/>
  <c r="D176" i="75"/>
  <c r="A177" i="75"/>
  <c r="B177" i="75"/>
  <c r="C177" i="75"/>
  <c r="D177" i="75"/>
  <c r="A178" i="75"/>
  <c r="B178" i="75"/>
  <c r="C178" i="75"/>
  <c r="D178" i="75"/>
  <c r="A179" i="75"/>
  <c r="B179" i="75"/>
  <c r="C179" i="75"/>
  <c r="D179" i="75"/>
  <c r="A180" i="75"/>
  <c r="B180" i="75"/>
  <c r="C180" i="75"/>
  <c r="D180" i="75"/>
  <c r="A181" i="75"/>
  <c r="B181" i="75"/>
  <c r="C181" i="75"/>
  <c r="D181" i="75"/>
  <c r="A182" i="75"/>
  <c r="B182" i="75"/>
  <c r="C182" i="75"/>
  <c r="D182" i="75"/>
  <c r="A183" i="75"/>
  <c r="B183" i="75"/>
  <c r="C183" i="75"/>
  <c r="D183" i="75"/>
  <c r="A185" i="75"/>
  <c r="B185" i="75"/>
  <c r="C185" i="75"/>
  <c r="D185" i="75"/>
  <c r="A186" i="75"/>
  <c r="B186" i="75"/>
  <c r="C186" i="75"/>
  <c r="D186" i="75"/>
  <c r="A187" i="75"/>
  <c r="B187" i="75"/>
  <c r="C187" i="75"/>
  <c r="D187" i="75"/>
  <c r="A188" i="75"/>
  <c r="B188" i="75"/>
  <c r="C188" i="75"/>
  <c r="D188" i="75"/>
  <c r="A189" i="75"/>
  <c r="B189" i="75"/>
  <c r="C189" i="75"/>
  <c r="D189" i="75"/>
  <c r="A190" i="75"/>
  <c r="B190" i="75"/>
  <c r="C190" i="75"/>
  <c r="D190" i="75"/>
  <c r="A191" i="75"/>
  <c r="B191" i="75"/>
  <c r="C191" i="75"/>
  <c r="D191" i="75"/>
  <c r="A192" i="75"/>
  <c r="C192" i="75"/>
  <c r="A113" i="75" s="1"/>
  <c r="D192" i="75"/>
  <c r="A113" i="76" l="1"/>
  <c r="A95" i="76"/>
  <c r="A94" i="76"/>
  <c r="A115" i="75"/>
  <c r="X24" i="77" s="1"/>
  <c r="A95" i="75"/>
  <c r="A94" i="75"/>
  <c r="A114" i="75"/>
  <c r="A115" i="76"/>
  <c r="X25" i="77" s="1"/>
  <c r="F10" i="75" l="1"/>
  <c r="A116" i="75"/>
  <c r="F10" i="76"/>
  <c r="A116" i="76"/>
  <c r="F11" i="76" l="1"/>
  <c r="Y25" i="77"/>
  <c r="F11" i="75"/>
  <c r="Y24" i="77"/>
  <c r="B73" i="45"/>
  <c r="B74" i="45"/>
  <c r="B75" i="45"/>
  <c r="A153" i="45"/>
  <c r="B153" i="45"/>
  <c r="C153" i="45"/>
  <c r="D153" i="45"/>
  <c r="D192" i="45" s="1"/>
  <c r="A154" i="45"/>
  <c r="B154" i="45"/>
  <c r="C154" i="45"/>
  <c r="D154" i="45"/>
  <c r="A155" i="45"/>
  <c r="B155" i="45"/>
  <c r="C155" i="45"/>
  <c r="D155" i="45"/>
  <c r="A156" i="45"/>
  <c r="B156" i="45"/>
  <c r="C156" i="45"/>
  <c r="D156" i="45"/>
  <c r="A157" i="45"/>
  <c r="B157" i="45"/>
  <c r="C157" i="45"/>
  <c r="D157" i="45"/>
  <c r="A158" i="45"/>
  <c r="B158" i="45"/>
  <c r="C158" i="45"/>
  <c r="D158" i="45"/>
  <c r="A159" i="45"/>
  <c r="B159" i="45"/>
  <c r="C159" i="45"/>
  <c r="D159" i="45"/>
  <c r="A160" i="45"/>
  <c r="B160" i="45"/>
  <c r="C160" i="45"/>
  <c r="D160" i="45"/>
  <c r="A161" i="45"/>
  <c r="B161" i="45"/>
  <c r="C161" i="45"/>
  <c r="D161" i="45"/>
  <c r="A162" i="45"/>
  <c r="B162" i="45"/>
  <c r="C162" i="45"/>
  <c r="D162" i="45"/>
  <c r="A163" i="45"/>
  <c r="B163" i="45"/>
  <c r="C163" i="45"/>
  <c r="D163" i="45"/>
  <c r="A164" i="45"/>
  <c r="B164" i="45"/>
  <c r="C164" i="45"/>
  <c r="D164" i="45"/>
  <c r="A165" i="45"/>
  <c r="B165" i="45"/>
  <c r="C165" i="45"/>
  <c r="D165" i="45"/>
  <c r="A166" i="45"/>
  <c r="B166" i="45"/>
  <c r="C166" i="45"/>
  <c r="D166" i="45"/>
  <c r="A167" i="45"/>
  <c r="B167" i="45"/>
  <c r="C167" i="45"/>
  <c r="D167" i="45"/>
  <c r="A168" i="45"/>
  <c r="B168" i="45"/>
  <c r="C168" i="45"/>
  <c r="D168" i="45"/>
  <c r="A169" i="45"/>
  <c r="B169" i="45"/>
  <c r="C169" i="45"/>
  <c r="D169" i="45"/>
  <c r="A170" i="45"/>
  <c r="B170" i="45"/>
  <c r="C170" i="45"/>
  <c r="D170" i="45"/>
  <c r="A171" i="45"/>
  <c r="B171" i="45"/>
  <c r="C171" i="45"/>
  <c r="D171" i="45"/>
  <c r="A172" i="45"/>
  <c r="B172" i="45"/>
  <c r="C172" i="45"/>
  <c r="D172" i="45"/>
  <c r="A173" i="45"/>
  <c r="B173" i="45"/>
  <c r="C173" i="45"/>
  <c r="D173" i="45"/>
  <c r="A174" i="45"/>
  <c r="B174" i="45"/>
  <c r="C174" i="45"/>
  <c r="D174" i="45"/>
  <c r="A175" i="45"/>
  <c r="B175" i="45"/>
  <c r="C175" i="45"/>
  <c r="D175" i="45"/>
  <c r="A176" i="45"/>
  <c r="B176" i="45"/>
  <c r="C176" i="45"/>
  <c r="D176" i="45"/>
  <c r="A177" i="45"/>
  <c r="B177" i="45"/>
  <c r="C177" i="45"/>
  <c r="D177" i="45"/>
  <c r="A178" i="45"/>
  <c r="B178" i="45"/>
  <c r="C178" i="45"/>
  <c r="D178" i="45"/>
  <c r="A179" i="45"/>
  <c r="B179" i="45"/>
  <c r="C179" i="45"/>
  <c r="D179" i="45"/>
  <c r="A180" i="45"/>
  <c r="B180" i="45"/>
  <c r="C180" i="45"/>
  <c r="D180" i="45"/>
  <c r="A181" i="45"/>
  <c r="B181" i="45"/>
  <c r="C181" i="45"/>
  <c r="D181" i="45"/>
  <c r="A182" i="45"/>
  <c r="B182" i="45"/>
  <c r="C182" i="45"/>
  <c r="D182" i="45"/>
  <c r="A183" i="45"/>
  <c r="B183" i="45"/>
  <c r="C183" i="45"/>
  <c r="D183" i="45"/>
  <c r="A185" i="45"/>
  <c r="B185" i="45"/>
  <c r="C185" i="45"/>
  <c r="D185" i="45"/>
  <c r="A186" i="45"/>
  <c r="B186" i="45"/>
  <c r="C186" i="45"/>
  <c r="D186" i="45"/>
  <c r="A187" i="45"/>
  <c r="B187" i="45"/>
  <c r="C187" i="45"/>
  <c r="D187" i="45"/>
  <c r="A188" i="45"/>
  <c r="B188" i="45"/>
  <c r="C188" i="45"/>
  <c r="D188" i="45"/>
  <c r="A189" i="45"/>
  <c r="B189" i="45"/>
  <c r="C189" i="45"/>
  <c r="D189" i="45"/>
  <c r="A190" i="45"/>
  <c r="B190" i="45"/>
  <c r="C190" i="45"/>
  <c r="D190" i="45"/>
  <c r="A191" i="45"/>
  <c r="B191" i="45"/>
  <c r="C191" i="45"/>
  <c r="D191" i="45"/>
  <c r="A192" i="45"/>
  <c r="C192" i="45"/>
  <c r="B73" i="44"/>
  <c r="B74" i="44"/>
  <c r="B75" i="44"/>
  <c r="A153" i="44"/>
  <c r="B153" i="44"/>
  <c r="C153" i="44"/>
  <c r="D153" i="44"/>
  <c r="A154" i="44"/>
  <c r="B154" i="44"/>
  <c r="C154" i="44"/>
  <c r="D154" i="44"/>
  <c r="A155" i="44"/>
  <c r="B155" i="44"/>
  <c r="C155" i="44"/>
  <c r="D155" i="44"/>
  <c r="A156" i="44"/>
  <c r="B156" i="44"/>
  <c r="C156" i="44"/>
  <c r="D156" i="44"/>
  <c r="A157" i="44"/>
  <c r="B157" i="44"/>
  <c r="C157" i="44"/>
  <c r="D157" i="44"/>
  <c r="A158" i="44"/>
  <c r="B158" i="44"/>
  <c r="C158" i="44"/>
  <c r="D158" i="44"/>
  <c r="A159" i="44"/>
  <c r="B159" i="44"/>
  <c r="C159" i="44"/>
  <c r="D159" i="44"/>
  <c r="A160" i="44"/>
  <c r="B160" i="44"/>
  <c r="C160" i="44"/>
  <c r="D160" i="44"/>
  <c r="A161" i="44"/>
  <c r="B161" i="44"/>
  <c r="C161" i="44"/>
  <c r="D161" i="44"/>
  <c r="A162" i="44"/>
  <c r="B162" i="44"/>
  <c r="C162" i="44"/>
  <c r="D162" i="44"/>
  <c r="A163" i="44"/>
  <c r="B163" i="44"/>
  <c r="C163" i="44"/>
  <c r="D163" i="44"/>
  <c r="A164" i="44"/>
  <c r="B164" i="44"/>
  <c r="C164" i="44"/>
  <c r="D164" i="44"/>
  <c r="A165" i="44"/>
  <c r="B165" i="44"/>
  <c r="C165" i="44"/>
  <c r="D165" i="44"/>
  <c r="A166" i="44"/>
  <c r="B166" i="44"/>
  <c r="C166" i="44"/>
  <c r="D166" i="44"/>
  <c r="A167" i="44"/>
  <c r="B167" i="44"/>
  <c r="C167" i="44"/>
  <c r="D167" i="44"/>
  <c r="A168" i="44"/>
  <c r="B168" i="44"/>
  <c r="C168" i="44"/>
  <c r="D168" i="44"/>
  <c r="A169" i="44"/>
  <c r="B169" i="44"/>
  <c r="C169" i="44"/>
  <c r="D169" i="44"/>
  <c r="A170" i="44"/>
  <c r="B170" i="44"/>
  <c r="C170" i="44"/>
  <c r="D170" i="44"/>
  <c r="A171" i="44"/>
  <c r="B171" i="44"/>
  <c r="C171" i="44"/>
  <c r="D171" i="44"/>
  <c r="A172" i="44"/>
  <c r="B172" i="44"/>
  <c r="C172" i="44"/>
  <c r="D172" i="44"/>
  <c r="A173" i="44"/>
  <c r="B173" i="44"/>
  <c r="C173" i="44"/>
  <c r="D173" i="44"/>
  <c r="A174" i="44"/>
  <c r="B174" i="44"/>
  <c r="C174" i="44"/>
  <c r="D174" i="44"/>
  <c r="A175" i="44"/>
  <c r="B175" i="44"/>
  <c r="C175" i="44"/>
  <c r="D175" i="44"/>
  <c r="A176" i="44"/>
  <c r="B176" i="44"/>
  <c r="C176" i="44"/>
  <c r="D176" i="44"/>
  <c r="A177" i="44"/>
  <c r="B177" i="44"/>
  <c r="C177" i="44"/>
  <c r="D177" i="44"/>
  <c r="A178" i="44"/>
  <c r="B178" i="44"/>
  <c r="C178" i="44"/>
  <c r="D178" i="44"/>
  <c r="A179" i="44"/>
  <c r="B179" i="44"/>
  <c r="C179" i="44"/>
  <c r="D179" i="44"/>
  <c r="A180" i="44"/>
  <c r="B180" i="44"/>
  <c r="C180" i="44"/>
  <c r="D180" i="44"/>
  <c r="A181" i="44"/>
  <c r="B181" i="44"/>
  <c r="C181" i="44"/>
  <c r="D181" i="44"/>
  <c r="A182" i="44"/>
  <c r="B182" i="44"/>
  <c r="C182" i="44"/>
  <c r="D182" i="44"/>
  <c r="A183" i="44"/>
  <c r="B183" i="44"/>
  <c r="C183" i="44"/>
  <c r="D183" i="44"/>
  <c r="A185" i="44"/>
  <c r="B185" i="44"/>
  <c r="C185" i="44"/>
  <c r="D185" i="44"/>
  <c r="A186" i="44"/>
  <c r="B186" i="44"/>
  <c r="C186" i="44"/>
  <c r="D186" i="44"/>
  <c r="A187" i="44"/>
  <c r="B187" i="44"/>
  <c r="C187" i="44"/>
  <c r="D187" i="44"/>
  <c r="A188" i="44"/>
  <c r="B188" i="44"/>
  <c r="C188" i="44"/>
  <c r="D188" i="44"/>
  <c r="A189" i="44"/>
  <c r="B189" i="44"/>
  <c r="C189" i="44"/>
  <c r="D189" i="44"/>
  <c r="A190" i="44"/>
  <c r="B190" i="44"/>
  <c r="C190" i="44"/>
  <c r="D190" i="44"/>
  <c r="A191" i="44"/>
  <c r="B191" i="44"/>
  <c r="C191" i="44"/>
  <c r="D191" i="44"/>
  <c r="B192" i="44" l="1"/>
  <c r="A192" i="44"/>
  <c r="D192" i="44"/>
  <c r="A95" i="45"/>
  <c r="B192" i="45"/>
  <c r="A113" i="45"/>
  <c r="C192" i="44"/>
  <c r="AC25" i="77"/>
  <c r="AD25" i="77"/>
  <c r="AB25" i="77"/>
  <c r="AD24" i="77"/>
  <c r="AB24" i="77"/>
  <c r="AC24" i="77"/>
  <c r="A114" i="45"/>
  <c r="A115" i="45" s="1"/>
  <c r="X19" i="77" s="1"/>
  <c r="A94" i="45"/>
  <c r="A95" i="44"/>
  <c r="A94" i="44"/>
  <c r="A114" i="44" l="1"/>
  <c r="A113" i="44"/>
  <c r="F10" i="45"/>
  <c r="A116" i="45"/>
  <c r="A115" i="44" l="1"/>
  <c r="X18" i="77" s="1"/>
  <c r="F11" i="45"/>
  <c r="Y19" i="77"/>
  <c r="B73" i="43"/>
  <c r="B74" i="43"/>
  <c r="B75" i="43"/>
  <c r="A153" i="43"/>
  <c r="B153" i="43"/>
  <c r="C153" i="43"/>
  <c r="D153" i="43"/>
  <c r="A154" i="43"/>
  <c r="B154" i="43"/>
  <c r="C154" i="43"/>
  <c r="D154" i="43"/>
  <c r="A155" i="43"/>
  <c r="B155" i="43"/>
  <c r="C155" i="43"/>
  <c r="D155" i="43"/>
  <c r="A156" i="43"/>
  <c r="B156" i="43"/>
  <c r="C156" i="43"/>
  <c r="D156" i="43"/>
  <c r="A157" i="43"/>
  <c r="B157" i="43"/>
  <c r="C157" i="43"/>
  <c r="D157" i="43"/>
  <c r="A158" i="43"/>
  <c r="B158" i="43"/>
  <c r="C158" i="43"/>
  <c r="D158" i="43"/>
  <c r="A159" i="43"/>
  <c r="B159" i="43"/>
  <c r="C159" i="43"/>
  <c r="D159" i="43"/>
  <c r="A160" i="43"/>
  <c r="B160" i="43"/>
  <c r="C160" i="43"/>
  <c r="D160" i="43"/>
  <c r="A161" i="43"/>
  <c r="B161" i="43"/>
  <c r="C161" i="43"/>
  <c r="D161" i="43"/>
  <c r="A162" i="43"/>
  <c r="B162" i="43"/>
  <c r="C162" i="43"/>
  <c r="D162" i="43"/>
  <c r="A163" i="43"/>
  <c r="B163" i="43"/>
  <c r="C163" i="43"/>
  <c r="D163" i="43"/>
  <c r="A164" i="43"/>
  <c r="B164" i="43"/>
  <c r="C164" i="43"/>
  <c r="D164" i="43"/>
  <c r="A165" i="43"/>
  <c r="B165" i="43"/>
  <c r="C165" i="43"/>
  <c r="D165" i="43"/>
  <c r="A166" i="43"/>
  <c r="B166" i="43"/>
  <c r="C166" i="43"/>
  <c r="D166" i="43"/>
  <c r="A167" i="43"/>
  <c r="B167" i="43"/>
  <c r="C167" i="43"/>
  <c r="D167" i="43"/>
  <c r="A168" i="43"/>
  <c r="B168" i="43"/>
  <c r="C168" i="43"/>
  <c r="D168" i="43"/>
  <c r="A169" i="43"/>
  <c r="B169" i="43"/>
  <c r="C169" i="43"/>
  <c r="D169" i="43"/>
  <c r="A170" i="43"/>
  <c r="B170" i="43"/>
  <c r="C170" i="43"/>
  <c r="D170" i="43"/>
  <c r="A171" i="43"/>
  <c r="B171" i="43"/>
  <c r="C171" i="43"/>
  <c r="D171" i="43"/>
  <c r="A172" i="43"/>
  <c r="B172" i="43"/>
  <c r="C172" i="43"/>
  <c r="D172" i="43"/>
  <c r="A173" i="43"/>
  <c r="B173" i="43"/>
  <c r="C173" i="43"/>
  <c r="D173" i="43"/>
  <c r="A174" i="43"/>
  <c r="B174" i="43"/>
  <c r="C174" i="43"/>
  <c r="D174" i="43"/>
  <c r="A175" i="43"/>
  <c r="B175" i="43"/>
  <c r="C175" i="43"/>
  <c r="D175" i="43"/>
  <c r="A176" i="43"/>
  <c r="B176" i="43"/>
  <c r="C176" i="43"/>
  <c r="D176" i="43"/>
  <c r="A177" i="43"/>
  <c r="B177" i="43"/>
  <c r="C177" i="43"/>
  <c r="D177" i="43"/>
  <c r="A178" i="43"/>
  <c r="B178" i="43"/>
  <c r="C178" i="43"/>
  <c r="D178" i="43"/>
  <c r="A179" i="43"/>
  <c r="B179" i="43"/>
  <c r="C179" i="43"/>
  <c r="D179" i="43"/>
  <c r="A180" i="43"/>
  <c r="B180" i="43"/>
  <c r="C180" i="43"/>
  <c r="D180" i="43"/>
  <c r="A181" i="43"/>
  <c r="B181" i="43"/>
  <c r="C181" i="43"/>
  <c r="D181" i="43"/>
  <c r="A182" i="43"/>
  <c r="B182" i="43"/>
  <c r="C182" i="43"/>
  <c r="D182" i="43"/>
  <c r="A183" i="43"/>
  <c r="B183" i="43"/>
  <c r="C183" i="43"/>
  <c r="D183" i="43"/>
  <c r="A185" i="43"/>
  <c r="B185" i="43"/>
  <c r="C185" i="43"/>
  <c r="D185" i="43"/>
  <c r="A186" i="43"/>
  <c r="B186" i="43"/>
  <c r="C186" i="43"/>
  <c r="D186" i="43"/>
  <c r="A187" i="43"/>
  <c r="B187" i="43"/>
  <c r="C187" i="43"/>
  <c r="D187" i="43"/>
  <c r="A188" i="43"/>
  <c r="B188" i="43"/>
  <c r="C188" i="43"/>
  <c r="D188" i="43"/>
  <c r="A189" i="43"/>
  <c r="B189" i="43"/>
  <c r="C189" i="43"/>
  <c r="D189" i="43"/>
  <c r="A190" i="43"/>
  <c r="B190" i="43"/>
  <c r="C190" i="43"/>
  <c r="D190" i="43"/>
  <c r="A191" i="43"/>
  <c r="B191" i="43"/>
  <c r="C191" i="43"/>
  <c r="D191" i="43"/>
  <c r="F10" i="44" l="1"/>
  <c r="F11" i="44" s="1"/>
  <c r="A116" i="44"/>
  <c r="AC19" i="77"/>
  <c r="AB19" i="77"/>
  <c r="AD19" i="77"/>
  <c r="A95" i="43"/>
  <c r="A94" i="43"/>
  <c r="D192" i="43"/>
  <c r="C192" i="43"/>
  <c r="B192" i="43"/>
  <c r="A192" i="43"/>
  <c r="Y18" i="77" l="1"/>
  <c r="AD18" i="77" s="1"/>
  <c r="A113" i="43"/>
  <c r="A114" i="43"/>
  <c r="AC18" i="77" l="1"/>
  <c r="AB18" i="77"/>
  <c r="A115" i="43"/>
  <c r="X14" i="77" s="1"/>
  <c r="K7" i="24"/>
  <c r="L7" i="24"/>
  <c r="M7" i="24"/>
  <c r="R7" i="24"/>
  <c r="S7" i="24"/>
  <c r="K8" i="24"/>
  <c r="L8" i="24"/>
  <c r="M8" i="24"/>
  <c r="R8" i="24"/>
  <c r="S8" i="24"/>
  <c r="K9" i="24"/>
  <c r="L9" i="24"/>
  <c r="M9" i="24"/>
  <c r="R9" i="24"/>
  <c r="S9" i="24"/>
  <c r="K10" i="24"/>
  <c r="L10" i="24"/>
  <c r="M10" i="24"/>
  <c r="R10" i="24"/>
  <c r="S10" i="24"/>
  <c r="K11" i="24"/>
  <c r="L11" i="24"/>
  <c r="M11" i="24"/>
  <c r="R11" i="24"/>
  <c r="S11" i="24"/>
  <c r="K12" i="24"/>
  <c r="L12" i="24"/>
  <c r="M12" i="24"/>
  <c r="R12" i="24"/>
  <c r="S12" i="24"/>
  <c r="K13" i="24"/>
  <c r="L13" i="24"/>
  <c r="M13" i="24"/>
  <c r="R13" i="24"/>
  <c r="S13" i="24"/>
  <c r="K14" i="24"/>
  <c r="L14" i="24"/>
  <c r="M14" i="24"/>
  <c r="R14" i="24"/>
  <c r="S14" i="24"/>
  <c r="K15" i="24"/>
  <c r="L15" i="24"/>
  <c r="M15" i="24"/>
  <c r="R15" i="24"/>
  <c r="S15" i="24"/>
  <c r="K16" i="24"/>
  <c r="L16" i="24"/>
  <c r="M16" i="24"/>
  <c r="R16" i="24"/>
  <c r="S16" i="24"/>
  <c r="K17" i="24"/>
  <c r="L17" i="24"/>
  <c r="M17" i="24"/>
  <c r="R17" i="24"/>
  <c r="S17" i="24"/>
  <c r="K18" i="24"/>
  <c r="L18" i="24"/>
  <c r="M18" i="24"/>
  <c r="R18" i="24"/>
  <c r="S18" i="24"/>
  <c r="K19" i="24"/>
  <c r="L19" i="24"/>
  <c r="M19" i="24"/>
  <c r="R19" i="24"/>
  <c r="S19" i="24"/>
  <c r="K20" i="24"/>
  <c r="L20" i="24"/>
  <c r="M20" i="24"/>
  <c r="R20" i="24"/>
  <c r="S20" i="24"/>
  <c r="K21" i="24"/>
  <c r="L21" i="24"/>
  <c r="M21" i="24"/>
  <c r="R21" i="24"/>
  <c r="S21" i="24"/>
  <c r="K22" i="24"/>
  <c r="L22" i="24"/>
  <c r="M22" i="24"/>
  <c r="R22" i="24"/>
  <c r="S22" i="24"/>
  <c r="K23" i="24"/>
  <c r="L23" i="24"/>
  <c r="M23" i="24"/>
  <c r="R23" i="24"/>
  <c r="S23" i="24"/>
  <c r="K24" i="24"/>
  <c r="L24" i="24"/>
  <c r="M24" i="24"/>
  <c r="R24" i="24"/>
  <c r="S24" i="24"/>
  <c r="K25" i="24"/>
  <c r="L25" i="24"/>
  <c r="M25" i="24"/>
  <c r="R25" i="24"/>
  <c r="S25" i="24"/>
  <c r="K26" i="24"/>
  <c r="L26" i="24"/>
  <c r="M26" i="24"/>
  <c r="R26" i="24"/>
  <c r="S26" i="24"/>
  <c r="K27" i="24"/>
  <c r="L27" i="24"/>
  <c r="M27" i="24"/>
  <c r="R27" i="24"/>
  <c r="S27" i="24"/>
  <c r="K28" i="24"/>
  <c r="L28" i="24"/>
  <c r="M28" i="24"/>
  <c r="R28" i="24"/>
  <c r="S28" i="24"/>
  <c r="K29" i="24"/>
  <c r="L29" i="24"/>
  <c r="M29" i="24"/>
  <c r="R29" i="24"/>
  <c r="S29" i="24"/>
  <c r="K30" i="24"/>
  <c r="L30" i="24"/>
  <c r="M30" i="24"/>
  <c r="R30" i="24"/>
  <c r="S30" i="24"/>
  <c r="K31" i="24"/>
  <c r="L31" i="24"/>
  <c r="M31" i="24"/>
  <c r="R31" i="24"/>
  <c r="S31" i="24"/>
  <c r="K32" i="24"/>
  <c r="L32" i="24"/>
  <c r="M32" i="24"/>
  <c r="R32" i="24"/>
  <c r="S32" i="24"/>
  <c r="K33" i="24"/>
  <c r="L33" i="24"/>
  <c r="M33" i="24"/>
  <c r="R33" i="24"/>
  <c r="S33" i="24"/>
  <c r="K34" i="24"/>
  <c r="L34" i="24"/>
  <c r="M34" i="24"/>
  <c r="R34" i="24"/>
  <c r="S34" i="24"/>
  <c r="K35" i="24"/>
  <c r="L35" i="24"/>
  <c r="M35" i="24"/>
  <c r="R35" i="24"/>
  <c r="S35" i="24"/>
  <c r="K36" i="24"/>
  <c r="L36" i="24"/>
  <c r="M36" i="24"/>
  <c r="R36" i="24"/>
  <c r="S36" i="24"/>
  <c r="S6" i="24"/>
  <c r="R6" i="24"/>
  <c r="M6" i="24"/>
  <c r="L6" i="24"/>
  <c r="K6" i="24"/>
  <c r="F10" i="43" l="1"/>
  <c r="F11" i="43" s="1"/>
  <c r="A116" i="43"/>
  <c r="B73" i="41"/>
  <c r="B74" i="41"/>
  <c r="B75" i="41"/>
  <c r="A153" i="41"/>
  <c r="B153" i="41"/>
  <c r="C153" i="41"/>
  <c r="D153" i="41"/>
  <c r="A154" i="41"/>
  <c r="B154" i="41"/>
  <c r="C154" i="41"/>
  <c r="D154" i="41"/>
  <c r="A155" i="41"/>
  <c r="B155" i="41"/>
  <c r="C155" i="41"/>
  <c r="D155" i="41"/>
  <c r="A156" i="41"/>
  <c r="B156" i="41"/>
  <c r="C156" i="41"/>
  <c r="D156" i="41"/>
  <c r="A157" i="41"/>
  <c r="B157" i="41"/>
  <c r="C157" i="41"/>
  <c r="D157" i="41"/>
  <c r="A158" i="41"/>
  <c r="B158" i="41"/>
  <c r="A95" i="41" s="1"/>
  <c r="C158" i="41"/>
  <c r="D158" i="41"/>
  <c r="A159" i="41"/>
  <c r="B159" i="41"/>
  <c r="C159" i="41"/>
  <c r="D159" i="41"/>
  <c r="A160" i="41"/>
  <c r="B160" i="41"/>
  <c r="C160" i="41"/>
  <c r="D160" i="41"/>
  <c r="A161" i="41"/>
  <c r="B161" i="41"/>
  <c r="C161" i="41"/>
  <c r="D161" i="41"/>
  <c r="A162" i="41"/>
  <c r="B162" i="41"/>
  <c r="C162" i="41"/>
  <c r="D162" i="41"/>
  <c r="A163" i="41"/>
  <c r="B163" i="41"/>
  <c r="C163" i="41"/>
  <c r="D163" i="41"/>
  <c r="A164" i="41"/>
  <c r="B164" i="41"/>
  <c r="C164" i="41"/>
  <c r="D164" i="41"/>
  <c r="A165" i="41"/>
  <c r="B165" i="41"/>
  <c r="C165" i="41"/>
  <c r="D165" i="41"/>
  <c r="A166" i="41"/>
  <c r="B166" i="41"/>
  <c r="C166" i="41"/>
  <c r="C192" i="41" s="1"/>
  <c r="D166" i="41"/>
  <c r="A167" i="41"/>
  <c r="B167" i="41"/>
  <c r="C167" i="41"/>
  <c r="D167" i="41"/>
  <c r="A168" i="41"/>
  <c r="B168" i="41"/>
  <c r="C168" i="41"/>
  <c r="D168" i="41"/>
  <c r="A169" i="41"/>
  <c r="B169" i="41"/>
  <c r="C169" i="41"/>
  <c r="D169" i="41"/>
  <c r="A170" i="41"/>
  <c r="B170" i="41"/>
  <c r="C170" i="41"/>
  <c r="D170" i="41"/>
  <c r="A171" i="41"/>
  <c r="B171" i="41"/>
  <c r="C171" i="41"/>
  <c r="D171" i="41"/>
  <c r="A172" i="41"/>
  <c r="B172" i="41"/>
  <c r="C172" i="41"/>
  <c r="D172" i="41"/>
  <c r="A173" i="41"/>
  <c r="B173" i="41"/>
  <c r="C173" i="41"/>
  <c r="D173" i="41"/>
  <c r="A174" i="41"/>
  <c r="B174" i="41"/>
  <c r="C174" i="41"/>
  <c r="D174" i="41"/>
  <c r="A175" i="41"/>
  <c r="B175" i="41"/>
  <c r="C175" i="41"/>
  <c r="D175" i="41"/>
  <c r="A176" i="41"/>
  <c r="B176" i="41"/>
  <c r="C176" i="41"/>
  <c r="D176" i="41"/>
  <c r="D192" i="41" s="1"/>
  <c r="A177" i="41"/>
  <c r="B177" i="41"/>
  <c r="C177" i="41"/>
  <c r="D177" i="41"/>
  <c r="A178" i="41"/>
  <c r="B178" i="41"/>
  <c r="C178" i="41"/>
  <c r="D178" i="41"/>
  <c r="A179" i="41"/>
  <c r="B179" i="41"/>
  <c r="C179" i="41"/>
  <c r="D179" i="41"/>
  <c r="A180" i="41"/>
  <c r="B180" i="41"/>
  <c r="C180" i="41"/>
  <c r="D180" i="41"/>
  <c r="A181" i="41"/>
  <c r="B181" i="41"/>
  <c r="C181" i="41"/>
  <c r="D181" i="41"/>
  <c r="A182" i="41"/>
  <c r="B182" i="41"/>
  <c r="C182" i="41"/>
  <c r="D182" i="41"/>
  <c r="A183" i="41"/>
  <c r="B183" i="41"/>
  <c r="C183" i="41"/>
  <c r="D183" i="41"/>
  <c r="A185" i="41"/>
  <c r="B185" i="41"/>
  <c r="C185" i="41"/>
  <c r="D185" i="41"/>
  <c r="A186" i="41"/>
  <c r="B186" i="41"/>
  <c r="C186" i="41"/>
  <c r="D186" i="41"/>
  <c r="A187" i="41"/>
  <c r="B187" i="41"/>
  <c r="C187" i="41"/>
  <c r="D187" i="41"/>
  <c r="A188" i="41"/>
  <c r="B188" i="41"/>
  <c r="C188" i="41"/>
  <c r="D188" i="41"/>
  <c r="A189" i="41"/>
  <c r="B189" i="41"/>
  <c r="C189" i="41"/>
  <c r="D189" i="41"/>
  <c r="A190" i="41"/>
  <c r="B190" i="41"/>
  <c r="C190" i="41"/>
  <c r="D190" i="41"/>
  <c r="A191" i="41"/>
  <c r="B191" i="41"/>
  <c r="C191" i="41"/>
  <c r="D191" i="41"/>
  <c r="A192" i="41"/>
  <c r="A114" i="41" s="1"/>
  <c r="B192" i="41"/>
  <c r="A113" i="41" l="1"/>
  <c r="A115" i="41" s="1"/>
  <c r="X35" i="77" s="1"/>
  <c r="A94" i="41"/>
  <c r="Y14" i="77"/>
  <c r="AD14" i="77" s="1"/>
  <c r="AB14" i="77" l="1"/>
  <c r="AC14" i="77"/>
  <c r="F10" i="41"/>
  <c r="A116" i="41"/>
  <c r="F11" i="41" l="1"/>
  <c r="Y35" i="77"/>
  <c r="B73" i="40"/>
  <c r="B74" i="40"/>
  <c r="B75" i="40"/>
  <c r="A153" i="40"/>
  <c r="B153" i="40"/>
  <c r="C153" i="40"/>
  <c r="D153" i="40"/>
  <c r="A154" i="40"/>
  <c r="B154" i="40"/>
  <c r="C154" i="40"/>
  <c r="D154" i="40"/>
  <c r="A155" i="40"/>
  <c r="B155" i="40"/>
  <c r="C155" i="40"/>
  <c r="D155" i="40"/>
  <c r="A156" i="40"/>
  <c r="B156" i="40"/>
  <c r="C156" i="40"/>
  <c r="D156" i="40"/>
  <c r="A157" i="40"/>
  <c r="B157" i="40"/>
  <c r="C157" i="40"/>
  <c r="D157" i="40"/>
  <c r="A158" i="40"/>
  <c r="B158" i="40"/>
  <c r="C158" i="40"/>
  <c r="D158" i="40"/>
  <c r="A159" i="40"/>
  <c r="B159" i="40"/>
  <c r="C159" i="40"/>
  <c r="D159" i="40"/>
  <c r="A160" i="40"/>
  <c r="B160" i="40"/>
  <c r="C160" i="40"/>
  <c r="D160" i="40"/>
  <c r="A161" i="40"/>
  <c r="B161" i="40"/>
  <c r="C161" i="40"/>
  <c r="D161" i="40"/>
  <c r="A162" i="40"/>
  <c r="B162" i="40"/>
  <c r="C162" i="40"/>
  <c r="D162" i="40"/>
  <c r="A163" i="40"/>
  <c r="B163" i="40"/>
  <c r="C163" i="40"/>
  <c r="D163" i="40"/>
  <c r="A164" i="40"/>
  <c r="B164" i="40"/>
  <c r="C164" i="40"/>
  <c r="D164" i="40"/>
  <c r="A165" i="40"/>
  <c r="B165" i="40"/>
  <c r="C165" i="40"/>
  <c r="D165" i="40"/>
  <c r="A166" i="40"/>
  <c r="B166" i="40"/>
  <c r="C166" i="40"/>
  <c r="D166" i="40"/>
  <c r="A167" i="40"/>
  <c r="B167" i="40"/>
  <c r="C167" i="40"/>
  <c r="D167" i="40"/>
  <c r="A168" i="40"/>
  <c r="B168" i="40"/>
  <c r="C168" i="40"/>
  <c r="D168" i="40"/>
  <c r="A169" i="40"/>
  <c r="B169" i="40"/>
  <c r="C169" i="40"/>
  <c r="D169" i="40"/>
  <c r="A170" i="40"/>
  <c r="B170" i="40"/>
  <c r="C170" i="40"/>
  <c r="D170" i="40"/>
  <c r="A171" i="40"/>
  <c r="B171" i="40"/>
  <c r="C171" i="40"/>
  <c r="D171" i="40"/>
  <c r="A172" i="40"/>
  <c r="B172" i="40"/>
  <c r="C172" i="40"/>
  <c r="D172" i="40"/>
  <c r="A173" i="40"/>
  <c r="B173" i="40"/>
  <c r="C173" i="40"/>
  <c r="D173" i="40"/>
  <c r="A174" i="40"/>
  <c r="B174" i="40"/>
  <c r="C174" i="40"/>
  <c r="D174" i="40"/>
  <c r="A175" i="40"/>
  <c r="B175" i="40"/>
  <c r="C175" i="40"/>
  <c r="D175" i="40"/>
  <c r="A176" i="40"/>
  <c r="B176" i="40"/>
  <c r="C176" i="40"/>
  <c r="D176" i="40"/>
  <c r="A177" i="40"/>
  <c r="B177" i="40"/>
  <c r="C177" i="40"/>
  <c r="D177" i="40"/>
  <c r="A178" i="40"/>
  <c r="B178" i="40"/>
  <c r="C178" i="40"/>
  <c r="D178" i="40"/>
  <c r="A179" i="40"/>
  <c r="B179" i="40"/>
  <c r="C179" i="40"/>
  <c r="D179" i="40"/>
  <c r="A180" i="40"/>
  <c r="B180" i="40"/>
  <c r="C180" i="40"/>
  <c r="D180" i="40"/>
  <c r="A181" i="40"/>
  <c r="B181" i="40"/>
  <c r="B192" i="40" s="1"/>
  <c r="C181" i="40"/>
  <c r="D181" i="40"/>
  <c r="A182" i="40"/>
  <c r="B182" i="40"/>
  <c r="C182" i="40"/>
  <c r="D182" i="40"/>
  <c r="A183" i="40"/>
  <c r="B183" i="40"/>
  <c r="C183" i="40"/>
  <c r="D183" i="40"/>
  <c r="A185" i="40"/>
  <c r="B185" i="40"/>
  <c r="C185" i="40"/>
  <c r="D185" i="40"/>
  <c r="A186" i="40"/>
  <c r="B186" i="40"/>
  <c r="C186" i="40"/>
  <c r="D186" i="40"/>
  <c r="A187" i="40"/>
  <c r="B187" i="40"/>
  <c r="C187" i="40"/>
  <c r="D187" i="40"/>
  <c r="A188" i="40"/>
  <c r="B188" i="40"/>
  <c r="C188" i="40"/>
  <c r="D188" i="40"/>
  <c r="A189" i="40"/>
  <c r="B189" i="40"/>
  <c r="C189" i="40"/>
  <c r="D189" i="40"/>
  <c r="A190" i="40"/>
  <c r="B190" i="40"/>
  <c r="C190" i="40"/>
  <c r="D190" i="40"/>
  <c r="A191" i="40"/>
  <c r="B191" i="40"/>
  <c r="C191" i="40"/>
  <c r="D191" i="40"/>
  <c r="A192" i="40"/>
  <c r="C192" i="40"/>
  <c r="A113" i="40" s="1"/>
  <c r="D192" i="40"/>
  <c r="B73" i="39"/>
  <c r="B74" i="39"/>
  <c r="B75" i="39"/>
  <c r="A153" i="39"/>
  <c r="B153" i="39"/>
  <c r="C153" i="39"/>
  <c r="D153" i="39"/>
  <c r="A154" i="39"/>
  <c r="B154" i="39"/>
  <c r="C154" i="39"/>
  <c r="D154" i="39"/>
  <c r="D192" i="39" s="1"/>
  <c r="A155" i="39"/>
  <c r="B155" i="39"/>
  <c r="C155" i="39"/>
  <c r="D155" i="39"/>
  <c r="A156" i="39"/>
  <c r="B156" i="39"/>
  <c r="C156" i="39"/>
  <c r="D156" i="39"/>
  <c r="A157" i="39"/>
  <c r="B157" i="39"/>
  <c r="C157" i="39"/>
  <c r="D157" i="39"/>
  <c r="A158" i="39"/>
  <c r="B158" i="39"/>
  <c r="C158" i="39"/>
  <c r="D158" i="39"/>
  <c r="A159" i="39"/>
  <c r="B159" i="39"/>
  <c r="C159" i="39"/>
  <c r="D159" i="39"/>
  <c r="A160" i="39"/>
  <c r="B160" i="39"/>
  <c r="C160" i="39"/>
  <c r="D160" i="39"/>
  <c r="A161" i="39"/>
  <c r="B161" i="39"/>
  <c r="C161" i="39"/>
  <c r="D161" i="39"/>
  <c r="A162" i="39"/>
  <c r="B162" i="39"/>
  <c r="C162" i="39"/>
  <c r="D162" i="39"/>
  <c r="A163" i="39"/>
  <c r="B163" i="39"/>
  <c r="C163" i="39"/>
  <c r="D163" i="39"/>
  <c r="A164" i="39"/>
  <c r="B164" i="39"/>
  <c r="C164" i="39"/>
  <c r="D164" i="39"/>
  <c r="A165" i="39"/>
  <c r="B165" i="39"/>
  <c r="C165" i="39"/>
  <c r="D165" i="39"/>
  <c r="A166" i="39"/>
  <c r="B166" i="39"/>
  <c r="C166" i="39"/>
  <c r="D166" i="39"/>
  <c r="A167" i="39"/>
  <c r="B167" i="39"/>
  <c r="C167" i="39"/>
  <c r="D167" i="39"/>
  <c r="A168" i="39"/>
  <c r="B168" i="39"/>
  <c r="C168" i="39"/>
  <c r="D168" i="39"/>
  <c r="A169" i="39"/>
  <c r="B169" i="39"/>
  <c r="C169" i="39"/>
  <c r="D169" i="39"/>
  <c r="A170" i="39"/>
  <c r="B170" i="39"/>
  <c r="B192" i="39" s="1"/>
  <c r="C170" i="39"/>
  <c r="D170" i="39"/>
  <c r="A171" i="39"/>
  <c r="B171" i="39"/>
  <c r="C171" i="39"/>
  <c r="D171" i="39"/>
  <c r="A172" i="39"/>
  <c r="B172" i="39"/>
  <c r="C172" i="39"/>
  <c r="D172" i="39"/>
  <c r="A173" i="39"/>
  <c r="B173" i="39"/>
  <c r="C173" i="39"/>
  <c r="D173" i="39"/>
  <c r="A174" i="39"/>
  <c r="B174" i="39"/>
  <c r="C174" i="39"/>
  <c r="D174" i="39"/>
  <c r="A175" i="39"/>
  <c r="B175" i="39"/>
  <c r="C175" i="39"/>
  <c r="D175" i="39"/>
  <c r="A176" i="39"/>
  <c r="B176" i="39"/>
  <c r="C176" i="39"/>
  <c r="D176" i="39"/>
  <c r="A177" i="39"/>
  <c r="B177" i="39"/>
  <c r="C177" i="39"/>
  <c r="D177" i="39"/>
  <c r="A178" i="39"/>
  <c r="B178" i="39"/>
  <c r="C178" i="39"/>
  <c r="D178" i="39"/>
  <c r="A179" i="39"/>
  <c r="B179" i="39"/>
  <c r="C179" i="39"/>
  <c r="D179" i="39"/>
  <c r="A180" i="39"/>
  <c r="B180" i="39"/>
  <c r="C180" i="39"/>
  <c r="D180" i="39"/>
  <c r="A181" i="39"/>
  <c r="B181" i="39"/>
  <c r="C181" i="39"/>
  <c r="D181" i="39"/>
  <c r="A182" i="39"/>
  <c r="B182" i="39"/>
  <c r="C182" i="39"/>
  <c r="D182" i="39"/>
  <c r="A183" i="39"/>
  <c r="B183" i="39"/>
  <c r="C183" i="39"/>
  <c r="D183" i="39"/>
  <c r="A185" i="39"/>
  <c r="B185" i="39"/>
  <c r="C185" i="39"/>
  <c r="D185" i="39"/>
  <c r="A186" i="39"/>
  <c r="B186" i="39"/>
  <c r="C186" i="39"/>
  <c r="D186" i="39"/>
  <c r="A187" i="39"/>
  <c r="B187" i="39"/>
  <c r="C187" i="39"/>
  <c r="D187" i="39"/>
  <c r="A188" i="39"/>
  <c r="B188" i="39"/>
  <c r="C188" i="39"/>
  <c r="D188" i="39"/>
  <c r="A189" i="39"/>
  <c r="B189" i="39"/>
  <c r="C189" i="39"/>
  <c r="D189" i="39"/>
  <c r="A190" i="39"/>
  <c r="B190" i="39"/>
  <c r="C190" i="39"/>
  <c r="D190" i="39"/>
  <c r="A191" i="39"/>
  <c r="B191" i="39"/>
  <c r="C191" i="39"/>
  <c r="D191" i="39"/>
  <c r="B73" i="38"/>
  <c r="B74" i="38"/>
  <c r="B75" i="38"/>
  <c r="A153" i="38"/>
  <c r="B153" i="38"/>
  <c r="C153" i="38"/>
  <c r="D153" i="38"/>
  <c r="A154" i="38"/>
  <c r="B154" i="38"/>
  <c r="C154" i="38"/>
  <c r="D154" i="38"/>
  <c r="A155" i="38"/>
  <c r="B155" i="38"/>
  <c r="C155" i="38"/>
  <c r="D155" i="38"/>
  <c r="A156" i="38"/>
  <c r="B156" i="38"/>
  <c r="C156" i="38"/>
  <c r="D156" i="38"/>
  <c r="A157" i="38"/>
  <c r="B157" i="38"/>
  <c r="C157" i="38"/>
  <c r="D157" i="38"/>
  <c r="A158" i="38"/>
  <c r="B158" i="38"/>
  <c r="C158" i="38"/>
  <c r="D158" i="38"/>
  <c r="A159" i="38"/>
  <c r="B159" i="38"/>
  <c r="C159" i="38"/>
  <c r="D159" i="38"/>
  <c r="A160" i="38"/>
  <c r="B160" i="38"/>
  <c r="C160" i="38"/>
  <c r="D160" i="38"/>
  <c r="A161" i="38"/>
  <c r="B161" i="38"/>
  <c r="C161" i="38"/>
  <c r="D161" i="38"/>
  <c r="A162" i="38"/>
  <c r="B162" i="38"/>
  <c r="C162" i="38"/>
  <c r="D162" i="38"/>
  <c r="A163" i="38"/>
  <c r="B163" i="38"/>
  <c r="C163" i="38"/>
  <c r="D163" i="38"/>
  <c r="A164" i="38"/>
  <c r="B164" i="38"/>
  <c r="C164" i="38"/>
  <c r="D164" i="38"/>
  <c r="A165" i="38"/>
  <c r="B165" i="38"/>
  <c r="C165" i="38"/>
  <c r="D165" i="38"/>
  <c r="A166" i="38"/>
  <c r="B166" i="38"/>
  <c r="C166" i="38"/>
  <c r="D166" i="38"/>
  <c r="A167" i="38"/>
  <c r="B167" i="38"/>
  <c r="C167" i="38"/>
  <c r="D167" i="38"/>
  <c r="A168" i="38"/>
  <c r="B168" i="38"/>
  <c r="C168" i="38"/>
  <c r="D168" i="38"/>
  <c r="A169" i="38"/>
  <c r="B169" i="38"/>
  <c r="C169" i="38"/>
  <c r="D169" i="38"/>
  <c r="A170" i="38"/>
  <c r="B170" i="38"/>
  <c r="C170" i="38"/>
  <c r="D170" i="38"/>
  <c r="A171" i="38"/>
  <c r="B171" i="38"/>
  <c r="C171" i="38"/>
  <c r="D171" i="38"/>
  <c r="A172" i="38"/>
  <c r="B172" i="38"/>
  <c r="C172" i="38"/>
  <c r="D172" i="38"/>
  <c r="A173" i="38"/>
  <c r="B173" i="38"/>
  <c r="C173" i="38"/>
  <c r="D173" i="38"/>
  <c r="A174" i="38"/>
  <c r="B174" i="38"/>
  <c r="C174" i="38"/>
  <c r="D174" i="38"/>
  <c r="A175" i="38"/>
  <c r="B175" i="38"/>
  <c r="C175" i="38"/>
  <c r="D175" i="38"/>
  <c r="A176" i="38"/>
  <c r="B176" i="38"/>
  <c r="C176" i="38"/>
  <c r="D176" i="38"/>
  <c r="A177" i="38"/>
  <c r="B177" i="38"/>
  <c r="C177" i="38"/>
  <c r="D177" i="38"/>
  <c r="A178" i="38"/>
  <c r="B178" i="38"/>
  <c r="C178" i="38"/>
  <c r="D178" i="38"/>
  <c r="A179" i="38"/>
  <c r="B179" i="38"/>
  <c r="C179" i="38"/>
  <c r="D179" i="38"/>
  <c r="A180" i="38"/>
  <c r="B180" i="38"/>
  <c r="C180" i="38"/>
  <c r="D180" i="38"/>
  <c r="A181" i="38"/>
  <c r="B181" i="38"/>
  <c r="C181" i="38"/>
  <c r="D181" i="38"/>
  <c r="A182" i="38"/>
  <c r="B182" i="38"/>
  <c r="C182" i="38"/>
  <c r="D182" i="38"/>
  <c r="A183" i="38"/>
  <c r="B183" i="38"/>
  <c r="C183" i="38"/>
  <c r="D183" i="38"/>
  <c r="A185" i="38"/>
  <c r="B185" i="38"/>
  <c r="C185" i="38"/>
  <c r="D185" i="38"/>
  <c r="A186" i="38"/>
  <c r="B186" i="38"/>
  <c r="C186" i="38"/>
  <c r="D186" i="38"/>
  <c r="A187" i="38"/>
  <c r="B187" i="38"/>
  <c r="C187" i="38"/>
  <c r="D187" i="38"/>
  <c r="A188" i="38"/>
  <c r="B188" i="38"/>
  <c r="C188" i="38"/>
  <c r="D188" i="38"/>
  <c r="A189" i="38"/>
  <c r="B189" i="38"/>
  <c r="C189" i="38"/>
  <c r="D189" i="38"/>
  <c r="A190" i="38"/>
  <c r="B190" i="38"/>
  <c r="C190" i="38"/>
  <c r="D190" i="38"/>
  <c r="A191" i="38"/>
  <c r="B191" i="38"/>
  <c r="C191" i="38"/>
  <c r="D191" i="38"/>
  <c r="A192" i="38" l="1"/>
  <c r="B192" i="38"/>
  <c r="D192" i="38"/>
  <c r="C192" i="38"/>
  <c r="A192" i="39"/>
  <c r="A114" i="39" s="1"/>
  <c r="C192" i="39"/>
  <c r="AB35" i="77"/>
  <c r="AD35" i="77"/>
  <c r="AC35" i="77"/>
  <c r="A95" i="40"/>
  <c r="A114" i="40"/>
  <c r="A94" i="40"/>
  <c r="A113" i="39"/>
  <c r="A95" i="39"/>
  <c r="A94" i="39"/>
  <c r="A95" i="38"/>
  <c r="A94" i="38"/>
  <c r="A115" i="40"/>
  <c r="X17" i="77" s="1"/>
  <c r="X7" i="24"/>
  <c r="Y7" i="24"/>
  <c r="AY7" i="24"/>
  <c r="AZ7" i="24"/>
  <c r="X8" i="24"/>
  <c r="Y8" i="24"/>
  <c r="AY8" i="24"/>
  <c r="AZ8" i="24"/>
  <c r="X9" i="24"/>
  <c r="Y9" i="24"/>
  <c r="AY9" i="24"/>
  <c r="AZ9" i="24"/>
  <c r="X10" i="24"/>
  <c r="Y10" i="24"/>
  <c r="AY10" i="24"/>
  <c r="AZ10" i="24"/>
  <c r="X11" i="24"/>
  <c r="Y11" i="24"/>
  <c r="AY11" i="24"/>
  <c r="AZ11" i="24"/>
  <c r="X12" i="24"/>
  <c r="Y12" i="24"/>
  <c r="AY12" i="24"/>
  <c r="AZ12" i="24"/>
  <c r="X13" i="24"/>
  <c r="Y13" i="24"/>
  <c r="AY13" i="24"/>
  <c r="AZ13" i="24"/>
  <c r="X14" i="24"/>
  <c r="Y14" i="24"/>
  <c r="AY14" i="24"/>
  <c r="AZ14" i="24"/>
  <c r="X15" i="24"/>
  <c r="Y15" i="24"/>
  <c r="AY15" i="24"/>
  <c r="AZ15" i="24"/>
  <c r="X16" i="24"/>
  <c r="Y16" i="24"/>
  <c r="AY16" i="24"/>
  <c r="AZ16" i="24"/>
  <c r="X17" i="24"/>
  <c r="Y17" i="24"/>
  <c r="AY17" i="24"/>
  <c r="AZ17" i="24"/>
  <c r="X18" i="24"/>
  <c r="Y18" i="24"/>
  <c r="AY18" i="24"/>
  <c r="AZ18" i="24"/>
  <c r="X19" i="24"/>
  <c r="Y19" i="24"/>
  <c r="AY19" i="24"/>
  <c r="AZ19" i="24"/>
  <c r="X20" i="24"/>
  <c r="Y20" i="24"/>
  <c r="AY20" i="24"/>
  <c r="AZ20" i="24"/>
  <c r="X21" i="24"/>
  <c r="Y21" i="24"/>
  <c r="AY21" i="24"/>
  <c r="AZ21" i="24"/>
  <c r="X22" i="24"/>
  <c r="Y22" i="24"/>
  <c r="AY22" i="24"/>
  <c r="AZ22" i="24"/>
  <c r="X23" i="24"/>
  <c r="Y23" i="24"/>
  <c r="AY23" i="24"/>
  <c r="AZ23" i="24"/>
  <c r="X24" i="24"/>
  <c r="Y24" i="24"/>
  <c r="AY24" i="24"/>
  <c r="AZ24" i="24"/>
  <c r="X25" i="24"/>
  <c r="Y25" i="24"/>
  <c r="AY25" i="24"/>
  <c r="AZ25" i="24"/>
  <c r="X26" i="24"/>
  <c r="Y26" i="24"/>
  <c r="AY26" i="24"/>
  <c r="AZ26" i="24"/>
  <c r="X27" i="24"/>
  <c r="Y27" i="24"/>
  <c r="AY27" i="24"/>
  <c r="AZ27" i="24"/>
  <c r="X28" i="24"/>
  <c r="Y28" i="24"/>
  <c r="AY28" i="24"/>
  <c r="AZ28" i="24"/>
  <c r="X29" i="24"/>
  <c r="Y29" i="24"/>
  <c r="AY29" i="24"/>
  <c r="AZ29" i="24"/>
  <c r="X30" i="24"/>
  <c r="Y30" i="24"/>
  <c r="AY30" i="24"/>
  <c r="AZ30" i="24"/>
  <c r="X31" i="24"/>
  <c r="Y31" i="24"/>
  <c r="AY31" i="24"/>
  <c r="AZ31" i="24"/>
  <c r="X32" i="24"/>
  <c r="Y32" i="24"/>
  <c r="AY32" i="24"/>
  <c r="AZ32" i="24"/>
  <c r="X33" i="24"/>
  <c r="Y33" i="24"/>
  <c r="AY33" i="24"/>
  <c r="AZ33" i="24"/>
  <c r="X34" i="24"/>
  <c r="Y34" i="24"/>
  <c r="AY34" i="24"/>
  <c r="AZ34" i="24"/>
  <c r="X35" i="24"/>
  <c r="Y35" i="24"/>
  <c r="AY35" i="24"/>
  <c r="AZ35" i="24"/>
  <c r="X36" i="24"/>
  <c r="Y36" i="24"/>
  <c r="AY36" i="24"/>
  <c r="AZ36" i="24"/>
  <c r="Y6" i="24"/>
  <c r="X6" i="24"/>
  <c r="AZ6" i="24"/>
  <c r="AY6" i="24"/>
  <c r="A113" i="38" l="1"/>
  <c r="A114" i="38"/>
  <c r="A115" i="38" s="1"/>
  <c r="X21" i="77" s="1"/>
  <c r="A115" i="39"/>
  <c r="X20" i="77" s="1"/>
  <c r="BD31" i="24"/>
  <c r="BD29" i="24"/>
  <c r="BD27" i="24"/>
  <c r="BD33" i="24"/>
  <c r="BD35" i="24"/>
  <c r="BD32" i="24"/>
  <c r="BD28" i="24"/>
  <c r="BD24" i="24"/>
  <c r="BD20" i="24"/>
  <c r="BD18" i="24"/>
  <c r="BD14" i="24"/>
  <c r="BD12" i="24"/>
  <c r="BD10" i="24"/>
  <c r="BD8" i="24"/>
  <c r="BD36" i="24"/>
  <c r="BD30" i="24"/>
  <c r="BD26" i="24"/>
  <c r="BD22" i="24"/>
  <c r="BD16" i="24"/>
  <c r="BD34" i="24"/>
  <c r="BD25" i="24"/>
  <c r="BD23" i="24"/>
  <c r="BD21" i="24"/>
  <c r="BD19" i="24"/>
  <c r="BD17" i="24"/>
  <c r="BD15" i="24"/>
  <c r="BD13" i="24"/>
  <c r="BD11" i="24"/>
  <c r="BD6" i="24"/>
  <c r="BD9" i="24"/>
  <c r="BD7" i="24"/>
  <c r="F10" i="40"/>
  <c r="A116" i="40"/>
  <c r="A116" i="39" l="1"/>
  <c r="F10" i="39"/>
  <c r="F11" i="39" s="1"/>
  <c r="A116" i="38"/>
  <c r="F10" i="38"/>
  <c r="Y21" i="77" s="1"/>
  <c r="F11" i="40"/>
  <c r="Y17" i="77"/>
  <c r="E15" i="24"/>
  <c r="E33" i="24"/>
  <c r="E25" i="24"/>
  <c r="E17" i="24"/>
  <c r="E9" i="24"/>
  <c r="E32" i="24"/>
  <c r="E24" i="24"/>
  <c r="E16" i="24"/>
  <c r="E7" i="24"/>
  <c r="E29" i="24"/>
  <c r="E21" i="24"/>
  <c r="E13" i="24"/>
  <c r="E36" i="24"/>
  <c r="E28" i="24"/>
  <c r="E20" i="24"/>
  <c r="E12" i="24"/>
  <c r="E11" i="24"/>
  <c r="E8" i="24"/>
  <c r="E35" i="24"/>
  <c r="E23" i="24"/>
  <c r="E19" i="24"/>
  <c r="E31" i="24"/>
  <c r="E27" i="24"/>
  <c r="E34" i="24"/>
  <c r="E30" i="24"/>
  <c r="E26" i="24"/>
  <c r="E22" i="24"/>
  <c r="E18" i="24"/>
  <c r="E14" i="24"/>
  <c r="E10" i="24"/>
  <c r="E6" i="24"/>
  <c r="F11" i="38" l="1"/>
  <c r="Y20" i="77"/>
  <c r="AD20" i="77" s="1"/>
  <c r="AC17" i="77"/>
  <c r="AB17" i="77"/>
  <c r="AD17" i="77"/>
  <c r="AD21" i="77"/>
  <c r="AB21" i="77"/>
  <c r="AC21" i="77"/>
  <c r="Y16" i="84"/>
  <c r="Y31" i="84"/>
  <c r="Y32" i="84"/>
  <c r="Y14" i="84"/>
  <c r="Y23" i="84"/>
  <c r="Y12" i="84"/>
  <c r="Y27" i="84"/>
  <c r="Y28" i="84"/>
  <c r="Y9" i="84"/>
  <c r="Y17" i="84"/>
  <c r="Y22" i="84"/>
  <c r="Y35" i="84"/>
  <c r="Y21" i="84"/>
  <c r="Y25" i="84"/>
  <c r="Y34" i="84"/>
  <c r="Y20" i="84"/>
  <c r="Y10" i="84"/>
  <c r="Y36" i="84"/>
  <c r="Y8" i="84"/>
  <c r="Y29" i="84"/>
  <c r="Y33" i="84"/>
  <c r="Y6" i="84"/>
  <c r="Y24" i="84"/>
  <c r="Y19" i="84"/>
  <c r="Y18" i="84"/>
  <c r="Y13" i="84"/>
  <c r="Y26" i="84"/>
  <c r="Y30" i="84"/>
  <c r="Y11" i="84"/>
  <c r="Y7" i="84"/>
  <c r="Y15" i="84"/>
  <c r="AD62" i="77" l="1"/>
  <c r="AD79" i="77" s="1"/>
  <c r="AC20" i="77"/>
  <c r="AC62" i="77" s="1"/>
  <c r="AC79" i="77" s="1"/>
  <c r="AB20" i="77"/>
  <c r="AB62" i="77" s="1"/>
  <c r="AI19" i="84"/>
  <c r="AE19" i="84"/>
  <c r="AI28" i="84"/>
  <c r="AE28" i="84"/>
  <c r="AE14" i="84"/>
  <c r="AI14" i="84"/>
  <c r="AI30" i="84"/>
  <c r="AE30" i="84"/>
  <c r="AI20" i="84"/>
  <c r="AM20" i="84" s="1"/>
  <c r="AZ20" i="84" s="1"/>
  <c r="AE20" i="84"/>
  <c r="AI26" i="84"/>
  <c r="AE26" i="84"/>
  <c r="AI24" i="84"/>
  <c r="AE24" i="84"/>
  <c r="AI8" i="84"/>
  <c r="AE8" i="84"/>
  <c r="AI34" i="84"/>
  <c r="AE34" i="84"/>
  <c r="AI22" i="84"/>
  <c r="AE22" i="84"/>
  <c r="AI27" i="84"/>
  <c r="AE27" i="84"/>
  <c r="AI32" i="84"/>
  <c r="AE32" i="84"/>
  <c r="AI29" i="84"/>
  <c r="AE29" i="84"/>
  <c r="AI15" i="84"/>
  <c r="AM15" i="84" s="1"/>
  <c r="AZ15" i="84" s="1"/>
  <c r="AE15" i="84"/>
  <c r="AI6" i="84"/>
  <c r="AE6" i="84"/>
  <c r="AI36" i="84"/>
  <c r="AE36" i="84"/>
  <c r="AI7" i="84"/>
  <c r="AE7" i="84"/>
  <c r="AE13" i="84"/>
  <c r="AI13" i="84"/>
  <c r="AI25" i="84"/>
  <c r="AE25" i="84"/>
  <c r="AI17" i="84"/>
  <c r="AE17" i="84"/>
  <c r="AE12" i="84"/>
  <c r="AI12" i="84"/>
  <c r="AM12" i="84" s="1"/>
  <c r="AZ12" i="84" s="1"/>
  <c r="AI31" i="84"/>
  <c r="AE31" i="84"/>
  <c r="AI35" i="84"/>
  <c r="AE35" i="84"/>
  <c r="AI11" i="84"/>
  <c r="AE11" i="84"/>
  <c r="AI18" i="84"/>
  <c r="AE18" i="84"/>
  <c r="AI33" i="84"/>
  <c r="AE33" i="84"/>
  <c r="AI10" i="84"/>
  <c r="AM10" i="84" s="1"/>
  <c r="AZ10" i="84" s="1"/>
  <c r="AE10" i="84"/>
  <c r="AI21" i="84"/>
  <c r="AE21" i="84"/>
  <c r="AE9" i="84"/>
  <c r="AI9" i="84"/>
  <c r="AI23" i="84"/>
  <c r="AE23" i="84"/>
  <c r="AI16" i="84"/>
  <c r="AE16" i="84"/>
  <c r="AB63" i="77" l="1"/>
  <c r="AB79" i="77"/>
  <c r="AE79" i="77" s="1"/>
  <c r="AV10" i="84"/>
  <c r="AQ10" i="84"/>
  <c r="BD10" i="84" s="1"/>
  <c r="AV32" i="84"/>
  <c r="AQ32" i="84"/>
  <c r="BD32" i="84" s="1"/>
  <c r="AV8" i="84"/>
  <c r="AM8" i="84"/>
  <c r="AZ8" i="84" s="1"/>
  <c r="AV12" i="84"/>
  <c r="AQ12" i="84"/>
  <c r="BD12" i="84" s="1"/>
  <c r="AV23" i="84"/>
  <c r="AQ23" i="84"/>
  <c r="BD23" i="84" s="1"/>
  <c r="AV29" i="84"/>
  <c r="AQ29" i="84"/>
  <c r="BD29" i="84" s="1"/>
  <c r="AV27" i="84"/>
  <c r="AM27" i="84"/>
  <c r="AZ27" i="84" s="1"/>
  <c r="AV24" i="84"/>
  <c r="AM24" i="84"/>
  <c r="AZ24" i="84" s="1"/>
  <c r="AV28" i="84"/>
  <c r="AQ28" i="84"/>
  <c r="BD28" i="84" s="1"/>
  <c r="AV31" i="84"/>
  <c r="AQ31" i="84"/>
  <c r="BD31" i="84" s="1"/>
  <c r="AV6" i="84"/>
  <c r="AQ6" i="84"/>
  <c r="BD6" i="84" s="1"/>
  <c r="AV13" i="84"/>
  <c r="AM13" i="84"/>
  <c r="AZ13" i="84" s="1"/>
  <c r="AV9" i="84"/>
  <c r="AQ9" i="84"/>
  <c r="BD9" i="84" s="1"/>
  <c r="AV16" i="84"/>
  <c r="AQ16" i="84"/>
  <c r="BD16" i="84" s="1"/>
  <c r="AV20" i="84"/>
  <c r="AQ20" i="84"/>
  <c r="BD20" i="84" s="1"/>
  <c r="AV33" i="84"/>
  <c r="AQ33" i="84"/>
  <c r="BD33" i="84" s="1"/>
  <c r="AV18" i="84"/>
  <c r="AQ18" i="84"/>
  <c r="BD18" i="84" s="1"/>
  <c r="AV17" i="84"/>
  <c r="AQ17" i="84"/>
  <c r="BD17" i="84" s="1"/>
  <c r="AV7" i="84"/>
  <c r="AQ7" i="84"/>
  <c r="BD7" i="84" s="1"/>
  <c r="AV15" i="84"/>
  <c r="AQ15" i="84"/>
  <c r="BD15" i="84" s="1"/>
  <c r="AV22" i="84"/>
  <c r="AM22" i="84"/>
  <c r="AZ22" i="84" s="1"/>
  <c r="AV26" i="84"/>
  <c r="AQ26" i="84"/>
  <c r="BD26" i="84" s="1"/>
  <c r="AV30" i="84"/>
  <c r="AQ30" i="84"/>
  <c r="BD30" i="84" s="1"/>
  <c r="AV19" i="84"/>
  <c r="AM19" i="84"/>
  <c r="AZ19" i="84" s="1"/>
  <c r="AV21" i="84"/>
  <c r="AM21" i="84"/>
  <c r="AZ21" i="84" s="1"/>
  <c r="AV11" i="84"/>
  <c r="AM11" i="84"/>
  <c r="AZ11" i="84" s="1"/>
  <c r="AV35" i="84"/>
  <c r="AQ35" i="84"/>
  <c r="BD35" i="84" s="1"/>
  <c r="AV25" i="84"/>
  <c r="AQ25" i="84"/>
  <c r="BD25" i="84" s="1"/>
  <c r="AV36" i="84"/>
  <c r="AQ36" i="84"/>
  <c r="BD36" i="84" s="1"/>
  <c r="AV34" i="84"/>
  <c r="AQ34" i="84"/>
  <c r="BD34" i="84" s="1"/>
  <c r="AV14" i="84"/>
  <c r="AQ14" i="84"/>
  <c r="BD14" i="84" s="1"/>
</calcChain>
</file>

<file path=xl/sharedStrings.xml><?xml version="1.0" encoding="utf-8"?>
<sst xmlns="http://schemas.openxmlformats.org/spreadsheetml/2006/main" count="2071" uniqueCount="163">
  <si>
    <t>Avaliação</t>
  </si>
  <si>
    <t>Qualificação</t>
  </si>
  <si>
    <t>Resp. Direta</t>
  </si>
  <si>
    <t>Fiscalização</t>
  </si>
  <si>
    <t>Indicador de Controle de Risco</t>
  </si>
  <si>
    <t>NC</t>
  </si>
  <si>
    <t>C</t>
  </si>
  <si>
    <t>Sala de Laudos</t>
  </si>
  <si>
    <t>NA</t>
  </si>
  <si>
    <t>Crítico</t>
  </si>
  <si>
    <t>Não Crítico</t>
  </si>
  <si>
    <t>Aceitável</t>
  </si>
  <si>
    <t>Tolerável</t>
  </si>
  <si>
    <t xml:space="preserve">Avaliação  </t>
  </si>
  <si>
    <t>Resp. Comp</t>
  </si>
  <si>
    <t>Fiscalização Comp</t>
  </si>
  <si>
    <t>ANVISA</t>
  </si>
  <si>
    <t>DIVISA</t>
  </si>
  <si>
    <t>VISA</t>
  </si>
  <si>
    <t>SRP</t>
  </si>
  <si>
    <t>RL</t>
  </si>
  <si>
    <t>RT</t>
  </si>
  <si>
    <t xml:space="preserve"> Risco Potencial</t>
  </si>
  <si>
    <t>CNEN</t>
  </si>
  <si>
    <t>Equipe Técnica</t>
  </si>
  <si>
    <t>Cons. Profissionais</t>
  </si>
  <si>
    <t>QI</t>
  </si>
  <si>
    <t>Ambiental</t>
  </si>
  <si>
    <t>Rx 1</t>
  </si>
  <si>
    <t>Inaceitavel</t>
  </si>
  <si>
    <t>Total</t>
  </si>
  <si>
    <t>RNC</t>
  </si>
  <si>
    <t>Exp(-Raiz(RNC))</t>
  </si>
  <si>
    <t>RC</t>
  </si>
  <si>
    <t>Exp(-Raiz(RC))</t>
  </si>
  <si>
    <t xml:space="preserve">CR e RP </t>
  </si>
  <si>
    <t>CL</t>
  </si>
  <si>
    <t>CL; QI</t>
  </si>
  <si>
    <t>Avaliação da Imagem do Fantom</t>
  </si>
  <si>
    <t>Iluminância da Sala de Laudos (&lt; 100 lux)</t>
  </si>
  <si>
    <t>luminância dos Negatoscópios (&gt; 1500nit)</t>
  </si>
  <si>
    <t>CL; PR</t>
  </si>
  <si>
    <t>PR; QI</t>
  </si>
  <si>
    <t>PR</t>
  </si>
  <si>
    <t>Inaceitável</t>
  </si>
  <si>
    <t>CL;PR;QI</t>
  </si>
  <si>
    <t>DRT</t>
  </si>
  <si>
    <t>Responsável Técnico (RT)</t>
  </si>
  <si>
    <t>Coordenadores</t>
  </si>
  <si>
    <t>Dimensionamento da Equipe</t>
  </si>
  <si>
    <t>Padronização de Normas e Rotinas dos Procedimentos Assistenciais</t>
  </si>
  <si>
    <t xml:space="preserve">Equipamentos de Proteção Individual (EPI) </t>
  </si>
  <si>
    <t xml:space="preserve">Higienização das Mãos (HM) </t>
  </si>
  <si>
    <t>Orientação para Visitantes e Acompanhantes</t>
  </si>
  <si>
    <t>Prontuário do Paciente</t>
  </si>
  <si>
    <t>Estrutura Física</t>
  </si>
  <si>
    <t>Manutenção da Estrutura Física</t>
  </si>
  <si>
    <t>Iluminação</t>
  </si>
  <si>
    <t>Sistema Elétrico de Emergência</t>
  </si>
  <si>
    <t>Climatização</t>
  </si>
  <si>
    <t>Equipamentos e Materiais por Leito</t>
  </si>
  <si>
    <t>Manutenção de Equipamentos</t>
  </si>
  <si>
    <t>Medicamentos e Produtos</t>
  </si>
  <si>
    <t>Armazenamento de Materiais Esterilizados e Interface com Centro de Material e Esterilização (CME)</t>
  </si>
  <si>
    <t>Gerenciamento de Riscos</t>
  </si>
  <si>
    <t>Controle de Infecções Relacionadas à Assistência (IRAS)</t>
  </si>
  <si>
    <t>Avaliação Global da UTI- Indicadores</t>
  </si>
  <si>
    <t xml:space="preserve">Avaliação Global da UTI- Índice de Gravidade dos Pacientes </t>
  </si>
  <si>
    <t>Protocolo de Segurança na Prescrição, Uso e Administração de Medicamentos- Evidências</t>
  </si>
  <si>
    <t xml:space="preserve">Roteiro Objetivo de Inspeção: UTI Adulto </t>
  </si>
  <si>
    <t>Unidade de Saúde:</t>
  </si>
  <si>
    <t>Data:</t>
  </si>
  <si>
    <t>Contato:</t>
  </si>
  <si>
    <t>Avaliador:</t>
  </si>
  <si>
    <t>PROGRAMAÇÃO</t>
  </si>
  <si>
    <t>Quant Ind Zero</t>
  </si>
  <si>
    <r>
      <rPr>
        <b/>
        <sz val="10"/>
        <color theme="1"/>
        <rFont val="Book Antiqua"/>
        <family val="1"/>
      </rPr>
      <t>Documento</t>
    </r>
    <r>
      <rPr>
        <sz val="10"/>
        <color theme="1"/>
        <rFont val="Book Antiqua"/>
        <family val="1"/>
      </rPr>
      <t>: 1</t>
    </r>
  </si>
  <si>
    <t>Soma</t>
  </si>
  <si>
    <t>Local:</t>
  </si>
  <si>
    <r>
      <rPr>
        <sz val="11"/>
        <color rgb="FF000000"/>
        <rFont val="Arial"/>
        <family val="2"/>
      </rPr>
      <t xml:space="preserve">Roteiro Objetivo de Inspeção: </t>
    </r>
    <r>
      <rPr>
        <b/>
        <sz val="11"/>
        <color indexed="8"/>
        <rFont val="Arial"/>
        <family val="2"/>
      </rPr>
      <t xml:space="preserve">UTI Adulto                                                                     SÍNTESE </t>
    </r>
  </si>
  <si>
    <t>Estado:</t>
  </si>
  <si>
    <r>
      <rPr>
        <b/>
        <sz val="10"/>
        <color theme="1"/>
        <rFont val="Book Antiqua"/>
        <family val="1"/>
      </rPr>
      <t>Versão:</t>
    </r>
    <r>
      <rPr>
        <sz val="10"/>
        <color theme="1"/>
        <rFont val="Book Antiqua"/>
        <family val="1"/>
      </rPr>
      <t xml:space="preserve"> 1.1</t>
    </r>
  </si>
  <si>
    <r>
      <rPr>
        <b/>
        <sz val="10"/>
        <color theme="1"/>
        <rFont val="Book Antiqua"/>
        <family val="1"/>
      </rPr>
      <t>Data:</t>
    </r>
    <r>
      <rPr>
        <sz val="10"/>
        <color theme="1"/>
        <rFont val="Book Antiqua"/>
        <family val="1"/>
      </rPr>
      <t xml:space="preserve"> 10/08/2020</t>
    </r>
  </si>
  <si>
    <r>
      <rPr>
        <b/>
        <sz val="10"/>
        <color rgb="FF000000"/>
        <rFont val="Book Antiqua"/>
        <family val="1"/>
        <charset val="1"/>
      </rPr>
      <t>Documento</t>
    </r>
    <r>
      <rPr>
        <sz val="10"/>
        <color rgb="FF000000"/>
        <rFont val="Book Antiqua"/>
        <family val="1"/>
        <charset val="1"/>
      </rPr>
      <t>: 1</t>
    </r>
  </si>
  <si>
    <t>RR-1</t>
  </si>
  <si>
    <t>RR-2</t>
  </si>
  <si>
    <t>PI-1</t>
  </si>
  <si>
    <t>PI-2</t>
  </si>
  <si>
    <t>PE-1</t>
  </si>
  <si>
    <t>PE-2</t>
  </si>
  <si>
    <t>MT-1</t>
  </si>
  <si>
    <t>MT-2</t>
  </si>
  <si>
    <t>BA-1</t>
  </si>
  <si>
    <t>BA-2</t>
  </si>
  <si>
    <t>BA-3</t>
  </si>
  <si>
    <t>ES-1</t>
  </si>
  <si>
    <t>ES-2</t>
  </si>
  <si>
    <t>AC-1</t>
  </si>
  <si>
    <t>AP-1</t>
  </si>
  <si>
    <t>AP-2</t>
  </si>
  <si>
    <t>CE-1</t>
  </si>
  <si>
    <t>CE-2</t>
  </si>
  <si>
    <t>DF-1</t>
  </si>
  <si>
    <t>DF-2</t>
  </si>
  <si>
    <t>GO-1</t>
  </si>
  <si>
    <t>GO-2</t>
  </si>
  <si>
    <t>MA-1</t>
  </si>
  <si>
    <t>MA-2</t>
  </si>
  <si>
    <t>MS-1</t>
  </si>
  <si>
    <t>MS-2</t>
  </si>
  <si>
    <t>MG-1</t>
  </si>
  <si>
    <t>MG-2</t>
  </si>
  <si>
    <t>PB-1</t>
  </si>
  <si>
    <t>PB-2</t>
  </si>
  <si>
    <t>PR-1</t>
  </si>
  <si>
    <t>PR-2</t>
  </si>
  <si>
    <t>RJ-1</t>
  </si>
  <si>
    <t>RJ-2</t>
  </si>
  <si>
    <t>RN-1</t>
  </si>
  <si>
    <t>RN-2</t>
  </si>
  <si>
    <t>RS-1</t>
  </si>
  <si>
    <t>RS-2</t>
  </si>
  <si>
    <t>RS-3</t>
  </si>
  <si>
    <t>RS-4</t>
  </si>
  <si>
    <t>RS-5</t>
  </si>
  <si>
    <t>RS-6</t>
  </si>
  <si>
    <t>RS-7</t>
  </si>
  <si>
    <t>RO-1</t>
  </si>
  <si>
    <t>RO-2</t>
  </si>
  <si>
    <t>TO-1</t>
  </si>
  <si>
    <t>TO-2</t>
  </si>
  <si>
    <t>Total C</t>
  </si>
  <si>
    <t>Total NC</t>
  </si>
  <si>
    <t>Total +C</t>
  </si>
  <si>
    <t>Total C+C</t>
  </si>
  <si>
    <t>Geral</t>
  </si>
  <si>
    <t>Críticos</t>
  </si>
  <si>
    <t>Não Críticos</t>
  </si>
  <si>
    <t>Classificação</t>
  </si>
  <si>
    <t>"+"Conforme</t>
  </si>
  <si>
    <t>Conforme</t>
  </si>
  <si>
    <t>Conf+Conf</t>
  </si>
  <si>
    <t>Não conforme</t>
  </si>
  <si>
    <t>Capacitação Profissional</t>
  </si>
  <si>
    <t>Acesso aos recursos assistenciais</t>
  </si>
  <si>
    <t>Equipamentos e Materiais    *lista anexa ao roteiro</t>
  </si>
  <si>
    <t>Kits para Cuidado Emergencial/ Carrinho de Emergência</t>
  </si>
  <si>
    <t xml:space="preserve">Limpeza e Desinfecção das superfícies </t>
  </si>
  <si>
    <t>Vigilância e notificação de eventos adversos</t>
  </si>
  <si>
    <t>Protocolo de Identificação do Paciente</t>
  </si>
  <si>
    <t>Protocolo de Prevenção de Lesão por Pressão</t>
  </si>
  <si>
    <t>Protocolo de Prevenção de Quedas</t>
  </si>
  <si>
    <r>
      <rPr>
        <b/>
        <sz val="10"/>
        <color theme="1"/>
        <rFont val="Book Antiqua"/>
        <family val="1"/>
      </rPr>
      <t>Versão:</t>
    </r>
    <r>
      <rPr>
        <sz val="10"/>
        <color theme="1"/>
        <rFont val="Book Antiqua"/>
        <family val="1"/>
      </rPr>
      <t xml:space="preserve"> 1.2</t>
    </r>
  </si>
  <si>
    <r>
      <rPr>
        <b/>
        <sz val="10"/>
        <color theme="1"/>
        <rFont val="Book Antiqua"/>
        <family val="1"/>
      </rPr>
      <t>Data:</t>
    </r>
    <r>
      <rPr>
        <sz val="10"/>
        <color theme="1"/>
        <rFont val="Book Antiqua"/>
        <family val="1"/>
      </rPr>
      <t xml:space="preserve"> 09/2020</t>
    </r>
  </si>
  <si>
    <r>
      <rPr>
        <b/>
        <sz val="10"/>
        <color theme="1"/>
        <rFont val="Book Antiqua"/>
        <family val="1"/>
      </rPr>
      <t>Data:</t>
    </r>
    <r>
      <rPr>
        <sz val="10"/>
        <color theme="1"/>
        <rFont val="Book Antiqua"/>
        <family val="1"/>
      </rPr>
      <t xml:space="preserve"> 10/09/2020</t>
    </r>
  </si>
  <si>
    <t>Quant Ind      1</t>
  </si>
  <si>
    <t>Quant Ind     2</t>
  </si>
  <si>
    <t>Quant Ind     3</t>
  </si>
  <si>
    <r>
      <t>Versão:</t>
    </r>
    <r>
      <rPr>
        <sz val="10"/>
        <color rgb="FF000000"/>
        <rFont val="Book Antiqua"/>
        <family val="1"/>
        <charset val="1"/>
      </rPr>
      <t xml:space="preserve"> 1.2</t>
    </r>
  </si>
  <si>
    <r>
      <t>Data:</t>
    </r>
    <r>
      <rPr>
        <sz val="10"/>
        <color rgb="FF000000"/>
        <rFont val="Book Antiqua"/>
        <family val="1"/>
        <charset val="1"/>
      </rPr>
      <t xml:space="preserve"> 09/2020</t>
    </r>
  </si>
  <si>
    <t>Quant Ind     5</t>
  </si>
  <si>
    <t>Identificação da UTI:</t>
  </si>
  <si>
    <t>Identificação da YTI: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</si>
</sst>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#,##0.000"/>
    <numFmt numFmtId="166" formatCode="dd/mm/yy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0"/>
      <color theme="1"/>
      <name val="Book Antiqua"/>
      <family val="1"/>
    </font>
    <font>
      <b/>
      <sz val="11"/>
      <color indexed="8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b/>
      <sz val="11"/>
      <color theme="9" tint="-0.249977111117893"/>
      <name val="Arial"/>
      <family val="2"/>
    </font>
    <font>
      <b/>
      <sz val="10"/>
      <color theme="1"/>
      <name val="Book Antiqua"/>
      <family val="1"/>
    </font>
    <font>
      <sz val="10"/>
      <color theme="0" tint="-0.34998626667073579"/>
      <name val="Arial"/>
      <family val="2"/>
    </font>
    <font>
      <sz val="11"/>
      <color rgb="FF00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0"/>
      <name val="Arial"/>
      <family val="2"/>
      <charset val="1"/>
    </font>
    <font>
      <sz val="12"/>
      <name val="Arial"/>
      <family val="2"/>
      <charset val="1"/>
    </font>
    <font>
      <sz val="11"/>
      <name val="Arial"/>
      <family val="2"/>
      <charset val="1"/>
    </font>
    <font>
      <b/>
      <sz val="10"/>
      <name val="Arial"/>
      <family val="2"/>
      <charset val="1"/>
    </font>
    <font>
      <b/>
      <sz val="11"/>
      <name val="Arial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1"/>
    </font>
    <font>
      <b/>
      <sz val="10"/>
      <color rgb="FF000000"/>
      <name val="Book Antiqua"/>
      <family val="1"/>
      <charset val="1"/>
    </font>
    <font>
      <sz val="10"/>
      <color rgb="FF000000"/>
      <name val="Book Antiqua"/>
      <family val="1"/>
      <charset val="1"/>
    </font>
    <font>
      <b/>
      <sz val="11"/>
      <color rgb="FF000000"/>
      <name val="Arial"/>
      <family val="2"/>
      <charset val="1"/>
    </font>
    <font>
      <sz val="10"/>
      <color rgb="FF000000"/>
      <name val="Arial"/>
      <family val="2"/>
    </font>
    <font>
      <sz val="10"/>
      <color theme="0" tint="-0.249977111117893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10"/>
      <color theme="0" tint="-0.34998626667073579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9" fillId="0" borderId="0"/>
    <xf numFmtId="0" fontId="5" fillId="0" borderId="0"/>
    <xf numFmtId="0" fontId="21" fillId="0" borderId="0"/>
    <xf numFmtId="0" fontId="27" fillId="0" borderId="0"/>
    <xf numFmtId="0" fontId="4" fillId="0" borderId="0"/>
    <xf numFmtId="0" fontId="27" fillId="0" borderId="0"/>
    <xf numFmtId="0" fontId="3" fillId="0" borderId="0"/>
    <xf numFmtId="0" fontId="2" fillId="0" borderId="0"/>
    <xf numFmtId="0" fontId="22" fillId="0" borderId="0"/>
    <xf numFmtId="0" fontId="32" fillId="0" borderId="0"/>
    <xf numFmtId="0" fontId="1" fillId="0" borderId="0"/>
    <xf numFmtId="9" fontId="34" fillId="0" borderId="0" applyFont="0" applyFill="0" applyBorder="0" applyAlignment="0" applyProtection="0"/>
  </cellStyleXfs>
  <cellXfs count="148">
    <xf numFmtId="0" fontId="0" fillId="0" borderId="0" xfId="0"/>
    <xf numFmtId="0" fontId="0" fillId="0" borderId="0" xfId="0" applyFill="1" applyBorder="1"/>
    <xf numFmtId="0" fontId="8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12" fillId="0" borderId="1" xfId="1" applyFont="1" applyFill="1" applyBorder="1" applyAlignment="1" applyProtection="1">
      <alignment horizontal="right"/>
    </xf>
    <xf numFmtId="0" fontId="8" fillId="0" borderId="0" xfId="0" applyFont="1" applyFill="1" applyBorder="1" applyProtection="1"/>
    <xf numFmtId="0" fontId="14" fillId="0" borderId="0" xfId="1" applyFont="1" applyFill="1" applyBorder="1" applyAlignment="1" applyProtection="1">
      <alignment horizontal="right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18" fillId="2" borderId="0" xfId="0" applyFont="1" applyFill="1"/>
    <xf numFmtId="2" fontId="18" fillId="2" borderId="0" xfId="0" applyNumberFormat="1" applyFont="1" applyFill="1"/>
    <xf numFmtId="164" fontId="18" fillId="2" borderId="0" xfId="0" applyNumberFormat="1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165" fontId="18" fillId="2" borderId="0" xfId="0" applyNumberFormat="1" applyFont="1" applyFill="1" applyAlignment="1">
      <alignment horizontal="center"/>
    </xf>
    <xf numFmtId="0" fontId="11" fillId="0" borderId="1" xfId="0" applyFont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8" fillId="0" borderId="0" xfId="0" applyFont="1"/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64" fontId="8" fillId="0" borderId="0" xfId="0" applyNumberFormat="1" applyFont="1"/>
    <xf numFmtId="0" fontId="10" fillId="0" borderId="0" xfId="0" applyFont="1" applyAlignment="1">
      <alignment horizontal="right"/>
    </xf>
    <xf numFmtId="0" fontId="6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Protection="1">
      <protection locked="0"/>
    </xf>
    <xf numFmtId="0" fontId="11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0" fontId="21" fillId="0" borderId="0" xfId="3"/>
    <xf numFmtId="0" fontId="22" fillId="0" borderId="0" xfId="3" applyFont="1"/>
    <xf numFmtId="0" fontId="23" fillId="0" borderId="0" xfId="3" applyFont="1" applyAlignment="1">
      <alignment horizontal="center"/>
    </xf>
    <xf numFmtId="0" fontId="24" fillId="0" borderId="0" xfId="3" applyFont="1" applyAlignment="1">
      <alignment horizontal="center"/>
    </xf>
    <xf numFmtId="0" fontId="25" fillId="0" borderId="0" xfId="3" applyFont="1" applyAlignment="1">
      <alignment horizontal="right"/>
    </xf>
    <xf numFmtId="164" fontId="22" fillId="0" borderId="0" xfId="3" applyNumberFormat="1" applyFont="1"/>
    <xf numFmtId="0" fontId="26" fillId="0" borderId="0" xfId="3" applyFont="1" applyAlignment="1">
      <alignment horizontal="right"/>
    </xf>
    <xf numFmtId="0" fontId="25" fillId="0" borderId="0" xfId="3" applyFont="1"/>
    <xf numFmtId="0" fontId="22" fillId="0" borderId="0" xfId="3" applyFont="1" applyAlignment="1">
      <alignment horizontal="center"/>
    </xf>
    <xf numFmtId="0" fontId="22" fillId="0" borderId="0" xfId="3" applyFont="1" applyAlignment="1">
      <alignment horizontal="left"/>
    </xf>
    <xf numFmtId="0" fontId="22" fillId="0" borderId="0" xfId="3" applyFont="1" applyProtection="1">
      <protection locked="0"/>
    </xf>
    <xf numFmtId="0" fontId="24" fillId="0" borderId="0" xfId="3" applyFont="1" applyAlignment="1">
      <alignment horizontal="left"/>
    </xf>
    <xf numFmtId="0" fontId="24" fillId="0" borderId="1" xfId="3" applyFont="1" applyBorder="1" applyAlignment="1" applyProtection="1">
      <alignment horizontal="center" vertical="center"/>
      <protection locked="0"/>
    </xf>
    <xf numFmtId="0" fontId="26" fillId="0" borderId="1" xfId="3" applyFont="1" applyBorder="1" applyAlignment="1">
      <alignment horizontal="center" vertical="center"/>
    </xf>
    <xf numFmtId="164" fontId="26" fillId="0" borderId="1" xfId="3" applyNumberFormat="1" applyFont="1" applyBorder="1" applyAlignment="1">
      <alignment horizontal="center"/>
    </xf>
    <xf numFmtId="0" fontId="24" fillId="0" borderId="1" xfId="3" applyFont="1" applyBorder="1" applyAlignment="1">
      <alignment horizontal="left"/>
    </xf>
    <xf numFmtId="0" fontId="21" fillId="0" borderId="0" xfId="3" applyAlignment="1">
      <alignment horizontal="center"/>
    </xf>
    <xf numFmtId="0" fontId="25" fillId="0" borderId="0" xfId="3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8" fillId="0" borderId="0" xfId="6" applyFont="1" applyAlignment="1">
      <alignment horizontal="right"/>
    </xf>
    <xf numFmtId="0" fontId="28" fillId="0" borderId="1" xfId="6" applyFont="1" applyBorder="1" applyAlignment="1">
      <alignment horizontal="left"/>
    </xf>
    <xf numFmtId="0" fontId="29" fillId="0" borderId="1" xfId="6" applyFont="1" applyBorder="1" applyAlignment="1">
      <alignment horizontal="right"/>
    </xf>
    <xf numFmtId="0" fontId="14" fillId="0" borderId="0" xfId="7" applyFont="1" applyAlignment="1">
      <alignment horizontal="right"/>
    </xf>
    <xf numFmtId="0" fontId="14" fillId="0" borderId="1" xfId="7" applyFont="1" applyBorder="1" applyAlignment="1">
      <alignment horizontal="left"/>
    </xf>
    <xf numFmtId="0" fontId="12" fillId="0" borderId="1" xfId="7" applyFont="1" applyBorder="1" applyAlignment="1">
      <alignment horizontal="right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8" applyFont="1" applyAlignment="1">
      <alignment horizontal="right"/>
    </xf>
    <xf numFmtId="0" fontId="14" fillId="0" borderId="1" xfId="8" applyFont="1" applyBorder="1" applyAlignment="1">
      <alignment horizontal="left"/>
    </xf>
    <xf numFmtId="0" fontId="12" fillId="0" borderId="1" xfId="8" applyFont="1" applyBorder="1" applyAlignment="1">
      <alignment horizontal="right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11" applyFont="1" applyAlignment="1">
      <alignment horizontal="right"/>
    </xf>
    <xf numFmtId="0" fontId="14" fillId="0" borderId="1" xfId="11" applyFont="1" applyBorder="1" applyAlignment="1">
      <alignment horizontal="left"/>
    </xf>
    <xf numFmtId="0" fontId="12" fillId="0" borderId="1" xfId="11" applyFont="1" applyBorder="1" applyAlignment="1">
      <alignment horizontal="right"/>
    </xf>
    <xf numFmtId="0" fontId="20" fillId="2" borderId="0" xfId="0" applyFont="1" applyFill="1" applyAlignment="1">
      <alignment horizontal="center"/>
    </xf>
    <xf numFmtId="0" fontId="0" fillId="2" borderId="0" xfId="0" applyFill="1"/>
    <xf numFmtId="0" fontId="33" fillId="2" borderId="0" xfId="0" applyFont="1" applyFill="1"/>
    <xf numFmtId="0" fontId="20" fillId="2" borderId="0" xfId="0" applyFont="1" applyFill="1"/>
    <xf numFmtId="2" fontId="0" fillId="2" borderId="0" xfId="0" applyNumberFormat="1" applyFill="1"/>
    <xf numFmtId="0" fontId="18" fillId="2" borderId="0" xfId="0" applyFont="1" applyFill="1" applyAlignment="1">
      <alignment horizontal="right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5" fillId="2" borderId="0" xfId="0" applyFont="1" applyFill="1"/>
    <xf numFmtId="165" fontId="35" fillId="2" borderId="0" xfId="0" applyNumberFormat="1" applyFont="1" applyFill="1" applyAlignment="1">
      <alignment horizontal="center"/>
    </xf>
    <xf numFmtId="0" fontId="11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" fontId="18" fillId="2" borderId="0" xfId="0" applyNumberFormat="1" applyFont="1" applyFill="1" applyAlignment="1">
      <alignment horizontal="center"/>
    </xf>
    <xf numFmtId="0" fontId="36" fillId="2" borderId="0" xfId="0" applyFont="1" applyFill="1" applyAlignment="1">
      <alignment horizontal="center"/>
    </xf>
    <xf numFmtId="0" fontId="35" fillId="0" borderId="0" xfId="0" applyFont="1"/>
    <xf numFmtId="0" fontId="37" fillId="0" borderId="0" xfId="0" applyFont="1" applyAlignment="1"/>
    <xf numFmtId="49" fontId="35" fillId="0" borderId="0" xfId="0" applyNumberFormat="1" applyFont="1" applyAlignment="1">
      <alignment horizontal="center"/>
    </xf>
    <xf numFmtId="9" fontId="35" fillId="0" borderId="0" xfId="12" applyFont="1" applyAlignment="1">
      <alignment horizontal="center"/>
    </xf>
    <xf numFmtId="0" fontId="35" fillId="0" borderId="0" xfId="0" applyFont="1" applyFill="1" applyBorder="1"/>
    <xf numFmtId="0" fontId="35" fillId="0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20" fillId="0" borderId="0" xfId="0" applyFont="1"/>
    <xf numFmtId="0" fontId="37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20" fillId="0" borderId="0" xfId="0" applyFont="1" applyFill="1" applyBorder="1"/>
    <xf numFmtId="0" fontId="20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16" fillId="0" borderId="1" xfId="0" applyFont="1" applyBorder="1" applyAlignment="1" applyProtection="1">
      <alignment horizontal="center"/>
      <protection locked="0"/>
    </xf>
    <xf numFmtId="0" fontId="18" fillId="2" borderId="0" xfId="0" applyFont="1" applyFill="1" applyAlignment="1">
      <alignment horizontal="center"/>
    </xf>
    <xf numFmtId="0" fontId="36" fillId="2" borderId="0" xfId="0" applyFont="1" applyFill="1" applyAlignment="1">
      <alignment horizontal="center"/>
    </xf>
    <xf numFmtId="0" fontId="37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9" fillId="0" borderId="1" xfId="1" applyFont="1" applyFill="1" applyBorder="1" applyAlignment="1" applyProtection="1">
      <alignment horizontal="center"/>
    </xf>
    <xf numFmtId="0" fontId="11" fillId="4" borderId="2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11" fillId="4" borderId="4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 applyProtection="1">
      <alignment horizontal="left" vertical="center"/>
    </xf>
    <xf numFmtId="0" fontId="13" fillId="0" borderId="1" xfId="1" applyFont="1" applyFill="1" applyBorder="1" applyAlignment="1" applyProtection="1">
      <alignment horizontal="center" vertical="center" wrapText="1"/>
    </xf>
    <xf numFmtId="0" fontId="13" fillId="0" borderId="1" xfId="1" applyFont="1" applyFill="1" applyBorder="1" applyAlignment="1" applyProtection="1">
      <alignment horizontal="center" vertical="center"/>
    </xf>
    <xf numFmtId="14" fontId="8" fillId="0" borderId="1" xfId="0" applyNumberFormat="1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2" fillId="0" borderId="1" xfId="8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13" fillId="0" borderId="1" xfId="8" applyFont="1" applyBorder="1" applyAlignment="1">
      <alignment horizontal="center"/>
    </xf>
    <xf numFmtId="0" fontId="11" fillId="0" borderId="1" xfId="0" applyFont="1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left"/>
      <protection locked="0"/>
    </xf>
    <xf numFmtId="0" fontId="14" fillId="0" borderId="1" xfId="8" applyFont="1" applyBorder="1" applyAlignment="1" applyProtection="1">
      <alignment horizontal="left"/>
      <protection locked="0"/>
    </xf>
    <xf numFmtId="0" fontId="14" fillId="0" borderId="1" xfId="8" applyFont="1" applyBorder="1" applyAlignment="1" applyProtection="1">
      <alignment horizontal="center"/>
      <protection locked="0"/>
    </xf>
    <xf numFmtId="0" fontId="15" fillId="0" borderId="1" xfId="8" applyFont="1" applyBorder="1" applyAlignment="1" applyProtection="1">
      <alignment horizontal="center"/>
      <protection locked="0"/>
    </xf>
    <xf numFmtId="0" fontId="27" fillId="0" borderId="1" xfId="6" applyBorder="1" applyAlignment="1">
      <alignment horizontal="center"/>
    </xf>
    <xf numFmtId="0" fontId="31" fillId="0" borderId="1" xfId="6" applyFont="1" applyBorder="1" applyAlignment="1">
      <alignment horizontal="center"/>
    </xf>
    <xf numFmtId="0" fontId="28" fillId="0" borderId="1" xfId="6" applyFont="1" applyBorder="1" applyAlignment="1" applyProtection="1">
      <alignment horizontal="center"/>
      <protection locked="0"/>
    </xf>
    <xf numFmtId="0" fontId="28" fillId="0" borderId="1" xfId="6" applyFont="1" applyBorder="1" applyAlignment="1" applyProtection="1">
      <alignment horizontal="left"/>
      <protection locked="0"/>
    </xf>
    <xf numFmtId="0" fontId="24" fillId="0" borderId="1" xfId="3" applyFont="1" applyBorder="1" applyAlignment="1" applyProtection="1">
      <alignment horizontal="center"/>
      <protection locked="0"/>
    </xf>
    <xf numFmtId="0" fontId="24" fillId="0" borderId="1" xfId="3" applyFont="1" applyBorder="1" applyAlignment="1" applyProtection="1">
      <alignment horizontal="left"/>
      <protection locked="0"/>
    </xf>
    <xf numFmtId="0" fontId="22" fillId="0" borderId="1" xfId="3" applyFont="1" applyBorder="1" applyAlignment="1" applyProtection="1">
      <alignment horizontal="center"/>
      <protection locked="0"/>
    </xf>
    <xf numFmtId="166" fontId="22" fillId="0" borderId="1" xfId="3" applyNumberFormat="1" applyFont="1" applyBorder="1" applyAlignment="1" applyProtection="1">
      <alignment horizontal="center"/>
      <protection locked="0"/>
    </xf>
    <xf numFmtId="0" fontId="26" fillId="0" borderId="1" xfId="3" applyFont="1" applyBorder="1" applyAlignment="1">
      <alignment horizontal="center"/>
    </xf>
    <xf numFmtId="0" fontId="26" fillId="0" borderId="1" xfId="3" applyFont="1" applyBorder="1" applyAlignment="1">
      <alignment horizontal="left" vertical="center"/>
    </xf>
    <xf numFmtId="0" fontId="21" fillId="0" borderId="0" xfId="3" applyAlignment="1">
      <alignment horizontal="center"/>
    </xf>
    <xf numFmtId="0" fontId="25" fillId="0" borderId="0" xfId="3" applyFont="1" applyAlignment="1">
      <alignment horizontal="center"/>
    </xf>
    <xf numFmtId="0" fontId="1" fillId="0" borderId="1" xfId="11" applyBorder="1" applyAlignment="1">
      <alignment horizontal="center"/>
    </xf>
    <xf numFmtId="0" fontId="15" fillId="0" borderId="1" xfId="11" applyFont="1" applyBorder="1" applyAlignment="1" applyProtection="1">
      <alignment horizontal="center"/>
      <protection locked="0"/>
    </xf>
    <xf numFmtId="0" fontId="13" fillId="0" borderId="1" xfId="11" applyFont="1" applyBorder="1" applyAlignment="1">
      <alignment horizontal="center"/>
    </xf>
    <xf numFmtId="0" fontId="14" fillId="0" borderId="1" xfId="11" applyFont="1" applyBorder="1" applyAlignment="1" applyProtection="1">
      <alignment horizontal="left"/>
      <protection locked="0"/>
    </xf>
    <xf numFmtId="0" fontId="14" fillId="0" borderId="1" xfId="11" applyFont="1" applyBorder="1" applyAlignment="1" applyProtection="1">
      <alignment horizontal="center"/>
      <protection locked="0"/>
    </xf>
    <xf numFmtId="0" fontId="15" fillId="0" borderId="1" xfId="7" applyFont="1" applyBorder="1" applyAlignment="1" applyProtection="1">
      <alignment horizontal="center"/>
      <protection locked="0"/>
    </xf>
    <xf numFmtId="0" fontId="13" fillId="0" borderId="1" xfId="7" applyFont="1" applyBorder="1" applyAlignment="1">
      <alignment horizontal="center"/>
    </xf>
    <xf numFmtId="0" fontId="14" fillId="0" borderId="1" xfId="7" applyFont="1" applyBorder="1" applyAlignment="1" applyProtection="1">
      <alignment horizontal="left"/>
      <protection locked="0"/>
    </xf>
    <xf numFmtId="0" fontId="14" fillId="0" borderId="1" xfId="7" applyFont="1" applyBorder="1" applyAlignment="1" applyProtection="1">
      <alignment horizontal="center"/>
      <protection locked="0"/>
    </xf>
    <xf numFmtId="17" fontId="8" fillId="0" borderId="1" xfId="0" applyNumberFormat="1" applyFont="1" applyBorder="1" applyAlignment="1" applyProtection="1">
      <alignment horizontal="center"/>
      <protection locked="0"/>
    </xf>
    <xf numFmtId="0" fontId="3" fillId="0" borderId="1" xfId="7" applyBorder="1" applyAlignment="1">
      <alignment horizontal="center"/>
    </xf>
  </cellXfs>
  <cellStyles count="13">
    <cellStyle name="Normal" xfId="0" builtinId="0"/>
    <cellStyle name="Normal 2" xfId="1"/>
    <cellStyle name="Normal 2 2" xfId="2"/>
    <cellStyle name="Normal 2 3" xfId="4"/>
    <cellStyle name="Normal 2 4" xfId="5"/>
    <cellStyle name="Normal 2 5" xfId="7"/>
    <cellStyle name="Normal 2 6" xfId="8"/>
    <cellStyle name="Normal 2 7" xfId="11"/>
    <cellStyle name="Normal 3" xfId="3"/>
    <cellStyle name="Normal 4" xfId="9"/>
    <cellStyle name="Normal 5" xfId="10"/>
    <cellStyle name="Porcentagem" xfId="12" builtinId="5"/>
    <cellStyle name="Texto Explicativo 2" xfId="6"/>
  </cellStyles>
  <dxfs count="93"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2"/>
      </font>
    </dxf>
    <dxf>
      <font>
        <b/>
        <i val="0"/>
        <condense val="0"/>
        <extend val="0"/>
        <color indexed="11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2"/>
      </font>
    </dxf>
    <dxf>
      <font>
        <b/>
        <i val="0"/>
        <condense val="0"/>
        <extend val="0"/>
        <color indexed="11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2"/>
      </font>
    </dxf>
    <dxf>
      <font>
        <b/>
        <i val="0"/>
        <condense val="0"/>
        <extend val="0"/>
        <color indexed="11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2"/>
      </font>
    </dxf>
    <dxf>
      <font>
        <b/>
        <i val="0"/>
        <condense val="0"/>
        <extend val="0"/>
        <color indexed="11"/>
      </font>
    </dxf>
    <dxf>
      <font>
        <b/>
        <i val="0"/>
        <color rgb="FF008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2"/>
      </font>
    </dxf>
    <dxf>
      <font>
        <b/>
        <i val="0"/>
        <condense val="0"/>
        <extend val="0"/>
        <color indexed="11"/>
      </font>
    </dxf>
    <dxf>
      <font>
        <b/>
        <i val="0"/>
        <color rgb="FF008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2"/>
      </font>
    </dxf>
    <dxf>
      <font>
        <b/>
        <i val="0"/>
        <condense val="0"/>
        <extend val="0"/>
        <color indexed="1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2"/>
      </font>
    </dxf>
    <dxf>
      <font>
        <b/>
        <i val="0"/>
        <condense val="0"/>
        <extend val="0"/>
        <color indexed="11"/>
      </font>
    </dxf>
    <dxf>
      <font>
        <b/>
        <i val="0"/>
        <color rgb="FF008000"/>
      </font>
    </dxf>
    <dxf>
      <font>
        <b/>
        <i val="0"/>
        <color rgb="FFFF0000"/>
      </font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2"/>
      </font>
    </dxf>
    <dxf>
      <font>
        <b/>
        <i val="0"/>
        <condense val="0"/>
        <extend val="0"/>
        <color indexed="11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2"/>
      </font>
    </dxf>
    <dxf>
      <font>
        <b/>
        <i val="0"/>
        <condense val="0"/>
        <extend val="0"/>
        <color indexed="11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2"/>
      </font>
    </dxf>
    <dxf>
      <font>
        <b/>
        <i val="0"/>
        <condense val="0"/>
        <extend val="0"/>
        <color indexed="11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2"/>
      </font>
    </dxf>
    <dxf>
      <font>
        <b/>
        <i val="0"/>
        <condense val="0"/>
        <extend val="0"/>
        <color indexed="11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mruColors>
      <color rgb="FF0CE82B"/>
      <color rgb="FF57819D"/>
      <color rgb="FF0CC0C4"/>
      <color rgb="FF140FE5"/>
      <color rgb="FFF6D4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Espaço de Risco Potencial - UTI </a:t>
            </a:r>
          </a:p>
        </c:rich>
      </c:tx>
      <c:layout>
        <c:manualLayout>
          <c:xMode val="edge"/>
          <c:yMode val="edge"/>
          <c:x val="0.19624865369717026"/>
          <c:y val="1.99600423081443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67753452362076"/>
          <c:y val="0.17165702122516924"/>
          <c:w val="0.53871024310131377"/>
          <c:h val="0.64271582365702906"/>
        </c:manualLayout>
      </c:layout>
      <c:scatterChart>
        <c:scatterStyle val="lineMarker"/>
        <c:varyColors val="0"/>
        <c:ser>
          <c:idx val="0"/>
          <c:order val="0"/>
          <c:tx>
            <c:v>Iatrogenia</c:v>
          </c:tx>
          <c:spPr>
            <a:ln w="19050">
              <a:noFill/>
            </a:ln>
          </c:spPr>
          <c:marker>
            <c:symbol val="none"/>
          </c:marker>
          <c:trendline>
            <c:name>Risco Potencial Aceitável</c:name>
            <c:spPr>
              <a:ln w="12700">
                <a:solidFill>
                  <a:srgbClr val="00FF00"/>
                </a:solidFill>
                <a:prstDash val="solid"/>
              </a:ln>
            </c:spPr>
            <c:trendlineType val="linear"/>
            <c:dispRSqr val="0"/>
            <c:dispEq val="0"/>
          </c:trendline>
          <c:xVal>
            <c:numRef>
              <c:f>'Espaço de risco potencial'!$O$13:$O$18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'Espaço de risco potencial'!$P$13:$P$18</c:f>
              <c:numCache>
                <c:formatCode>0.000</c:formatCode>
                <c:ptCount val="6"/>
                <c:pt idx="0">
                  <c:v>6.737946999085467E-3</c:v>
                </c:pt>
                <c:pt idx="1">
                  <c:v>6.737946999085467E-3</c:v>
                </c:pt>
                <c:pt idx="2">
                  <c:v>6.737946999085467E-3</c:v>
                </c:pt>
                <c:pt idx="3">
                  <c:v>6.737946999085467E-3</c:v>
                </c:pt>
                <c:pt idx="4">
                  <c:v>6.737946999085467E-3</c:v>
                </c:pt>
                <c:pt idx="5">
                  <c:v>6.737946999085467E-3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6FC-4FF6-AE69-83E4AAE60033}"/>
            </c:ext>
          </c:extLst>
        </c:ser>
        <c:ser>
          <c:idx val="1"/>
          <c:order val="1"/>
          <c:tx>
            <c:v>Risco Potencial Tolerávell</c:v>
          </c:tx>
          <c:spPr>
            <a:ln w="19050">
              <a:noFill/>
            </a:ln>
          </c:spPr>
          <c:marker>
            <c:symbol val="none"/>
          </c:marker>
          <c:trendline>
            <c:name>Risco Potencial Tolerável</c:name>
            <c:spPr>
              <a:ln w="12700">
                <a:solidFill>
                  <a:srgbClr val="FFCC00"/>
                </a:solidFill>
                <a:prstDash val="solid"/>
              </a:ln>
            </c:spPr>
            <c:trendlineType val="linear"/>
            <c:dispRSqr val="0"/>
            <c:dispEq val="0"/>
          </c:trendline>
          <c:xVal>
            <c:numRef>
              <c:f>'Espaço de risco potencial'!$O$13:$O$18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'Espaço de risco potencial'!$Q$13:$Q$18</c:f>
              <c:numCache>
                <c:formatCode>0.000</c:formatCode>
                <c:ptCount val="6"/>
                <c:pt idx="0">
                  <c:v>4.9787068367863944E-2</c:v>
                </c:pt>
                <c:pt idx="1">
                  <c:v>4.9787068367863944E-2</c:v>
                </c:pt>
                <c:pt idx="2">
                  <c:v>4.9787068367863944E-2</c:v>
                </c:pt>
                <c:pt idx="3">
                  <c:v>4.9787068367863944E-2</c:v>
                </c:pt>
                <c:pt idx="4">
                  <c:v>4.9787068367863944E-2</c:v>
                </c:pt>
                <c:pt idx="5">
                  <c:v>4.9787068367863944E-2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6FC-4FF6-AE69-83E4AAE60033}"/>
            </c:ext>
          </c:extLst>
        </c:ser>
        <c:ser>
          <c:idx val="2"/>
          <c:order val="2"/>
          <c:tx>
            <c:v>Risco Potencial Inaceitável</c:v>
          </c:tx>
          <c:spPr>
            <a:ln w="19050">
              <a:noFill/>
            </a:ln>
          </c:spPr>
          <c:marker>
            <c:symbol val="none"/>
          </c:marker>
          <c:trendline>
            <c:name>Risco Potencial Inaceitável</c:name>
            <c:spPr>
              <a:ln w="127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xVal>
            <c:numRef>
              <c:f>'Espaço de risco potencial'!$O$13:$O$18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'Espaço de risco potencial'!$S$13:$S$18</c:f>
              <c:numCache>
                <c:formatCode>0.000</c:formatCode>
                <c:ptCount val="6"/>
                <c:pt idx="0">
                  <c:v>0.36787944117144233</c:v>
                </c:pt>
                <c:pt idx="1">
                  <c:v>0.36787944117144233</c:v>
                </c:pt>
                <c:pt idx="2">
                  <c:v>0.36787944117144233</c:v>
                </c:pt>
                <c:pt idx="3">
                  <c:v>0.36787944117144233</c:v>
                </c:pt>
                <c:pt idx="4">
                  <c:v>0.36787944117144233</c:v>
                </c:pt>
                <c:pt idx="5">
                  <c:v>0.36787944117144233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86FC-4FF6-AE69-83E4AAE60033}"/>
            </c:ext>
          </c:extLst>
        </c:ser>
        <c:ser>
          <c:idx val="3"/>
          <c:order val="3"/>
          <c:tx>
            <c:v>47 unidades de UTI avaliadas</c:v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33CCCC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'Espaço de risco potencial'!$X$14:$X$60</c:f>
              <c:numCache>
                <c:formatCode>0.000</c:formatCode>
                <c:ptCount val="47"/>
                <c:pt idx="0">
                  <c:v>3.0093102072842579</c:v>
                </c:pt>
                <c:pt idx="1">
                  <c:v>0.77177867141086254</c:v>
                </c:pt>
                <c:pt idx="2">
                  <c:v>0</c:v>
                </c:pt>
                <c:pt idx="3">
                  <c:v>2.1855888642626078</c:v>
                </c:pt>
                <c:pt idx="4">
                  <c:v>3.6471767278731089</c:v>
                </c:pt>
                <c:pt idx="5">
                  <c:v>0</c:v>
                </c:pt>
                <c:pt idx="6">
                  <c:v>2.5299897786759744</c:v>
                </c:pt>
                <c:pt idx="7">
                  <c:v>2.0009670040646217</c:v>
                </c:pt>
                <c:pt idx="8">
                  <c:v>0</c:v>
                </c:pt>
                <c:pt idx="9">
                  <c:v>0</c:v>
                </c:pt>
                <c:pt idx="10">
                  <c:v>2.2555091509313185</c:v>
                </c:pt>
                <c:pt idx="11">
                  <c:v>2.4937738283968671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xVal>
          <c:yVal>
            <c:numRef>
              <c:f>'Espaço de risco potencial'!$Y$14:$Y$60</c:f>
              <c:numCache>
                <c:formatCode>0.000</c:formatCode>
                <c:ptCount val="47"/>
                <c:pt idx="0">
                  <c:v>4.9325691530949844E-2</c:v>
                </c:pt>
                <c:pt idx="1">
                  <c:v>0.46219025218045795</c:v>
                </c:pt>
                <c:pt idx="2">
                  <c:v>0</c:v>
                </c:pt>
                <c:pt idx="3">
                  <c:v>0.11241151903422654</c:v>
                </c:pt>
                <c:pt idx="4">
                  <c:v>2.6064612491631285E-2</c:v>
                </c:pt>
                <c:pt idx="5">
                  <c:v>1</c:v>
                </c:pt>
                <c:pt idx="6">
                  <c:v>7.9659834510717148E-2</c:v>
                </c:pt>
                <c:pt idx="7">
                  <c:v>0.13520447672304436</c:v>
                </c:pt>
                <c:pt idx="8">
                  <c:v>0</c:v>
                </c:pt>
                <c:pt idx="9">
                  <c:v>0</c:v>
                </c:pt>
                <c:pt idx="10">
                  <c:v>0.10482016086494543</c:v>
                </c:pt>
                <c:pt idx="11">
                  <c:v>8.2597668239731567E-2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86FC-4FF6-AE69-83E4AAE600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0905192"/>
        <c:axId val="430901272"/>
      </c:scatterChart>
      <c:valAx>
        <c:axId val="430905192"/>
        <c:scaling>
          <c:orientation val="minMax"/>
          <c:max val="5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Controle de Risco</a:t>
                </a:r>
              </a:p>
            </c:rich>
          </c:tx>
          <c:layout>
            <c:manualLayout>
              <c:xMode val="edge"/>
              <c:yMode val="edge"/>
              <c:x val="0.30860247279483327"/>
              <c:y val="0.876249144128723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30901272"/>
        <c:crossesAt val="9.9999999999999998E-13"/>
        <c:crossBetween val="midCat"/>
        <c:majorUnit val="1"/>
      </c:valAx>
      <c:valAx>
        <c:axId val="430901272"/>
        <c:scaling>
          <c:orientation val="minMax"/>
          <c:max val="1"/>
        </c:scaling>
        <c:delete val="0"/>
        <c:axPos val="l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Risco Potencial</a:t>
                </a:r>
              </a:p>
            </c:rich>
          </c:tx>
          <c:layout>
            <c:manualLayout>
              <c:xMode val="edge"/>
              <c:yMode val="edge"/>
              <c:x val="3.4408564098027068E-2"/>
              <c:y val="0.379242125984252"/>
            </c:manualLayout>
          </c:layout>
          <c:overlay val="0"/>
          <c:spPr>
            <a:noFill/>
            <a:ln w="25400">
              <a:noFill/>
            </a:ln>
          </c:spPr>
        </c:title>
        <c:numFmt formatCode="0.0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30905192"/>
        <c:crosses val="autoZero"/>
        <c:crossBetween val="midCat"/>
        <c:majorUnit val="0.2"/>
        <c:minorUnit val="2E-3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77047454332788046"/>
          <c:y val="3.7924225619514133E-2"/>
          <c:w val="0.20581907381206319"/>
          <c:h val="0.1696610093504579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 paperSize="9" orientation="landscape" horizontalDpi="300" verticalDpi="30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200"/>
              <a:t>Percentual de Indicadores Críticos</a:t>
            </a:r>
            <a:r>
              <a:rPr lang="pt-BR" sz="1200" baseline="0"/>
              <a:t> </a:t>
            </a:r>
            <a:r>
              <a:rPr lang="pt-BR" sz="1200"/>
              <a:t>por Classificação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'Síntese dos Indicadores'!$AW$5</c:f>
              <c:strCache>
                <c:ptCount val="1"/>
                <c:pt idx="0">
                  <c:v>Total 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'Síntese dos Indicadores'!$AW$6:$AW$36</c:f>
              <c:numCache>
                <c:formatCode>0%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4.2553191489361701E-2</c:v>
                </c:pt>
                <c:pt idx="3">
                  <c:v>0</c:v>
                </c:pt>
                <c:pt idx="4">
                  <c:v>4.2553191489361701E-2</c:v>
                </c:pt>
                <c:pt idx="5">
                  <c:v>0.14893617021276595</c:v>
                </c:pt>
                <c:pt idx="6">
                  <c:v>8.5106382978723402E-2</c:v>
                </c:pt>
                <c:pt idx="7">
                  <c:v>8.5106382978723402E-2</c:v>
                </c:pt>
                <c:pt idx="8">
                  <c:v>0</c:v>
                </c:pt>
                <c:pt idx="9">
                  <c:v>0.10638297872340426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0.14893617021276595</c:v>
                </c:pt>
                <c:pt idx="14">
                  <c:v>0.10638297872340426</c:v>
                </c:pt>
                <c:pt idx="15">
                  <c:v>0.10638297872340426</c:v>
                </c:pt>
                <c:pt idx="16">
                  <c:v>6.3829787234042548E-2</c:v>
                </c:pt>
                <c:pt idx="17">
                  <c:v>0</c:v>
                </c:pt>
                <c:pt idx="18">
                  <c:v>8.5106382978723402E-2</c:v>
                </c:pt>
                <c:pt idx="19">
                  <c:v>0</c:v>
                </c:pt>
                <c:pt idx="20">
                  <c:v>0</c:v>
                </c:pt>
                <c:pt idx="21">
                  <c:v>0.1276595744680851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EA-4E45-BD01-EDA7A260C871}"/>
            </c:ext>
          </c:extLst>
        </c:ser>
        <c:ser>
          <c:idx val="1"/>
          <c:order val="1"/>
          <c:tx>
            <c:strRef>
              <c:f>'Síntese dos Indicadores'!$AX$5</c:f>
              <c:strCache>
                <c:ptCount val="1"/>
                <c:pt idx="0">
                  <c:v>Total +C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'Síntese dos Indicadores'!$AX$6:$AX$36</c:f>
              <c:numCache>
                <c:formatCode>0%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6.3829787234042548E-2</c:v>
                </c:pt>
                <c:pt idx="3">
                  <c:v>0</c:v>
                </c:pt>
                <c:pt idx="4">
                  <c:v>4.2553191489361701E-2</c:v>
                </c:pt>
                <c:pt idx="5">
                  <c:v>2.1276595744680851E-2</c:v>
                </c:pt>
                <c:pt idx="6">
                  <c:v>4.2553191489361701E-2</c:v>
                </c:pt>
                <c:pt idx="7">
                  <c:v>4.2553191489361701E-2</c:v>
                </c:pt>
                <c:pt idx="8">
                  <c:v>0</c:v>
                </c:pt>
                <c:pt idx="9">
                  <c:v>8.5106382978723402E-2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2.1276595744680851E-2</c:v>
                </c:pt>
                <c:pt idx="14">
                  <c:v>2.1276595744680851E-2</c:v>
                </c:pt>
                <c:pt idx="15">
                  <c:v>2.1276595744680851E-2</c:v>
                </c:pt>
                <c:pt idx="16">
                  <c:v>2.1276595744680851E-2</c:v>
                </c:pt>
                <c:pt idx="17">
                  <c:v>0</c:v>
                </c:pt>
                <c:pt idx="18">
                  <c:v>2.1276595744680851E-2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9EA-4E45-BD01-EDA7A260C871}"/>
            </c:ext>
          </c:extLst>
        </c:ser>
        <c:ser>
          <c:idx val="2"/>
          <c:order val="2"/>
          <c:tx>
            <c:strRef>
              <c:f>'Síntese dos Indicadores'!$AY$5</c:f>
              <c:strCache>
                <c:ptCount val="1"/>
                <c:pt idx="0">
                  <c:v>Total C+C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val>
            <c:numRef>
              <c:f>'Síntese dos Indicadores'!$AY$6:$AY$36</c:f>
              <c:numCache>
                <c:formatCode>0%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0.10638297872340426</c:v>
                </c:pt>
                <c:pt idx="3">
                  <c:v>0</c:v>
                </c:pt>
                <c:pt idx="4">
                  <c:v>8.5106382978723402E-2</c:v>
                </c:pt>
                <c:pt idx="5">
                  <c:v>0.1702127659574468</c:v>
                </c:pt>
                <c:pt idx="6">
                  <c:v>0.1276595744680851</c:v>
                </c:pt>
                <c:pt idx="7">
                  <c:v>0.1276595744680851</c:v>
                </c:pt>
                <c:pt idx="8">
                  <c:v>0</c:v>
                </c:pt>
                <c:pt idx="9">
                  <c:v>0.19148936170212766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0.1702127659574468</c:v>
                </c:pt>
                <c:pt idx="14">
                  <c:v>0.1276595744680851</c:v>
                </c:pt>
                <c:pt idx="15">
                  <c:v>0.1276595744680851</c:v>
                </c:pt>
                <c:pt idx="16">
                  <c:v>8.5106382978723402E-2</c:v>
                </c:pt>
                <c:pt idx="17">
                  <c:v>0</c:v>
                </c:pt>
                <c:pt idx="18">
                  <c:v>0.10638297872340426</c:v>
                </c:pt>
                <c:pt idx="19">
                  <c:v>0</c:v>
                </c:pt>
                <c:pt idx="20">
                  <c:v>0</c:v>
                </c:pt>
                <c:pt idx="21">
                  <c:v>0.1276595744680851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9EA-4E45-BD01-EDA7A260C871}"/>
            </c:ext>
          </c:extLst>
        </c:ser>
        <c:ser>
          <c:idx val="3"/>
          <c:order val="3"/>
          <c:tx>
            <c:strRef>
              <c:f>'Síntese dos Indicadores'!$AZ$5</c:f>
              <c:strCache>
                <c:ptCount val="1"/>
                <c:pt idx="0">
                  <c:v>Total NC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val>
            <c:numRef>
              <c:f>'Síntese dos Indicadores'!$AZ$6:$AZ$36</c:f>
              <c:numCache>
                <c:formatCode>0%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0.10638297872340426</c:v>
                </c:pt>
                <c:pt idx="3">
                  <c:v>0</c:v>
                </c:pt>
                <c:pt idx="4">
                  <c:v>0.1276595744680851</c:v>
                </c:pt>
                <c:pt idx="5">
                  <c:v>4.2553191489361701E-2</c:v>
                </c:pt>
                <c:pt idx="6">
                  <c:v>8.5106382978723402E-2</c:v>
                </c:pt>
                <c:pt idx="7">
                  <c:v>8.5106382978723402E-2</c:v>
                </c:pt>
                <c:pt idx="8">
                  <c:v>0</c:v>
                </c:pt>
                <c:pt idx="9">
                  <c:v>2.1276595744680851E-2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4.2553191489361701E-2</c:v>
                </c:pt>
                <c:pt idx="14">
                  <c:v>8.5106382978723402E-2</c:v>
                </c:pt>
                <c:pt idx="15">
                  <c:v>8.5106382978723402E-2</c:v>
                </c:pt>
                <c:pt idx="16">
                  <c:v>0.1276595744680851</c:v>
                </c:pt>
                <c:pt idx="17">
                  <c:v>0</c:v>
                </c:pt>
                <c:pt idx="18">
                  <c:v>0.10638297872340426</c:v>
                </c:pt>
                <c:pt idx="19">
                  <c:v>0</c:v>
                </c:pt>
                <c:pt idx="20">
                  <c:v>0</c:v>
                </c:pt>
                <c:pt idx="21">
                  <c:v>8.5106382978723402E-2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9EA-4E45-BD01-EDA7A260C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8307016"/>
        <c:axId val="488304272"/>
      </c:barChart>
      <c:catAx>
        <c:axId val="48830701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88304272"/>
        <c:crosses val="autoZero"/>
        <c:auto val="1"/>
        <c:lblAlgn val="ctr"/>
        <c:lblOffset val="100"/>
        <c:noMultiLvlLbl val="0"/>
      </c:catAx>
      <c:valAx>
        <c:axId val="488304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88307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200"/>
              <a:t>Percentual de Indicadores Não Críticos por Classificação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'Síntese dos Indicadores'!$BA$5</c:f>
              <c:strCache>
                <c:ptCount val="1"/>
                <c:pt idx="0">
                  <c:v>Total 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'Síntese dos Indicadores'!$BA$6:$BA$36</c:f>
              <c:numCache>
                <c:formatCode>0%</c:formatCode>
                <c:ptCount val="31"/>
                <c:pt idx="0">
                  <c:v>8.5106382978723402E-2</c:v>
                </c:pt>
                <c:pt idx="1">
                  <c:v>6.3829787234042548E-2</c:v>
                </c:pt>
                <c:pt idx="2">
                  <c:v>0</c:v>
                </c:pt>
                <c:pt idx="3">
                  <c:v>2.1276595744680851E-2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0.1276595744680851</c:v>
                </c:pt>
                <c:pt idx="9">
                  <c:v>0</c:v>
                </c:pt>
                <c:pt idx="10">
                  <c:v>8.5106382978723402E-2</c:v>
                </c:pt>
                <c:pt idx="11">
                  <c:v>0.10638297872340426</c:v>
                </c:pt>
                <c:pt idx="12">
                  <c:v>0.14893617021276595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8.5106382978723402E-2</c:v>
                </c:pt>
                <c:pt idx="20">
                  <c:v>8.5106382978723402E-2</c:v>
                </c:pt>
                <c:pt idx="21">
                  <c:v>0</c:v>
                </c:pt>
                <c:pt idx="22">
                  <c:v>2.1276595744680851E-2</c:v>
                </c:pt>
                <c:pt idx="23">
                  <c:v>6.3829787234042548E-2</c:v>
                </c:pt>
                <c:pt idx="24">
                  <c:v>4.2553191489361701E-2</c:v>
                </c:pt>
                <c:pt idx="25">
                  <c:v>8.5106382978723402E-2</c:v>
                </c:pt>
                <c:pt idx="26">
                  <c:v>6.3829787234042548E-2</c:v>
                </c:pt>
                <c:pt idx="27">
                  <c:v>6.3829787234042548E-2</c:v>
                </c:pt>
                <c:pt idx="28">
                  <c:v>2.1276595744680851E-2</c:v>
                </c:pt>
                <c:pt idx="29">
                  <c:v>2.1276595744680851E-2</c:v>
                </c:pt>
                <c:pt idx="30">
                  <c:v>2.1276595744680851E-2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F4-457F-B58F-E94D48AC4759}"/>
            </c:ext>
          </c:extLst>
        </c:ser>
        <c:ser>
          <c:idx val="1"/>
          <c:order val="1"/>
          <c:tx>
            <c:strRef>
              <c:f>'Síntese dos Indicadores'!$BB$5</c:f>
              <c:strCache>
                <c:ptCount val="1"/>
                <c:pt idx="0">
                  <c:v>Total +C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'Síntese dos Indicadores'!$BB$6:$BB$36</c:f>
              <c:numCache>
                <c:formatCode>0%</c:formatCode>
                <c:ptCount val="31"/>
                <c:pt idx="0">
                  <c:v>6.3829787234042548E-2</c:v>
                </c:pt>
                <c:pt idx="1">
                  <c:v>4.2553191489361701E-2</c:v>
                </c:pt>
                <c:pt idx="2">
                  <c:v>0</c:v>
                </c:pt>
                <c:pt idx="3">
                  <c:v>6.3829787234042548E-2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2.1276595744680851E-2</c:v>
                </c:pt>
                <c:pt idx="9">
                  <c:v>0</c:v>
                </c:pt>
                <c:pt idx="10">
                  <c:v>4.2553191489361701E-2</c:v>
                </c:pt>
                <c:pt idx="11">
                  <c:v>2.1276595744680851E-2</c:v>
                </c:pt>
                <c:pt idx="12">
                  <c:v>2.1276595744680851E-2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2.1276595744680851E-2</c:v>
                </c:pt>
                <c:pt idx="18">
                  <c:v>0</c:v>
                </c:pt>
                <c:pt idx="19">
                  <c:v>2.1276595744680851E-2</c:v>
                </c:pt>
                <c:pt idx="20">
                  <c:v>2.1276595744680851E-2</c:v>
                </c:pt>
                <c:pt idx="21">
                  <c:v>0</c:v>
                </c:pt>
                <c:pt idx="22">
                  <c:v>2.1276595744680851E-2</c:v>
                </c:pt>
                <c:pt idx="23">
                  <c:v>2.1276595744680851E-2</c:v>
                </c:pt>
                <c:pt idx="24">
                  <c:v>2.1276595744680851E-2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FF4-457F-B58F-E94D48AC4759}"/>
            </c:ext>
          </c:extLst>
        </c:ser>
        <c:ser>
          <c:idx val="2"/>
          <c:order val="2"/>
          <c:tx>
            <c:strRef>
              <c:f>'Síntese dos Indicadores'!$BC$5</c:f>
              <c:strCache>
                <c:ptCount val="1"/>
                <c:pt idx="0">
                  <c:v>Total C+C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val>
            <c:numRef>
              <c:f>'Síntese dos Indicadores'!$BC$6:$BC$36</c:f>
              <c:numCache>
                <c:formatCode>0%</c:formatCode>
                <c:ptCount val="31"/>
                <c:pt idx="0">
                  <c:v>0.14893617021276595</c:v>
                </c:pt>
                <c:pt idx="1">
                  <c:v>0.10638297872340426</c:v>
                </c:pt>
                <c:pt idx="2">
                  <c:v>0</c:v>
                </c:pt>
                <c:pt idx="3">
                  <c:v>8.5106382978723402E-2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0.14893617021276595</c:v>
                </c:pt>
                <c:pt idx="9">
                  <c:v>0</c:v>
                </c:pt>
                <c:pt idx="10">
                  <c:v>0.1276595744680851</c:v>
                </c:pt>
                <c:pt idx="11">
                  <c:v>0.1276595744680851</c:v>
                </c:pt>
                <c:pt idx="12">
                  <c:v>0.1702127659574468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2.1276595744680851E-2</c:v>
                </c:pt>
                <c:pt idx="18">
                  <c:v>0</c:v>
                </c:pt>
                <c:pt idx="19">
                  <c:v>0.10638297872340426</c:v>
                </c:pt>
                <c:pt idx="20">
                  <c:v>0.10638297872340426</c:v>
                </c:pt>
                <c:pt idx="21">
                  <c:v>0</c:v>
                </c:pt>
                <c:pt idx="22">
                  <c:v>4.2553191489361701E-2</c:v>
                </c:pt>
                <c:pt idx="23">
                  <c:v>8.5106382978723402E-2</c:v>
                </c:pt>
                <c:pt idx="24">
                  <c:v>6.3829787234042548E-2</c:v>
                </c:pt>
                <c:pt idx="25">
                  <c:v>8.5106382978723402E-2</c:v>
                </c:pt>
                <c:pt idx="26">
                  <c:v>6.3829787234042548E-2</c:v>
                </c:pt>
                <c:pt idx="27">
                  <c:v>6.3829787234042548E-2</c:v>
                </c:pt>
                <c:pt idx="28">
                  <c:v>2.1276595744680851E-2</c:v>
                </c:pt>
                <c:pt idx="29">
                  <c:v>2.1276595744680851E-2</c:v>
                </c:pt>
                <c:pt idx="30">
                  <c:v>2.1276595744680851E-2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FF4-457F-B58F-E94D48AC4759}"/>
            </c:ext>
          </c:extLst>
        </c:ser>
        <c:ser>
          <c:idx val="3"/>
          <c:order val="3"/>
          <c:tx>
            <c:strRef>
              <c:f>'Síntese dos Indicadores'!$BD$5</c:f>
              <c:strCache>
                <c:ptCount val="1"/>
                <c:pt idx="0">
                  <c:v>Total NC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val>
            <c:numRef>
              <c:f>'Síntese dos Indicadores'!$BD$6:$BD$36</c:f>
              <c:numCache>
                <c:formatCode>0%</c:formatCode>
                <c:ptCount val="31"/>
                <c:pt idx="0">
                  <c:v>6.3829787234042548E-2</c:v>
                </c:pt>
                <c:pt idx="1">
                  <c:v>0.10638297872340426</c:v>
                </c:pt>
                <c:pt idx="2">
                  <c:v>0</c:v>
                </c:pt>
                <c:pt idx="3">
                  <c:v>0.1276595744680851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6.3829787234042548E-2</c:v>
                </c:pt>
                <c:pt idx="9">
                  <c:v>0</c:v>
                </c:pt>
                <c:pt idx="10">
                  <c:v>8.5106382978723402E-2</c:v>
                </c:pt>
                <c:pt idx="11">
                  <c:v>8.5106382978723402E-2</c:v>
                </c:pt>
                <c:pt idx="12">
                  <c:v>4.2553191489361701E-2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0.19148936170212766</c:v>
                </c:pt>
                <c:pt idx="18">
                  <c:v>0</c:v>
                </c:pt>
                <c:pt idx="19">
                  <c:v>0.10638297872340426</c:v>
                </c:pt>
                <c:pt idx="20">
                  <c:v>0.10638297872340426</c:v>
                </c:pt>
                <c:pt idx="21">
                  <c:v>0</c:v>
                </c:pt>
                <c:pt idx="22">
                  <c:v>0.1702127659574468</c:v>
                </c:pt>
                <c:pt idx="23">
                  <c:v>0.1276595744680851</c:v>
                </c:pt>
                <c:pt idx="24">
                  <c:v>0.10638297872340426</c:v>
                </c:pt>
                <c:pt idx="25">
                  <c:v>8.5106382978723402E-2</c:v>
                </c:pt>
                <c:pt idx="26">
                  <c:v>0.1276595744680851</c:v>
                </c:pt>
                <c:pt idx="27">
                  <c:v>0.1276595744680851</c:v>
                </c:pt>
                <c:pt idx="28">
                  <c:v>0.1702127659574468</c:v>
                </c:pt>
                <c:pt idx="29">
                  <c:v>0.1702127659574468</c:v>
                </c:pt>
                <c:pt idx="30">
                  <c:v>0.1702127659574468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FF4-457F-B58F-E94D48AC47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8308976"/>
        <c:axId val="488309368"/>
      </c:barChart>
      <c:catAx>
        <c:axId val="48830897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88309368"/>
        <c:crosses val="autoZero"/>
        <c:auto val="1"/>
        <c:lblAlgn val="ctr"/>
        <c:lblOffset val="100"/>
        <c:noMultiLvlLbl val="0"/>
      </c:catAx>
      <c:valAx>
        <c:axId val="488309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88308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200" b="0" i="0" baseline="0">
                <a:effectLst/>
              </a:rPr>
              <a:t>Número de Classificação "zero" de cada Indicador de UTI</a:t>
            </a:r>
            <a:endParaRPr lang="pt-BR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'Indicadores com classificação 0'!$BD$6:$BD$36</c:f>
              <c:numCache>
                <c:formatCode>General</c:formatCode>
                <c:ptCount val="31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3</c:v>
                </c:pt>
                <c:pt idx="23">
                  <c:v>2</c:v>
                </c:pt>
                <c:pt idx="24">
                  <c:v>3</c:v>
                </c:pt>
                <c:pt idx="25">
                  <c:v>3</c:v>
                </c:pt>
                <c:pt idx="26">
                  <c:v>2</c:v>
                </c:pt>
                <c:pt idx="27">
                  <c:v>3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161-4594-84A4-20D0F310F2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8452464"/>
        <c:axId val="488447760"/>
      </c:barChart>
      <c:catAx>
        <c:axId val="48845246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88447760"/>
        <c:crosses val="autoZero"/>
        <c:auto val="1"/>
        <c:lblAlgn val="ctr"/>
        <c:lblOffset val="100"/>
        <c:noMultiLvlLbl val="0"/>
      </c:catAx>
      <c:valAx>
        <c:axId val="48844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88452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200" b="0" i="0" baseline="0">
                <a:effectLst/>
              </a:rPr>
              <a:t>Número de Classificação " 1 " de cada Indicador de UTI</a:t>
            </a:r>
            <a:endParaRPr lang="pt-BR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'Indicadores com classificação 1'!$BD$6:$BD$36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4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  <c:pt idx="26">
                  <c:v>2</c:v>
                </c:pt>
                <c:pt idx="27">
                  <c:v>1</c:v>
                </c:pt>
                <c:pt idx="28">
                  <c:v>3</c:v>
                </c:pt>
                <c:pt idx="29">
                  <c:v>2</c:v>
                </c:pt>
                <c:pt idx="3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FC-48C6-8EA9-A308222CB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8455208"/>
        <c:axId val="488448152"/>
      </c:barChart>
      <c:catAx>
        <c:axId val="48845520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88448152"/>
        <c:crosses val="autoZero"/>
        <c:auto val="1"/>
        <c:lblAlgn val="ctr"/>
        <c:lblOffset val="100"/>
        <c:noMultiLvlLbl val="0"/>
      </c:catAx>
      <c:valAx>
        <c:axId val="488448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88455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200" b="0" i="0" baseline="0">
                <a:effectLst/>
              </a:rPr>
              <a:t>Número de Classificação " 2 " de cada Indicador de UTI</a:t>
            </a:r>
            <a:endParaRPr lang="pt-BR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'Síntese UTI 2'!$BD$6:$BD$36</c:f>
              <c:numCache>
                <c:formatCode>General</c:formatCode>
                <c:ptCount val="31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4</c:v>
                </c:pt>
                <c:pt idx="17">
                  <c:v>5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4</c:v>
                </c:pt>
                <c:pt idx="23">
                  <c:v>2</c:v>
                </c:pt>
                <c:pt idx="24">
                  <c:v>1</c:v>
                </c:pt>
                <c:pt idx="25">
                  <c:v>0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90-492C-B8CF-E1F61293A7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8451288"/>
        <c:axId val="488448544"/>
      </c:barChart>
      <c:catAx>
        <c:axId val="4884512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88448544"/>
        <c:crosses val="autoZero"/>
        <c:auto val="1"/>
        <c:lblAlgn val="ctr"/>
        <c:lblOffset val="100"/>
        <c:noMultiLvlLbl val="0"/>
      </c:catAx>
      <c:valAx>
        <c:axId val="488448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88451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200" b="0" i="0" baseline="0">
                <a:effectLst/>
              </a:rPr>
              <a:t>Número de Classificação " 3 " de cada Indicador de UTI</a:t>
            </a:r>
            <a:endParaRPr lang="pt-BR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'Síntese UTI 3'!$BD$6:$BD$36</c:f>
              <c:numCache>
                <c:formatCode>General</c:formatCode>
                <c:ptCount val="31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7</c:v>
                </c:pt>
                <c:pt idx="6">
                  <c:v>4</c:v>
                </c:pt>
                <c:pt idx="7">
                  <c:v>4</c:v>
                </c:pt>
                <c:pt idx="8">
                  <c:v>6</c:v>
                </c:pt>
                <c:pt idx="9">
                  <c:v>5</c:v>
                </c:pt>
                <c:pt idx="10">
                  <c:v>4</c:v>
                </c:pt>
                <c:pt idx="11">
                  <c:v>5</c:v>
                </c:pt>
                <c:pt idx="12">
                  <c:v>7</c:v>
                </c:pt>
                <c:pt idx="13">
                  <c:v>7</c:v>
                </c:pt>
                <c:pt idx="14">
                  <c:v>5</c:v>
                </c:pt>
                <c:pt idx="15">
                  <c:v>5</c:v>
                </c:pt>
                <c:pt idx="16">
                  <c:v>3</c:v>
                </c:pt>
                <c:pt idx="17">
                  <c:v>0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6</c:v>
                </c:pt>
                <c:pt idx="22">
                  <c:v>1</c:v>
                </c:pt>
                <c:pt idx="23">
                  <c:v>3</c:v>
                </c:pt>
                <c:pt idx="24">
                  <c:v>2</c:v>
                </c:pt>
                <c:pt idx="25">
                  <c:v>4</c:v>
                </c:pt>
                <c:pt idx="26">
                  <c:v>3</c:v>
                </c:pt>
                <c:pt idx="27">
                  <c:v>3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B87-4AE5-94BF-0237786035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8449720"/>
        <c:axId val="488450112"/>
      </c:barChart>
      <c:catAx>
        <c:axId val="48844972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88450112"/>
        <c:crosses val="autoZero"/>
        <c:auto val="1"/>
        <c:lblAlgn val="ctr"/>
        <c:lblOffset val="100"/>
        <c:noMultiLvlLbl val="0"/>
      </c:catAx>
      <c:valAx>
        <c:axId val="488450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88449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200" b="0" i="0" baseline="0">
                <a:effectLst/>
              </a:rPr>
              <a:t>Número de Classificação " 4 " de cada Indicador de UTI</a:t>
            </a:r>
            <a:endParaRPr lang="pt-BR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'Síntese UTI 4'!$BD$6:$BD$36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CE-440B-8769-2370A0430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8454032"/>
        <c:axId val="488454424"/>
      </c:barChart>
      <c:catAx>
        <c:axId val="4884540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88454424"/>
        <c:crosses val="autoZero"/>
        <c:auto val="1"/>
        <c:lblAlgn val="ctr"/>
        <c:lblOffset val="100"/>
        <c:noMultiLvlLbl val="0"/>
      </c:catAx>
      <c:valAx>
        <c:axId val="488454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88454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200" b="0" i="0" baseline="0">
                <a:effectLst/>
              </a:rPr>
              <a:t>Número de Classificação " 5 " de cada Indicador de UTI</a:t>
            </a:r>
            <a:endParaRPr lang="pt-BR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'Síntese UTI 5'!$BD$6:$BD$36</c:f>
              <c:numCache>
                <c:formatCode>General</c:formatCode>
                <c:ptCount val="31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22-42C3-ABA9-1BA5412B47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8451680"/>
        <c:axId val="488454816"/>
      </c:barChart>
      <c:catAx>
        <c:axId val="48845168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88454816"/>
        <c:crosses val="autoZero"/>
        <c:auto val="1"/>
        <c:lblAlgn val="ctr"/>
        <c:lblOffset val="100"/>
        <c:noMultiLvlLbl val="0"/>
      </c:catAx>
      <c:valAx>
        <c:axId val="488454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88451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18543046357615"/>
          <c:y val="7.6923076923076927E-2"/>
          <c:w val="0.65894039735099341"/>
          <c:h val="0.7653846153846153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56A-4DCD-86E2-21C6594B9248}"/>
              </c:ext>
            </c:extLst>
          </c:dPt>
          <c:dPt>
            <c:idx val="1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56A-4DCD-86E2-21C6594B9248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56A-4DCD-86E2-21C6594B924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'Espaço de risco potencial'!$AB$78:$AD$78</c:f>
              <c:strCache>
                <c:ptCount val="3"/>
                <c:pt idx="0">
                  <c:v>Aceitável</c:v>
                </c:pt>
                <c:pt idx="1">
                  <c:v>Tolerável</c:v>
                </c:pt>
                <c:pt idx="2">
                  <c:v>Inaceitavel</c:v>
                </c:pt>
              </c:strCache>
            </c:strRef>
          </c:cat>
          <c:val>
            <c:numRef>
              <c:f>'Espaço de risco potencial'!$AB$79:$AD$79</c:f>
              <c:numCache>
                <c:formatCode>General</c:formatCode>
                <c:ptCount val="3"/>
                <c:pt idx="0">
                  <c:v>2</c:v>
                </c:pt>
                <c:pt idx="1">
                  <c:v>5</c:v>
                </c:pt>
                <c:pt idx="2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E56A-4DCD-86E2-21C6594B92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200" b="0" i="0" baseline="0">
                <a:effectLst/>
              </a:rPr>
              <a:t>Número de Classificação "zero" de cada Indicador de UTI</a:t>
            </a:r>
            <a:endParaRPr lang="pt-BR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>
              <a:noFill/>
            </a:ln>
            <a:effectLst/>
          </c:spPr>
          <c:invertIfNegative val="0"/>
          <c:val>
            <c:numRef>
              <c:f>'Indicadores com classificação 0'!$BD$6:$BD$36</c:f>
              <c:numCache>
                <c:formatCode>General</c:formatCode>
                <c:ptCount val="31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3</c:v>
                </c:pt>
                <c:pt idx="23">
                  <c:v>2</c:v>
                </c:pt>
                <c:pt idx="24">
                  <c:v>3</c:v>
                </c:pt>
                <c:pt idx="25">
                  <c:v>3</c:v>
                </c:pt>
                <c:pt idx="26">
                  <c:v>2</c:v>
                </c:pt>
                <c:pt idx="27">
                  <c:v>3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FA-4148-AAEE-E344D9CF6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5640032"/>
        <c:axId val="485637288"/>
      </c:barChart>
      <c:catAx>
        <c:axId val="4856400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85637288"/>
        <c:crosses val="autoZero"/>
        <c:auto val="1"/>
        <c:lblAlgn val="ctr"/>
        <c:lblOffset val="100"/>
        <c:noMultiLvlLbl val="0"/>
      </c:catAx>
      <c:valAx>
        <c:axId val="485637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85640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25" r="0.25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200" b="0" i="0" baseline="0">
                <a:effectLst/>
              </a:rPr>
              <a:t>Número de Classificação " 3 " de cada Indicador de UTI</a:t>
            </a:r>
            <a:endParaRPr lang="pt-BR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  <a:effectLst/>
          </c:spPr>
          <c:invertIfNegative val="0"/>
          <c:val>
            <c:numRef>
              <c:f>'Síntese UTI 3'!$BD$6:$BD$36</c:f>
              <c:numCache>
                <c:formatCode>General</c:formatCode>
                <c:ptCount val="31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7</c:v>
                </c:pt>
                <c:pt idx="6">
                  <c:v>4</c:v>
                </c:pt>
                <c:pt idx="7">
                  <c:v>4</c:v>
                </c:pt>
                <c:pt idx="8">
                  <c:v>6</c:v>
                </c:pt>
                <c:pt idx="9">
                  <c:v>5</c:v>
                </c:pt>
                <c:pt idx="10">
                  <c:v>4</c:v>
                </c:pt>
                <c:pt idx="11">
                  <c:v>5</c:v>
                </c:pt>
                <c:pt idx="12">
                  <c:v>7</c:v>
                </c:pt>
                <c:pt idx="13">
                  <c:v>7</c:v>
                </c:pt>
                <c:pt idx="14">
                  <c:v>5</c:v>
                </c:pt>
                <c:pt idx="15">
                  <c:v>5</c:v>
                </c:pt>
                <c:pt idx="16">
                  <c:v>3</c:v>
                </c:pt>
                <c:pt idx="17">
                  <c:v>0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6</c:v>
                </c:pt>
                <c:pt idx="22">
                  <c:v>1</c:v>
                </c:pt>
                <c:pt idx="23">
                  <c:v>3</c:v>
                </c:pt>
                <c:pt idx="24">
                  <c:v>2</c:v>
                </c:pt>
                <c:pt idx="25">
                  <c:v>4</c:v>
                </c:pt>
                <c:pt idx="26">
                  <c:v>3</c:v>
                </c:pt>
                <c:pt idx="27">
                  <c:v>3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5E-4FDD-8DFD-040B0D433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0046056"/>
        <c:axId val="370046448"/>
      </c:barChart>
      <c:catAx>
        <c:axId val="3700460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70046448"/>
        <c:crosses val="autoZero"/>
        <c:auto val="1"/>
        <c:lblAlgn val="ctr"/>
        <c:lblOffset val="100"/>
        <c:noMultiLvlLbl val="0"/>
      </c:catAx>
      <c:valAx>
        <c:axId val="370046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70046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200" b="0" i="0" baseline="0">
                <a:effectLst/>
              </a:rPr>
              <a:t>Número de Classificação " 5 " de cada Indicador de UTI</a:t>
            </a:r>
            <a:endParaRPr lang="pt-BR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'Síntese UTI 5'!$BD$6:$BD$36</c:f>
              <c:numCache>
                <c:formatCode>General</c:formatCode>
                <c:ptCount val="31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60-49D1-AD6A-DE15A68A5B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8311328"/>
        <c:axId val="488310936"/>
      </c:barChart>
      <c:catAx>
        <c:axId val="4883113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88310936"/>
        <c:crosses val="autoZero"/>
        <c:auto val="1"/>
        <c:lblAlgn val="ctr"/>
        <c:lblOffset val="100"/>
        <c:noMultiLvlLbl val="0"/>
      </c:catAx>
      <c:valAx>
        <c:axId val="48831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88311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200" b="0" i="0" baseline="0">
                <a:effectLst/>
              </a:rPr>
              <a:t>Total de Indicadores por Classificação </a:t>
            </a:r>
            <a:endParaRPr lang="pt-BR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'Síntese dos Indicadores'!$AF$5</c:f>
              <c:strCache>
                <c:ptCount val="1"/>
                <c:pt idx="0">
                  <c:v>Conforme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val>
            <c:numRef>
              <c:f>'Síntese dos Indicadores'!$AF$6:$AF$36</c:f>
              <c:numCache>
                <c:formatCode>General</c:formatCode>
                <c:ptCount val="31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7</c:v>
                </c:pt>
                <c:pt idx="6">
                  <c:v>4</c:v>
                </c:pt>
                <c:pt idx="7">
                  <c:v>4</c:v>
                </c:pt>
                <c:pt idx="8">
                  <c:v>6</c:v>
                </c:pt>
                <c:pt idx="9">
                  <c:v>5</c:v>
                </c:pt>
                <c:pt idx="10">
                  <c:v>4</c:v>
                </c:pt>
                <c:pt idx="11">
                  <c:v>5</c:v>
                </c:pt>
                <c:pt idx="12">
                  <c:v>7</c:v>
                </c:pt>
                <c:pt idx="13">
                  <c:v>7</c:v>
                </c:pt>
                <c:pt idx="14">
                  <c:v>5</c:v>
                </c:pt>
                <c:pt idx="15">
                  <c:v>5</c:v>
                </c:pt>
                <c:pt idx="16">
                  <c:v>3</c:v>
                </c:pt>
                <c:pt idx="17">
                  <c:v>0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6</c:v>
                </c:pt>
                <c:pt idx="22">
                  <c:v>1</c:v>
                </c:pt>
                <c:pt idx="23">
                  <c:v>3</c:v>
                </c:pt>
                <c:pt idx="24">
                  <c:v>2</c:v>
                </c:pt>
                <c:pt idx="25">
                  <c:v>4</c:v>
                </c:pt>
                <c:pt idx="26">
                  <c:v>3</c:v>
                </c:pt>
                <c:pt idx="27">
                  <c:v>3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FE2-4EE9-9113-DB4498A827E7}"/>
            </c:ext>
          </c:extLst>
        </c:ser>
        <c:ser>
          <c:idx val="1"/>
          <c:order val="1"/>
          <c:tx>
            <c:strRef>
              <c:f>'Síntese dos Indicadores'!$AG$5</c:f>
              <c:strCache>
                <c:ptCount val="1"/>
                <c:pt idx="0">
                  <c:v>"+"Conforme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'Síntese dos Indicadores'!$AG$6:$AG$36</c:f>
              <c:numCache>
                <c:formatCode>General</c:formatCode>
                <c:ptCount val="31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FE2-4EE9-9113-DB4498A827E7}"/>
            </c:ext>
          </c:extLst>
        </c:ser>
        <c:ser>
          <c:idx val="2"/>
          <c:order val="2"/>
          <c:tx>
            <c:strRef>
              <c:f>'Síntese dos Indicadores'!$AH$5</c:f>
              <c:strCache>
                <c:ptCount val="1"/>
                <c:pt idx="0">
                  <c:v>Conf+Conf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val>
            <c:numRef>
              <c:f>'Síntese dos Indicadores'!$AH$6:$AH$36</c:f>
              <c:numCache>
                <c:formatCode>General</c:formatCode>
                <c:ptCount val="31"/>
                <c:pt idx="0">
                  <c:v>7</c:v>
                </c:pt>
                <c:pt idx="1">
                  <c:v>5</c:v>
                </c:pt>
                <c:pt idx="2">
                  <c:v>5</c:v>
                </c:pt>
                <c:pt idx="3">
                  <c:v>4</c:v>
                </c:pt>
                <c:pt idx="4">
                  <c:v>4</c:v>
                </c:pt>
                <c:pt idx="5">
                  <c:v>8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  <c:pt idx="9">
                  <c:v>9</c:v>
                </c:pt>
                <c:pt idx="10">
                  <c:v>6</c:v>
                </c:pt>
                <c:pt idx="11">
                  <c:v>6</c:v>
                </c:pt>
                <c:pt idx="12">
                  <c:v>8</c:v>
                </c:pt>
                <c:pt idx="13">
                  <c:v>8</c:v>
                </c:pt>
                <c:pt idx="14">
                  <c:v>6</c:v>
                </c:pt>
                <c:pt idx="15">
                  <c:v>6</c:v>
                </c:pt>
                <c:pt idx="16">
                  <c:v>4</c:v>
                </c:pt>
                <c:pt idx="17">
                  <c:v>1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6</c:v>
                </c:pt>
                <c:pt idx="22">
                  <c:v>2</c:v>
                </c:pt>
                <c:pt idx="23">
                  <c:v>4</c:v>
                </c:pt>
                <c:pt idx="24">
                  <c:v>3</c:v>
                </c:pt>
                <c:pt idx="25">
                  <c:v>4</c:v>
                </c:pt>
                <c:pt idx="26">
                  <c:v>3</c:v>
                </c:pt>
                <c:pt idx="27">
                  <c:v>3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FE2-4EE9-9113-DB4498A827E7}"/>
            </c:ext>
          </c:extLst>
        </c:ser>
        <c:ser>
          <c:idx val="3"/>
          <c:order val="3"/>
          <c:tx>
            <c:strRef>
              <c:f>'Síntese dos Indicadores'!$AI$5</c:f>
              <c:strCache>
                <c:ptCount val="1"/>
                <c:pt idx="0">
                  <c:v>Não conforme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val>
            <c:numRef>
              <c:f>'Síntese dos Indicadores'!$AI$6:$AI$36</c:f>
              <c:numCache>
                <c:formatCode>General</c:formatCode>
                <c:ptCount val="31"/>
                <c:pt idx="0">
                  <c:v>3</c:v>
                </c:pt>
                <c:pt idx="1">
                  <c:v>5</c:v>
                </c:pt>
                <c:pt idx="2">
                  <c:v>5</c:v>
                </c:pt>
                <c:pt idx="3">
                  <c:v>6</c:v>
                </c:pt>
                <c:pt idx="4">
                  <c:v>6</c:v>
                </c:pt>
                <c:pt idx="5">
                  <c:v>2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1</c:v>
                </c:pt>
                <c:pt idx="10">
                  <c:v>4</c:v>
                </c:pt>
                <c:pt idx="11">
                  <c:v>4</c:v>
                </c:pt>
                <c:pt idx="12">
                  <c:v>2</c:v>
                </c:pt>
                <c:pt idx="13">
                  <c:v>2</c:v>
                </c:pt>
                <c:pt idx="14">
                  <c:v>4</c:v>
                </c:pt>
                <c:pt idx="15">
                  <c:v>4</c:v>
                </c:pt>
                <c:pt idx="16">
                  <c:v>6</c:v>
                </c:pt>
                <c:pt idx="17">
                  <c:v>9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4</c:v>
                </c:pt>
                <c:pt idx="22">
                  <c:v>8</c:v>
                </c:pt>
                <c:pt idx="23">
                  <c:v>6</c:v>
                </c:pt>
                <c:pt idx="24">
                  <c:v>5</c:v>
                </c:pt>
                <c:pt idx="25">
                  <c:v>4</c:v>
                </c:pt>
                <c:pt idx="26">
                  <c:v>6</c:v>
                </c:pt>
                <c:pt idx="27">
                  <c:v>6</c:v>
                </c:pt>
                <c:pt idx="28">
                  <c:v>8</c:v>
                </c:pt>
                <c:pt idx="29">
                  <c:v>8</c:v>
                </c:pt>
                <c:pt idx="30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FE2-4EE9-9113-DB4498A82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88309760"/>
        <c:axId val="488305056"/>
      </c:barChart>
      <c:catAx>
        <c:axId val="4883097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88305056"/>
        <c:crosses val="autoZero"/>
        <c:auto val="1"/>
        <c:lblAlgn val="ctr"/>
        <c:lblOffset val="100"/>
        <c:noMultiLvlLbl val="0"/>
      </c:catAx>
      <c:valAx>
        <c:axId val="488305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88309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Total</a:t>
            </a:r>
            <a:r>
              <a:rPr lang="pt-BR" baseline="0"/>
              <a:t> de Indicadores Críticos por Classificação</a:t>
            </a: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'Síntese dos Indicadores'!$AJ$5</c:f>
              <c:strCache>
                <c:ptCount val="1"/>
                <c:pt idx="0">
                  <c:v>Conforme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val>
            <c:numRef>
              <c:f>'Síntese dos Indicadores'!$AJ$6:$AJ$36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7</c:v>
                </c:pt>
                <c:pt idx="6">
                  <c:v>4</c:v>
                </c:pt>
                <c:pt idx="7">
                  <c:v>4</c:v>
                </c:pt>
                <c:pt idx="8">
                  <c:v>0</c:v>
                </c:pt>
                <c:pt idx="9">
                  <c:v>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7</c:v>
                </c:pt>
                <c:pt idx="14">
                  <c:v>5</c:v>
                </c:pt>
                <c:pt idx="15">
                  <c:v>5</c:v>
                </c:pt>
                <c:pt idx="16">
                  <c:v>3</c:v>
                </c:pt>
                <c:pt idx="17">
                  <c:v>0</c:v>
                </c:pt>
                <c:pt idx="18">
                  <c:v>4</c:v>
                </c:pt>
                <c:pt idx="19">
                  <c:v>0</c:v>
                </c:pt>
                <c:pt idx="20">
                  <c:v>0</c:v>
                </c:pt>
                <c:pt idx="21">
                  <c:v>6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F0B-427D-9738-FA9B2FAD5499}"/>
            </c:ext>
          </c:extLst>
        </c:ser>
        <c:ser>
          <c:idx val="1"/>
          <c:order val="1"/>
          <c:tx>
            <c:strRef>
              <c:f>'Síntese dos Indicadores'!$AK$5</c:f>
              <c:strCache>
                <c:ptCount val="1"/>
                <c:pt idx="0">
                  <c:v>"+"Conforme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'Síntese dos Indicadores'!$AK$6:$AK$36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F0B-427D-9738-FA9B2FAD5499}"/>
            </c:ext>
          </c:extLst>
        </c:ser>
        <c:ser>
          <c:idx val="2"/>
          <c:order val="2"/>
          <c:tx>
            <c:strRef>
              <c:f>'Síntese dos Indicadores'!$AL$5</c:f>
              <c:strCache>
                <c:ptCount val="1"/>
                <c:pt idx="0">
                  <c:v>Conf+Conf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val>
            <c:numRef>
              <c:f>'Síntese dos Indicadores'!$AL$6:$AL$36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0</c:v>
                </c:pt>
                <c:pt idx="4">
                  <c:v>4</c:v>
                </c:pt>
                <c:pt idx="5">
                  <c:v>8</c:v>
                </c:pt>
                <c:pt idx="6">
                  <c:v>6</c:v>
                </c:pt>
                <c:pt idx="7">
                  <c:v>6</c:v>
                </c:pt>
                <c:pt idx="8">
                  <c:v>0</c:v>
                </c:pt>
                <c:pt idx="9">
                  <c:v>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8</c:v>
                </c:pt>
                <c:pt idx="14">
                  <c:v>6</c:v>
                </c:pt>
                <c:pt idx="15">
                  <c:v>6</c:v>
                </c:pt>
                <c:pt idx="16">
                  <c:v>4</c:v>
                </c:pt>
                <c:pt idx="17">
                  <c:v>0</c:v>
                </c:pt>
                <c:pt idx="18">
                  <c:v>5</c:v>
                </c:pt>
                <c:pt idx="19">
                  <c:v>0</c:v>
                </c:pt>
                <c:pt idx="20">
                  <c:v>0</c:v>
                </c:pt>
                <c:pt idx="21">
                  <c:v>6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F0B-427D-9738-FA9B2FAD5499}"/>
            </c:ext>
          </c:extLst>
        </c:ser>
        <c:ser>
          <c:idx val="3"/>
          <c:order val="3"/>
          <c:tx>
            <c:strRef>
              <c:f>'Síntese dos Indicadores'!$AM$5</c:f>
              <c:strCache>
                <c:ptCount val="1"/>
                <c:pt idx="0">
                  <c:v>Não conforme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val>
            <c:numRef>
              <c:f>'Síntese dos Indicadores'!$AM$6:$AM$36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0</c:v>
                </c:pt>
                <c:pt idx="4">
                  <c:v>6</c:v>
                </c:pt>
                <c:pt idx="5">
                  <c:v>2</c:v>
                </c:pt>
                <c:pt idx="6">
                  <c:v>4</c:v>
                </c:pt>
                <c:pt idx="7">
                  <c:v>4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4</c:v>
                </c:pt>
                <c:pt idx="15">
                  <c:v>4</c:v>
                </c:pt>
                <c:pt idx="16">
                  <c:v>6</c:v>
                </c:pt>
                <c:pt idx="17">
                  <c:v>0</c:v>
                </c:pt>
                <c:pt idx="18">
                  <c:v>5</c:v>
                </c:pt>
                <c:pt idx="19">
                  <c:v>0</c:v>
                </c:pt>
                <c:pt idx="20">
                  <c:v>0</c:v>
                </c:pt>
                <c:pt idx="21">
                  <c:v>4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F0B-427D-9738-FA9B2FAD54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8304664"/>
        <c:axId val="488310152"/>
      </c:barChart>
      <c:catAx>
        <c:axId val="48830466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88310152"/>
        <c:crosses val="autoZero"/>
        <c:auto val="1"/>
        <c:lblAlgn val="ctr"/>
        <c:lblOffset val="100"/>
        <c:noMultiLvlLbl val="0"/>
      </c:catAx>
      <c:valAx>
        <c:axId val="488310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88304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200" b="0" i="0" baseline="0">
                <a:effectLst/>
              </a:rPr>
              <a:t>Total de Indicadores Não Críticos por Classificação</a:t>
            </a:r>
            <a:endParaRPr lang="pt-BR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'Síntese dos Indicadores'!$AN$5</c:f>
              <c:strCache>
                <c:ptCount val="1"/>
                <c:pt idx="0">
                  <c:v>Conforme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val>
            <c:numRef>
              <c:f>'Síntese dos Indicadores'!$AN$6:$AN$36</c:f>
              <c:numCache>
                <c:formatCode>General</c:formatCode>
                <c:ptCount val="31"/>
                <c:pt idx="0">
                  <c:v>4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</c:v>
                </c:pt>
                <c:pt idx="9">
                  <c:v>0</c:v>
                </c:pt>
                <c:pt idx="10">
                  <c:v>4</c:v>
                </c:pt>
                <c:pt idx="11">
                  <c:v>5</c:v>
                </c:pt>
                <c:pt idx="12">
                  <c:v>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4</c:v>
                </c:pt>
                <c:pt idx="20">
                  <c:v>4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2</c:v>
                </c:pt>
                <c:pt idx="25">
                  <c:v>4</c:v>
                </c:pt>
                <c:pt idx="26">
                  <c:v>3</c:v>
                </c:pt>
                <c:pt idx="27">
                  <c:v>3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F30-4D0A-8A5C-4504A0B0C470}"/>
            </c:ext>
          </c:extLst>
        </c:ser>
        <c:ser>
          <c:idx val="1"/>
          <c:order val="1"/>
          <c:tx>
            <c:strRef>
              <c:f>'Síntese dos Indicadores'!$AO$5</c:f>
              <c:strCache>
                <c:ptCount val="1"/>
                <c:pt idx="0">
                  <c:v>"+"Conforme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'Síntese dos Indicadores'!$AO$6:$AO$36</c:f>
              <c:numCache>
                <c:formatCode>General</c:formatCode>
                <c:ptCount val="31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F30-4D0A-8A5C-4504A0B0C470}"/>
            </c:ext>
          </c:extLst>
        </c:ser>
        <c:ser>
          <c:idx val="2"/>
          <c:order val="2"/>
          <c:tx>
            <c:strRef>
              <c:f>'Síntese dos Indicadores'!$AP$5</c:f>
              <c:strCache>
                <c:ptCount val="1"/>
                <c:pt idx="0">
                  <c:v>Conf+Conf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val>
            <c:numRef>
              <c:f>'Síntese dos Indicadores'!$AP$6:$AP$36</c:f>
              <c:numCache>
                <c:formatCode>General</c:formatCode>
                <c:ptCount val="31"/>
                <c:pt idx="0">
                  <c:v>7</c:v>
                </c:pt>
                <c:pt idx="1">
                  <c:v>5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7</c:v>
                </c:pt>
                <c:pt idx="9">
                  <c:v>0</c:v>
                </c:pt>
                <c:pt idx="10">
                  <c:v>6</c:v>
                </c:pt>
                <c:pt idx="11">
                  <c:v>6</c:v>
                </c:pt>
                <c:pt idx="12">
                  <c:v>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5</c:v>
                </c:pt>
                <c:pt idx="20">
                  <c:v>5</c:v>
                </c:pt>
                <c:pt idx="21">
                  <c:v>0</c:v>
                </c:pt>
                <c:pt idx="22">
                  <c:v>2</c:v>
                </c:pt>
                <c:pt idx="23">
                  <c:v>4</c:v>
                </c:pt>
                <c:pt idx="24">
                  <c:v>3</c:v>
                </c:pt>
                <c:pt idx="25">
                  <c:v>4</c:v>
                </c:pt>
                <c:pt idx="26">
                  <c:v>3</c:v>
                </c:pt>
                <c:pt idx="27">
                  <c:v>3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F30-4D0A-8A5C-4504A0B0C470}"/>
            </c:ext>
          </c:extLst>
        </c:ser>
        <c:ser>
          <c:idx val="3"/>
          <c:order val="3"/>
          <c:tx>
            <c:strRef>
              <c:f>'Síntese dos Indicadores'!$AQ$5</c:f>
              <c:strCache>
                <c:ptCount val="1"/>
                <c:pt idx="0">
                  <c:v>Não conforme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val>
            <c:numRef>
              <c:f>'Síntese dos Indicadores'!$AQ$6:$AQ$36</c:f>
              <c:numCache>
                <c:formatCode>General</c:formatCode>
                <c:ptCount val="31"/>
                <c:pt idx="0">
                  <c:v>3</c:v>
                </c:pt>
                <c:pt idx="1">
                  <c:v>5</c:v>
                </c:pt>
                <c:pt idx="2">
                  <c:v>0</c:v>
                </c:pt>
                <c:pt idx="3">
                  <c:v>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4</c:v>
                </c:pt>
                <c:pt idx="11">
                  <c:v>4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9</c:v>
                </c:pt>
                <c:pt idx="18">
                  <c:v>0</c:v>
                </c:pt>
                <c:pt idx="19">
                  <c:v>5</c:v>
                </c:pt>
                <c:pt idx="20">
                  <c:v>5</c:v>
                </c:pt>
                <c:pt idx="21">
                  <c:v>0</c:v>
                </c:pt>
                <c:pt idx="22">
                  <c:v>8</c:v>
                </c:pt>
                <c:pt idx="23">
                  <c:v>6</c:v>
                </c:pt>
                <c:pt idx="24">
                  <c:v>5</c:v>
                </c:pt>
                <c:pt idx="25">
                  <c:v>4</c:v>
                </c:pt>
                <c:pt idx="26">
                  <c:v>6</c:v>
                </c:pt>
                <c:pt idx="27">
                  <c:v>6</c:v>
                </c:pt>
                <c:pt idx="28">
                  <c:v>8</c:v>
                </c:pt>
                <c:pt idx="29">
                  <c:v>8</c:v>
                </c:pt>
                <c:pt idx="30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F30-4D0A-8A5C-4504A0B0C4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8306232"/>
        <c:axId val="488305840"/>
      </c:barChart>
      <c:catAx>
        <c:axId val="4883062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88305840"/>
        <c:crosses val="autoZero"/>
        <c:auto val="1"/>
        <c:lblAlgn val="ctr"/>
        <c:lblOffset val="100"/>
        <c:noMultiLvlLbl val="0"/>
      </c:catAx>
      <c:valAx>
        <c:axId val="488305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88306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Percentual de Indicadores por Classificação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'Síntese dos Indicadores'!$AS$5</c:f>
              <c:strCache>
                <c:ptCount val="1"/>
                <c:pt idx="0">
                  <c:v>Total 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'Síntese dos Indicadores'!$AS$6:$AS$36</c:f>
              <c:numCache>
                <c:formatCode>0%</c:formatCode>
                <c:ptCount val="31"/>
                <c:pt idx="0">
                  <c:v>8.5106382978723402E-2</c:v>
                </c:pt>
                <c:pt idx="1">
                  <c:v>6.3829787234042548E-2</c:v>
                </c:pt>
                <c:pt idx="2">
                  <c:v>4.2553191489361701E-2</c:v>
                </c:pt>
                <c:pt idx="3">
                  <c:v>2.1276595744680851E-2</c:v>
                </c:pt>
                <c:pt idx="4">
                  <c:v>4.2553191489361701E-2</c:v>
                </c:pt>
                <c:pt idx="5">
                  <c:v>0.14893617021276595</c:v>
                </c:pt>
                <c:pt idx="6">
                  <c:v>8.5106382978723402E-2</c:v>
                </c:pt>
                <c:pt idx="7">
                  <c:v>8.5106382978723402E-2</c:v>
                </c:pt>
                <c:pt idx="8">
                  <c:v>0.1276595744680851</c:v>
                </c:pt>
                <c:pt idx="9">
                  <c:v>0.10638297872340426</c:v>
                </c:pt>
                <c:pt idx="10">
                  <c:v>8.5106382978723402E-2</c:v>
                </c:pt>
                <c:pt idx="11">
                  <c:v>0.10638297872340426</c:v>
                </c:pt>
                <c:pt idx="12">
                  <c:v>0.14893617021276595</c:v>
                </c:pt>
                <c:pt idx="13">
                  <c:v>0.14893617021276595</c:v>
                </c:pt>
                <c:pt idx="14">
                  <c:v>0.10638297872340426</c:v>
                </c:pt>
                <c:pt idx="15">
                  <c:v>0.10638297872340426</c:v>
                </c:pt>
                <c:pt idx="16">
                  <c:v>6.3829787234042548E-2</c:v>
                </c:pt>
                <c:pt idx="17">
                  <c:v>0</c:v>
                </c:pt>
                <c:pt idx="18">
                  <c:v>8.5106382978723402E-2</c:v>
                </c:pt>
                <c:pt idx="19">
                  <c:v>8.5106382978723402E-2</c:v>
                </c:pt>
                <c:pt idx="20">
                  <c:v>8.5106382978723402E-2</c:v>
                </c:pt>
                <c:pt idx="21">
                  <c:v>0.1276595744680851</c:v>
                </c:pt>
                <c:pt idx="22">
                  <c:v>2.1276595744680851E-2</c:v>
                </c:pt>
                <c:pt idx="23">
                  <c:v>6.3829787234042548E-2</c:v>
                </c:pt>
                <c:pt idx="24">
                  <c:v>4.2553191489361701E-2</c:v>
                </c:pt>
                <c:pt idx="25">
                  <c:v>8.5106382978723402E-2</c:v>
                </c:pt>
                <c:pt idx="26">
                  <c:v>6.3829787234042548E-2</c:v>
                </c:pt>
                <c:pt idx="27">
                  <c:v>6.3829787234042548E-2</c:v>
                </c:pt>
                <c:pt idx="28">
                  <c:v>2.1276595744680851E-2</c:v>
                </c:pt>
                <c:pt idx="29">
                  <c:v>2.1276595744680851E-2</c:v>
                </c:pt>
                <c:pt idx="30">
                  <c:v>2.1276595744680851E-2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19B-4103-BF5B-CA871614968E}"/>
            </c:ext>
          </c:extLst>
        </c:ser>
        <c:ser>
          <c:idx val="1"/>
          <c:order val="1"/>
          <c:tx>
            <c:strRef>
              <c:f>'Síntese dos Indicadores'!$AT$5</c:f>
              <c:strCache>
                <c:ptCount val="1"/>
                <c:pt idx="0">
                  <c:v>Total +C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'Síntese dos Indicadores'!$AT$6:$AT$36</c:f>
              <c:numCache>
                <c:formatCode>0%</c:formatCode>
                <c:ptCount val="31"/>
                <c:pt idx="0">
                  <c:v>6.3829787234042548E-2</c:v>
                </c:pt>
                <c:pt idx="1">
                  <c:v>4.2553191489361701E-2</c:v>
                </c:pt>
                <c:pt idx="2">
                  <c:v>6.3829787234042548E-2</c:v>
                </c:pt>
                <c:pt idx="3">
                  <c:v>6.3829787234042548E-2</c:v>
                </c:pt>
                <c:pt idx="4">
                  <c:v>4.2553191489361701E-2</c:v>
                </c:pt>
                <c:pt idx="5">
                  <c:v>2.1276595744680851E-2</c:v>
                </c:pt>
                <c:pt idx="6">
                  <c:v>4.2553191489361701E-2</c:v>
                </c:pt>
                <c:pt idx="7">
                  <c:v>4.2553191489361701E-2</c:v>
                </c:pt>
                <c:pt idx="8">
                  <c:v>2.1276595744680851E-2</c:v>
                </c:pt>
                <c:pt idx="9">
                  <c:v>8.5106382978723402E-2</c:v>
                </c:pt>
                <c:pt idx="10">
                  <c:v>4.2553191489361701E-2</c:v>
                </c:pt>
                <c:pt idx="11">
                  <c:v>2.1276595744680851E-2</c:v>
                </c:pt>
                <c:pt idx="12">
                  <c:v>2.1276595744680851E-2</c:v>
                </c:pt>
                <c:pt idx="13">
                  <c:v>2.1276595744680851E-2</c:v>
                </c:pt>
                <c:pt idx="14">
                  <c:v>2.1276595744680851E-2</c:v>
                </c:pt>
                <c:pt idx="15">
                  <c:v>2.1276595744680851E-2</c:v>
                </c:pt>
                <c:pt idx="16">
                  <c:v>2.1276595744680851E-2</c:v>
                </c:pt>
                <c:pt idx="17">
                  <c:v>2.1276595744680851E-2</c:v>
                </c:pt>
                <c:pt idx="18">
                  <c:v>2.1276595744680851E-2</c:v>
                </c:pt>
                <c:pt idx="19">
                  <c:v>2.1276595744680851E-2</c:v>
                </c:pt>
                <c:pt idx="20">
                  <c:v>2.1276595744680851E-2</c:v>
                </c:pt>
                <c:pt idx="21">
                  <c:v>0</c:v>
                </c:pt>
                <c:pt idx="22">
                  <c:v>2.1276595744680851E-2</c:v>
                </c:pt>
                <c:pt idx="23">
                  <c:v>2.1276595744680851E-2</c:v>
                </c:pt>
                <c:pt idx="24">
                  <c:v>2.1276595744680851E-2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19B-4103-BF5B-CA871614968E}"/>
            </c:ext>
          </c:extLst>
        </c:ser>
        <c:ser>
          <c:idx val="2"/>
          <c:order val="2"/>
          <c:tx>
            <c:strRef>
              <c:f>'Síntese dos Indicadores'!$AU$5</c:f>
              <c:strCache>
                <c:ptCount val="1"/>
                <c:pt idx="0">
                  <c:v>Total C+C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val>
            <c:numRef>
              <c:f>'Síntese dos Indicadores'!$AU$6:$AU$36</c:f>
              <c:numCache>
                <c:formatCode>0%</c:formatCode>
                <c:ptCount val="31"/>
                <c:pt idx="0">
                  <c:v>0.14893617021276595</c:v>
                </c:pt>
                <c:pt idx="1">
                  <c:v>0.10638297872340426</c:v>
                </c:pt>
                <c:pt idx="2">
                  <c:v>0.10638297872340426</c:v>
                </c:pt>
                <c:pt idx="3">
                  <c:v>8.5106382978723402E-2</c:v>
                </c:pt>
                <c:pt idx="4">
                  <c:v>8.5106382978723402E-2</c:v>
                </c:pt>
                <c:pt idx="5">
                  <c:v>0.1702127659574468</c:v>
                </c:pt>
                <c:pt idx="6">
                  <c:v>0.1276595744680851</c:v>
                </c:pt>
                <c:pt idx="7">
                  <c:v>0.1276595744680851</c:v>
                </c:pt>
                <c:pt idx="8">
                  <c:v>0.14893617021276595</c:v>
                </c:pt>
                <c:pt idx="9">
                  <c:v>0.19148936170212766</c:v>
                </c:pt>
                <c:pt idx="10">
                  <c:v>0.1276595744680851</c:v>
                </c:pt>
                <c:pt idx="11">
                  <c:v>0.1276595744680851</c:v>
                </c:pt>
                <c:pt idx="12">
                  <c:v>0.1702127659574468</c:v>
                </c:pt>
                <c:pt idx="13">
                  <c:v>0.1702127659574468</c:v>
                </c:pt>
                <c:pt idx="14">
                  <c:v>0.1276595744680851</c:v>
                </c:pt>
                <c:pt idx="15">
                  <c:v>0.1276595744680851</c:v>
                </c:pt>
                <c:pt idx="16">
                  <c:v>8.5106382978723402E-2</c:v>
                </c:pt>
                <c:pt idx="17">
                  <c:v>2.1276595744680851E-2</c:v>
                </c:pt>
                <c:pt idx="18">
                  <c:v>0.10638297872340426</c:v>
                </c:pt>
                <c:pt idx="19">
                  <c:v>0.10638297872340426</c:v>
                </c:pt>
                <c:pt idx="20">
                  <c:v>0.10638297872340426</c:v>
                </c:pt>
                <c:pt idx="21">
                  <c:v>0.1276595744680851</c:v>
                </c:pt>
                <c:pt idx="22">
                  <c:v>4.2553191489361701E-2</c:v>
                </c:pt>
                <c:pt idx="23">
                  <c:v>8.5106382978723402E-2</c:v>
                </c:pt>
                <c:pt idx="24">
                  <c:v>6.3829787234042548E-2</c:v>
                </c:pt>
                <c:pt idx="25">
                  <c:v>8.5106382978723402E-2</c:v>
                </c:pt>
                <c:pt idx="26">
                  <c:v>6.3829787234042548E-2</c:v>
                </c:pt>
                <c:pt idx="27">
                  <c:v>6.3829787234042548E-2</c:v>
                </c:pt>
                <c:pt idx="28">
                  <c:v>2.1276595744680851E-2</c:v>
                </c:pt>
                <c:pt idx="29">
                  <c:v>2.1276595744680851E-2</c:v>
                </c:pt>
                <c:pt idx="30">
                  <c:v>2.1276595744680851E-2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19B-4103-BF5B-CA871614968E}"/>
            </c:ext>
          </c:extLst>
        </c:ser>
        <c:ser>
          <c:idx val="3"/>
          <c:order val="3"/>
          <c:tx>
            <c:strRef>
              <c:f>'Síntese dos Indicadores'!$AV$5</c:f>
              <c:strCache>
                <c:ptCount val="1"/>
                <c:pt idx="0">
                  <c:v>Total NC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val>
            <c:numRef>
              <c:f>'Síntese dos Indicadores'!$AV$6:$AV$36</c:f>
              <c:numCache>
                <c:formatCode>0%</c:formatCode>
                <c:ptCount val="31"/>
                <c:pt idx="0">
                  <c:v>6.3829787234042548E-2</c:v>
                </c:pt>
                <c:pt idx="1">
                  <c:v>0.10638297872340426</c:v>
                </c:pt>
                <c:pt idx="2">
                  <c:v>0.10638297872340426</c:v>
                </c:pt>
                <c:pt idx="3">
                  <c:v>0.1276595744680851</c:v>
                </c:pt>
                <c:pt idx="4">
                  <c:v>0.1276595744680851</c:v>
                </c:pt>
                <c:pt idx="5">
                  <c:v>4.2553191489361701E-2</c:v>
                </c:pt>
                <c:pt idx="6">
                  <c:v>8.5106382978723402E-2</c:v>
                </c:pt>
                <c:pt idx="7">
                  <c:v>8.5106382978723402E-2</c:v>
                </c:pt>
                <c:pt idx="8">
                  <c:v>6.3829787234042548E-2</c:v>
                </c:pt>
                <c:pt idx="9">
                  <c:v>2.1276595744680851E-2</c:v>
                </c:pt>
                <c:pt idx="10">
                  <c:v>8.5106382978723402E-2</c:v>
                </c:pt>
                <c:pt idx="11">
                  <c:v>8.5106382978723402E-2</c:v>
                </c:pt>
                <c:pt idx="12">
                  <c:v>4.2553191489361701E-2</c:v>
                </c:pt>
                <c:pt idx="13">
                  <c:v>4.2553191489361701E-2</c:v>
                </c:pt>
                <c:pt idx="14">
                  <c:v>8.5106382978723402E-2</c:v>
                </c:pt>
                <c:pt idx="15">
                  <c:v>8.5106382978723402E-2</c:v>
                </c:pt>
                <c:pt idx="16">
                  <c:v>0.1276595744680851</c:v>
                </c:pt>
                <c:pt idx="17">
                  <c:v>0.19148936170212766</c:v>
                </c:pt>
                <c:pt idx="18">
                  <c:v>0.10638297872340426</c:v>
                </c:pt>
                <c:pt idx="19">
                  <c:v>0.10638297872340426</c:v>
                </c:pt>
                <c:pt idx="20">
                  <c:v>0.10638297872340426</c:v>
                </c:pt>
                <c:pt idx="21">
                  <c:v>8.5106382978723402E-2</c:v>
                </c:pt>
                <c:pt idx="22">
                  <c:v>0.1702127659574468</c:v>
                </c:pt>
                <c:pt idx="23">
                  <c:v>0.1276595744680851</c:v>
                </c:pt>
                <c:pt idx="24">
                  <c:v>0.10638297872340426</c:v>
                </c:pt>
                <c:pt idx="25">
                  <c:v>8.5106382978723402E-2</c:v>
                </c:pt>
                <c:pt idx="26">
                  <c:v>0.1276595744680851</c:v>
                </c:pt>
                <c:pt idx="27">
                  <c:v>0.1276595744680851</c:v>
                </c:pt>
                <c:pt idx="28">
                  <c:v>0.1702127659574468</c:v>
                </c:pt>
                <c:pt idx="29">
                  <c:v>0.1702127659574468</c:v>
                </c:pt>
                <c:pt idx="30">
                  <c:v>0.1702127659574468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19B-4103-BF5B-CA87161496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8308192"/>
        <c:axId val="488311720"/>
      </c:barChart>
      <c:catAx>
        <c:axId val="4883081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88311720"/>
        <c:crosses val="autoZero"/>
        <c:auto val="1"/>
        <c:lblAlgn val="ctr"/>
        <c:lblOffset val="100"/>
        <c:noMultiLvlLbl val="0"/>
      </c:catAx>
      <c:valAx>
        <c:axId val="488311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8830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Relationship Id="rId9" Type="http://schemas.openxmlformats.org/officeDocument/2006/relationships/chart" Target="../charts/chart1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28575</xdr:rowOff>
    </xdr:from>
    <xdr:to>
      <xdr:col>12</xdr:col>
      <xdr:colOff>600075</xdr:colOff>
      <xdr:row>42</xdr:row>
      <xdr:rowOff>104775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xmlns="" id="{5C17E91A-3B0A-4FDC-98FC-1D2EDEFE2A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76200</xdr:colOff>
      <xdr:row>25</xdr:row>
      <xdr:rowOff>95250</xdr:rowOff>
    </xdr:from>
    <xdr:to>
      <xdr:col>12</xdr:col>
      <xdr:colOff>523875</xdr:colOff>
      <xdr:row>40</xdr:row>
      <xdr:rowOff>142875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xmlns="" id="{B05384D6-1436-400D-AD3C-7E1416CDF9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419100</xdr:colOff>
      <xdr:row>0</xdr:row>
      <xdr:rowOff>124348</xdr:rowOff>
    </xdr:from>
    <xdr:ext cx="1665530" cy="1145067"/>
    <xdr:pic>
      <xdr:nvPicPr>
        <xdr:cNvPr id="2" name="Imagem 1">
          <a:extLst>
            <a:ext uri="{FF2B5EF4-FFF2-40B4-BE49-F238E27FC236}">
              <a16:creationId xmlns:a16="http://schemas.microsoft.com/office/drawing/2014/main" xmlns="" id="{B89EECDC-A2AD-4C7C-A777-EF8449FE30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" y="126253"/>
          <a:ext cx="1665530" cy="1145067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419100</xdr:colOff>
      <xdr:row>0</xdr:row>
      <xdr:rowOff>124348</xdr:rowOff>
    </xdr:from>
    <xdr:ext cx="1665530" cy="1145067"/>
    <xdr:pic>
      <xdr:nvPicPr>
        <xdr:cNvPr id="2" name="Imagem 1">
          <a:extLst>
            <a:ext uri="{FF2B5EF4-FFF2-40B4-BE49-F238E27FC236}">
              <a16:creationId xmlns:a16="http://schemas.microsoft.com/office/drawing/2014/main" xmlns="" id="{C1D94AED-9305-4767-80D0-17B8C4B5CE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" y="124348"/>
          <a:ext cx="1665530" cy="1145067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419100</xdr:colOff>
      <xdr:row>0</xdr:row>
      <xdr:rowOff>124348</xdr:rowOff>
    </xdr:from>
    <xdr:ext cx="1665530" cy="1156709"/>
    <xdr:pic>
      <xdr:nvPicPr>
        <xdr:cNvPr id="2" name="Imagem 1">
          <a:extLst>
            <a:ext uri="{FF2B5EF4-FFF2-40B4-BE49-F238E27FC236}">
              <a16:creationId xmlns:a16="http://schemas.microsoft.com/office/drawing/2014/main" xmlns="" id="{EF6101BB-817E-4750-82C4-6BFC0F6D1B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" y="126253"/>
          <a:ext cx="1665530" cy="1156709"/>
        </a:xfrm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412750</xdr:colOff>
      <xdr:row>0</xdr:row>
      <xdr:rowOff>124348</xdr:rowOff>
    </xdr:from>
    <xdr:ext cx="1665530" cy="1151580"/>
    <xdr:pic>
      <xdr:nvPicPr>
        <xdr:cNvPr id="2" name="Imagem 1">
          <a:extLst>
            <a:ext uri="{FF2B5EF4-FFF2-40B4-BE49-F238E27FC236}">
              <a16:creationId xmlns:a16="http://schemas.microsoft.com/office/drawing/2014/main" xmlns="" id="{337B74CE-7F55-48F2-AA30-F6FBFA2742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0845" y="126253"/>
          <a:ext cx="1665530" cy="1151580"/>
        </a:xfrm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419040</xdr:colOff>
      <xdr:row>0</xdr:row>
      <xdr:rowOff>124200</xdr:rowOff>
    </xdr:from>
    <xdr:ext cx="1666800" cy="1195480"/>
    <xdr:pic>
      <xdr:nvPicPr>
        <xdr:cNvPr id="2" name="Imagem 3">
          <a:extLst>
            <a:ext uri="{FF2B5EF4-FFF2-40B4-BE49-F238E27FC236}">
              <a16:creationId xmlns:a16="http://schemas.microsoft.com/office/drawing/2014/main" xmlns="" id="{873CAAE5-C5F8-4E8B-8A17-56E32044D578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19040" y="124200"/>
          <a:ext cx="1666800" cy="119548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419040</xdr:colOff>
      <xdr:row>0</xdr:row>
      <xdr:rowOff>124200</xdr:rowOff>
    </xdr:from>
    <xdr:ext cx="1666440" cy="1195120"/>
    <xdr:pic>
      <xdr:nvPicPr>
        <xdr:cNvPr id="2" name="Imagem 3">
          <a:extLst>
            <a:ext uri="{FF2B5EF4-FFF2-40B4-BE49-F238E27FC236}">
              <a16:creationId xmlns:a16="http://schemas.microsoft.com/office/drawing/2014/main" xmlns="" id="{F32A592C-C37C-48A8-A327-0DFF110E6F3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19040" y="124200"/>
          <a:ext cx="1666440" cy="119512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412920</xdr:colOff>
      <xdr:row>0</xdr:row>
      <xdr:rowOff>124200</xdr:rowOff>
    </xdr:from>
    <xdr:ext cx="1666440" cy="1195120"/>
    <xdr:pic>
      <xdr:nvPicPr>
        <xdr:cNvPr id="2" name="Imagem 1">
          <a:extLst>
            <a:ext uri="{FF2B5EF4-FFF2-40B4-BE49-F238E27FC236}">
              <a16:creationId xmlns:a16="http://schemas.microsoft.com/office/drawing/2014/main" xmlns="" id="{838763D0-18E7-4D80-820F-0D0F558750C3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12920" y="124200"/>
          <a:ext cx="1666440" cy="1195120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419100</xdr:colOff>
      <xdr:row>0</xdr:row>
      <xdr:rowOff>124348</xdr:rowOff>
    </xdr:from>
    <xdr:ext cx="1665530" cy="1145067"/>
    <xdr:pic>
      <xdr:nvPicPr>
        <xdr:cNvPr id="2" name="Imagem 1">
          <a:extLst>
            <a:ext uri="{FF2B5EF4-FFF2-40B4-BE49-F238E27FC236}">
              <a16:creationId xmlns:a16="http://schemas.microsoft.com/office/drawing/2014/main" xmlns="" id="{85F783F3-98AE-47E9-86E8-089EB4B03A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" y="126253"/>
          <a:ext cx="1665530" cy="1145067"/>
        </a:xfrm>
        <a:prstGeom prst="rect">
          <a:avLst/>
        </a:prstGeom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412750</xdr:colOff>
      <xdr:row>0</xdr:row>
      <xdr:rowOff>124348</xdr:rowOff>
    </xdr:from>
    <xdr:ext cx="1665530" cy="1145067"/>
    <xdr:pic>
      <xdr:nvPicPr>
        <xdr:cNvPr id="2" name="Imagem 1">
          <a:extLst>
            <a:ext uri="{FF2B5EF4-FFF2-40B4-BE49-F238E27FC236}">
              <a16:creationId xmlns:a16="http://schemas.microsoft.com/office/drawing/2014/main" xmlns="" id="{5BF6CD66-8EBB-401F-8C8A-929ED40C0A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0845" y="126253"/>
          <a:ext cx="1665530" cy="1145067"/>
        </a:xfrm>
        <a:prstGeom prst="rect">
          <a:avLst/>
        </a:prstGeom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419100</xdr:colOff>
      <xdr:row>0</xdr:row>
      <xdr:rowOff>124348</xdr:rowOff>
    </xdr:from>
    <xdr:ext cx="1667435" cy="1196079"/>
    <xdr:pic>
      <xdr:nvPicPr>
        <xdr:cNvPr id="2" name="Imagem 1">
          <a:extLst>
            <a:ext uri="{FF2B5EF4-FFF2-40B4-BE49-F238E27FC236}">
              <a16:creationId xmlns:a16="http://schemas.microsoft.com/office/drawing/2014/main" xmlns="" id="{CBC04697-297A-4F81-AD90-8506E7EB99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9100" y="124348"/>
          <a:ext cx="1667435" cy="1196079"/>
        </a:xfrm>
        <a:prstGeom prst="rect">
          <a:avLst/>
        </a:prstGeom>
      </xdr:spPr>
    </xdr:pic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0.10216</cdr:x>
      <cdr:y>0.80529</cdr:y>
    </cdr:from>
    <cdr:to>
      <cdr:x>0.1097</cdr:x>
      <cdr:y>0.82022</cdr:y>
    </cdr:to>
    <cdr:sp macro="" textlink="">
      <cdr:nvSpPr>
        <cdr:cNvPr id="2" name="Retângulo 1">
          <a:extLst xmlns:a="http://schemas.openxmlformats.org/drawingml/2006/main">
            <a:ext uri="{FF2B5EF4-FFF2-40B4-BE49-F238E27FC236}">
              <a16:creationId xmlns:a16="http://schemas.microsoft.com/office/drawing/2014/main" xmlns="" id="{86C5C8CC-6299-4777-850C-031BA008FDD6}"/>
            </a:ext>
          </a:extLst>
        </cdr:cNvPr>
        <cdr:cNvSpPr/>
      </cdr:nvSpPr>
      <cdr:spPr>
        <a:xfrm xmlns:a="http://schemas.openxmlformats.org/drawingml/2006/main">
          <a:off x="946150" y="3768725"/>
          <a:ext cx="69850" cy="6985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pt-BR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128427</xdr:colOff>
      <xdr:row>0</xdr:row>
      <xdr:rowOff>149832</xdr:rowOff>
    </xdr:from>
    <xdr:to>
      <xdr:col>7</xdr:col>
      <xdr:colOff>311150</xdr:colOff>
      <xdr:row>17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10772733-85FE-40FF-B69D-B6B7FD9049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341187</xdr:colOff>
      <xdr:row>0</xdr:row>
      <xdr:rowOff>132493</xdr:rowOff>
    </xdr:from>
    <xdr:to>
      <xdr:col>14</xdr:col>
      <xdr:colOff>603250</xdr:colOff>
      <xdr:row>17</xdr:row>
      <xdr:rowOff>101600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71DB635D-22C2-41AE-A8D8-0846AC478B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19763</xdr:colOff>
      <xdr:row>0</xdr:row>
      <xdr:rowOff>148405</xdr:rowOff>
    </xdr:from>
    <xdr:to>
      <xdr:col>22</xdr:col>
      <xdr:colOff>324563</xdr:colOff>
      <xdr:row>17</xdr:row>
      <xdr:rowOff>103955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xmlns="" id="{1B0F68B5-CEA4-49AA-8711-4F9B27AD7C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142875</xdr:colOff>
      <xdr:row>17</xdr:row>
      <xdr:rowOff>127000</xdr:rowOff>
    </xdr:from>
    <xdr:to>
      <xdr:col>7</xdr:col>
      <xdr:colOff>304800</xdr:colOff>
      <xdr:row>35</xdr:row>
      <xdr:rowOff>139700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xmlns="" id="{6B058EF1-6DCA-429B-93EE-0924D1C61C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73677</xdr:colOff>
      <xdr:row>17</xdr:row>
      <xdr:rowOff>159564</xdr:rowOff>
    </xdr:from>
    <xdr:to>
      <xdr:col>22</xdr:col>
      <xdr:colOff>341923</xdr:colOff>
      <xdr:row>35</xdr:row>
      <xdr:rowOff>113974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xmlns="" id="{56721CAF-4918-4741-80A2-F375CAC052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155087</xdr:colOff>
      <xdr:row>35</xdr:row>
      <xdr:rowOff>159564</xdr:rowOff>
    </xdr:from>
    <xdr:to>
      <xdr:col>7</xdr:col>
      <xdr:colOff>221763</xdr:colOff>
      <xdr:row>52</xdr:row>
      <xdr:rowOff>134163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xmlns="" id="{AF9A31BC-93DB-4203-B43A-0EB0488223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222168</xdr:colOff>
      <xdr:row>17</xdr:row>
      <xdr:rowOff>152400</xdr:rowOff>
    </xdr:from>
    <xdr:to>
      <xdr:col>15</xdr:col>
      <xdr:colOff>47543</xdr:colOff>
      <xdr:row>35</xdr:row>
      <xdr:rowOff>127000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xmlns="" id="{31AB6A4A-6818-4804-9B7B-F22EE13C7A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32646</xdr:colOff>
      <xdr:row>35</xdr:row>
      <xdr:rowOff>94436</xdr:rowOff>
    </xdr:from>
    <xdr:to>
      <xdr:col>22</xdr:col>
      <xdr:colOff>409657</xdr:colOff>
      <xdr:row>52</xdr:row>
      <xdr:rowOff>62686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xmlns="" id="{B4880D5D-4AED-4152-9F03-B5FE87E3C8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257012</xdr:colOff>
      <xdr:row>35</xdr:row>
      <xdr:rowOff>155982</xdr:rowOff>
    </xdr:from>
    <xdr:to>
      <xdr:col>15</xdr:col>
      <xdr:colOff>25237</xdr:colOff>
      <xdr:row>52</xdr:row>
      <xdr:rowOff>130581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xmlns="" id="{FAB1182B-5F7E-44D7-A4CC-B8A582FD5A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380999</xdr:colOff>
      <xdr:row>0</xdr:row>
      <xdr:rowOff>28575</xdr:rowOff>
    </xdr:from>
    <xdr:to>
      <xdr:col>0</xdr:col>
      <xdr:colOff>2305050</xdr:colOff>
      <xdr:row>3</xdr:row>
      <xdr:rowOff>945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A18A5108-9BF1-411C-B1CE-3BF33EDF0A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999" y="28575"/>
          <a:ext cx="1924051" cy="572445"/>
        </a:xfrm>
        <a:prstGeom prst="rect">
          <a:avLst/>
        </a:prstGeom>
      </xdr:spPr>
    </xdr:pic>
    <xdr:clientData/>
  </xdr:twoCellAnchor>
  <xdr:twoCellAnchor>
    <xdr:from>
      <xdr:col>61</xdr:col>
      <xdr:colOff>139700</xdr:colOff>
      <xdr:row>4</xdr:row>
      <xdr:rowOff>47625</xdr:rowOff>
    </xdr:from>
    <xdr:to>
      <xdr:col>66</xdr:col>
      <xdr:colOff>355600</xdr:colOff>
      <xdr:row>16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C23BF1EC-09D8-42E9-B8B7-A71992090A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380999</xdr:colOff>
      <xdr:row>0</xdr:row>
      <xdr:rowOff>28575</xdr:rowOff>
    </xdr:from>
    <xdr:to>
      <xdr:col>0</xdr:col>
      <xdr:colOff>2305050</xdr:colOff>
      <xdr:row>3</xdr:row>
      <xdr:rowOff>945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D13EBCE-A67D-47D0-B23F-588768D943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999" y="28575"/>
          <a:ext cx="1924051" cy="562920"/>
        </a:xfrm>
        <a:prstGeom prst="rect">
          <a:avLst/>
        </a:prstGeom>
      </xdr:spPr>
    </xdr:pic>
    <xdr:clientData/>
  </xdr:twoCellAnchor>
  <xdr:twoCellAnchor>
    <xdr:from>
      <xdr:col>61</xdr:col>
      <xdr:colOff>139700</xdr:colOff>
      <xdr:row>4</xdr:row>
      <xdr:rowOff>47625</xdr:rowOff>
    </xdr:from>
    <xdr:to>
      <xdr:col>66</xdr:col>
      <xdr:colOff>355600</xdr:colOff>
      <xdr:row>16</xdr:row>
      <xdr:rowOff>9525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4B518E98-5C31-4695-B4B7-DA298C5B36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380999</xdr:colOff>
      <xdr:row>0</xdr:row>
      <xdr:rowOff>28575</xdr:rowOff>
    </xdr:from>
    <xdr:to>
      <xdr:col>0</xdr:col>
      <xdr:colOff>2305050</xdr:colOff>
      <xdr:row>3</xdr:row>
      <xdr:rowOff>945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5E23A613-183E-4428-A20B-EA7C865AF7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999" y="28575"/>
          <a:ext cx="1924051" cy="562920"/>
        </a:xfrm>
        <a:prstGeom prst="rect">
          <a:avLst/>
        </a:prstGeom>
      </xdr:spPr>
    </xdr:pic>
    <xdr:clientData/>
  </xdr:twoCellAnchor>
  <xdr:twoCellAnchor>
    <xdr:from>
      <xdr:col>61</xdr:col>
      <xdr:colOff>139700</xdr:colOff>
      <xdr:row>4</xdr:row>
      <xdr:rowOff>47625</xdr:rowOff>
    </xdr:from>
    <xdr:to>
      <xdr:col>66</xdr:col>
      <xdr:colOff>355600</xdr:colOff>
      <xdr:row>16</xdr:row>
      <xdr:rowOff>9525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48EF69E9-DC87-4D40-AD22-79ECABD68F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380999</xdr:colOff>
      <xdr:row>0</xdr:row>
      <xdr:rowOff>28575</xdr:rowOff>
    </xdr:from>
    <xdr:to>
      <xdr:col>0</xdr:col>
      <xdr:colOff>2305050</xdr:colOff>
      <xdr:row>3</xdr:row>
      <xdr:rowOff>945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FC359140-9532-4BC9-B198-F7008947C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999" y="28575"/>
          <a:ext cx="1924051" cy="562920"/>
        </a:xfrm>
        <a:prstGeom prst="rect">
          <a:avLst/>
        </a:prstGeom>
      </xdr:spPr>
    </xdr:pic>
    <xdr:clientData/>
  </xdr:twoCellAnchor>
  <xdr:twoCellAnchor>
    <xdr:from>
      <xdr:col>61</xdr:col>
      <xdr:colOff>139700</xdr:colOff>
      <xdr:row>4</xdr:row>
      <xdr:rowOff>47625</xdr:rowOff>
    </xdr:from>
    <xdr:to>
      <xdr:col>66</xdr:col>
      <xdr:colOff>355600</xdr:colOff>
      <xdr:row>16</xdr:row>
      <xdr:rowOff>9525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BBFC3B0B-40E7-4293-85B3-14B17175A9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380999</xdr:colOff>
      <xdr:row>0</xdr:row>
      <xdr:rowOff>28575</xdr:rowOff>
    </xdr:from>
    <xdr:to>
      <xdr:col>0</xdr:col>
      <xdr:colOff>2305050</xdr:colOff>
      <xdr:row>3</xdr:row>
      <xdr:rowOff>945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260FA94-D934-4D8C-8B7F-D8D1DCDE34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999" y="28575"/>
          <a:ext cx="1924051" cy="562920"/>
        </a:xfrm>
        <a:prstGeom prst="rect">
          <a:avLst/>
        </a:prstGeom>
      </xdr:spPr>
    </xdr:pic>
    <xdr:clientData/>
  </xdr:twoCellAnchor>
  <xdr:twoCellAnchor>
    <xdr:from>
      <xdr:col>61</xdr:col>
      <xdr:colOff>139700</xdr:colOff>
      <xdr:row>4</xdr:row>
      <xdr:rowOff>47625</xdr:rowOff>
    </xdr:from>
    <xdr:to>
      <xdr:col>66</xdr:col>
      <xdr:colOff>355600</xdr:colOff>
      <xdr:row>16</xdr:row>
      <xdr:rowOff>9525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5BF2C938-9AF0-4F16-8C17-56E108197C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380999</xdr:colOff>
      <xdr:row>0</xdr:row>
      <xdr:rowOff>28575</xdr:rowOff>
    </xdr:from>
    <xdr:to>
      <xdr:col>0</xdr:col>
      <xdr:colOff>2305050</xdr:colOff>
      <xdr:row>3</xdr:row>
      <xdr:rowOff>945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BDAD28FE-58BE-4E2D-8FB7-52CBA3BCF1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999" y="28575"/>
          <a:ext cx="1924051" cy="562920"/>
        </a:xfrm>
        <a:prstGeom prst="rect">
          <a:avLst/>
        </a:prstGeom>
      </xdr:spPr>
    </xdr:pic>
    <xdr:clientData/>
  </xdr:twoCellAnchor>
  <xdr:twoCellAnchor>
    <xdr:from>
      <xdr:col>61</xdr:col>
      <xdr:colOff>139700</xdr:colOff>
      <xdr:row>4</xdr:row>
      <xdr:rowOff>47625</xdr:rowOff>
    </xdr:from>
    <xdr:to>
      <xdr:col>66</xdr:col>
      <xdr:colOff>355600</xdr:colOff>
      <xdr:row>16</xdr:row>
      <xdr:rowOff>9525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EFC0657B-84A1-4394-B8ED-5276F23F1C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GO-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1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O-3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id="14" name="Lista2_315" displayName="Lista2_315" ref="E95:E97" totalsRowShown="0" headerRowDxfId="75" dataDxfId="74" tableBorderDxfId="73">
  <autoFilter ref="E95:E97"/>
  <tableColumns count="1">
    <tableColumn id="1" name="RL" dataDxfId="72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id="12" name="Lista2_313" displayName="Lista2_313" ref="E95:E97" totalsRowShown="0" headerRowDxfId="3" dataDxfId="2" tableBorderDxfId="1">
  <autoFilter ref="E95:E97"/>
  <tableColumns count="1">
    <tableColumn id="1" name="RL" dataDxfId="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4" name="Lista2_31545" displayName="Lista2_31545" ref="E95:E97" totalsRowShown="0" headerRowDxfId="66" dataDxfId="65" tableBorderDxfId="64">
  <autoFilter ref="E95:E97"/>
  <tableColumns count="1">
    <tableColumn id="1" name="RL" dataDxfId="63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15" name="Lista2_316" displayName="Lista2_316" ref="E95:E97" totalsRowShown="0" headerRowDxfId="57" dataDxfId="56" tableBorderDxfId="55">
  <autoFilter ref="E95:E97"/>
  <tableColumns count="1">
    <tableColumn id="1" name="RL" dataDxfId="54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16" name="Lista2_335117" displayName="Lista2_335117" ref="E95:E97" totalsRowShown="0" headerRowDxfId="48" dataDxfId="47" tableBorderDxfId="46">
  <autoFilter ref="E95:E97"/>
  <tableColumns count="1">
    <tableColumn id="1" name="RL" dataDxfId="45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9" name="Lista2_310" displayName="Lista2_310" ref="E95:E97" totalsRowShown="0">
  <autoFilter ref="E95:E97"/>
  <tableColumns count="1">
    <tableColumn id="1" name="RL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id="10" name="Lista2_311" displayName="Lista2_311" ref="E95:E97" totalsRowShown="0">
  <autoFilter ref="E95:E97"/>
  <tableColumns count="1">
    <tableColumn id="1" name="RL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id="11" name="Lista2_335112" displayName="Lista2_335112" ref="E95:E97" totalsRowShown="0">
  <autoFilter ref="E95:E97"/>
  <tableColumns count="1">
    <tableColumn id="1" name="RL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id="42" name="Lista2_343" displayName="Lista2_343" ref="E95:E97" totalsRowShown="0" headerRowDxfId="21" dataDxfId="20" tableBorderDxfId="19">
  <autoFilter ref="E95:E97"/>
  <tableColumns count="1">
    <tableColumn id="1" name="RL" dataDxfId="18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id="43" name="Lista2_335144" displayName="Lista2_335144" ref="E95:E97" totalsRowShown="0" headerRowDxfId="12" dataDxfId="11" tableBorderDxfId="10">
  <autoFilter ref="E95:E97"/>
  <tableColumns count="1">
    <tableColumn id="1" name="RL" dataDxfId="9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14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drawing" Target="../drawings/drawing15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drawing" Target="../drawings/drawing16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0"/>
  <sheetViews>
    <sheetView tabSelected="1" view="pageBreakPreview" zoomScaleNormal="100" zoomScaleSheetLayoutView="100" workbookViewId="0">
      <selection activeCell="E14" sqref="E14"/>
    </sheetView>
  </sheetViews>
  <sheetFormatPr defaultColWidth="9.140625" defaultRowHeight="12.75" x14ac:dyDescent="0.2"/>
  <cols>
    <col min="1" max="1" width="9.140625" style="73" bestFit="1" customWidth="1"/>
    <col min="2" max="2" width="14.42578125" style="73" bestFit="1" customWidth="1"/>
    <col min="3" max="4" width="9.140625" style="73"/>
    <col min="5" max="5" width="12.42578125" style="73" bestFit="1" customWidth="1"/>
    <col min="6" max="6" width="9.140625" style="73"/>
    <col min="7" max="7" width="9.140625" style="73" bestFit="1" customWidth="1"/>
    <col min="8" max="8" width="14.42578125" style="73" bestFit="1" customWidth="1"/>
    <col min="9" max="13" width="9.140625" style="73"/>
    <col min="14" max="14" width="9.140625" style="73" customWidth="1"/>
    <col min="15" max="16" width="9.140625" style="12" customWidth="1"/>
    <col min="17" max="17" width="12.42578125" style="12" customWidth="1"/>
    <col min="18" max="19" width="9.140625" style="12" customWidth="1"/>
    <col min="20" max="20" width="12.140625" style="12" customWidth="1"/>
    <col min="21" max="21" width="14.140625" style="12" customWidth="1"/>
    <col min="22" max="22" width="14.5703125" style="12" customWidth="1"/>
    <col min="23" max="23" width="15.42578125" style="12" customWidth="1"/>
    <col min="24" max="25" width="9.140625" style="12" customWidth="1"/>
    <col min="26" max="32" width="9.140625" style="12"/>
    <col min="33" max="16384" width="9.140625" style="73"/>
  </cols>
  <sheetData>
    <row r="1" spans="14:37" ht="0.75" customHeight="1" x14ac:dyDescent="0.2">
      <c r="N1" s="74"/>
      <c r="P1" s="13"/>
    </row>
    <row r="2" spans="14:37" hidden="1" x14ac:dyDescent="0.2">
      <c r="N2" s="74"/>
      <c r="P2" s="13"/>
    </row>
    <row r="3" spans="14:37" hidden="1" x14ac:dyDescent="0.2">
      <c r="N3" s="74"/>
      <c r="P3" s="13"/>
    </row>
    <row r="4" spans="14:37" hidden="1" x14ac:dyDescent="0.2">
      <c r="N4" s="74"/>
      <c r="P4" s="13"/>
    </row>
    <row r="5" spans="14:37" hidden="1" x14ac:dyDescent="0.2">
      <c r="N5" s="74"/>
      <c r="P5" s="13"/>
    </row>
    <row r="6" spans="14:37" hidden="1" x14ac:dyDescent="0.2">
      <c r="N6" s="74"/>
      <c r="P6" s="13"/>
    </row>
    <row r="7" spans="14:37" hidden="1" x14ac:dyDescent="0.2">
      <c r="N7" s="74"/>
      <c r="P7" s="13"/>
    </row>
    <row r="8" spans="14:37" hidden="1" x14ac:dyDescent="0.2">
      <c r="N8" s="74"/>
      <c r="P8" s="13"/>
    </row>
    <row r="9" spans="14:37" hidden="1" x14ac:dyDescent="0.2">
      <c r="N9" s="74"/>
      <c r="P9" s="13"/>
    </row>
    <row r="10" spans="14:37" hidden="1" x14ac:dyDescent="0.2">
      <c r="N10" s="74"/>
      <c r="P10" s="13"/>
    </row>
    <row r="11" spans="14:37" hidden="1" x14ac:dyDescent="0.2">
      <c r="N11" s="74"/>
    </row>
    <row r="12" spans="14:37" hidden="1" x14ac:dyDescent="0.2">
      <c r="N12" s="74"/>
    </row>
    <row r="13" spans="14:37" ht="12" customHeight="1" x14ac:dyDescent="0.2">
      <c r="N13" s="74"/>
      <c r="O13" s="12">
        <v>0</v>
      </c>
      <c r="P13" s="14">
        <f t="shared" ref="P13:P18" si="0">EXP(-5)</f>
        <v>6.737946999085467E-3</v>
      </c>
      <c r="Q13" s="14">
        <f t="shared" ref="Q13:Q18" si="1">EXP(-3)</f>
        <v>4.9787068367863944E-2</v>
      </c>
      <c r="R13" s="14">
        <f t="shared" ref="R13:R18" si="2">1*EXP(-1)</f>
        <v>0.36787944117144233</v>
      </c>
      <c r="S13" s="14">
        <f>EXP(-1)</f>
        <v>0.36787944117144233</v>
      </c>
      <c r="T13" s="15" t="s">
        <v>31</v>
      </c>
      <c r="U13" s="12" t="s">
        <v>32</v>
      </c>
      <c r="V13" s="15" t="s">
        <v>33</v>
      </c>
      <c r="W13" s="15" t="s">
        <v>34</v>
      </c>
      <c r="X13" s="101" t="s">
        <v>35</v>
      </c>
      <c r="Y13" s="101"/>
      <c r="AE13" s="75"/>
      <c r="AF13" s="75"/>
      <c r="AG13" s="75"/>
      <c r="AH13" s="75"/>
      <c r="AI13" s="75"/>
      <c r="AJ13" s="75"/>
      <c r="AK13" s="75"/>
    </row>
    <row r="14" spans="14:37" x14ac:dyDescent="0.2">
      <c r="N14" s="74"/>
      <c r="O14" s="12">
        <v>1</v>
      </c>
      <c r="P14" s="14">
        <f t="shared" si="0"/>
        <v>6.737946999085467E-3</v>
      </c>
      <c r="Q14" s="14">
        <f t="shared" si="1"/>
        <v>4.9787068367863944E-2</v>
      </c>
      <c r="R14" s="14">
        <f t="shared" si="2"/>
        <v>0.36787944117144233</v>
      </c>
      <c r="S14" s="14">
        <f t="shared" ref="S14:S18" si="3">EXP(-1)</f>
        <v>0.36787944117144233</v>
      </c>
      <c r="T14" s="16" t="e">
        <f>#REF!</f>
        <v>#REF!</v>
      </c>
      <c r="U14" s="16" t="e">
        <f>EXP(-SQRT(T14))</f>
        <v>#REF!</v>
      </c>
      <c r="V14" s="16" t="e">
        <f>#REF!</f>
        <v>#REF!</v>
      </c>
      <c r="W14" s="16" t="e">
        <f>EXP(-SQRT(V14))</f>
        <v>#REF!</v>
      </c>
      <c r="X14" s="14">
        <f>'1'!$A$115</f>
        <v>3.0093102072842579</v>
      </c>
      <c r="Y14" s="14">
        <f>'1'!F10</f>
        <v>4.9325691530949844E-2</v>
      </c>
      <c r="Z14" s="85">
        <v>1</v>
      </c>
      <c r="AA14" s="14"/>
      <c r="AB14" s="15">
        <f>IFERROR(IF(Y14&lt;=0.05,1, ),0)</f>
        <v>1</v>
      </c>
      <c r="AC14" s="15">
        <f>IFERROR(IF(Y14&gt;0.05,IF(Y14&lt;=0.368,1,), ),0)</f>
        <v>0</v>
      </c>
      <c r="AD14" s="15">
        <f>IFERROR(IF(Y14&gt;0.368,1, ),0)</f>
        <v>0</v>
      </c>
      <c r="AE14" s="75"/>
      <c r="AF14" s="75"/>
      <c r="AG14" s="75"/>
      <c r="AH14" s="75"/>
      <c r="AI14" s="75"/>
      <c r="AJ14" s="75"/>
      <c r="AK14" s="75"/>
    </row>
    <row r="15" spans="14:37" x14ac:dyDescent="0.2">
      <c r="N15" s="74"/>
      <c r="O15" s="12">
        <v>2</v>
      </c>
      <c r="P15" s="14">
        <f t="shared" si="0"/>
        <v>6.737946999085467E-3</v>
      </c>
      <c r="Q15" s="14">
        <f t="shared" si="1"/>
        <v>4.9787068367863944E-2</v>
      </c>
      <c r="R15" s="14">
        <f t="shared" si="2"/>
        <v>0.36787944117144233</v>
      </c>
      <c r="S15" s="14">
        <f t="shared" si="3"/>
        <v>0.36787944117144233</v>
      </c>
      <c r="T15" s="16" t="e">
        <f>#REF!</f>
        <v>#REF!</v>
      </c>
      <c r="U15" s="16" t="e">
        <f>EXP(-SQRT(T15))</f>
        <v>#REF!</v>
      </c>
      <c r="V15" s="16" t="e">
        <f>#REF!</f>
        <v>#REF!</v>
      </c>
      <c r="W15" s="16" t="e">
        <f>EXP(-SQRT(V15))</f>
        <v>#REF!</v>
      </c>
      <c r="X15" s="14">
        <f>'2'!$A$115</f>
        <v>0.77177867141086254</v>
      </c>
      <c r="Y15" s="14">
        <f>'2'!F10</f>
        <v>0.46219025218045795</v>
      </c>
      <c r="Z15" s="85">
        <v>2</v>
      </c>
      <c r="AA15" s="14"/>
      <c r="AB15" s="15">
        <f t="shared" ref="AB15:AB60" si="4">IFERROR(IF(Y15&lt;=0.05,1, ),0)</f>
        <v>0</v>
      </c>
      <c r="AC15" s="15">
        <f t="shared" ref="AC15:AC60" si="5">IFERROR(IF(Y15&gt;0.05,IF(Y15&lt;=0.368,1,), ),0)</f>
        <v>0</v>
      </c>
      <c r="AD15" s="15">
        <f t="shared" ref="AD15:AD60" si="6">IFERROR(IF(Y15&gt;0.368,1, ),0)</f>
        <v>1</v>
      </c>
      <c r="AE15" s="75"/>
      <c r="AF15" s="75"/>
      <c r="AG15" s="75"/>
      <c r="AH15" s="75"/>
      <c r="AI15" s="75"/>
      <c r="AJ15" s="75"/>
      <c r="AK15" s="75"/>
    </row>
    <row r="16" spans="14:37" x14ac:dyDescent="0.2">
      <c r="N16" s="74"/>
      <c r="O16" s="12">
        <v>3</v>
      </c>
      <c r="P16" s="14">
        <f t="shared" si="0"/>
        <v>6.737946999085467E-3</v>
      </c>
      <c r="Q16" s="14">
        <f t="shared" si="1"/>
        <v>4.9787068367863944E-2</v>
      </c>
      <c r="R16" s="14">
        <f t="shared" si="2"/>
        <v>0.36787944117144233</v>
      </c>
      <c r="S16" s="14">
        <f t="shared" si="3"/>
        <v>0.36787944117144233</v>
      </c>
      <c r="T16" s="16" t="e">
        <f>#REF!</f>
        <v>#REF!</v>
      </c>
      <c r="U16" s="16" t="e">
        <f t="shared" ref="U16:W18" si="7">EXP(-SQRT(T16))</f>
        <v>#REF!</v>
      </c>
      <c r="V16" s="16" t="e">
        <f>#REF!</f>
        <v>#REF!</v>
      </c>
      <c r="W16" s="16" t="e">
        <f t="shared" si="7"/>
        <v>#REF!</v>
      </c>
      <c r="X16" s="14" t="e">
        <f>'[1]GO-3'!$A$115</f>
        <v>#REF!</v>
      </c>
      <c r="Y16" s="14" t="e">
        <f>'[1]GO-3'!F10</f>
        <v>#REF!</v>
      </c>
      <c r="Z16" s="85">
        <v>3</v>
      </c>
      <c r="AA16" s="14"/>
      <c r="AB16" s="15">
        <f t="shared" si="4"/>
        <v>0</v>
      </c>
      <c r="AC16" s="15">
        <f t="shared" si="5"/>
        <v>0</v>
      </c>
      <c r="AD16" s="15">
        <f t="shared" si="6"/>
        <v>0</v>
      </c>
      <c r="AE16" s="75"/>
      <c r="AF16" s="75"/>
      <c r="AG16" s="75"/>
      <c r="AH16" s="75"/>
      <c r="AI16" s="75"/>
      <c r="AJ16" s="75"/>
      <c r="AK16" s="75"/>
    </row>
    <row r="17" spans="1:37" x14ac:dyDescent="0.2">
      <c r="N17" s="74"/>
      <c r="O17" s="12">
        <v>4</v>
      </c>
      <c r="P17" s="14">
        <f t="shared" si="0"/>
        <v>6.737946999085467E-3</v>
      </c>
      <c r="Q17" s="14">
        <f t="shared" si="1"/>
        <v>4.9787068367863944E-2</v>
      </c>
      <c r="R17" s="14">
        <f t="shared" si="2"/>
        <v>0.36787944117144233</v>
      </c>
      <c r="S17" s="14">
        <f t="shared" si="3"/>
        <v>0.36787944117144233</v>
      </c>
      <c r="T17" s="16" t="e">
        <f>#REF!</f>
        <v>#REF!</v>
      </c>
      <c r="U17" s="16" t="e">
        <f t="shared" si="7"/>
        <v>#REF!</v>
      </c>
      <c r="V17" s="16" t="e">
        <f>#REF!</f>
        <v>#REF!</v>
      </c>
      <c r="W17" s="16" t="e">
        <f t="shared" si="7"/>
        <v>#REF!</v>
      </c>
      <c r="X17" s="14">
        <f>'7'!$A$115</f>
        <v>2.1855888642626078</v>
      </c>
      <c r="Y17" s="14">
        <f>'7'!F10</f>
        <v>0.11241151903422654</v>
      </c>
      <c r="Z17" s="85">
        <v>4</v>
      </c>
      <c r="AA17" s="14"/>
      <c r="AB17" s="15">
        <f t="shared" si="4"/>
        <v>0</v>
      </c>
      <c r="AC17" s="15">
        <f t="shared" si="5"/>
        <v>1</v>
      </c>
      <c r="AD17" s="15">
        <f t="shared" si="6"/>
        <v>0</v>
      </c>
      <c r="AE17" s="75"/>
      <c r="AF17" s="75"/>
      <c r="AG17" s="75"/>
      <c r="AH17" s="75"/>
      <c r="AI17" s="75"/>
      <c r="AJ17" s="75"/>
      <c r="AK17" s="75"/>
    </row>
    <row r="18" spans="1:37" x14ac:dyDescent="0.2">
      <c r="N18" s="74"/>
      <c r="O18" s="12">
        <v>5</v>
      </c>
      <c r="P18" s="14">
        <f t="shared" si="0"/>
        <v>6.737946999085467E-3</v>
      </c>
      <c r="Q18" s="14">
        <f t="shared" si="1"/>
        <v>4.9787068367863944E-2</v>
      </c>
      <c r="R18" s="14">
        <f t="shared" si="2"/>
        <v>0.36787944117144233</v>
      </c>
      <c r="S18" s="14">
        <f t="shared" si="3"/>
        <v>0.36787944117144233</v>
      </c>
      <c r="T18" s="16" t="e">
        <f>#REF!</f>
        <v>#REF!</v>
      </c>
      <c r="U18" s="16" t="e">
        <f t="shared" si="7"/>
        <v>#REF!</v>
      </c>
      <c r="V18" s="16" t="e">
        <f>#REF!</f>
        <v>#REF!</v>
      </c>
      <c r="W18" s="16" t="e">
        <f t="shared" si="7"/>
        <v>#REF!</v>
      </c>
      <c r="X18" s="14">
        <f>'3'!$A$115</f>
        <v>3.6471767278731089</v>
      </c>
      <c r="Y18" s="14">
        <f>'3'!F10</f>
        <v>2.6064612491631285E-2</v>
      </c>
      <c r="Z18" s="85">
        <v>5</v>
      </c>
      <c r="AA18" s="14"/>
      <c r="AB18" s="15">
        <f t="shared" si="4"/>
        <v>1</v>
      </c>
      <c r="AC18" s="15">
        <f t="shared" si="5"/>
        <v>0</v>
      </c>
      <c r="AD18" s="15">
        <f t="shared" si="6"/>
        <v>0</v>
      </c>
      <c r="AE18" s="75"/>
      <c r="AF18" s="75"/>
      <c r="AG18" s="75"/>
      <c r="AH18" s="75"/>
      <c r="AI18" s="75"/>
      <c r="AJ18" s="75"/>
      <c r="AK18" s="75"/>
    </row>
    <row r="19" spans="1:37" x14ac:dyDescent="0.2">
      <c r="N19" s="74"/>
      <c r="T19" s="16"/>
      <c r="U19" s="16"/>
      <c r="V19" s="16"/>
      <c r="W19" s="16"/>
      <c r="X19" s="14">
        <f>'4'!$A$115</f>
        <v>0</v>
      </c>
      <c r="Y19" s="14">
        <f>'4'!F10</f>
        <v>1</v>
      </c>
      <c r="Z19" s="85">
        <v>6</v>
      </c>
      <c r="AA19" s="14"/>
      <c r="AB19" s="15">
        <f t="shared" si="4"/>
        <v>0</v>
      </c>
      <c r="AC19" s="15">
        <f t="shared" si="5"/>
        <v>0</v>
      </c>
      <c r="AD19" s="15">
        <f t="shared" si="6"/>
        <v>1</v>
      </c>
      <c r="AE19" s="75"/>
      <c r="AF19" s="75"/>
      <c r="AG19" s="75"/>
      <c r="AH19" s="75"/>
      <c r="AI19" s="75"/>
      <c r="AJ19" s="75"/>
      <c r="AK19" s="75"/>
    </row>
    <row r="20" spans="1:37" x14ac:dyDescent="0.2">
      <c r="N20" s="74"/>
      <c r="O20" s="80"/>
      <c r="P20" s="80"/>
      <c r="Q20" s="80"/>
      <c r="R20" s="80"/>
      <c r="S20" s="80"/>
      <c r="T20" s="81"/>
      <c r="U20" s="81"/>
      <c r="V20" s="81"/>
      <c r="W20" s="16"/>
      <c r="X20" s="14">
        <f>'6'!$A$115</f>
        <v>2.5299897786759744</v>
      </c>
      <c r="Y20" s="14">
        <f>'6'!F10</f>
        <v>7.9659834510717148E-2</v>
      </c>
      <c r="Z20" s="85">
        <v>7</v>
      </c>
      <c r="AA20" s="14"/>
      <c r="AB20" s="15">
        <f t="shared" si="4"/>
        <v>0</v>
      </c>
      <c r="AC20" s="15">
        <f t="shared" si="5"/>
        <v>1</v>
      </c>
      <c r="AD20" s="15">
        <f t="shared" si="6"/>
        <v>0</v>
      </c>
      <c r="AE20" s="75"/>
      <c r="AF20" s="75"/>
      <c r="AG20" s="75"/>
      <c r="AH20" s="75"/>
      <c r="AI20" s="75"/>
      <c r="AJ20" s="75"/>
      <c r="AK20" s="75"/>
    </row>
    <row r="21" spans="1:37" x14ac:dyDescent="0.2">
      <c r="N21" s="74"/>
      <c r="O21" s="80"/>
      <c r="P21" s="80"/>
      <c r="Q21" s="80"/>
      <c r="R21" s="80"/>
      <c r="S21" s="80"/>
      <c r="T21" s="81"/>
      <c r="U21" s="81"/>
      <c r="V21" s="81"/>
      <c r="W21" s="16"/>
      <c r="X21" s="14">
        <f>'5'!$A$115</f>
        <v>2.0009670040646217</v>
      </c>
      <c r="Y21" s="14">
        <f>'5'!F10</f>
        <v>0.13520447672304436</v>
      </c>
      <c r="Z21" s="85">
        <v>8</v>
      </c>
      <c r="AA21" s="14"/>
      <c r="AB21" s="15">
        <f t="shared" si="4"/>
        <v>0</v>
      </c>
      <c r="AC21" s="15">
        <f t="shared" si="5"/>
        <v>1</v>
      </c>
      <c r="AD21" s="15">
        <f t="shared" si="6"/>
        <v>0</v>
      </c>
      <c r="AE21" s="75"/>
      <c r="AF21" s="75"/>
      <c r="AG21" s="75"/>
      <c r="AH21" s="75"/>
      <c r="AI21" s="75"/>
      <c r="AJ21" s="75"/>
      <c r="AK21" s="75"/>
    </row>
    <row r="22" spans="1:37" x14ac:dyDescent="0.2">
      <c r="N22" s="74"/>
      <c r="T22" s="16"/>
      <c r="U22" s="16"/>
      <c r="V22" s="14"/>
      <c r="W22" s="14"/>
      <c r="X22" s="14" t="e">
        <f>#REF!</f>
        <v>#REF!</v>
      </c>
      <c r="Y22" s="14" t="e">
        <f>#REF!</f>
        <v>#REF!</v>
      </c>
      <c r="Z22" s="85">
        <v>9</v>
      </c>
      <c r="AA22" s="14"/>
      <c r="AB22" s="15">
        <f t="shared" si="4"/>
        <v>0</v>
      </c>
      <c r="AC22" s="15">
        <f t="shared" si="5"/>
        <v>0</v>
      </c>
      <c r="AD22" s="15">
        <f t="shared" si="6"/>
        <v>0</v>
      </c>
      <c r="AE22" s="75"/>
      <c r="AF22" s="75"/>
      <c r="AG22" s="75"/>
      <c r="AH22" s="75"/>
      <c r="AI22" s="75"/>
      <c r="AJ22" s="75"/>
      <c r="AK22" s="75"/>
    </row>
    <row r="23" spans="1:37" x14ac:dyDescent="0.2">
      <c r="T23" s="16"/>
      <c r="U23" s="16"/>
      <c r="V23" s="14"/>
      <c r="W23" s="14"/>
      <c r="X23" s="14" t="e">
        <f>#REF!</f>
        <v>#REF!</v>
      </c>
      <c r="Y23" s="14" t="e">
        <f>#REF!</f>
        <v>#REF!</v>
      </c>
      <c r="Z23" s="85">
        <v>10</v>
      </c>
      <c r="AA23" s="14"/>
      <c r="AB23" s="15">
        <f t="shared" si="4"/>
        <v>0</v>
      </c>
      <c r="AC23" s="15">
        <f t="shared" si="5"/>
        <v>0</v>
      </c>
      <c r="AD23" s="15">
        <f t="shared" si="6"/>
        <v>0</v>
      </c>
      <c r="AE23" s="75"/>
      <c r="AF23" s="75"/>
      <c r="AG23" s="75"/>
      <c r="AH23" s="75"/>
      <c r="AI23" s="75"/>
      <c r="AJ23" s="75"/>
      <c r="AK23" s="75"/>
    </row>
    <row r="24" spans="1:37" x14ac:dyDescent="0.2">
      <c r="T24" s="16"/>
      <c r="U24" s="16"/>
      <c r="V24" s="14"/>
      <c r="W24" s="14"/>
      <c r="X24" s="14">
        <f>'8'!$A$115</f>
        <v>2.2555091509313185</v>
      </c>
      <c r="Y24" s="14">
        <f>'8'!$F$10</f>
        <v>0.10482016086494543</v>
      </c>
      <c r="Z24" s="85">
        <v>11</v>
      </c>
      <c r="AA24" s="14"/>
      <c r="AB24" s="15">
        <f t="shared" si="4"/>
        <v>0</v>
      </c>
      <c r="AC24" s="15">
        <f t="shared" si="5"/>
        <v>1</v>
      </c>
      <c r="AD24" s="15">
        <f t="shared" si="6"/>
        <v>0</v>
      </c>
    </row>
    <row r="25" spans="1:37" x14ac:dyDescent="0.2">
      <c r="T25" s="14"/>
      <c r="U25" s="14"/>
      <c r="V25" s="14"/>
      <c r="W25" s="14"/>
      <c r="X25" s="14">
        <f>'9'!$A$115</f>
        <v>2.4937738283968671</v>
      </c>
      <c r="Y25" s="14">
        <f>'9'!$F$10</f>
        <v>8.2597668239731567E-2</v>
      </c>
      <c r="Z25" s="85">
        <v>12</v>
      </c>
      <c r="AA25" s="14"/>
      <c r="AB25" s="15">
        <f t="shared" si="4"/>
        <v>0</v>
      </c>
      <c r="AC25" s="15">
        <f t="shared" si="5"/>
        <v>1</v>
      </c>
      <c r="AD25" s="15">
        <f t="shared" si="6"/>
        <v>0</v>
      </c>
    </row>
    <row r="26" spans="1:37" x14ac:dyDescent="0.2">
      <c r="T26" s="14"/>
      <c r="U26" s="14"/>
      <c r="X26" s="14" t="e">
        <f>#REF!</f>
        <v>#REF!</v>
      </c>
      <c r="Y26" s="14" t="e">
        <f>#REF!</f>
        <v>#REF!</v>
      </c>
      <c r="Z26" s="85">
        <v>13</v>
      </c>
      <c r="AA26" s="14"/>
      <c r="AB26" s="15">
        <f t="shared" si="4"/>
        <v>0</v>
      </c>
      <c r="AC26" s="15">
        <f t="shared" si="5"/>
        <v>0</v>
      </c>
      <c r="AD26" s="15">
        <f t="shared" si="6"/>
        <v>0</v>
      </c>
    </row>
    <row r="27" spans="1:37" x14ac:dyDescent="0.2">
      <c r="T27" s="14"/>
      <c r="U27" s="14"/>
      <c r="X27" s="14" t="e">
        <f>#REF!</f>
        <v>#REF!</v>
      </c>
      <c r="Y27" s="14" t="e">
        <f>#REF!</f>
        <v>#REF!</v>
      </c>
      <c r="Z27" s="85">
        <v>14</v>
      </c>
      <c r="AA27" s="14"/>
      <c r="AB27" s="15">
        <f t="shared" si="4"/>
        <v>0</v>
      </c>
      <c r="AC27" s="15">
        <f t="shared" si="5"/>
        <v>0</v>
      </c>
      <c r="AD27" s="15">
        <f t="shared" si="6"/>
        <v>0</v>
      </c>
    </row>
    <row r="28" spans="1:37" x14ac:dyDescent="0.2">
      <c r="T28" s="14"/>
      <c r="U28" s="14"/>
      <c r="X28" s="14" t="e">
        <f>#REF!</f>
        <v>#REF!</v>
      </c>
      <c r="Y28" s="14" t="e">
        <f>#REF!</f>
        <v>#REF!</v>
      </c>
      <c r="Z28" s="85">
        <v>15</v>
      </c>
      <c r="AA28" s="14"/>
      <c r="AB28" s="15">
        <f t="shared" si="4"/>
        <v>0</v>
      </c>
      <c r="AC28" s="15">
        <f t="shared" si="5"/>
        <v>0</v>
      </c>
      <c r="AD28" s="15">
        <f t="shared" si="6"/>
        <v>0</v>
      </c>
    </row>
    <row r="29" spans="1:37" x14ac:dyDescent="0.2">
      <c r="A29" s="76"/>
      <c r="T29" s="14"/>
      <c r="U29" s="14"/>
      <c r="X29" s="14" t="e">
        <f>#REF!</f>
        <v>#REF!</v>
      </c>
      <c r="Y29" s="14" t="e">
        <f>#REF!</f>
        <v>#REF!</v>
      </c>
      <c r="Z29" s="85">
        <v>16</v>
      </c>
      <c r="AA29" s="14"/>
      <c r="AB29" s="15">
        <f t="shared" si="4"/>
        <v>0</v>
      </c>
      <c r="AC29" s="15">
        <f t="shared" si="5"/>
        <v>0</v>
      </c>
      <c r="AD29" s="15">
        <f t="shared" si="6"/>
        <v>0</v>
      </c>
    </row>
    <row r="30" spans="1:37" x14ac:dyDescent="0.2">
      <c r="T30" s="14"/>
      <c r="U30" s="14"/>
      <c r="X30" s="14" t="e">
        <f>#REF!</f>
        <v>#REF!</v>
      </c>
      <c r="Y30" s="14" t="e">
        <f>#REF!</f>
        <v>#REF!</v>
      </c>
      <c r="Z30" s="85">
        <v>17</v>
      </c>
      <c r="AA30" s="14"/>
      <c r="AB30" s="15">
        <f t="shared" si="4"/>
        <v>0</v>
      </c>
      <c r="AC30" s="15">
        <f t="shared" si="5"/>
        <v>0</v>
      </c>
      <c r="AD30" s="15">
        <f t="shared" si="6"/>
        <v>0</v>
      </c>
    </row>
    <row r="31" spans="1:37" x14ac:dyDescent="0.2">
      <c r="T31" s="14"/>
      <c r="U31" s="14"/>
      <c r="X31" s="14" t="e">
        <f>#REF!</f>
        <v>#REF!</v>
      </c>
      <c r="Y31" s="14" t="e">
        <f>#REF!</f>
        <v>#REF!</v>
      </c>
      <c r="Z31" s="85">
        <v>18</v>
      </c>
      <c r="AA31" s="14"/>
      <c r="AB31" s="15">
        <f t="shared" si="4"/>
        <v>0</v>
      </c>
      <c r="AC31" s="15">
        <f t="shared" si="5"/>
        <v>0</v>
      </c>
      <c r="AD31" s="15">
        <f t="shared" si="6"/>
        <v>0</v>
      </c>
    </row>
    <row r="32" spans="1:37" x14ac:dyDescent="0.2">
      <c r="Q32" s="16"/>
      <c r="T32" s="14"/>
      <c r="U32" s="14"/>
      <c r="X32" s="14" t="e">
        <f>#REF!</f>
        <v>#REF!</v>
      </c>
      <c r="Y32" s="14" t="e">
        <f>#REF!</f>
        <v>#REF!</v>
      </c>
      <c r="Z32" s="85">
        <v>19</v>
      </c>
      <c r="AA32" s="14"/>
      <c r="AB32" s="15">
        <f t="shared" si="4"/>
        <v>0</v>
      </c>
      <c r="AC32" s="15">
        <f t="shared" si="5"/>
        <v>0</v>
      </c>
      <c r="AD32" s="15">
        <f t="shared" si="6"/>
        <v>0</v>
      </c>
    </row>
    <row r="33" spans="20:30" x14ac:dyDescent="0.2">
      <c r="T33" s="14"/>
      <c r="U33" s="14"/>
      <c r="X33" s="14" t="e">
        <f>#REF!</f>
        <v>#REF!</v>
      </c>
      <c r="Y33" s="14" t="e">
        <f>#REF!</f>
        <v>#REF!</v>
      </c>
      <c r="Z33" s="85">
        <v>20</v>
      </c>
      <c r="AA33" s="14"/>
      <c r="AB33" s="15">
        <f t="shared" si="4"/>
        <v>0</v>
      </c>
      <c r="AC33" s="15">
        <f t="shared" si="5"/>
        <v>0</v>
      </c>
      <c r="AD33" s="15">
        <f t="shared" si="6"/>
        <v>0</v>
      </c>
    </row>
    <row r="34" spans="20:30" x14ac:dyDescent="0.2">
      <c r="T34" s="14"/>
      <c r="U34" s="14"/>
      <c r="X34" s="14" t="e">
        <f>#REF!</f>
        <v>#REF!</v>
      </c>
      <c r="Y34" s="14" t="e">
        <f>#REF!</f>
        <v>#REF!</v>
      </c>
      <c r="Z34" s="85">
        <v>21</v>
      </c>
      <c r="AA34" s="14"/>
      <c r="AB34" s="15">
        <f t="shared" si="4"/>
        <v>0</v>
      </c>
      <c r="AC34" s="15">
        <f t="shared" si="5"/>
        <v>0</v>
      </c>
      <c r="AD34" s="15">
        <f t="shared" si="6"/>
        <v>0</v>
      </c>
    </row>
    <row r="35" spans="20:30" x14ac:dyDescent="0.2">
      <c r="T35" s="14"/>
      <c r="U35" s="14"/>
      <c r="X35" s="14">
        <f>'10'!$A$115</f>
        <v>0</v>
      </c>
      <c r="Y35" s="14">
        <f>'10'!$F$10</f>
        <v>1</v>
      </c>
      <c r="Z35" s="85">
        <v>22</v>
      </c>
      <c r="AA35" s="14"/>
      <c r="AB35" s="15">
        <f t="shared" si="4"/>
        <v>0</v>
      </c>
      <c r="AC35" s="15">
        <f t="shared" si="5"/>
        <v>0</v>
      </c>
      <c r="AD35" s="15">
        <f t="shared" si="6"/>
        <v>1</v>
      </c>
    </row>
    <row r="36" spans="20:30" x14ac:dyDescent="0.2">
      <c r="T36" s="14"/>
      <c r="U36" s="14"/>
      <c r="X36" s="14" t="e">
        <f>#REF!</f>
        <v>#REF!</v>
      </c>
      <c r="Y36" s="14" t="e">
        <f>#REF!</f>
        <v>#REF!</v>
      </c>
      <c r="Z36" s="85">
        <v>23</v>
      </c>
      <c r="AA36" s="14"/>
      <c r="AB36" s="15">
        <f t="shared" si="4"/>
        <v>0</v>
      </c>
      <c r="AC36" s="15">
        <f t="shared" si="5"/>
        <v>0</v>
      </c>
      <c r="AD36" s="15">
        <f t="shared" si="6"/>
        <v>0</v>
      </c>
    </row>
    <row r="37" spans="20:30" x14ac:dyDescent="0.2">
      <c r="T37" s="14"/>
      <c r="U37" s="14"/>
      <c r="X37" s="14" t="e">
        <f>#REF!</f>
        <v>#REF!</v>
      </c>
      <c r="Y37" s="14" t="e">
        <f>#REF!</f>
        <v>#REF!</v>
      </c>
      <c r="Z37" s="85">
        <v>24</v>
      </c>
      <c r="AA37" s="14"/>
      <c r="AB37" s="15">
        <f t="shared" si="4"/>
        <v>0</v>
      </c>
      <c r="AC37" s="15">
        <f t="shared" si="5"/>
        <v>0</v>
      </c>
      <c r="AD37" s="15">
        <f t="shared" si="6"/>
        <v>0</v>
      </c>
    </row>
    <row r="38" spans="20:30" x14ac:dyDescent="0.2">
      <c r="T38" s="14"/>
      <c r="U38" s="14"/>
      <c r="X38" s="14" t="e">
        <f>#REF!</f>
        <v>#REF!</v>
      </c>
      <c r="Y38" s="14" t="e">
        <f>#REF!</f>
        <v>#REF!</v>
      </c>
      <c r="Z38" s="85">
        <v>25</v>
      </c>
      <c r="AA38" s="14"/>
      <c r="AB38" s="15">
        <f t="shared" si="4"/>
        <v>0</v>
      </c>
      <c r="AC38" s="15">
        <f t="shared" si="5"/>
        <v>0</v>
      </c>
      <c r="AD38" s="15">
        <f t="shared" si="6"/>
        <v>0</v>
      </c>
    </row>
    <row r="39" spans="20:30" x14ac:dyDescent="0.2">
      <c r="T39" s="14"/>
      <c r="U39" s="14"/>
      <c r="X39" s="14" t="e">
        <f>#REF!</f>
        <v>#REF!</v>
      </c>
      <c r="Y39" s="14" t="e">
        <f>#REF!</f>
        <v>#REF!</v>
      </c>
      <c r="Z39" s="85">
        <v>26</v>
      </c>
      <c r="AA39" s="14"/>
      <c r="AB39" s="15">
        <f t="shared" si="4"/>
        <v>0</v>
      </c>
      <c r="AC39" s="15">
        <f t="shared" si="5"/>
        <v>0</v>
      </c>
      <c r="AD39" s="15">
        <f t="shared" si="6"/>
        <v>0</v>
      </c>
    </row>
    <row r="40" spans="20:30" x14ac:dyDescent="0.2">
      <c r="T40" s="14"/>
      <c r="U40" s="14"/>
      <c r="X40" s="14" t="e">
        <f>#REF!</f>
        <v>#REF!</v>
      </c>
      <c r="Y40" s="14" t="e">
        <f>#REF!</f>
        <v>#REF!</v>
      </c>
      <c r="Z40" s="85">
        <v>27</v>
      </c>
      <c r="AA40" s="14"/>
      <c r="AB40" s="15">
        <f t="shared" si="4"/>
        <v>0</v>
      </c>
      <c r="AC40" s="15">
        <f t="shared" si="5"/>
        <v>0</v>
      </c>
      <c r="AD40" s="15">
        <f t="shared" si="6"/>
        <v>0</v>
      </c>
    </row>
    <row r="41" spans="20:30" x14ac:dyDescent="0.2">
      <c r="T41" s="14"/>
      <c r="U41" s="14"/>
      <c r="X41" s="14" t="e">
        <f>#REF!</f>
        <v>#REF!</v>
      </c>
      <c r="Y41" s="14" t="e">
        <f>#REF!</f>
        <v>#REF!</v>
      </c>
      <c r="Z41" s="85">
        <v>28</v>
      </c>
      <c r="AA41" s="14"/>
      <c r="AB41" s="15">
        <f t="shared" si="4"/>
        <v>0</v>
      </c>
      <c r="AC41" s="15">
        <f t="shared" si="5"/>
        <v>0</v>
      </c>
      <c r="AD41" s="15">
        <f t="shared" si="6"/>
        <v>0</v>
      </c>
    </row>
    <row r="42" spans="20:30" x14ac:dyDescent="0.2">
      <c r="T42" s="14"/>
      <c r="U42" s="14"/>
      <c r="X42" s="14" t="e">
        <f>#REF!</f>
        <v>#REF!</v>
      </c>
      <c r="Y42" s="14" t="e">
        <f>#REF!</f>
        <v>#REF!</v>
      </c>
      <c r="Z42" s="85">
        <v>29</v>
      </c>
      <c r="AA42" s="14"/>
      <c r="AB42" s="15">
        <f t="shared" si="4"/>
        <v>0</v>
      </c>
      <c r="AC42" s="15">
        <f t="shared" si="5"/>
        <v>0</v>
      </c>
      <c r="AD42" s="15">
        <f t="shared" si="6"/>
        <v>0</v>
      </c>
    </row>
    <row r="43" spans="20:30" x14ac:dyDescent="0.2">
      <c r="T43" s="14"/>
      <c r="U43" s="14"/>
      <c r="X43" s="14" t="e">
        <f>#REF!</f>
        <v>#REF!</v>
      </c>
      <c r="Y43" s="14" t="e">
        <f>#REF!</f>
        <v>#REF!</v>
      </c>
      <c r="Z43" s="85">
        <v>30</v>
      </c>
      <c r="AA43" s="14"/>
      <c r="AB43" s="15">
        <f t="shared" si="4"/>
        <v>0</v>
      </c>
      <c r="AC43" s="15">
        <f t="shared" si="5"/>
        <v>0</v>
      </c>
      <c r="AD43" s="15">
        <f t="shared" si="6"/>
        <v>0</v>
      </c>
    </row>
    <row r="44" spans="20:30" x14ac:dyDescent="0.2">
      <c r="T44" s="14"/>
      <c r="U44" s="14"/>
      <c r="X44" s="14" t="e">
        <f>#REF!</f>
        <v>#REF!</v>
      </c>
      <c r="Y44" s="14" t="e">
        <f>#REF!</f>
        <v>#REF!</v>
      </c>
      <c r="Z44" s="85">
        <v>31</v>
      </c>
      <c r="AA44" s="14"/>
      <c r="AB44" s="15">
        <f t="shared" si="4"/>
        <v>0</v>
      </c>
      <c r="AC44" s="15">
        <f t="shared" si="5"/>
        <v>0</v>
      </c>
      <c r="AD44" s="15">
        <f t="shared" si="6"/>
        <v>0</v>
      </c>
    </row>
    <row r="45" spans="20:30" x14ac:dyDescent="0.2">
      <c r="T45" s="14"/>
      <c r="U45" s="14"/>
      <c r="X45" s="14" t="e">
        <f>#REF!</f>
        <v>#REF!</v>
      </c>
      <c r="Y45" s="14" t="e">
        <f>#REF!</f>
        <v>#REF!</v>
      </c>
      <c r="Z45" s="85">
        <v>32</v>
      </c>
      <c r="AA45" s="14"/>
      <c r="AB45" s="15">
        <f t="shared" si="4"/>
        <v>0</v>
      </c>
      <c r="AC45" s="15">
        <f t="shared" si="5"/>
        <v>0</v>
      </c>
      <c r="AD45" s="15">
        <f t="shared" si="6"/>
        <v>0</v>
      </c>
    </row>
    <row r="46" spans="20:30" x14ac:dyDescent="0.2">
      <c r="T46" s="14"/>
      <c r="U46" s="14"/>
      <c r="X46" s="14" t="e">
        <f>#REF!</f>
        <v>#REF!</v>
      </c>
      <c r="Y46" s="14" t="e">
        <f>#REF!</f>
        <v>#REF!</v>
      </c>
      <c r="Z46" s="85">
        <v>33</v>
      </c>
      <c r="AA46" s="14"/>
      <c r="AB46" s="15">
        <f t="shared" si="4"/>
        <v>0</v>
      </c>
      <c r="AC46" s="15">
        <f t="shared" si="5"/>
        <v>0</v>
      </c>
      <c r="AD46" s="15">
        <f t="shared" si="6"/>
        <v>0</v>
      </c>
    </row>
    <row r="47" spans="20:30" x14ac:dyDescent="0.2">
      <c r="T47" s="14"/>
      <c r="U47" s="14"/>
      <c r="X47" s="14" t="e">
        <f>#REF!</f>
        <v>#REF!</v>
      </c>
      <c r="Y47" s="14" t="e">
        <f>#REF!</f>
        <v>#REF!</v>
      </c>
      <c r="Z47" s="85">
        <v>34</v>
      </c>
      <c r="AA47" s="14"/>
      <c r="AB47" s="15">
        <f t="shared" si="4"/>
        <v>0</v>
      </c>
      <c r="AC47" s="15">
        <f t="shared" si="5"/>
        <v>0</v>
      </c>
      <c r="AD47" s="15">
        <f t="shared" si="6"/>
        <v>0</v>
      </c>
    </row>
    <row r="48" spans="20:30" x14ac:dyDescent="0.2">
      <c r="T48" s="14"/>
      <c r="U48" s="14"/>
      <c r="X48" s="14" t="e">
        <f>#REF!</f>
        <v>#REF!</v>
      </c>
      <c r="Y48" s="14" t="e">
        <f>#REF!</f>
        <v>#REF!</v>
      </c>
      <c r="Z48" s="85">
        <v>35</v>
      </c>
      <c r="AA48" s="14"/>
      <c r="AB48" s="15">
        <f t="shared" si="4"/>
        <v>0</v>
      </c>
      <c r="AC48" s="15">
        <f t="shared" si="5"/>
        <v>0</v>
      </c>
      <c r="AD48" s="15">
        <f t="shared" si="6"/>
        <v>0</v>
      </c>
    </row>
    <row r="49" spans="20:30" x14ac:dyDescent="0.2">
      <c r="T49" s="14"/>
      <c r="U49" s="14"/>
      <c r="X49" s="14" t="e">
        <f>#REF!</f>
        <v>#REF!</v>
      </c>
      <c r="Y49" s="14" t="e">
        <f>#REF!</f>
        <v>#REF!</v>
      </c>
      <c r="Z49" s="85">
        <v>36</v>
      </c>
      <c r="AA49" s="14"/>
      <c r="AB49" s="15">
        <f t="shared" si="4"/>
        <v>0</v>
      </c>
      <c r="AC49" s="15">
        <f t="shared" si="5"/>
        <v>0</v>
      </c>
      <c r="AD49" s="15">
        <f t="shared" si="6"/>
        <v>0</v>
      </c>
    </row>
    <row r="50" spans="20:30" x14ac:dyDescent="0.2">
      <c r="T50" s="14"/>
      <c r="U50" s="14"/>
      <c r="X50" s="14" t="e">
        <f>#REF!</f>
        <v>#REF!</v>
      </c>
      <c r="Y50" s="14" t="e">
        <f>#REF!</f>
        <v>#REF!</v>
      </c>
      <c r="Z50" s="85">
        <v>37</v>
      </c>
      <c r="AA50" s="14"/>
      <c r="AB50" s="15">
        <f t="shared" si="4"/>
        <v>0</v>
      </c>
      <c r="AC50" s="15">
        <f t="shared" si="5"/>
        <v>0</v>
      </c>
      <c r="AD50" s="15">
        <f t="shared" si="6"/>
        <v>0</v>
      </c>
    </row>
    <row r="51" spans="20:30" x14ac:dyDescent="0.2">
      <c r="T51" s="14"/>
      <c r="U51" s="14"/>
      <c r="X51" s="14" t="e">
        <f>#REF!</f>
        <v>#REF!</v>
      </c>
      <c r="Y51" s="14" t="e">
        <f>#REF!</f>
        <v>#REF!</v>
      </c>
      <c r="Z51" s="85">
        <v>38</v>
      </c>
      <c r="AA51" s="14"/>
      <c r="AB51" s="15">
        <f t="shared" si="4"/>
        <v>0</v>
      </c>
      <c r="AC51" s="15">
        <f t="shared" si="5"/>
        <v>0</v>
      </c>
      <c r="AD51" s="15">
        <f t="shared" si="6"/>
        <v>0</v>
      </c>
    </row>
    <row r="52" spans="20:30" x14ac:dyDescent="0.2">
      <c r="T52" s="14"/>
      <c r="U52" s="14"/>
      <c r="X52" s="14" t="e">
        <f>#REF!</f>
        <v>#REF!</v>
      </c>
      <c r="Y52" s="14" t="e">
        <f>#REF!</f>
        <v>#REF!</v>
      </c>
      <c r="Z52" s="85">
        <v>39</v>
      </c>
      <c r="AA52" s="14"/>
      <c r="AB52" s="15">
        <f t="shared" si="4"/>
        <v>0</v>
      </c>
      <c r="AC52" s="15">
        <f t="shared" si="5"/>
        <v>0</v>
      </c>
      <c r="AD52" s="15">
        <f t="shared" si="6"/>
        <v>0</v>
      </c>
    </row>
    <row r="53" spans="20:30" x14ac:dyDescent="0.2">
      <c r="T53" s="14"/>
      <c r="U53" s="14"/>
      <c r="X53" s="14" t="e">
        <f>#REF!</f>
        <v>#REF!</v>
      </c>
      <c r="Y53" s="14" t="e">
        <f>#REF!</f>
        <v>#REF!</v>
      </c>
      <c r="Z53" s="85">
        <v>40</v>
      </c>
      <c r="AA53" s="14"/>
      <c r="AB53" s="15">
        <f t="shared" si="4"/>
        <v>0</v>
      </c>
      <c r="AC53" s="15">
        <f t="shared" si="5"/>
        <v>0</v>
      </c>
      <c r="AD53" s="15">
        <f t="shared" si="6"/>
        <v>0</v>
      </c>
    </row>
    <row r="54" spans="20:30" x14ac:dyDescent="0.2">
      <c r="T54" s="14"/>
      <c r="U54" s="14"/>
      <c r="X54" s="14" t="e">
        <f>#REF!</f>
        <v>#REF!</v>
      </c>
      <c r="Y54" s="14" t="e">
        <f>#REF!</f>
        <v>#REF!</v>
      </c>
      <c r="Z54" s="85">
        <v>41</v>
      </c>
      <c r="AA54" s="14"/>
      <c r="AB54" s="15">
        <f t="shared" si="4"/>
        <v>0</v>
      </c>
      <c r="AC54" s="15">
        <f t="shared" si="5"/>
        <v>0</v>
      </c>
      <c r="AD54" s="15">
        <f t="shared" si="6"/>
        <v>0</v>
      </c>
    </row>
    <row r="55" spans="20:30" x14ac:dyDescent="0.2">
      <c r="T55" s="14"/>
      <c r="U55" s="14"/>
      <c r="X55" s="14" t="e">
        <f>#REF!</f>
        <v>#REF!</v>
      </c>
      <c r="Y55" s="14" t="e">
        <f>#REF!</f>
        <v>#REF!</v>
      </c>
      <c r="Z55" s="85">
        <v>42</v>
      </c>
      <c r="AA55" s="14"/>
      <c r="AB55" s="15">
        <f t="shared" si="4"/>
        <v>0</v>
      </c>
      <c r="AC55" s="15">
        <f t="shared" si="5"/>
        <v>0</v>
      </c>
      <c r="AD55" s="15">
        <f t="shared" si="6"/>
        <v>0</v>
      </c>
    </row>
    <row r="56" spans="20:30" x14ac:dyDescent="0.2">
      <c r="T56" s="14"/>
      <c r="U56" s="14"/>
      <c r="X56" s="14" t="e">
        <f>#REF!</f>
        <v>#REF!</v>
      </c>
      <c r="Y56" s="14" t="e">
        <f>#REF!</f>
        <v>#REF!</v>
      </c>
      <c r="Z56" s="85">
        <v>43</v>
      </c>
      <c r="AA56" s="14"/>
      <c r="AB56" s="15">
        <f t="shared" si="4"/>
        <v>0</v>
      </c>
      <c r="AC56" s="15">
        <f t="shared" si="5"/>
        <v>0</v>
      </c>
      <c r="AD56" s="15">
        <f t="shared" si="6"/>
        <v>0</v>
      </c>
    </row>
    <row r="57" spans="20:30" x14ac:dyDescent="0.2">
      <c r="T57" s="14"/>
      <c r="U57" s="14"/>
      <c r="X57" s="14" t="e">
        <f>#REF!</f>
        <v>#REF!</v>
      </c>
      <c r="Y57" s="14" t="e">
        <f>#REF!</f>
        <v>#REF!</v>
      </c>
      <c r="Z57" s="85">
        <v>44</v>
      </c>
      <c r="AA57" s="14"/>
      <c r="AB57" s="15">
        <f t="shared" si="4"/>
        <v>0</v>
      </c>
      <c r="AC57" s="15">
        <f t="shared" si="5"/>
        <v>0</v>
      </c>
      <c r="AD57" s="15">
        <f t="shared" si="6"/>
        <v>0</v>
      </c>
    </row>
    <row r="58" spans="20:30" x14ac:dyDescent="0.2">
      <c r="T58" s="14"/>
      <c r="U58" s="14"/>
      <c r="X58" s="14" t="e">
        <f>#REF!</f>
        <v>#REF!</v>
      </c>
      <c r="Y58" s="14" t="e">
        <f>#REF!</f>
        <v>#REF!</v>
      </c>
      <c r="Z58" s="85">
        <v>45</v>
      </c>
      <c r="AA58" s="14"/>
      <c r="AB58" s="15">
        <f t="shared" si="4"/>
        <v>0</v>
      </c>
      <c r="AC58" s="15">
        <f t="shared" si="5"/>
        <v>0</v>
      </c>
      <c r="AD58" s="15">
        <f t="shared" si="6"/>
        <v>0</v>
      </c>
    </row>
    <row r="59" spans="20:30" x14ac:dyDescent="0.2">
      <c r="T59" s="14"/>
      <c r="U59" s="14"/>
      <c r="X59" s="14" t="e">
        <f>#REF!</f>
        <v>#REF!</v>
      </c>
      <c r="Y59" s="14" t="e">
        <f>#REF!</f>
        <v>#REF!</v>
      </c>
      <c r="Z59" s="85">
        <v>46</v>
      </c>
      <c r="AA59" s="14"/>
      <c r="AB59" s="15">
        <f t="shared" si="4"/>
        <v>0</v>
      </c>
      <c r="AC59" s="15">
        <f t="shared" si="5"/>
        <v>0</v>
      </c>
      <c r="AD59" s="15">
        <f t="shared" si="6"/>
        <v>0</v>
      </c>
    </row>
    <row r="60" spans="20:30" x14ac:dyDescent="0.2">
      <c r="T60" s="14"/>
      <c r="U60" s="14"/>
      <c r="X60" s="14" t="e">
        <f>#REF!</f>
        <v>#REF!</v>
      </c>
      <c r="Y60" s="14" t="e">
        <f>#REF!</f>
        <v>#REF!</v>
      </c>
      <c r="Z60" s="85">
        <v>47</v>
      </c>
      <c r="AA60" s="14"/>
      <c r="AB60" s="15">
        <f t="shared" si="4"/>
        <v>0</v>
      </c>
      <c r="AC60" s="15">
        <f t="shared" si="5"/>
        <v>0</v>
      </c>
      <c r="AD60" s="15">
        <f t="shared" si="6"/>
        <v>0</v>
      </c>
    </row>
    <row r="61" spans="20:30" x14ac:dyDescent="0.2">
      <c r="T61" s="14"/>
      <c r="U61" s="14"/>
      <c r="X61" s="14" t="e">
        <f>#REF!</f>
        <v>#REF!</v>
      </c>
      <c r="Y61" s="14" t="e">
        <f>#REF!</f>
        <v>#REF!</v>
      </c>
      <c r="Z61" s="85">
        <v>48</v>
      </c>
      <c r="AB61" s="15">
        <f t="shared" ref="AB61" si="8">IFERROR(IF(Y61&lt;=0.05,1, ),0)</f>
        <v>0</v>
      </c>
      <c r="AC61" s="15">
        <f t="shared" ref="AC61" si="9">IFERROR(IF(Y61&gt;0.05,IF(Y61&lt;=0.368,1,), ),0)</f>
        <v>0</v>
      </c>
      <c r="AD61" s="15">
        <f t="shared" ref="AD61" si="10">IFERROR(IF(Y61&gt;0.368,1, ),0)</f>
        <v>0</v>
      </c>
    </row>
    <row r="62" spans="20:30" x14ac:dyDescent="0.2">
      <c r="T62" s="14"/>
      <c r="U62" s="14"/>
      <c r="X62" s="14"/>
      <c r="Y62" s="14"/>
      <c r="AB62" s="86">
        <f>SUM(AB14:AB61)</f>
        <v>2</v>
      </c>
      <c r="AC62" s="86">
        <f t="shared" ref="AC62:AD62" si="11">SUM(AC14:AC61)</f>
        <v>5</v>
      </c>
      <c r="AD62" s="86">
        <f t="shared" si="11"/>
        <v>3</v>
      </c>
    </row>
    <row r="63" spans="20:30" x14ac:dyDescent="0.2">
      <c r="T63" s="14"/>
      <c r="U63" s="14"/>
      <c r="X63" s="14"/>
      <c r="Y63" s="14"/>
      <c r="AB63" s="102">
        <f>SUM(AB62:AD62)</f>
        <v>10</v>
      </c>
      <c r="AC63" s="102"/>
      <c r="AD63" s="102"/>
    </row>
    <row r="64" spans="20:30" x14ac:dyDescent="0.2">
      <c r="T64" s="14"/>
      <c r="U64" s="14"/>
      <c r="X64" s="14"/>
      <c r="Y64" s="14"/>
      <c r="AB64" s="15"/>
      <c r="AC64" s="15"/>
      <c r="AD64" s="15"/>
    </row>
    <row r="65" spans="20:31" x14ac:dyDescent="0.2">
      <c r="T65" s="14"/>
      <c r="U65" s="14"/>
      <c r="X65" s="14"/>
      <c r="Y65" s="14"/>
      <c r="AB65" s="15"/>
      <c r="AC65" s="15"/>
      <c r="AD65" s="15"/>
    </row>
    <row r="66" spans="20:31" x14ac:dyDescent="0.2">
      <c r="T66" s="14"/>
      <c r="U66" s="14"/>
      <c r="X66" s="14"/>
      <c r="Y66" s="14"/>
      <c r="AB66" s="15"/>
      <c r="AC66" s="15"/>
      <c r="AD66" s="15"/>
    </row>
    <row r="67" spans="20:31" x14ac:dyDescent="0.2">
      <c r="T67" s="14"/>
      <c r="U67" s="14"/>
      <c r="X67" s="14"/>
      <c r="Y67" s="14"/>
      <c r="AB67" s="15"/>
      <c r="AC67" s="15"/>
      <c r="AD67" s="15"/>
    </row>
    <row r="68" spans="20:31" x14ac:dyDescent="0.2">
      <c r="T68" s="14"/>
      <c r="U68" s="14"/>
      <c r="X68" s="14"/>
      <c r="Y68" s="14"/>
      <c r="AB68" s="15"/>
      <c r="AC68" s="15"/>
      <c r="AD68" s="15"/>
    </row>
    <row r="69" spans="20:31" x14ac:dyDescent="0.2">
      <c r="T69" s="14"/>
      <c r="U69" s="14"/>
      <c r="X69" s="14"/>
      <c r="Y69" s="14"/>
      <c r="AB69" s="15"/>
      <c r="AC69" s="15"/>
      <c r="AD69" s="15"/>
    </row>
    <row r="70" spans="20:31" x14ac:dyDescent="0.2">
      <c r="T70" s="14"/>
      <c r="U70" s="14"/>
      <c r="X70" s="14"/>
      <c r="Y70" s="14"/>
      <c r="AB70" s="15"/>
      <c r="AC70" s="15"/>
      <c r="AD70" s="15"/>
    </row>
    <row r="71" spans="20:31" x14ac:dyDescent="0.2">
      <c r="T71" s="14"/>
      <c r="U71" s="14"/>
      <c r="X71" s="14"/>
      <c r="Y71" s="14"/>
      <c r="AB71" s="15"/>
      <c r="AC71" s="15"/>
      <c r="AD71" s="15"/>
    </row>
    <row r="72" spans="20:31" x14ac:dyDescent="0.2">
      <c r="T72" s="14"/>
      <c r="U72" s="14"/>
      <c r="X72" s="14"/>
      <c r="Y72" s="14"/>
      <c r="AB72" s="15"/>
      <c r="AC72" s="15"/>
      <c r="AD72" s="15"/>
    </row>
    <row r="73" spans="20:31" x14ac:dyDescent="0.2">
      <c r="T73" s="14"/>
      <c r="U73" s="14"/>
      <c r="X73" s="14"/>
      <c r="Y73" s="14"/>
      <c r="AB73" s="15"/>
      <c r="AC73" s="15"/>
      <c r="AD73" s="15"/>
    </row>
    <row r="74" spans="20:31" x14ac:dyDescent="0.2">
      <c r="T74" s="14"/>
      <c r="U74" s="14"/>
      <c r="X74" s="14"/>
      <c r="Y74" s="14"/>
      <c r="AB74" s="15"/>
      <c r="AC74" s="15"/>
      <c r="AD74" s="15"/>
    </row>
    <row r="75" spans="20:31" x14ac:dyDescent="0.2">
      <c r="T75" s="14"/>
      <c r="U75" s="14"/>
      <c r="X75" s="14"/>
      <c r="Y75" s="14"/>
      <c r="AB75" s="15"/>
      <c r="AC75" s="15"/>
      <c r="AD75" s="15"/>
    </row>
    <row r="76" spans="20:31" x14ac:dyDescent="0.2">
      <c r="T76" s="14"/>
      <c r="U76" s="14"/>
      <c r="X76" s="14"/>
      <c r="Y76" s="14"/>
      <c r="AB76" s="15"/>
      <c r="AC76" s="15"/>
      <c r="AD76" s="15"/>
    </row>
    <row r="77" spans="20:31" x14ac:dyDescent="0.2">
      <c r="T77" s="14"/>
      <c r="U77" s="14"/>
      <c r="X77" s="14"/>
      <c r="Y77" s="14"/>
      <c r="AB77" s="15"/>
      <c r="AC77" s="15"/>
      <c r="AD77" s="15"/>
    </row>
    <row r="78" spans="20:31" x14ac:dyDescent="0.2">
      <c r="AB78" s="72" t="s">
        <v>11</v>
      </c>
      <c r="AC78" s="72" t="s">
        <v>12</v>
      </c>
      <c r="AD78" s="72" t="s">
        <v>29</v>
      </c>
      <c r="AE78" s="77" t="s">
        <v>30</v>
      </c>
    </row>
    <row r="79" spans="20:31" x14ac:dyDescent="0.2">
      <c r="AB79" s="72">
        <f>AB62</f>
        <v>2</v>
      </c>
      <c r="AC79" s="72">
        <f>AC62</f>
        <v>5</v>
      </c>
      <c r="AD79" s="72">
        <f>AD62</f>
        <v>3</v>
      </c>
      <c r="AE79" s="12">
        <f>SUM(AB79:AD79)</f>
        <v>10</v>
      </c>
    </row>
    <row r="80" spans="20:31" x14ac:dyDescent="0.2">
      <c r="AB80" s="75"/>
      <c r="AC80" s="75"/>
      <c r="AD80" s="75"/>
    </row>
  </sheetData>
  <sheetProtection algorithmName="SHA-512" hashValue="sxal4WhFAwlsG/klePYtrUDHWAMeA4kgeCbyVTq7NTkiMOcQ6rxcV87myF7PepI4tyDg4xE4cBypk7U9xyeyQw==" saltValue="XxYryjXAYUBG2ta+R/VqXw==" spinCount="100000" sheet="1" objects="1" scenarios="1" selectLockedCells="1" selectUnlockedCells="1"/>
  <mergeCells count="2">
    <mergeCell ref="X13:Y13"/>
    <mergeCell ref="AB63:AD63"/>
  </mergeCells>
  <pageMargins left="0.78740157499999996" right="0.78740157499999996" top="0.984251969" bottom="0.984251969" header="0.49212598499999999" footer="0.49212598499999999"/>
  <pageSetup paperSize="9" scale="61" orientation="landscape" horizontalDpi="300" verticalDpi="300" r:id="rId1"/>
  <headerFooter alignWithMargins="0"/>
  <colBreaks count="1" manualBreakCount="1">
    <brk id="14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0"/>
  <sheetViews>
    <sheetView showWhiteSpace="0" view="pageLayout" zoomScale="90" zoomScaleNormal="70" zoomScalePageLayoutView="90" workbookViewId="0">
      <selection activeCell="E15" sqref="E15"/>
    </sheetView>
  </sheetViews>
  <sheetFormatPr defaultColWidth="9.140625" defaultRowHeight="12.75" x14ac:dyDescent="0.2"/>
  <cols>
    <col min="1" max="1" width="37.5703125" customWidth="1"/>
    <col min="2" max="2" width="28" customWidth="1"/>
    <col min="3" max="3" width="30.140625" customWidth="1"/>
    <col min="4" max="4" width="10.140625" bestFit="1" customWidth="1"/>
    <col min="5" max="5" width="12.5703125" customWidth="1"/>
    <col min="6" max="6" width="15.140625" customWidth="1"/>
    <col min="11" max="11" width="9.140625" bestFit="1" customWidth="1"/>
    <col min="17" max="17" width="21.5703125" customWidth="1"/>
    <col min="18" max="18" width="22.5703125" customWidth="1"/>
    <col min="19" max="19" width="14.85546875" customWidth="1"/>
    <col min="20" max="20" width="19.85546875" customWidth="1"/>
  </cols>
  <sheetData>
    <row r="1" spans="1:6" ht="15.75" x14ac:dyDescent="0.3">
      <c r="A1" s="114"/>
      <c r="B1" s="119" t="s">
        <v>69</v>
      </c>
      <c r="C1" s="119"/>
      <c r="D1" s="119"/>
      <c r="E1" s="119"/>
      <c r="F1" s="66" t="s">
        <v>76</v>
      </c>
    </row>
    <row r="2" spans="1:6" ht="15.75" x14ac:dyDescent="0.3">
      <c r="A2" s="114"/>
      <c r="B2" s="65" t="s">
        <v>80</v>
      </c>
      <c r="C2" s="123"/>
      <c r="D2" s="123"/>
      <c r="E2" s="123"/>
      <c r="F2" s="66" t="s">
        <v>152</v>
      </c>
    </row>
    <row r="3" spans="1:6" ht="15.75" x14ac:dyDescent="0.3">
      <c r="A3" s="114"/>
      <c r="B3" s="65" t="s">
        <v>70</v>
      </c>
      <c r="C3" s="124"/>
      <c r="D3" s="124"/>
      <c r="E3" s="124"/>
      <c r="F3" s="66" t="s">
        <v>153</v>
      </c>
    </row>
    <row r="4" spans="1:6" ht="14.25" customHeight="1" x14ac:dyDescent="0.2">
      <c r="A4" s="114"/>
      <c r="B4" s="17" t="s">
        <v>161</v>
      </c>
      <c r="C4" s="122"/>
      <c r="D4" s="122"/>
      <c r="E4" s="122"/>
      <c r="F4" s="122"/>
    </row>
    <row r="5" spans="1:6" ht="14.25" customHeight="1" x14ac:dyDescent="0.2">
      <c r="A5" s="114"/>
      <c r="B5" s="65" t="s">
        <v>72</v>
      </c>
      <c r="C5" s="120"/>
      <c r="D5" s="120"/>
      <c r="E5" s="120"/>
      <c r="F5" s="120"/>
    </row>
    <row r="6" spans="1:6" ht="14.25" customHeight="1" x14ac:dyDescent="0.2">
      <c r="A6" s="114"/>
      <c r="B6" s="65" t="s">
        <v>73</v>
      </c>
      <c r="C6" s="121"/>
      <c r="D6" s="121"/>
      <c r="E6" s="121"/>
      <c r="F6" s="121"/>
    </row>
    <row r="7" spans="1:6" ht="14.25" x14ac:dyDescent="0.2">
      <c r="A7" s="114"/>
      <c r="B7" s="65" t="s">
        <v>78</v>
      </c>
      <c r="C7" s="113"/>
      <c r="D7" s="113"/>
      <c r="E7" s="113"/>
      <c r="F7" s="113"/>
    </row>
    <row r="8" spans="1:6" ht="14.25" x14ac:dyDescent="0.2">
      <c r="A8" s="114"/>
      <c r="B8" s="65" t="s">
        <v>71</v>
      </c>
      <c r="C8" s="112"/>
      <c r="D8" s="113"/>
      <c r="E8" s="113"/>
      <c r="F8" s="113"/>
    </row>
    <row r="9" spans="1:6" ht="14.25" x14ac:dyDescent="0.2">
      <c r="A9" s="20"/>
      <c r="B9" s="64"/>
      <c r="C9" s="20"/>
      <c r="D9" s="20"/>
      <c r="E9" s="20"/>
      <c r="F9" s="20"/>
    </row>
    <row r="10" spans="1:6" ht="15" x14ac:dyDescent="0.25">
      <c r="C10" s="20"/>
      <c r="D10" s="118" t="s">
        <v>22</v>
      </c>
      <c r="E10" s="118"/>
      <c r="F10" s="35">
        <f>EXP(-A115)</f>
        <v>0.46219025218045795</v>
      </c>
    </row>
    <row r="11" spans="1:6" ht="15" x14ac:dyDescent="0.25">
      <c r="B11" s="20"/>
      <c r="C11" s="20"/>
      <c r="D11" s="118" t="s">
        <v>13</v>
      </c>
      <c r="E11" s="118"/>
      <c r="F11" s="34" t="str">
        <f>IF(F10&lt;=B73,C73,IF(F10&gt;B75,C75,C74))</f>
        <v>Inaceitável</v>
      </c>
    </row>
    <row r="12" spans="1:6" x14ac:dyDescent="0.2">
      <c r="A12" s="20"/>
      <c r="B12" s="20"/>
      <c r="C12" s="20"/>
      <c r="D12" s="20"/>
      <c r="E12" s="20"/>
      <c r="F12" s="20"/>
    </row>
    <row r="13" spans="1:6" ht="17.25" customHeight="1" x14ac:dyDescent="0.2">
      <c r="A13" s="117" t="s">
        <v>4</v>
      </c>
      <c r="B13" s="117"/>
      <c r="C13" s="117"/>
      <c r="D13" s="117"/>
      <c r="E13" s="33" t="s">
        <v>0</v>
      </c>
      <c r="F13" s="33" t="s">
        <v>1</v>
      </c>
    </row>
    <row r="14" spans="1:6" ht="17.25" customHeight="1" x14ac:dyDescent="0.2">
      <c r="A14" s="106" t="s">
        <v>47</v>
      </c>
      <c r="B14" s="107"/>
      <c r="C14" s="107"/>
      <c r="D14" s="108"/>
      <c r="E14" s="32">
        <v>1</v>
      </c>
      <c r="F14" s="82" t="s">
        <v>5</v>
      </c>
    </row>
    <row r="15" spans="1:6" ht="17.25" customHeight="1" x14ac:dyDescent="0.2">
      <c r="A15" s="106" t="s">
        <v>48</v>
      </c>
      <c r="B15" s="107"/>
      <c r="C15" s="107"/>
      <c r="D15" s="108"/>
      <c r="E15" s="32">
        <v>1</v>
      </c>
      <c r="F15" s="82" t="s">
        <v>5</v>
      </c>
    </row>
    <row r="16" spans="1:6" ht="17.25" customHeight="1" x14ac:dyDescent="0.2">
      <c r="A16" s="106" t="s">
        <v>49</v>
      </c>
      <c r="B16" s="107"/>
      <c r="C16" s="107"/>
      <c r="D16" s="108"/>
      <c r="E16" s="32">
        <v>1</v>
      </c>
      <c r="F16" s="82" t="s">
        <v>6</v>
      </c>
    </row>
    <row r="17" spans="1:6" ht="17.25" customHeight="1" x14ac:dyDescent="0.2">
      <c r="A17" s="106" t="s">
        <v>143</v>
      </c>
      <c r="B17" s="107"/>
      <c r="C17" s="107"/>
      <c r="D17" s="108"/>
      <c r="E17" s="32">
        <v>1</v>
      </c>
      <c r="F17" s="82" t="s">
        <v>5</v>
      </c>
    </row>
    <row r="18" spans="1:6" ht="17.25" customHeight="1" x14ac:dyDescent="0.2">
      <c r="A18" s="106" t="s">
        <v>144</v>
      </c>
      <c r="B18" s="107"/>
      <c r="C18" s="107"/>
      <c r="D18" s="108"/>
      <c r="E18" s="32">
        <v>1</v>
      </c>
      <c r="F18" s="83" t="s">
        <v>6</v>
      </c>
    </row>
    <row r="19" spans="1:6" ht="17.25" customHeight="1" x14ac:dyDescent="0.2">
      <c r="A19" s="106" t="s">
        <v>50</v>
      </c>
      <c r="B19" s="107"/>
      <c r="C19" s="107"/>
      <c r="D19" s="108"/>
      <c r="E19" s="32">
        <v>1</v>
      </c>
      <c r="F19" s="82" t="s">
        <v>6</v>
      </c>
    </row>
    <row r="20" spans="1:6" ht="17.25" customHeight="1" x14ac:dyDescent="0.2">
      <c r="A20" s="106" t="s">
        <v>51</v>
      </c>
      <c r="B20" s="107"/>
      <c r="C20" s="107"/>
      <c r="D20" s="108"/>
      <c r="E20" s="32">
        <v>1</v>
      </c>
      <c r="F20" s="82" t="s">
        <v>6</v>
      </c>
    </row>
    <row r="21" spans="1:6" ht="17.25" customHeight="1" x14ac:dyDescent="0.2">
      <c r="A21" s="106" t="s">
        <v>52</v>
      </c>
      <c r="B21" s="107"/>
      <c r="C21" s="107"/>
      <c r="D21" s="108"/>
      <c r="E21" s="32">
        <v>1</v>
      </c>
      <c r="F21" s="82" t="s">
        <v>6</v>
      </c>
    </row>
    <row r="22" spans="1:6" ht="17.25" customHeight="1" x14ac:dyDescent="0.2">
      <c r="A22" s="106" t="s">
        <v>53</v>
      </c>
      <c r="B22" s="107"/>
      <c r="C22" s="107"/>
      <c r="D22" s="108"/>
      <c r="E22" s="32">
        <v>1</v>
      </c>
      <c r="F22" s="82" t="s">
        <v>5</v>
      </c>
    </row>
    <row r="23" spans="1:6" ht="17.25" customHeight="1" x14ac:dyDescent="0.2">
      <c r="A23" s="106" t="s">
        <v>54</v>
      </c>
      <c r="B23" s="107"/>
      <c r="C23" s="107"/>
      <c r="D23" s="108"/>
      <c r="E23" s="32">
        <v>3</v>
      </c>
      <c r="F23" s="82" t="s">
        <v>6</v>
      </c>
    </row>
    <row r="24" spans="1:6" ht="17.25" customHeight="1" x14ac:dyDescent="0.2">
      <c r="A24" s="106" t="s">
        <v>55</v>
      </c>
      <c r="B24" s="107"/>
      <c r="C24" s="107"/>
      <c r="D24" s="108"/>
      <c r="E24" s="32">
        <v>0</v>
      </c>
      <c r="F24" s="82" t="s">
        <v>5</v>
      </c>
    </row>
    <row r="25" spans="1:6" ht="17.25" customHeight="1" x14ac:dyDescent="0.2">
      <c r="A25" s="106" t="s">
        <v>56</v>
      </c>
      <c r="B25" s="107"/>
      <c r="C25" s="107"/>
      <c r="D25" s="108"/>
      <c r="E25" s="32">
        <v>0</v>
      </c>
      <c r="F25" s="82" t="s">
        <v>5</v>
      </c>
    </row>
    <row r="26" spans="1:6" ht="17.25" customHeight="1" x14ac:dyDescent="0.2">
      <c r="A26" s="106" t="s">
        <v>57</v>
      </c>
      <c r="B26" s="107"/>
      <c r="C26" s="107"/>
      <c r="D26" s="108"/>
      <c r="E26" s="32">
        <v>0</v>
      </c>
      <c r="F26" s="83" t="s">
        <v>5</v>
      </c>
    </row>
    <row r="27" spans="1:6" ht="17.25" customHeight="1" x14ac:dyDescent="0.2">
      <c r="A27" s="106" t="s">
        <v>58</v>
      </c>
      <c r="B27" s="107"/>
      <c r="C27" s="107"/>
      <c r="D27" s="108"/>
      <c r="E27" s="32">
        <v>1</v>
      </c>
      <c r="F27" s="83" t="s">
        <v>6</v>
      </c>
    </row>
    <row r="28" spans="1:6" ht="17.25" customHeight="1" x14ac:dyDescent="0.2">
      <c r="A28" s="106" t="s">
        <v>59</v>
      </c>
      <c r="B28" s="107"/>
      <c r="C28" s="107"/>
      <c r="D28" s="108"/>
      <c r="E28" s="32">
        <v>1</v>
      </c>
      <c r="F28" s="82" t="s">
        <v>6</v>
      </c>
    </row>
    <row r="29" spans="1:6" ht="17.25" customHeight="1" x14ac:dyDescent="0.2">
      <c r="A29" s="106" t="s">
        <v>145</v>
      </c>
      <c r="B29" s="107"/>
      <c r="C29" s="107"/>
      <c r="D29" s="108"/>
      <c r="E29" s="32">
        <v>1</v>
      </c>
      <c r="F29" s="82" t="s">
        <v>6</v>
      </c>
    </row>
    <row r="30" spans="1:6" ht="17.25" customHeight="1" x14ac:dyDescent="0.2">
      <c r="A30" s="106" t="s">
        <v>60</v>
      </c>
      <c r="B30" s="107"/>
      <c r="C30" s="107"/>
      <c r="D30" s="108"/>
      <c r="E30" s="32">
        <v>1</v>
      </c>
      <c r="F30" s="82" t="s">
        <v>6</v>
      </c>
    </row>
    <row r="31" spans="1:6" ht="17.25" customHeight="1" x14ac:dyDescent="0.2">
      <c r="A31" s="106" t="s">
        <v>61</v>
      </c>
      <c r="B31" s="107"/>
      <c r="C31" s="107"/>
      <c r="D31" s="108"/>
      <c r="E31" s="32">
        <v>1</v>
      </c>
      <c r="F31" s="83" t="s">
        <v>5</v>
      </c>
    </row>
    <row r="32" spans="1:6" ht="17.25" customHeight="1" x14ac:dyDescent="0.2">
      <c r="A32" s="106" t="s">
        <v>146</v>
      </c>
      <c r="B32" s="107"/>
      <c r="C32" s="107"/>
      <c r="D32" s="108"/>
      <c r="E32" s="32">
        <v>2</v>
      </c>
      <c r="F32" s="82" t="s">
        <v>6</v>
      </c>
    </row>
    <row r="33" spans="1:6" ht="17.25" customHeight="1" x14ac:dyDescent="0.2">
      <c r="A33" s="106" t="s">
        <v>62</v>
      </c>
      <c r="B33" s="107"/>
      <c r="C33" s="107"/>
      <c r="D33" s="108"/>
      <c r="E33" s="32">
        <v>3</v>
      </c>
      <c r="F33" s="82" t="s">
        <v>5</v>
      </c>
    </row>
    <row r="34" spans="1:6" ht="17.25" customHeight="1" x14ac:dyDescent="0.2">
      <c r="A34" s="106" t="s">
        <v>147</v>
      </c>
      <c r="B34" s="107"/>
      <c r="C34" s="107"/>
      <c r="D34" s="108"/>
      <c r="E34" s="32">
        <v>3</v>
      </c>
      <c r="F34" s="82" t="s">
        <v>5</v>
      </c>
    </row>
    <row r="35" spans="1:6" ht="17.25" customHeight="1" x14ac:dyDescent="0.2">
      <c r="A35" s="106" t="s">
        <v>63</v>
      </c>
      <c r="B35" s="107"/>
      <c r="C35" s="107"/>
      <c r="D35" s="108"/>
      <c r="E35" s="32">
        <v>3</v>
      </c>
      <c r="F35" s="84" t="s">
        <v>6</v>
      </c>
    </row>
    <row r="36" spans="1:6" ht="17.25" customHeight="1" x14ac:dyDescent="0.2">
      <c r="A36" s="106" t="s">
        <v>64</v>
      </c>
      <c r="B36" s="107"/>
      <c r="C36" s="107"/>
      <c r="D36" s="108"/>
      <c r="E36" s="32">
        <v>0</v>
      </c>
      <c r="F36" s="82" t="s">
        <v>5</v>
      </c>
    </row>
    <row r="37" spans="1:6" ht="17.25" customHeight="1" x14ac:dyDescent="0.2">
      <c r="A37" s="106" t="s">
        <v>65</v>
      </c>
      <c r="B37" s="107"/>
      <c r="C37" s="107"/>
      <c r="D37" s="108"/>
      <c r="E37" s="32">
        <v>2</v>
      </c>
      <c r="F37" s="82" t="s">
        <v>5</v>
      </c>
    </row>
    <row r="38" spans="1:6" ht="17.25" customHeight="1" x14ac:dyDescent="0.2">
      <c r="A38" s="106" t="s">
        <v>148</v>
      </c>
      <c r="B38" s="107"/>
      <c r="C38" s="107"/>
      <c r="D38" s="108"/>
      <c r="E38" s="32">
        <v>0</v>
      </c>
      <c r="F38" s="82" t="s">
        <v>5</v>
      </c>
    </row>
    <row r="39" spans="1:6" ht="17.25" customHeight="1" x14ac:dyDescent="0.2">
      <c r="A39" s="106" t="s">
        <v>66</v>
      </c>
      <c r="B39" s="107"/>
      <c r="C39" s="107"/>
      <c r="D39" s="108"/>
      <c r="E39" s="32">
        <v>0</v>
      </c>
      <c r="F39" s="82" t="s">
        <v>5</v>
      </c>
    </row>
    <row r="40" spans="1:6" ht="17.25" customHeight="1" x14ac:dyDescent="0.2">
      <c r="A40" s="106" t="s">
        <v>67</v>
      </c>
      <c r="B40" s="107"/>
      <c r="C40" s="107"/>
      <c r="D40" s="108"/>
      <c r="E40" s="32">
        <v>0</v>
      </c>
      <c r="F40" s="84" t="s">
        <v>5</v>
      </c>
    </row>
    <row r="41" spans="1:6" ht="17.25" customHeight="1" x14ac:dyDescent="0.2">
      <c r="A41" s="106" t="s">
        <v>149</v>
      </c>
      <c r="B41" s="107"/>
      <c r="C41" s="107"/>
      <c r="D41" s="108"/>
      <c r="E41" s="32">
        <v>0</v>
      </c>
      <c r="F41" s="84" t="s">
        <v>5</v>
      </c>
    </row>
    <row r="42" spans="1:6" ht="17.25" customHeight="1" x14ac:dyDescent="0.2">
      <c r="A42" s="106" t="s">
        <v>150</v>
      </c>
      <c r="B42" s="107"/>
      <c r="C42" s="107"/>
      <c r="D42" s="108"/>
      <c r="E42" s="32">
        <v>0</v>
      </c>
      <c r="F42" s="31" t="s">
        <v>5</v>
      </c>
    </row>
    <row r="43" spans="1:6" ht="17.25" customHeight="1" x14ac:dyDescent="0.2">
      <c r="A43" s="106" t="s">
        <v>151</v>
      </c>
      <c r="B43" s="107"/>
      <c r="C43" s="107"/>
      <c r="D43" s="108"/>
      <c r="E43" s="32">
        <v>0</v>
      </c>
      <c r="F43" s="31" t="s">
        <v>5</v>
      </c>
    </row>
    <row r="44" spans="1:6" ht="17.25" customHeight="1" x14ac:dyDescent="0.2">
      <c r="A44" s="106" t="s">
        <v>68</v>
      </c>
      <c r="B44" s="107"/>
      <c r="C44" s="107"/>
      <c r="D44" s="108"/>
      <c r="E44" s="32">
        <v>0</v>
      </c>
      <c r="F44" s="31" t="s">
        <v>5</v>
      </c>
    </row>
    <row r="45" spans="1:6" ht="14.25" x14ac:dyDescent="0.2">
      <c r="A45" s="30"/>
      <c r="B45" s="30"/>
      <c r="C45" s="30"/>
      <c r="D45" s="20"/>
      <c r="E45" s="22"/>
      <c r="F45" s="22"/>
    </row>
    <row r="46" spans="1:6" x14ac:dyDescent="0.2">
      <c r="A46" s="20"/>
      <c r="B46" s="20"/>
      <c r="C46" s="20"/>
      <c r="D46" s="20"/>
      <c r="E46" s="20"/>
      <c r="F46" s="20"/>
    </row>
    <row r="47" spans="1:6" x14ac:dyDescent="0.2">
      <c r="A47" s="20"/>
      <c r="B47" s="20"/>
      <c r="C47" s="20"/>
      <c r="D47" s="20"/>
      <c r="E47" s="20"/>
      <c r="F47" s="20"/>
    </row>
    <row r="48" spans="1:6" ht="14.25" customHeight="1" x14ac:dyDescent="0.2">
      <c r="A48" s="20"/>
      <c r="B48" s="20"/>
      <c r="C48" s="20"/>
      <c r="D48" s="20"/>
      <c r="E48" s="20"/>
      <c r="F48" s="20"/>
    </row>
    <row r="49" spans="1:6" x14ac:dyDescent="0.2">
      <c r="A49" s="20"/>
      <c r="B49" s="20"/>
      <c r="C49" s="20"/>
      <c r="D49" s="20"/>
      <c r="E49" s="20"/>
      <c r="F49" s="20"/>
    </row>
    <row r="50" spans="1:6" x14ac:dyDescent="0.2">
      <c r="A50" s="20"/>
      <c r="B50" s="20"/>
      <c r="C50" s="20"/>
      <c r="D50" s="20"/>
      <c r="E50" s="20"/>
      <c r="F50" s="20"/>
    </row>
    <row r="51" spans="1:6" x14ac:dyDescent="0.2">
      <c r="A51" s="20"/>
      <c r="B51" s="20"/>
      <c r="C51" s="20"/>
      <c r="D51" s="20"/>
      <c r="E51" s="20"/>
      <c r="F51" s="20"/>
    </row>
    <row r="52" spans="1:6" x14ac:dyDescent="0.2">
      <c r="A52" s="20"/>
      <c r="B52" s="20"/>
      <c r="C52" s="20"/>
      <c r="D52" s="20"/>
      <c r="E52" s="20"/>
      <c r="F52" s="20"/>
    </row>
    <row r="53" spans="1:6" x14ac:dyDescent="0.2">
      <c r="A53" s="20"/>
      <c r="B53" s="20"/>
      <c r="C53" s="20"/>
      <c r="D53" s="20"/>
      <c r="E53" s="20"/>
      <c r="F53" s="20"/>
    </row>
    <row r="54" spans="1:6" x14ac:dyDescent="0.2">
      <c r="A54" s="20"/>
      <c r="B54" s="20"/>
      <c r="C54" s="20"/>
      <c r="D54" s="20"/>
      <c r="E54" s="20"/>
      <c r="F54" s="20"/>
    </row>
    <row r="55" spans="1:6" x14ac:dyDescent="0.2">
      <c r="A55" s="20"/>
      <c r="B55" s="20"/>
      <c r="C55" s="20"/>
      <c r="D55" s="20"/>
      <c r="E55" s="20"/>
      <c r="F55" s="20"/>
    </row>
    <row r="56" spans="1:6" x14ac:dyDescent="0.2">
      <c r="A56" s="20"/>
      <c r="B56" s="20"/>
      <c r="C56" s="20"/>
      <c r="D56" s="20"/>
      <c r="E56" s="20"/>
      <c r="F56" s="20"/>
    </row>
    <row r="57" spans="1:6" x14ac:dyDescent="0.2">
      <c r="A57" s="20"/>
      <c r="B57" s="20"/>
      <c r="C57" s="20"/>
      <c r="D57" s="20"/>
      <c r="E57" s="20"/>
      <c r="F57" s="20"/>
    </row>
    <row r="58" spans="1:6" x14ac:dyDescent="0.2">
      <c r="A58" s="20"/>
      <c r="B58" s="20"/>
      <c r="C58" s="20"/>
      <c r="D58" s="20"/>
      <c r="E58" s="20"/>
      <c r="F58" s="20"/>
    </row>
    <row r="59" spans="1:6" x14ac:dyDescent="0.2">
      <c r="A59" s="20"/>
      <c r="B59" s="20"/>
      <c r="C59" s="20"/>
      <c r="D59" s="20"/>
      <c r="E59" s="20"/>
      <c r="F59" s="20"/>
    </row>
    <row r="60" spans="1:6" x14ac:dyDescent="0.2">
      <c r="A60" s="20"/>
      <c r="B60" s="20"/>
      <c r="C60" s="20"/>
      <c r="D60" s="20"/>
      <c r="E60" s="20"/>
      <c r="F60" s="20"/>
    </row>
    <row r="61" spans="1:6" x14ac:dyDescent="0.2">
      <c r="A61" s="20"/>
      <c r="B61" s="20"/>
      <c r="C61" s="20"/>
      <c r="D61" s="20"/>
      <c r="E61" s="20"/>
      <c r="F61" s="20"/>
    </row>
    <row r="62" spans="1:6" x14ac:dyDescent="0.2">
      <c r="A62" s="20"/>
      <c r="B62" s="20"/>
      <c r="C62" s="20"/>
      <c r="D62" s="20"/>
      <c r="E62" s="20"/>
      <c r="F62" s="20"/>
    </row>
    <row r="63" spans="1:6" x14ac:dyDescent="0.2">
      <c r="A63" s="20"/>
      <c r="B63" s="20"/>
      <c r="C63" s="20"/>
      <c r="D63" s="20"/>
      <c r="E63" s="20"/>
      <c r="F63" s="20"/>
    </row>
    <row r="64" spans="1:6" x14ac:dyDescent="0.2">
      <c r="A64" s="20"/>
      <c r="B64" s="20"/>
      <c r="C64" s="20"/>
      <c r="D64" s="20"/>
      <c r="E64" s="20"/>
      <c r="F64" s="20"/>
    </row>
    <row r="65" spans="1:6" x14ac:dyDescent="0.2">
      <c r="A65" s="20"/>
      <c r="B65" s="20"/>
      <c r="C65" s="20"/>
      <c r="D65" s="20"/>
      <c r="E65" s="20"/>
      <c r="F65" s="20"/>
    </row>
    <row r="66" spans="1:6" x14ac:dyDescent="0.2">
      <c r="A66" s="20"/>
      <c r="B66" s="20"/>
      <c r="C66" s="20"/>
      <c r="D66" s="20"/>
      <c r="E66" s="20"/>
      <c r="F66" s="20"/>
    </row>
    <row r="67" spans="1:6" x14ac:dyDescent="0.2">
      <c r="A67" s="20"/>
      <c r="B67" s="20"/>
      <c r="C67" s="20"/>
      <c r="D67" s="20"/>
      <c r="E67" s="20"/>
      <c r="F67" s="20"/>
    </row>
    <row r="68" spans="1:6" x14ac:dyDescent="0.2">
      <c r="A68" s="20"/>
      <c r="B68" s="20"/>
      <c r="C68" s="20"/>
      <c r="D68" s="20"/>
      <c r="E68" s="20"/>
      <c r="F68" s="20"/>
    </row>
    <row r="69" spans="1:6" x14ac:dyDescent="0.2">
      <c r="A69" s="20"/>
      <c r="B69" s="20"/>
      <c r="C69" s="20"/>
      <c r="D69" s="20"/>
      <c r="E69" s="20"/>
      <c r="F69" s="20"/>
    </row>
    <row r="70" spans="1:6" x14ac:dyDescent="0.2">
      <c r="A70" s="20"/>
      <c r="B70" s="20"/>
      <c r="C70" s="20"/>
      <c r="D70" s="20"/>
      <c r="E70" s="20"/>
      <c r="F70" s="20"/>
    </row>
    <row r="71" spans="1:6" hidden="1" x14ac:dyDescent="0.2">
      <c r="A71" s="115" t="s">
        <v>74</v>
      </c>
      <c r="B71" s="115"/>
      <c r="C71" s="115"/>
      <c r="D71" s="115"/>
      <c r="E71" s="115"/>
      <c r="F71" s="115"/>
    </row>
    <row r="72" spans="1:6" hidden="1" x14ac:dyDescent="0.2">
      <c r="A72" s="78"/>
      <c r="B72" s="78"/>
      <c r="C72" s="78"/>
      <c r="D72" s="78"/>
      <c r="E72" s="78"/>
      <c r="F72" s="78"/>
    </row>
    <row r="73" spans="1:6" ht="15" hidden="1" customHeight="1" x14ac:dyDescent="0.2">
      <c r="A73" s="28" t="s">
        <v>36</v>
      </c>
      <c r="B73" s="24">
        <f>EXP(-3)</f>
        <v>4.9787068367863944E-2</v>
      </c>
      <c r="C73" s="29" t="s">
        <v>11</v>
      </c>
      <c r="D73" s="20"/>
      <c r="E73" s="20"/>
      <c r="F73" s="20"/>
    </row>
    <row r="74" spans="1:6" hidden="1" x14ac:dyDescent="0.2">
      <c r="A74" s="28" t="s">
        <v>43</v>
      </c>
      <c r="B74" s="24">
        <f>EXP(-2)</f>
        <v>0.1353352832366127</v>
      </c>
      <c r="C74" s="20" t="s">
        <v>12</v>
      </c>
      <c r="D74" s="20"/>
      <c r="E74" s="20" t="s">
        <v>28</v>
      </c>
      <c r="F74" s="20"/>
    </row>
    <row r="75" spans="1:6" ht="15" hidden="1" customHeight="1" x14ac:dyDescent="0.2">
      <c r="A75" s="28" t="s">
        <v>26</v>
      </c>
      <c r="B75" s="24">
        <f>EXP(-1)</f>
        <v>0.36787944117144233</v>
      </c>
      <c r="C75" s="20" t="s">
        <v>44</v>
      </c>
      <c r="D75" s="20"/>
      <c r="E75" s="20"/>
      <c r="F75" s="20"/>
    </row>
    <row r="76" spans="1:6" hidden="1" x14ac:dyDescent="0.2">
      <c r="A76" s="28" t="s">
        <v>41</v>
      </c>
      <c r="B76" s="20"/>
      <c r="C76" s="20"/>
      <c r="D76" s="20"/>
      <c r="E76" s="20"/>
      <c r="F76" s="20"/>
    </row>
    <row r="77" spans="1:6" hidden="1" x14ac:dyDescent="0.2">
      <c r="A77" s="28" t="s">
        <v>37</v>
      </c>
      <c r="B77" s="20"/>
      <c r="C77" s="20"/>
      <c r="D77" s="20"/>
      <c r="E77" s="20"/>
      <c r="F77" s="20"/>
    </row>
    <row r="78" spans="1:6" hidden="1" x14ac:dyDescent="0.2">
      <c r="A78" s="28" t="s">
        <v>45</v>
      </c>
      <c r="B78" s="20"/>
      <c r="C78" s="20"/>
      <c r="D78" s="20"/>
      <c r="E78" s="20"/>
      <c r="F78" s="20"/>
    </row>
    <row r="79" spans="1:6" hidden="1" x14ac:dyDescent="0.2">
      <c r="A79" s="28" t="s">
        <v>42</v>
      </c>
      <c r="B79" s="20"/>
      <c r="C79" s="20"/>
      <c r="D79" s="20"/>
      <c r="E79" s="20"/>
      <c r="F79" s="20"/>
    </row>
    <row r="80" spans="1:6" hidden="1" x14ac:dyDescent="0.2">
      <c r="A80" s="28" t="s">
        <v>27</v>
      </c>
      <c r="B80" s="20"/>
      <c r="C80" s="20"/>
      <c r="D80" s="20"/>
      <c r="E80" s="20"/>
      <c r="F80" s="20"/>
    </row>
    <row r="81" spans="1:6" hidden="1" x14ac:dyDescent="0.2">
      <c r="A81" s="28"/>
      <c r="B81" s="20"/>
      <c r="C81" s="20"/>
      <c r="D81" s="20"/>
      <c r="E81" s="20"/>
      <c r="F81" s="20"/>
    </row>
    <row r="82" spans="1:6" hidden="1" x14ac:dyDescent="0.2">
      <c r="A82" s="20"/>
      <c r="B82" s="20"/>
      <c r="C82" s="20"/>
      <c r="D82" s="20"/>
      <c r="E82" s="20"/>
      <c r="F82" s="20"/>
    </row>
    <row r="83" spans="1:6" hidden="1" x14ac:dyDescent="0.2">
      <c r="A83" s="20"/>
      <c r="B83" s="20"/>
      <c r="C83" s="20"/>
      <c r="D83" s="20"/>
      <c r="E83" s="20"/>
      <c r="F83" s="20"/>
    </row>
    <row r="84" spans="1:6" hidden="1" x14ac:dyDescent="0.2">
      <c r="A84" s="20"/>
      <c r="B84" s="20"/>
      <c r="C84" s="20"/>
      <c r="D84" s="20"/>
      <c r="E84" s="20"/>
      <c r="F84" s="20"/>
    </row>
    <row r="85" spans="1:6" hidden="1" x14ac:dyDescent="0.2">
      <c r="A85" s="27" t="s">
        <v>6</v>
      </c>
      <c r="B85" s="27">
        <v>0</v>
      </c>
      <c r="C85" s="20"/>
      <c r="D85" s="20"/>
      <c r="E85" s="20"/>
      <c r="F85" s="20"/>
    </row>
    <row r="86" spans="1:6" hidden="1" x14ac:dyDescent="0.2">
      <c r="A86" s="27" t="s">
        <v>5</v>
      </c>
      <c r="B86" s="27">
        <v>1</v>
      </c>
      <c r="C86" s="20"/>
      <c r="D86" s="20"/>
      <c r="E86" s="20"/>
      <c r="F86" s="20"/>
    </row>
    <row r="87" spans="1:6" hidden="1" x14ac:dyDescent="0.2">
      <c r="A87" s="20"/>
      <c r="B87" s="27">
        <v>2</v>
      </c>
      <c r="C87" s="20"/>
      <c r="D87" s="20"/>
      <c r="E87" s="20"/>
      <c r="F87" s="20"/>
    </row>
    <row r="88" spans="1:6" hidden="1" x14ac:dyDescent="0.2">
      <c r="A88" s="20"/>
      <c r="B88" s="27">
        <v>3</v>
      </c>
      <c r="C88" s="20"/>
      <c r="D88" s="20"/>
      <c r="E88" s="20"/>
      <c r="F88" s="20"/>
    </row>
    <row r="89" spans="1:6" hidden="1" x14ac:dyDescent="0.2">
      <c r="A89" s="20"/>
      <c r="B89" s="27">
        <v>4</v>
      </c>
      <c r="C89" s="20"/>
      <c r="D89" s="20"/>
      <c r="E89" s="20"/>
      <c r="F89" s="20"/>
    </row>
    <row r="90" spans="1:6" hidden="1" x14ac:dyDescent="0.2">
      <c r="A90" s="20"/>
      <c r="B90" s="27">
        <v>5</v>
      </c>
      <c r="C90" s="20"/>
      <c r="D90" s="20"/>
      <c r="E90" s="20"/>
      <c r="F90" s="20"/>
    </row>
    <row r="91" spans="1:6" hidden="1" x14ac:dyDescent="0.2">
      <c r="A91" s="20"/>
      <c r="B91" s="27" t="s">
        <v>8</v>
      </c>
      <c r="C91" s="20"/>
      <c r="D91" s="20"/>
      <c r="E91" s="20"/>
      <c r="F91" s="20"/>
    </row>
    <row r="92" spans="1:6" hidden="1" x14ac:dyDescent="0.2">
      <c r="A92" s="20"/>
      <c r="B92" s="20"/>
      <c r="C92" s="20"/>
      <c r="D92" s="20"/>
      <c r="E92" s="20"/>
      <c r="F92" s="20"/>
    </row>
    <row r="93" spans="1:6" hidden="1" x14ac:dyDescent="0.2">
      <c r="A93" s="20"/>
      <c r="B93" s="20"/>
      <c r="C93" s="20"/>
      <c r="D93" s="20"/>
      <c r="E93" s="20"/>
      <c r="F93" s="20"/>
    </row>
    <row r="94" spans="1:6" hidden="1" x14ac:dyDescent="0.2">
      <c r="A94" s="20">
        <f>COUNT(A153:A191)</f>
        <v>12</v>
      </c>
      <c r="B94" s="20"/>
      <c r="C94" s="20"/>
      <c r="D94" s="20"/>
      <c r="E94" s="78" t="s">
        <v>2</v>
      </c>
      <c r="F94" s="20"/>
    </row>
    <row r="95" spans="1:6" hidden="1" x14ac:dyDescent="0.2">
      <c r="A95" s="20">
        <f>COUNT(B153:B191)</f>
        <v>12</v>
      </c>
      <c r="B95" s="20"/>
      <c r="C95" s="20"/>
      <c r="D95" s="20"/>
      <c r="E95" s="26" t="s">
        <v>20</v>
      </c>
      <c r="F95" s="20"/>
    </row>
    <row r="96" spans="1:6" hidden="1" x14ac:dyDescent="0.2">
      <c r="A96" s="20"/>
      <c r="B96" s="20"/>
      <c r="C96" s="20"/>
      <c r="D96" s="20"/>
      <c r="E96" s="20" t="s">
        <v>21</v>
      </c>
      <c r="F96" s="20"/>
    </row>
    <row r="97" spans="1:6" hidden="1" x14ac:dyDescent="0.2">
      <c r="A97" s="20"/>
      <c r="B97" s="20"/>
      <c r="C97" s="20"/>
      <c r="D97" s="20"/>
      <c r="E97" s="20" t="s">
        <v>19</v>
      </c>
      <c r="F97" s="20"/>
    </row>
    <row r="98" spans="1:6" hidden="1" x14ac:dyDescent="0.2">
      <c r="A98" s="20"/>
      <c r="B98" s="20"/>
      <c r="C98" s="20"/>
      <c r="D98" s="20"/>
      <c r="E98" s="20"/>
      <c r="F98" s="20"/>
    </row>
    <row r="99" spans="1:6" hidden="1" x14ac:dyDescent="0.2">
      <c r="A99" s="78" t="s">
        <v>14</v>
      </c>
      <c r="B99" s="78" t="s">
        <v>3</v>
      </c>
      <c r="C99" s="78" t="s">
        <v>15</v>
      </c>
      <c r="D99" s="20"/>
      <c r="E99" s="20"/>
      <c r="F99" s="20"/>
    </row>
    <row r="100" spans="1:6" ht="15" hidden="1" customHeight="1" x14ac:dyDescent="0.2">
      <c r="A100" s="20" t="s">
        <v>21</v>
      </c>
      <c r="B100" s="20" t="s">
        <v>16</v>
      </c>
      <c r="C100" s="20" t="s">
        <v>16</v>
      </c>
      <c r="D100" s="20"/>
      <c r="E100" s="20"/>
      <c r="F100" s="20"/>
    </row>
    <row r="101" spans="1:6" hidden="1" x14ac:dyDescent="0.2">
      <c r="A101" s="20" t="s">
        <v>19</v>
      </c>
      <c r="B101" s="20" t="s">
        <v>17</v>
      </c>
      <c r="C101" s="20" t="s">
        <v>17</v>
      </c>
      <c r="D101" s="20"/>
      <c r="E101" s="20"/>
      <c r="F101" s="20"/>
    </row>
    <row r="102" spans="1:6" hidden="1" x14ac:dyDescent="0.2">
      <c r="A102" s="20" t="s">
        <v>24</v>
      </c>
      <c r="B102" s="20" t="s">
        <v>18</v>
      </c>
      <c r="C102" s="20" t="s">
        <v>18</v>
      </c>
      <c r="D102" s="20"/>
      <c r="E102" s="20"/>
      <c r="F102" s="20"/>
    </row>
    <row r="103" spans="1:6" hidden="1" x14ac:dyDescent="0.2">
      <c r="A103" s="20" t="s">
        <v>25</v>
      </c>
      <c r="B103" s="20"/>
      <c r="C103" s="20" t="s">
        <v>23</v>
      </c>
      <c r="D103" s="20"/>
      <c r="E103" s="20"/>
      <c r="F103" s="20"/>
    </row>
    <row r="104" spans="1:6" ht="14.25" hidden="1" x14ac:dyDescent="0.2">
      <c r="A104" s="20"/>
      <c r="B104" s="20"/>
      <c r="C104" s="20"/>
      <c r="D104" s="20"/>
      <c r="E104" s="22"/>
      <c r="F104" s="22"/>
    </row>
    <row r="105" spans="1:6" ht="14.25" hidden="1" x14ac:dyDescent="0.2">
      <c r="A105" s="20" t="s">
        <v>25</v>
      </c>
      <c r="B105" s="20"/>
      <c r="C105" s="20" t="s">
        <v>46</v>
      </c>
      <c r="D105" s="20"/>
      <c r="E105" s="22" t="s">
        <v>8</v>
      </c>
    </row>
    <row r="106" spans="1:6" ht="15" hidden="1" customHeight="1" x14ac:dyDescent="0.25">
      <c r="A106" s="20"/>
      <c r="B106" s="25"/>
      <c r="C106" s="25"/>
      <c r="D106" s="20"/>
      <c r="E106" s="20"/>
    </row>
    <row r="107" spans="1:6" ht="15" hidden="1" x14ac:dyDescent="0.25">
      <c r="A107" s="20"/>
      <c r="B107" s="25"/>
      <c r="C107" s="25"/>
      <c r="D107" s="20"/>
      <c r="E107" s="20"/>
    </row>
    <row r="108" spans="1:6" ht="15" hidden="1" x14ac:dyDescent="0.2">
      <c r="A108" s="20" t="s">
        <v>38</v>
      </c>
      <c r="B108" s="20"/>
      <c r="C108" s="20"/>
      <c r="D108" s="20"/>
      <c r="E108" s="21" t="s">
        <v>8</v>
      </c>
    </row>
    <row r="109" spans="1:6" ht="15" hidden="1" x14ac:dyDescent="0.2">
      <c r="A109" s="20" t="s">
        <v>7</v>
      </c>
      <c r="B109" s="20"/>
      <c r="C109" s="20"/>
      <c r="D109" s="21" t="s">
        <v>8</v>
      </c>
      <c r="E109" s="20"/>
    </row>
    <row r="110" spans="1:6" ht="15" hidden="1" x14ac:dyDescent="0.2">
      <c r="A110" s="20" t="s">
        <v>39</v>
      </c>
      <c r="B110" s="20"/>
      <c r="C110" s="20"/>
      <c r="D110" s="21" t="s">
        <v>8</v>
      </c>
      <c r="E110" s="20"/>
    </row>
    <row r="111" spans="1:6" ht="15" hidden="1" x14ac:dyDescent="0.2">
      <c r="A111" s="20" t="s">
        <v>40</v>
      </c>
      <c r="B111" s="20"/>
      <c r="C111" s="20"/>
      <c r="D111" s="21" t="s">
        <v>8</v>
      </c>
      <c r="E111" s="20"/>
    </row>
    <row r="112" spans="1:6" hidden="1" x14ac:dyDescent="0.2">
      <c r="A112" s="20"/>
      <c r="B112" s="20"/>
      <c r="C112" s="20"/>
      <c r="D112" s="20"/>
      <c r="E112" s="20"/>
      <c r="F112" s="20"/>
    </row>
    <row r="113" spans="1:14" hidden="1" x14ac:dyDescent="0.2">
      <c r="A113" s="24">
        <f>C192/D192</f>
        <v>0.68421052631578949</v>
      </c>
      <c r="B113" s="24"/>
      <c r="C113" s="24"/>
      <c r="D113" s="23"/>
      <c r="E113" s="20"/>
      <c r="F113" s="20"/>
      <c r="K113" s="79"/>
      <c r="L113" s="79"/>
      <c r="M113" s="79"/>
      <c r="N113" s="79"/>
    </row>
    <row r="114" spans="1:14" hidden="1" x14ac:dyDescent="0.2">
      <c r="A114" s="24">
        <f>POWER(A192,1/B192)</f>
        <v>1.2723483826611981</v>
      </c>
      <c r="B114" s="24"/>
      <c r="C114" s="24"/>
      <c r="D114" s="23"/>
      <c r="E114" s="20"/>
      <c r="F114" s="20"/>
    </row>
    <row r="115" spans="1:14" hidden="1" x14ac:dyDescent="0.2">
      <c r="A115" s="24">
        <f>IF(A113&lt;1,A113*SQRT(A114),SQRT(PRODUCT(A113:A114)))</f>
        <v>0.77177867141086254</v>
      </c>
      <c r="B115" s="24"/>
      <c r="C115" s="24"/>
      <c r="D115" s="23"/>
      <c r="E115" s="20"/>
      <c r="F115" s="20"/>
    </row>
    <row r="116" spans="1:14" hidden="1" x14ac:dyDescent="0.2">
      <c r="A116" s="24">
        <f>EXP(-A115)</f>
        <v>0.46219025218045795</v>
      </c>
      <c r="B116" s="24"/>
      <c r="C116" s="24"/>
      <c r="D116" s="23"/>
      <c r="E116" s="20"/>
      <c r="F116" s="20"/>
    </row>
    <row r="117" spans="1:14" hidden="1" x14ac:dyDescent="0.2">
      <c r="A117" s="20"/>
      <c r="B117" s="20"/>
      <c r="C117" s="20"/>
      <c r="D117" s="20"/>
      <c r="E117" s="20"/>
      <c r="F117" s="20"/>
    </row>
    <row r="118" spans="1:14" hidden="1" x14ac:dyDescent="0.2">
      <c r="A118" s="20"/>
      <c r="B118" s="20"/>
      <c r="C118" s="20"/>
      <c r="D118" s="20"/>
      <c r="E118" s="20"/>
      <c r="F118" s="20"/>
    </row>
    <row r="119" spans="1:14" hidden="1" x14ac:dyDescent="0.2">
      <c r="A119" s="20"/>
      <c r="B119" s="20"/>
      <c r="C119" s="20"/>
      <c r="D119" s="20"/>
      <c r="E119" s="20"/>
      <c r="F119" s="20"/>
    </row>
    <row r="120" spans="1:14" hidden="1" x14ac:dyDescent="0.2">
      <c r="A120" s="20"/>
      <c r="B120" s="20"/>
      <c r="C120" s="20"/>
      <c r="D120" s="20"/>
      <c r="E120" s="20"/>
      <c r="F120" s="20"/>
    </row>
    <row r="121" spans="1:14" ht="14.25" hidden="1" x14ac:dyDescent="0.2">
      <c r="A121" s="22" t="s">
        <v>5</v>
      </c>
      <c r="E121" s="20"/>
      <c r="F121" s="20"/>
    </row>
    <row r="122" spans="1:14" hidden="1" x14ac:dyDescent="0.2">
      <c r="A122" s="20" t="s">
        <v>39</v>
      </c>
      <c r="E122" s="20"/>
      <c r="F122" s="20"/>
    </row>
    <row r="123" spans="1:14" hidden="1" x14ac:dyDescent="0.2">
      <c r="A123" s="20" t="s">
        <v>40</v>
      </c>
      <c r="E123" s="20"/>
      <c r="F123" s="20"/>
    </row>
    <row r="124" spans="1:14" ht="15" hidden="1" x14ac:dyDescent="0.2">
      <c r="A124" s="21" t="s">
        <v>5</v>
      </c>
      <c r="E124" s="20"/>
      <c r="F124" s="20"/>
    </row>
    <row r="125" spans="1:14" ht="15" hidden="1" x14ac:dyDescent="0.2">
      <c r="A125" s="21" t="s">
        <v>5</v>
      </c>
      <c r="E125" s="20"/>
      <c r="F125" s="20"/>
    </row>
    <row r="126" spans="1:14" ht="15" hidden="1" x14ac:dyDescent="0.2">
      <c r="A126" s="21" t="s">
        <v>5</v>
      </c>
      <c r="E126" s="20"/>
      <c r="F126" s="20"/>
    </row>
    <row r="127" spans="1:14" ht="15" hidden="1" x14ac:dyDescent="0.2">
      <c r="A127" s="21" t="s">
        <v>5</v>
      </c>
      <c r="E127" s="20"/>
      <c r="F127" s="20"/>
    </row>
    <row r="128" spans="1:14" hidden="1" x14ac:dyDescent="0.2">
      <c r="A128" s="20"/>
      <c r="B128" s="20"/>
      <c r="C128" s="20"/>
      <c r="D128" s="20"/>
      <c r="E128" s="20"/>
      <c r="F128" s="20"/>
    </row>
    <row r="129" spans="1:6" hidden="1" x14ac:dyDescent="0.2">
      <c r="A129" s="20"/>
      <c r="B129" s="20"/>
      <c r="C129" s="20"/>
      <c r="D129" s="20"/>
      <c r="E129" s="20"/>
      <c r="F129" s="20"/>
    </row>
    <row r="130" spans="1:6" hidden="1" x14ac:dyDescent="0.2">
      <c r="A130" s="20"/>
      <c r="B130" s="20"/>
      <c r="C130" s="20"/>
      <c r="D130" s="20"/>
      <c r="E130" s="20"/>
      <c r="F130" s="20"/>
    </row>
    <row r="131" spans="1:6" hidden="1" x14ac:dyDescent="0.2">
      <c r="A131" s="20"/>
      <c r="B131" s="20"/>
      <c r="C131" s="20"/>
      <c r="D131" s="20"/>
      <c r="E131" s="20"/>
      <c r="F131" s="20"/>
    </row>
    <row r="132" spans="1:6" hidden="1" x14ac:dyDescent="0.2">
      <c r="A132" s="20"/>
      <c r="B132" s="20"/>
      <c r="C132" s="20"/>
      <c r="D132" s="20"/>
      <c r="E132" s="20"/>
      <c r="F132" s="20"/>
    </row>
    <row r="133" spans="1:6" hidden="1" x14ac:dyDescent="0.2">
      <c r="A133" s="20"/>
      <c r="B133" s="20"/>
      <c r="C133" s="20"/>
      <c r="D133" s="20"/>
      <c r="E133" s="20"/>
      <c r="F133" s="20"/>
    </row>
    <row r="134" spans="1:6" hidden="1" x14ac:dyDescent="0.2">
      <c r="A134" s="20"/>
      <c r="B134" s="20"/>
      <c r="C134" s="20"/>
      <c r="D134" s="20"/>
      <c r="E134" s="20"/>
      <c r="F134" s="20"/>
    </row>
    <row r="135" spans="1:6" hidden="1" x14ac:dyDescent="0.2">
      <c r="A135" s="20"/>
      <c r="B135" s="20"/>
      <c r="C135" s="20"/>
      <c r="D135" s="20"/>
      <c r="E135" s="20"/>
      <c r="F135" s="20"/>
    </row>
    <row r="136" spans="1:6" hidden="1" x14ac:dyDescent="0.2">
      <c r="A136" s="20"/>
      <c r="B136" s="20"/>
      <c r="C136" s="20"/>
      <c r="D136" s="20"/>
      <c r="E136" s="20"/>
      <c r="F136" s="20"/>
    </row>
    <row r="137" spans="1:6" hidden="1" x14ac:dyDescent="0.2">
      <c r="A137" s="20"/>
      <c r="B137" s="20"/>
      <c r="C137" s="20"/>
      <c r="D137" s="20"/>
      <c r="E137" s="20"/>
      <c r="F137" s="20"/>
    </row>
    <row r="138" spans="1:6" hidden="1" x14ac:dyDescent="0.2">
      <c r="A138" s="20"/>
      <c r="B138" s="20"/>
      <c r="C138" s="20"/>
      <c r="D138" s="20"/>
      <c r="E138" s="20"/>
      <c r="F138" s="20"/>
    </row>
    <row r="139" spans="1:6" hidden="1" x14ac:dyDescent="0.2">
      <c r="A139" s="20"/>
      <c r="B139" s="20"/>
      <c r="C139" s="20"/>
      <c r="D139" s="20"/>
      <c r="E139" s="20"/>
      <c r="F139" s="20"/>
    </row>
    <row r="140" spans="1:6" hidden="1" x14ac:dyDescent="0.2">
      <c r="A140" s="20"/>
      <c r="B140" s="20"/>
      <c r="C140" s="20"/>
      <c r="D140" s="20"/>
      <c r="E140" s="20"/>
      <c r="F140" s="20"/>
    </row>
    <row r="141" spans="1:6" hidden="1" x14ac:dyDescent="0.2">
      <c r="A141" s="20"/>
      <c r="B141" s="20"/>
      <c r="C141" s="20"/>
      <c r="D141" s="20"/>
      <c r="E141" s="20"/>
      <c r="F141" s="20"/>
    </row>
    <row r="142" spans="1:6" hidden="1" x14ac:dyDescent="0.2">
      <c r="A142" s="20"/>
      <c r="B142" s="20"/>
      <c r="C142" s="20"/>
      <c r="D142" s="20"/>
      <c r="E142" s="20"/>
      <c r="F142" s="20"/>
    </row>
    <row r="143" spans="1:6" hidden="1" x14ac:dyDescent="0.2">
      <c r="A143" s="20"/>
      <c r="B143" s="20"/>
      <c r="C143" s="20"/>
      <c r="D143" s="20"/>
      <c r="E143" s="20"/>
      <c r="F143" s="20"/>
    </row>
    <row r="144" spans="1:6" hidden="1" x14ac:dyDescent="0.2">
      <c r="A144" s="20"/>
      <c r="B144" s="20"/>
      <c r="C144" s="20"/>
      <c r="D144" s="20"/>
      <c r="E144" s="20"/>
      <c r="F144" s="20"/>
    </row>
    <row r="145" spans="1:6" hidden="1" x14ac:dyDescent="0.2">
      <c r="A145" s="20"/>
      <c r="B145" s="20"/>
      <c r="C145" s="20"/>
      <c r="D145" s="20"/>
      <c r="E145" s="20"/>
      <c r="F145" s="20"/>
    </row>
    <row r="146" spans="1:6" hidden="1" x14ac:dyDescent="0.2">
      <c r="A146" s="20"/>
      <c r="B146" s="20"/>
      <c r="C146" s="20"/>
      <c r="D146" s="20"/>
      <c r="E146" s="20"/>
      <c r="F146" s="20"/>
    </row>
    <row r="147" spans="1:6" hidden="1" x14ac:dyDescent="0.2">
      <c r="A147" s="20"/>
      <c r="B147" s="20"/>
      <c r="C147" s="20"/>
      <c r="D147" s="20"/>
      <c r="E147" s="20"/>
      <c r="F147" s="20"/>
    </row>
    <row r="148" spans="1:6" hidden="1" x14ac:dyDescent="0.2">
      <c r="A148" s="20"/>
      <c r="B148" s="20"/>
      <c r="C148" s="20"/>
      <c r="D148" s="20"/>
      <c r="E148" s="20"/>
      <c r="F148" s="20"/>
    </row>
    <row r="149" spans="1:6" hidden="1" x14ac:dyDescent="0.2">
      <c r="A149" s="20"/>
      <c r="B149" s="20"/>
      <c r="C149" s="20"/>
      <c r="D149" s="20"/>
      <c r="E149" s="20"/>
      <c r="F149" s="20"/>
    </row>
    <row r="150" spans="1:6" hidden="1" x14ac:dyDescent="0.2">
      <c r="A150" s="20"/>
      <c r="B150" s="20"/>
      <c r="C150" s="20"/>
      <c r="D150" s="20"/>
      <c r="E150" s="20"/>
      <c r="F150" s="20"/>
    </row>
    <row r="151" spans="1:6" hidden="1" x14ac:dyDescent="0.2"/>
    <row r="152" spans="1:6" hidden="1" x14ac:dyDescent="0.2">
      <c r="A152" s="116" t="s">
        <v>9</v>
      </c>
      <c r="B152" s="116"/>
      <c r="C152" s="116" t="s">
        <v>10</v>
      </c>
      <c r="D152" s="116"/>
    </row>
    <row r="153" spans="1:6" hidden="1" x14ac:dyDescent="0.2">
      <c r="A153" s="79" t="str">
        <f>IF(F14=A85,IF(E14=B91,"",E14),"")</f>
        <v/>
      </c>
      <c r="B153" s="79" t="str">
        <f>IF(F14=A85,IF(E14=B91,"",1),"")</f>
        <v/>
      </c>
      <c r="C153" s="79">
        <f t="shared" ref="C153:C183" si="0">IF(F14=$A$86,IF(E14=$B$91,"",E14),"")</f>
        <v>1</v>
      </c>
      <c r="D153" s="79">
        <f t="shared" ref="D153:D183" si="1">IF(F14=$A$86,IF(E14=$B$91,"",1),"")</f>
        <v>1</v>
      </c>
    </row>
    <row r="154" spans="1:6" hidden="1" x14ac:dyDescent="0.2">
      <c r="A154" s="79" t="str">
        <f>IF(F15=A85,IF(E15=B91,"",E15),"")</f>
        <v/>
      </c>
      <c r="B154" s="79" t="str">
        <f>IF(F15=A85,IF(E15=B91,"",1),"")</f>
        <v/>
      </c>
      <c r="C154" s="79">
        <f t="shared" si="0"/>
        <v>1</v>
      </c>
      <c r="D154" s="79">
        <f t="shared" si="1"/>
        <v>1</v>
      </c>
    </row>
    <row r="155" spans="1:6" hidden="1" x14ac:dyDescent="0.2">
      <c r="A155" s="79">
        <f>IF(F16=A85,IF(E16=B91,"",E16),"")</f>
        <v>1</v>
      </c>
      <c r="B155" s="79">
        <f>IF(F16=A85,IF(E16=B91,"",1),"")</f>
        <v>1</v>
      </c>
      <c r="C155" s="79" t="str">
        <f t="shared" si="0"/>
        <v/>
      </c>
      <c r="D155" s="79" t="str">
        <f t="shared" si="1"/>
        <v/>
      </c>
    </row>
    <row r="156" spans="1:6" hidden="1" x14ac:dyDescent="0.2">
      <c r="A156" s="79" t="str">
        <f>IF(F17=A85,IF(E17=B91,"",E17),"")</f>
        <v/>
      </c>
      <c r="B156" s="79" t="str">
        <f>IF(F17=A85,IF(E17=B91,"",1),"")</f>
        <v/>
      </c>
      <c r="C156" s="79">
        <f t="shared" si="0"/>
        <v>1</v>
      </c>
      <c r="D156" s="79">
        <f t="shared" si="1"/>
        <v>1</v>
      </c>
    </row>
    <row r="157" spans="1:6" hidden="1" x14ac:dyDescent="0.2">
      <c r="A157" s="79">
        <f>IF(F18=A85,IF(E18=B91,"",E18),"")</f>
        <v>1</v>
      </c>
      <c r="B157" s="79">
        <f>IF(F18=A85,IF(E18=B91,"",1),"")</f>
        <v>1</v>
      </c>
      <c r="C157" s="79" t="str">
        <f t="shared" si="0"/>
        <v/>
      </c>
      <c r="D157" s="79" t="str">
        <f t="shared" si="1"/>
        <v/>
      </c>
    </row>
    <row r="158" spans="1:6" hidden="1" x14ac:dyDescent="0.2">
      <c r="A158" s="79">
        <f>IF(F19=A85,IF(E19=B91,"",E19),"")</f>
        <v>1</v>
      </c>
      <c r="B158" s="79">
        <f>IF(F19=A85,IF(E19=B91,"",1),"")</f>
        <v>1</v>
      </c>
      <c r="C158" s="79" t="str">
        <f t="shared" si="0"/>
        <v/>
      </c>
      <c r="D158" s="79" t="str">
        <f t="shared" si="1"/>
        <v/>
      </c>
    </row>
    <row r="159" spans="1:6" hidden="1" x14ac:dyDescent="0.2">
      <c r="A159" s="79">
        <f>IF(F20=A85,IF(E20=B91,"",E20),"")</f>
        <v>1</v>
      </c>
      <c r="B159" s="79">
        <f>IF(F20=A85,IF(E20=B91,"",1),"")</f>
        <v>1</v>
      </c>
      <c r="C159" s="79" t="str">
        <f t="shared" si="0"/>
        <v/>
      </c>
      <c r="D159" s="79" t="str">
        <f t="shared" si="1"/>
        <v/>
      </c>
    </row>
    <row r="160" spans="1:6" hidden="1" x14ac:dyDescent="0.2">
      <c r="A160" s="79">
        <f>IF(F21=A85,IF(E21=B91,"",E21),"")</f>
        <v>1</v>
      </c>
      <c r="B160" s="79">
        <f>IF(F21=A85,IF(E21=B91,"",1),"")</f>
        <v>1</v>
      </c>
      <c r="C160" s="79" t="str">
        <f t="shared" si="0"/>
        <v/>
      </c>
      <c r="D160" s="79" t="str">
        <f t="shared" si="1"/>
        <v/>
      </c>
    </row>
    <row r="161" spans="1:4" hidden="1" x14ac:dyDescent="0.2">
      <c r="A161" s="79" t="str">
        <f>IF(F22=A85,IF(E22=B91,"",E22),"")</f>
        <v/>
      </c>
      <c r="B161" s="79" t="str">
        <f>IF(F22=A85,IF(E22=B91,"",1),"")</f>
        <v/>
      </c>
      <c r="C161" s="79">
        <f t="shared" si="0"/>
        <v>1</v>
      </c>
      <c r="D161" s="79">
        <f t="shared" si="1"/>
        <v>1</v>
      </c>
    </row>
    <row r="162" spans="1:4" hidden="1" x14ac:dyDescent="0.2">
      <c r="A162" s="79">
        <f>IF(F23=A85,IF(E23=B91,"",E23),"")</f>
        <v>3</v>
      </c>
      <c r="B162" s="79">
        <f>IF(F23=A85,IF(E23=B91,"",1),"")</f>
        <v>1</v>
      </c>
      <c r="C162" s="79" t="str">
        <f t="shared" si="0"/>
        <v/>
      </c>
      <c r="D162" s="79" t="str">
        <f t="shared" si="1"/>
        <v/>
      </c>
    </row>
    <row r="163" spans="1:4" hidden="1" x14ac:dyDescent="0.2">
      <c r="A163" s="79" t="str">
        <f>IF(F24=A85,IF(E24=B91,"",E24),"")</f>
        <v/>
      </c>
      <c r="B163" s="79" t="str">
        <f>IF(F24=A85,IF(E24=B91,"",1),"")</f>
        <v/>
      </c>
      <c r="C163" s="79">
        <f t="shared" si="0"/>
        <v>0</v>
      </c>
      <c r="D163" s="79">
        <f t="shared" si="1"/>
        <v>1</v>
      </c>
    </row>
    <row r="164" spans="1:4" hidden="1" x14ac:dyDescent="0.2">
      <c r="A164" s="79" t="str">
        <f>IF(F25=A85,IF(E25=B91,"",E25),"")</f>
        <v/>
      </c>
      <c r="B164" s="79" t="str">
        <f>IF(F25=A85,IF(E25=B91,"",1),"")</f>
        <v/>
      </c>
      <c r="C164" s="79">
        <f t="shared" si="0"/>
        <v>0</v>
      </c>
      <c r="D164" s="79">
        <f t="shared" si="1"/>
        <v>1</v>
      </c>
    </row>
    <row r="165" spans="1:4" hidden="1" x14ac:dyDescent="0.2">
      <c r="A165" s="79" t="str">
        <f>IF(F26=A85,IF(E26=B91,"",E26),"")</f>
        <v/>
      </c>
      <c r="B165" s="79" t="str">
        <f>IF(F26=A85,IF(E26=B91,"",1),"")</f>
        <v/>
      </c>
      <c r="C165" s="79">
        <f t="shared" si="0"/>
        <v>0</v>
      </c>
      <c r="D165" s="79">
        <f t="shared" si="1"/>
        <v>1</v>
      </c>
    </row>
    <row r="166" spans="1:4" hidden="1" x14ac:dyDescent="0.2">
      <c r="A166" s="79">
        <f>IF(F27=A85,IF(E27=B91,"",E27),"")</f>
        <v>1</v>
      </c>
      <c r="B166" s="79">
        <f>IF(F27=A85,IF(E27=B91,"",1),"")</f>
        <v>1</v>
      </c>
      <c r="C166" s="79" t="str">
        <f t="shared" si="0"/>
        <v/>
      </c>
      <c r="D166" s="79" t="str">
        <f t="shared" si="1"/>
        <v/>
      </c>
    </row>
    <row r="167" spans="1:4" hidden="1" x14ac:dyDescent="0.2">
      <c r="A167" s="79">
        <f>IF(F28=A85,IF(E28=B91,"",E28),"")</f>
        <v>1</v>
      </c>
      <c r="B167" s="79">
        <f>IF(F28=A85,IF(E28=B91,"",1),"")</f>
        <v>1</v>
      </c>
      <c r="C167" s="79" t="str">
        <f t="shared" si="0"/>
        <v/>
      </c>
      <c r="D167" s="79" t="str">
        <f t="shared" si="1"/>
        <v/>
      </c>
    </row>
    <row r="168" spans="1:4" hidden="1" x14ac:dyDescent="0.2">
      <c r="A168" s="79">
        <f>IF(F29=A85,IF(E29=B91,"",E29),"")</f>
        <v>1</v>
      </c>
      <c r="B168" s="79">
        <f>IF(F29=A85,IF(E29=B91,"",1),"")</f>
        <v>1</v>
      </c>
      <c r="C168" s="79" t="str">
        <f t="shared" si="0"/>
        <v/>
      </c>
      <c r="D168" s="79" t="str">
        <f t="shared" si="1"/>
        <v/>
      </c>
    </row>
    <row r="169" spans="1:4" hidden="1" x14ac:dyDescent="0.2">
      <c r="A169" s="79">
        <f>IF(F30=A85,IF(E30=B91,"",E30),"")</f>
        <v>1</v>
      </c>
      <c r="B169" s="79">
        <f>IF(F30=A85,IF(E30=B91,"",1),"")</f>
        <v>1</v>
      </c>
      <c r="C169" s="79" t="str">
        <f t="shared" si="0"/>
        <v/>
      </c>
      <c r="D169" s="79" t="str">
        <f t="shared" si="1"/>
        <v/>
      </c>
    </row>
    <row r="170" spans="1:4" hidden="1" x14ac:dyDescent="0.2">
      <c r="A170" s="79" t="str">
        <f>IF(F31=A85,IF(E31=B91,"",E31),"")</f>
        <v/>
      </c>
      <c r="B170" s="79" t="str">
        <f>IF(F31=A85,IF(E31=B91,"",1),"")</f>
        <v/>
      </c>
      <c r="C170" s="79">
        <f t="shared" si="0"/>
        <v>1</v>
      </c>
      <c r="D170" s="79">
        <f t="shared" si="1"/>
        <v>1</v>
      </c>
    </row>
    <row r="171" spans="1:4" hidden="1" x14ac:dyDescent="0.2">
      <c r="A171" s="79">
        <f>IF(F32=A85,IF(E32=B91,"",E32),"")</f>
        <v>2</v>
      </c>
      <c r="B171" s="79">
        <f>IF(F32=A85,IF(E32=B91,"",1),"")</f>
        <v>1</v>
      </c>
      <c r="C171" s="79" t="str">
        <f t="shared" si="0"/>
        <v/>
      </c>
      <c r="D171" s="79" t="str">
        <f t="shared" si="1"/>
        <v/>
      </c>
    </row>
    <row r="172" spans="1:4" hidden="1" x14ac:dyDescent="0.2">
      <c r="A172" s="79" t="str">
        <f>IF(F33=A85,IF(E33=B91,"",E33),"")</f>
        <v/>
      </c>
      <c r="B172" s="79" t="str">
        <f>IF(F33=A85,IF(E33=B91,"",1),"")</f>
        <v/>
      </c>
      <c r="C172" s="79">
        <f t="shared" si="0"/>
        <v>3</v>
      </c>
      <c r="D172" s="79">
        <f t="shared" si="1"/>
        <v>1</v>
      </c>
    </row>
    <row r="173" spans="1:4" hidden="1" x14ac:dyDescent="0.2">
      <c r="A173" s="79" t="str">
        <f>IF(F34=A85,IF(E34=B91,"",E34),"")</f>
        <v/>
      </c>
      <c r="B173" s="79" t="str">
        <f>IF(F34=A85,IF(E34=B91,"",1),"")</f>
        <v/>
      </c>
      <c r="C173" s="79">
        <f t="shared" si="0"/>
        <v>3</v>
      </c>
      <c r="D173" s="79">
        <f t="shared" si="1"/>
        <v>1</v>
      </c>
    </row>
    <row r="174" spans="1:4" hidden="1" x14ac:dyDescent="0.2">
      <c r="A174" s="79">
        <f>IF(F35=A85,IF(E35=B91,"",E35),"")</f>
        <v>3</v>
      </c>
      <c r="B174" s="79">
        <f>IF(F35=A85,IF(E35=B91,"",1),"")</f>
        <v>1</v>
      </c>
      <c r="C174" s="79" t="str">
        <f t="shared" si="0"/>
        <v/>
      </c>
      <c r="D174" s="79" t="str">
        <f t="shared" si="1"/>
        <v/>
      </c>
    </row>
    <row r="175" spans="1:4" hidden="1" x14ac:dyDescent="0.2">
      <c r="A175" s="79" t="str">
        <f>IF(F36=A85,IF(E36=B91,"",E36),"")</f>
        <v/>
      </c>
      <c r="B175" s="79" t="str">
        <f>IF(F36=A85,IF(E36=B91,"",1),"")</f>
        <v/>
      </c>
      <c r="C175" s="79">
        <f t="shared" si="0"/>
        <v>0</v>
      </c>
      <c r="D175" s="79">
        <f t="shared" si="1"/>
        <v>1</v>
      </c>
    </row>
    <row r="176" spans="1:4" hidden="1" x14ac:dyDescent="0.2">
      <c r="A176" s="79" t="str">
        <f>IF(F37=A85,IF(E37=B91,"",E37),"")</f>
        <v/>
      </c>
      <c r="B176" s="79" t="str">
        <f>IF(F37=A85,IF(E37=B91,"",1),"")</f>
        <v/>
      </c>
      <c r="C176" s="79">
        <f t="shared" si="0"/>
        <v>2</v>
      </c>
      <c r="D176" s="79">
        <f t="shared" si="1"/>
        <v>1</v>
      </c>
    </row>
    <row r="177" spans="1:4" hidden="1" x14ac:dyDescent="0.2">
      <c r="A177" s="79" t="str">
        <f>IF(F38=A85,IF(E38=B91,"",E38),"")</f>
        <v/>
      </c>
      <c r="B177" s="79" t="str">
        <f>IF(F38=A85,IF(E38=B91,"",1),"")</f>
        <v/>
      </c>
      <c r="C177" s="79">
        <f t="shared" si="0"/>
        <v>0</v>
      </c>
      <c r="D177" s="79">
        <f t="shared" si="1"/>
        <v>1</v>
      </c>
    </row>
    <row r="178" spans="1:4" hidden="1" x14ac:dyDescent="0.2">
      <c r="A178" s="79" t="str">
        <f>IF(F39=A85,IF(E39=B91,"",E39),"")</f>
        <v/>
      </c>
      <c r="B178" s="79" t="str">
        <f>IF(F39=A85,IF(E39=B91,"",1),"")</f>
        <v/>
      </c>
      <c r="C178" s="79">
        <f t="shared" si="0"/>
        <v>0</v>
      </c>
      <c r="D178" s="79">
        <f t="shared" si="1"/>
        <v>1</v>
      </c>
    </row>
    <row r="179" spans="1:4" hidden="1" x14ac:dyDescent="0.2">
      <c r="A179" s="79" t="str">
        <f>IF(F40=A85,IF(E40=B91,"",E40),"")</f>
        <v/>
      </c>
      <c r="B179" s="79" t="str">
        <f>IF(F40=A85,IF(E40=B91,"",1),"")</f>
        <v/>
      </c>
      <c r="C179" s="79">
        <f t="shared" si="0"/>
        <v>0</v>
      </c>
      <c r="D179" s="79">
        <f t="shared" si="1"/>
        <v>1</v>
      </c>
    </row>
    <row r="180" spans="1:4" hidden="1" x14ac:dyDescent="0.2">
      <c r="A180" s="79" t="str">
        <f>IF(F41=A85,IF(E41=B91,"",E41),"")</f>
        <v/>
      </c>
      <c r="B180" s="79" t="str">
        <f>IF(F41=A85,IF(E41=B91,"",1),"")</f>
        <v/>
      </c>
      <c r="C180" s="79">
        <f t="shared" si="0"/>
        <v>0</v>
      </c>
      <c r="D180" s="79">
        <f t="shared" si="1"/>
        <v>1</v>
      </c>
    </row>
    <row r="181" spans="1:4" hidden="1" x14ac:dyDescent="0.2">
      <c r="A181" s="79" t="str">
        <f>IF(F42=A85,IF(E42=B91,"",E42),"")</f>
        <v/>
      </c>
      <c r="B181" s="79" t="str">
        <f>IF(F42=A85,IF(E42=B91,"",1),"")</f>
        <v/>
      </c>
      <c r="C181" s="79">
        <f t="shared" si="0"/>
        <v>0</v>
      </c>
      <c r="D181" s="79">
        <f t="shared" si="1"/>
        <v>1</v>
      </c>
    </row>
    <row r="182" spans="1:4" hidden="1" x14ac:dyDescent="0.2">
      <c r="A182" s="79" t="str">
        <f>IF(F43=A85,IF(E43=B91,"",E43),"")</f>
        <v/>
      </c>
      <c r="B182" s="79" t="str">
        <f>IF(F43=A85,IF(E43=B91,"",1),"")</f>
        <v/>
      </c>
      <c r="C182" s="79">
        <f t="shared" si="0"/>
        <v>0</v>
      </c>
      <c r="D182" s="79">
        <f t="shared" si="1"/>
        <v>1</v>
      </c>
    </row>
    <row r="183" spans="1:4" hidden="1" x14ac:dyDescent="0.2">
      <c r="A183" s="79" t="str">
        <f>IF(F44=A85,IF(E44=B91,"",E44),"")</f>
        <v/>
      </c>
      <c r="B183" s="79" t="str">
        <f>IF(F44=A85,IF(E44=B91,"",1),"")</f>
        <v/>
      </c>
      <c r="C183" s="79">
        <f t="shared" si="0"/>
        <v>0</v>
      </c>
      <c r="D183" s="79">
        <f t="shared" si="1"/>
        <v>1</v>
      </c>
    </row>
    <row r="184" spans="1:4" hidden="1" x14ac:dyDescent="0.2">
      <c r="A184" s="79"/>
      <c r="B184" s="79"/>
      <c r="C184" s="79"/>
      <c r="D184" s="79"/>
    </row>
    <row r="185" spans="1:4" hidden="1" x14ac:dyDescent="0.2">
      <c r="A185" s="79" t="str">
        <f>IF(A121=A85,IF(E105=B91,"",E105),"")</f>
        <v/>
      </c>
      <c r="B185" s="79" t="str">
        <f>IF(A121=A85,IF(E105=B91,"",1),"")</f>
        <v/>
      </c>
      <c r="C185" s="79" t="str">
        <f>IF(A121=$A$86,IF(E105=$B$91,"",E105),"")</f>
        <v/>
      </c>
      <c r="D185" s="79" t="str">
        <f>IF(A121=$A$86,IF(E105=$B$91,"",1),"")</f>
        <v/>
      </c>
    </row>
    <row r="186" spans="1:4" hidden="1" x14ac:dyDescent="0.2">
      <c r="A186" s="79" t="str">
        <f>IF(A122=A85,IF(#REF!=B91,"",#REF!),"")</f>
        <v/>
      </c>
      <c r="B186" s="79" t="str">
        <f>IF(A122=A85,IF(#REF!=B91,"",1),"")</f>
        <v/>
      </c>
      <c r="C186" s="79" t="str">
        <f>IF(A122=$A$86,IF(#REF!=$B$91,"",#REF!),"")</f>
        <v/>
      </c>
      <c r="D186" s="79" t="str">
        <f>IF(A122=$A$86,IF(#REF!=$B$91,"",1),"")</f>
        <v/>
      </c>
    </row>
    <row r="187" spans="1:4" hidden="1" x14ac:dyDescent="0.2">
      <c r="A187" s="79" t="str">
        <f>IF(A123=A85,IF(#REF!=B91,"",#REF!),"")</f>
        <v/>
      </c>
      <c r="B187" s="79" t="str">
        <f>IF(A123=A85,IF(#REF!=B91,"",1),"")</f>
        <v/>
      </c>
      <c r="C187" s="79" t="str">
        <f>IF(A123=$A$86,IF(#REF!=$B$91,"",#REF!),"")</f>
        <v/>
      </c>
      <c r="D187" s="79" t="str">
        <f>IF(A123=$A$86,IF(#REF!=$B$91,"",1),"")</f>
        <v/>
      </c>
    </row>
    <row r="188" spans="1:4" hidden="1" x14ac:dyDescent="0.2">
      <c r="A188" s="79" t="str">
        <f>IF(A124=A85,IF(E108=B91,"",E108),"")</f>
        <v/>
      </c>
      <c r="B188" s="79" t="str">
        <f>IF(A124=A85,IF(E108=B91,"",1),"")</f>
        <v/>
      </c>
      <c r="C188" s="79" t="str">
        <f>IF(A124=$A$86,IF(E108=$B$91,"",E108),"")</f>
        <v/>
      </c>
      <c r="D188" s="79" t="str">
        <f>IF(A124=$A$86,IF(E108=$B$91,"",1),"")</f>
        <v/>
      </c>
    </row>
    <row r="189" spans="1:4" hidden="1" x14ac:dyDescent="0.2">
      <c r="A189" s="79" t="str">
        <f>IF(A125=A85,IF(D109=B91,"",D109),"")</f>
        <v/>
      </c>
      <c r="B189" s="79" t="str">
        <f>IF(A125=A85,IF(D109=B91,"",1),"")</f>
        <v/>
      </c>
      <c r="C189" s="79" t="str">
        <f>IF(A125=$A$86,IF(D109=$B$91,"",D109),"")</f>
        <v/>
      </c>
      <c r="D189" s="79" t="str">
        <f>IF(A125=$A$86,IF(D109=$B$91,"",1),"")</f>
        <v/>
      </c>
    </row>
    <row r="190" spans="1:4" hidden="1" x14ac:dyDescent="0.2">
      <c r="A190" s="79" t="str">
        <f>IF(A126=A85,IF(D110=B91,"",D110),"")</f>
        <v/>
      </c>
      <c r="B190" s="79" t="str">
        <f>IF(A126=A85,IF(D110=B91,"",1),"")</f>
        <v/>
      </c>
      <c r="C190" s="79" t="str">
        <f>IF(A126=$A$86,IF(D110=$B$91,"",D110),"")</f>
        <v/>
      </c>
      <c r="D190" s="79" t="str">
        <f>IF(A126=$A$86,IF(D110=$B$91,"",1),"")</f>
        <v/>
      </c>
    </row>
    <row r="191" spans="1:4" hidden="1" x14ac:dyDescent="0.2">
      <c r="A191" s="79" t="str">
        <f>IF(A127=A85,IF(D111=B91,"",D111),"")</f>
        <v/>
      </c>
      <c r="B191" s="79" t="str">
        <f>IF(A127=A85,IF(D111=B91,"",1),"")</f>
        <v/>
      </c>
      <c r="C191" s="79" t="str">
        <f>IF(A127=$A$86,IF(D111=$B$91,"",D111),"")</f>
        <v/>
      </c>
      <c r="D191" s="79" t="str">
        <f>IF(A127=$A$86,IF(D111=$B$91,"",1),"")</f>
        <v/>
      </c>
    </row>
    <row r="192" spans="1:4" hidden="1" x14ac:dyDescent="0.2">
      <c r="A192" s="79">
        <f>PRODUCT(A153:A191)</f>
        <v>18</v>
      </c>
      <c r="B192" s="79">
        <f>SUM(B153:B191)</f>
        <v>12</v>
      </c>
      <c r="C192" s="79">
        <f>SUM(C153:C191)</f>
        <v>13</v>
      </c>
      <c r="D192" s="79">
        <f>IF(SUM(D153:D191)=0,1,SUM(D153:D191))</f>
        <v>19</v>
      </c>
    </row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</sheetData>
  <sheetProtection algorithmName="SHA-512" hashValue="fH8DM2pCa540pk4WreBT3cUGFtSj2xFi9ZzHN4baSLzyxS9EwIGa/1KNVucYWpGiobulOzZgTTXEUEZkVgTIdw==" saltValue="CfRYObjR2gE3q9l3RywTPQ==" spinCount="100000" sheet="1" objects="1" scenarios="1" selectLockedCells="1"/>
  <mergeCells count="46">
    <mergeCell ref="A1:A8"/>
    <mergeCell ref="B1:E1"/>
    <mergeCell ref="C2:E2"/>
    <mergeCell ref="C3:E3"/>
    <mergeCell ref="C4:F4"/>
    <mergeCell ref="C5:F5"/>
    <mergeCell ref="C6:F6"/>
    <mergeCell ref="C7:F7"/>
    <mergeCell ref="C8:F8"/>
    <mergeCell ref="A22:D22"/>
    <mergeCell ref="D10:E10"/>
    <mergeCell ref="D11:E11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34:D34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32:D32"/>
    <mergeCell ref="A33:D33"/>
    <mergeCell ref="A152:B152"/>
    <mergeCell ref="C152:D152"/>
    <mergeCell ref="A35:D35"/>
    <mergeCell ref="A36:D36"/>
    <mergeCell ref="A37:D37"/>
    <mergeCell ref="A38:D38"/>
    <mergeCell ref="A39:D39"/>
    <mergeCell ref="A40:D40"/>
    <mergeCell ref="A41:D41"/>
    <mergeCell ref="A42:D42"/>
    <mergeCell ref="A43:D43"/>
    <mergeCell ref="A44:D44"/>
    <mergeCell ref="A71:F71"/>
  </mergeCells>
  <conditionalFormatting sqref="D109:D111 E108 E104:E105 E14:E45">
    <cfRule type="cellIs" dxfId="71" priority="1" stopIfTrue="1" operator="lessThan">
      <formula>3</formula>
    </cfRule>
    <cfRule type="cellIs" dxfId="70" priority="2" stopIfTrue="1" operator="greaterThanOrEqual">
      <formula>3</formula>
    </cfRule>
  </conditionalFormatting>
  <conditionalFormatting sqref="F11">
    <cfRule type="cellIs" dxfId="69" priority="3" stopIfTrue="1" operator="equal">
      <formula>$C$73</formula>
    </cfRule>
    <cfRule type="cellIs" dxfId="68" priority="4" stopIfTrue="1" operator="equal">
      <formula>$C$74</formula>
    </cfRule>
    <cfRule type="cellIs" dxfId="67" priority="5" stopIfTrue="1" operator="equal">
      <formula>$C$75</formula>
    </cfRule>
  </conditionalFormatting>
  <dataValidations count="3">
    <dataValidation type="list" allowBlank="1" showInputMessage="1" showErrorMessage="1" sqref="D109:D111 E104:E105 E14:E45 E108">
      <formula1>$B$85:$B$91</formula1>
    </dataValidation>
    <dataValidation type="list" allowBlank="1" showInputMessage="1" showErrorMessage="1" sqref="A124:A127 F104 A121 F45">
      <formula1>$A$85:$A$86</formula1>
    </dataValidation>
    <dataValidation type="list" allowBlank="1" showInputMessage="1" showErrorMessage="1" sqref="F14:F44">
      <formula1>"C, NC"</formula1>
    </dataValidation>
  </dataValidations>
  <pageMargins left="0.25" right="0.25" top="0.6584821428571429" bottom="0.75" header="0.3" footer="0.3"/>
  <pageSetup paperSize="9" scale="75" orientation="portrait" horizontalDpi="300" verticalDpi="300" r:id="rId1"/>
  <headerFooter alignWithMargins="0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0"/>
  <sheetViews>
    <sheetView zoomScaleNormal="100" zoomScalePageLayoutView="90" workbookViewId="0">
      <selection activeCell="C4" sqref="C4:F4"/>
    </sheetView>
  </sheetViews>
  <sheetFormatPr defaultColWidth="9.140625" defaultRowHeight="12.75" x14ac:dyDescent="0.2"/>
  <cols>
    <col min="1" max="1" width="37.5703125" customWidth="1"/>
    <col min="2" max="2" width="28" customWidth="1"/>
    <col min="3" max="3" width="30.140625" customWidth="1"/>
    <col min="4" max="4" width="10.140625" bestFit="1" customWidth="1"/>
    <col min="5" max="5" width="12.5703125" customWidth="1"/>
    <col min="6" max="6" width="15.140625" customWidth="1"/>
    <col min="11" max="11" width="9.140625" bestFit="1" customWidth="1"/>
    <col min="17" max="17" width="21.5703125" customWidth="1"/>
    <col min="18" max="18" width="22.5703125" customWidth="1"/>
    <col min="19" max="19" width="14.85546875" customWidth="1"/>
    <col min="20" max="20" width="19.85546875" customWidth="1"/>
  </cols>
  <sheetData>
    <row r="1" spans="1:6" ht="15.75" x14ac:dyDescent="0.3">
      <c r="A1" s="114"/>
      <c r="B1" s="119" t="s">
        <v>69</v>
      </c>
      <c r="C1" s="119"/>
      <c r="D1" s="119"/>
      <c r="E1" s="119"/>
      <c r="F1" s="66" t="s">
        <v>76</v>
      </c>
    </row>
    <row r="2" spans="1:6" ht="15.75" x14ac:dyDescent="0.3">
      <c r="A2" s="114"/>
      <c r="B2" s="65" t="s">
        <v>80</v>
      </c>
      <c r="C2" s="123"/>
      <c r="D2" s="123"/>
      <c r="E2" s="123"/>
      <c r="F2" s="66" t="s">
        <v>152</v>
      </c>
    </row>
    <row r="3" spans="1:6" ht="15.75" x14ac:dyDescent="0.3">
      <c r="A3" s="114"/>
      <c r="B3" s="65" t="s">
        <v>70</v>
      </c>
      <c r="C3" s="124"/>
      <c r="D3" s="124"/>
      <c r="E3" s="124"/>
      <c r="F3" s="66" t="s">
        <v>153</v>
      </c>
    </row>
    <row r="4" spans="1:6" ht="14.25" customHeight="1" x14ac:dyDescent="0.2">
      <c r="A4" s="114"/>
      <c r="B4" s="17" t="s">
        <v>161</v>
      </c>
      <c r="C4" s="122"/>
      <c r="D4" s="122"/>
      <c r="E4" s="122"/>
      <c r="F4" s="122"/>
    </row>
    <row r="5" spans="1:6" ht="14.25" customHeight="1" x14ac:dyDescent="0.2">
      <c r="A5" s="114"/>
      <c r="B5" s="65" t="s">
        <v>72</v>
      </c>
      <c r="C5" s="120"/>
      <c r="D5" s="120"/>
      <c r="E5" s="120"/>
      <c r="F5" s="120"/>
    </row>
    <row r="6" spans="1:6" ht="14.25" customHeight="1" x14ac:dyDescent="0.2">
      <c r="A6" s="114"/>
      <c r="B6" s="65" t="s">
        <v>73</v>
      </c>
      <c r="C6" s="121"/>
      <c r="D6" s="121"/>
      <c r="E6" s="121"/>
      <c r="F6" s="121"/>
    </row>
    <row r="7" spans="1:6" ht="14.25" x14ac:dyDescent="0.2">
      <c r="A7" s="114"/>
      <c r="B7" s="65" t="s">
        <v>78</v>
      </c>
      <c r="C7" s="113"/>
      <c r="D7" s="113"/>
      <c r="E7" s="113"/>
      <c r="F7" s="113"/>
    </row>
    <row r="8" spans="1:6" ht="14.25" x14ac:dyDescent="0.2">
      <c r="A8" s="114"/>
      <c r="B8" s="65" t="s">
        <v>71</v>
      </c>
      <c r="C8" s="112"/>
      <c r="D8" s="113"/>
      <c r="E8" s="113"/>
      <c r="F8" s="113"/>
    </row>
    <row r="9" spans="1:6" ht="14.25" x14ac:dyDescent="0.2">
      <c r="A9" s="20"/>
      <c r="B9" s="64"/>
      <c r="C9" s="20"/>
      <c r="D9" s="20"/>
      <c r="E9" s="20"/>
      <c r="F9" s="20"/>
    </row>
    <row r="10" spans="1:6" ht="15" x14ac:dyDescent="0.25">
      <c r="C10" s="20"/>
      <c r="D10" s="118" t="s">
        <v>22</v>
      </c>
      <c r="E10" s="118"/>
      <c r="F10" s="35">
        <f>EXP(-A115)</f>
        <v>2.6064612491631285E-2</v>
      </c>
    </row>
    <row r="11" spans="1:6" ht="15" x14ac:dyDescent="0.25">
      <c r="B11" s="20"/>
      <c r="C11" s="20"/>
      <c r="D11" s="118" t="s">
        <v>13</v>
      </c>
      <c r="E11" s="118"/>
      <c r="F11" s="34" t="str">
        <f>IF(F10&lt;=B73,C73,IF(F10&gt;B75,C75,C74))</f>
        <v>Aceitável</v>
      </c>
    </row>
    <row r="12" spans="1:6" x14ac:dyDescent="0.2">
      <c r="A12" s="20"/>
      <c r="B12" s="20"/>
      <c r="C12" s="20"/>
      <c r="D12" s="20"/>
      <c r="E12" s="20"/>
      <c r="F12" s="20"/>
    </row>
    <row r="13" spans="1:6" ht="17.25" customHeight="1" x14ac:dyDescent="0.2">
      <c r="A13" s="117" t="s">
        <v>4</v>
      </c>
      <c r="B13" s="117"/>
      <c r="C13" s="117"/>
      <c r="D13" s="117"/>
      <c r="E13" s="33" t="s">
        <v>0</v>
      </c>
      <c r="F13" s="33" t="s">
        <v>1</v>
      </c>
    </row>
    <row r="14" spans="1:6" ht="17.25" customHeight="1" x14ac:dyDescent="0.2">
      <c r="A14" s="106" t="s">
        <v>47</v>
      </c>
      <c r="B14" s="107"/>
      <c r="C14" s="107"/>
      <c r="D14" s="108"/>
      <c r="E14" s="32">
        <v>5</v>
      </c>
      <c r="F14" s="82" t="s">
        <v>5</v>
      </c>
    </row>
    <row r="15" spans="1:6" ht="17.25" customHeight="1" x14ac:dyDescent="0.2">
      <c r="A15" s="106" t="s">
        <v>48</v>
      </c>
      <c r="B15" s="107"/>
      <c r="C15" s="107"/>
      <c r="D15" s="108"/>
      <c r="E15" s="32">
        <v>3</v>
      </c>
      <c r="F15" s="82" t="s">
        <v>5</v>
      </c>
    </row>
    <row r="16" spans="1:6" ht="17.25" customHeight="1" x14ac:dyDescent="0.2">
      <c r="A16" s="106" t="s">
        <v>49</v>
      </c>
      <c r="B16" s="107"/>
      <c r="C16" s="107"/>
      <c r="D16" s="108"/>
      <c r="E16" s="32">
        <v>5</v>
      </c>
      <c r="F16" s="82" t="s">
        <v>6</v>
      </c>
    </row>
    <row r="17" spans="1:6" ht="17.25" customHeight="1" x14ac:dyDescent="0.2">
      <c r="A17" s="106" t="s">
        <v>143</v>
      </c>
      <c r="B17" s="107"/>
      <c r="C17" s="107"/>
      <c r="D17" s="108"/>
      <c r="E17" s="32">
        <v>4</v>
      </c>
      <c r="F17" s="82" t="s">
        <v>5</v>
      </c>
    </row>
    <row r="18" spans="1:6" ht="17.25" customHeight="1" x14ac:dyDescent="0.2">
      <c r="A18" s="106" t="s">
        <v>144</v>
      </c>
      <c r="B18" s="107"/>
      <c r="C18" s="107"/>
      <c r="D18" s="108"/>
      <c r="E18" s="32">
        <v>5</v>
      </c>
      <c r="F18" s="83" t="s">
        <v>6</v>
      </c>
    </row>
    <row r="19" spans="1:6" ht="17.25" customHeight="1" x14ac:dyDescent="0.2">
      <c r="A19" s="106" t="s">
        <v>50</v>
      </c>
      <c r="B19" s="107"/>
      <c r="C19" s="107"/>
      <c r="D19" s="108"/>
      <c r="E19" s="32">
        <v>3</v>
      </c>
      <c r="F19" s="82" t="s">
        <v>6</v>
      </c>
    </row>
    <row r="20" spans="1:6" ht="17.25" customHeight="1" x14ac:dyDescent="0.2">
      <c r="A20" s="106" t="s">
        <v>51</v>
      </c>
      <c r="B20" s="107"/>
      <c r="C20" s="107"/>
      <c r="D20" s="108"/>
      <c r="E20" s="32">
        <v>4</v>
      </c>
      <c r="F20" s="82" t="s">
        <v>6</v>
      </c>
    </row>
    <row r="21" spans="1:6" ht="17.25" customHeight="1" x14ac:dyDescent="0.2">
      <c r="A21" s="106" t="s">
        <v>52</v>
      </c>
      <c r="B21" s="107"/>
      <c r="C21" s="107"/>
      <c r="D21" s="108"/>
      <c r="E21" s="32">
        <v>5</v>
      </c>
      <c r="F21" s="82" t="s">
        <v>6</v>
      </c>
    </row>
    <row r="22" spans="1:6" ht="17.25" customHeight="1" x14ac:dyDescent="0.2">
      <c r="A22" s="106" t="s">
        <v>53</v>
      </c>
      <c r="B22" s="107"/>
      <c r="C22" s="107"/>
      <c r="D22" s="108"/>
      <c r="E22" s="32">
        <v>3</v>
      </c>
      <c r="F22" s="82" t="s">
        <v>5</v>
      </c>
    </row>
    <row r="23" spans="1:6" ht="17.25" customHeight="1" x14ac:dyDescent="0.2">
      <c r="A23" s="106" t="s">
        <v>54</v>
      </c>
      <c r="B23" s="107"/>
      <c r="C23" s="107"/>
      <c r="D23" s="108"/>
      <c r="E23" s="32">
        <v>4</v>
      </c>
      <c r="F23" s="82" t="s">
        <v>6</v>
      </c>
    </row>
    <row r="24" spans="1:6" ht="17.25" customHeight="1" x14ac:dyDescent="0.2">
      <c r="A24" s="106" t="s">
        <v>55</v>
      </c>
      <c r="B24" s="107"/>
      <c r="C24" s="107"/>
      <c r="D24" s="108"/>
      <c r="E24" s="32">
        <v>4</v>
      </c>
      <c r="F24" s="82" t="s">
        <v>5</v>
      </c>
    </row>
    <row r="25" spans="1:6" ht="17.25" customHeight="1" x14ac:dyDescent="0.2">
      <c r="A25" s="106" t="s">
        <v>56</v>
      </c>
      <c r="B25" s="107"/>
      <c r="C25" s="107"/>
      <c r="D25" s="108"/>
      <c r="E25" s="32">
        <v>3</v>
      </c>
      <c r="F25" s="82" t="s">
        <v>5</v>
      </c>
    </row>
    <row r="26" spans="1:6" ht="17.25" customHeight="1" x14ac:dyDescent="0.2">
      <c r="A26" s="106" t="s">
        <v>57</v>
      </c>
      <c r="B26" s="107"/>
      <c r="C26" s="107"/>
      <c r="D26" s="108"/>
      <c r="E26" s="32">
        <v>3</v>
      </c>
      <c r="F26" s="83" t="s">
        <v>5</v>
      </c>
    </row>
    <row r="27" spans="1:6" ht="17.25" customHeight="1" x14ac:dyDescent="0.2">
      <c r="A27" s="106" t="s">
        <v>58</v>
      </c>
      <c r="B27" s="107"/>
      <c r="C27" s="107"/>
      <c r="D27" s="108"/>
      <c r="E27" s="32">
        <v>3</v>
      </c>
      <c r="F27" s="83" t="s">
        <v>6</v>
      </c>
    </row>
    <row r="28" spans="1:6" ht="17.25" customHeight="1" x14ac:dyDescent="0.2">
      <c r="A28" s="106" t="s">
        <v>59</v>
      </c>
      <c r="B28" s="107"/>
      <c r="C28" s="107"/>
      <c r="D28" s="108"/>
      <c r="E28" s="32">
        <v>3</v>
      </c>
      <c r="F28" s="82" t="s">
        <v>6</v>
      </c>
    </row>
    <row r="29" spans="1:6" ht="17.25" customHeight="1" x14ac:dyDescent="0.2">
      <c r="A29" s="106" t="s">
        <v>145</v>
      </c>
      <c r="B29" s="107"/>
      <c r="C29" s="107"/>
      <c r="D29" s="108"/>
      <c r="E29" s="32">
        <v>3</v>
      </c>
      <c r="F29" s="82" t="s">
        <v>6</v>
      </c>
    </row>
    <row r="30" spans="1:6" ht="17.25" customHeight="1" x14ac:dyDescent="0.2">
      <c r="A30" s="106" t="s">
        <v>60</v>
      </c>
      <c r="B30" s="107"/>
      <c r="C30" s="107"/>
      <c r="D30" s="108"/>
      <c r="E30" s="32">
        <v>3</v>
      </c>
      <c r="F30" s="82" t="s">
        <v>6</v>
      </c>
    </row>
    <row r="31" spans="1:6" ht="17.25" customHeight="1" x14ac:dyDescent="0.2">
      <c r="A31" s="106" t="s">
        <v>61</v>
      </c>
      <c r="B31" s="107"/>
      <c r="C31" s="107"/>
      <c r="D31" s="108"/>
      <c r="E31" s="32">
        <v>4</v>
      </c>
      <c r="F31" s="83" t="s">
        <v>5</v>
      </c>
    </row>
    <row r="32" spans="1:6" ht="17.25" customHeight="1" x14ac:dyDescent="0.2">
      <c r="A32" s="106" t="s">
        <v>146</v>
      </c>
      <c r="B32" s="107"/>
      <c r="C32" s="107"/>
      <c r="D32" s="108"/>
      <c r="E32" s="32">
        <v>4</v>
      </c>
      <c r="F32" s="82" t="s">
        <v>6</v>
      </c>
    </row>
    <row r="33" spans="1:6" ht="17.25" customHeight="1" x14ac:dyDescent="0.2">
      <c r="A33" s="106" t="s">
        <v>62</v>
      </c>
      <c r="B33" s="107"/>
      <c r="C33" s="107"/>
      <c r="D33" s="108"/>
      <c r="E33" s="32">
        <v>4</v>
      </c>
      <c r="F33" s="82" t="s">
        <v>5</v>
      </c>
    </row>
    <row r="34" spans="1:6" ht="17.25" customHeight="1" x14ac:dyDescent="0.2">
      <c r="A34" s="106" t="s">
        <v>147</v>
      </c>
      <c r="B34" s="107"/>
      <c r="C34" s="107"/>
      <c r="D34" s="108"/>
      <c r="E34" s="32">
        <v>3</v>
      </c>
      <c r="F34" s="82" t="s">
        <v>5</v>
      </c>
    </row>
    <row r="35" spans="1:6" ht="17.25" customHeight="1" x14ac:dyDescent="0.2">
      <c r="A35" s="106" t="s">
        <v>63</v>
      </c>
      <c r="B35" s="107"/>
      <c r="C35" s="107"/>
      <c r="D35" s="108"/>
      <c r="E35" s="32">
        <v>3</v>
      </c>
      <c r="F35" s="84" t="s">
        <v>6</v>
      </c>
    </row>
    <row r="36" spans="1:6" ht="17.25" customHeight="1" x14ac:dyDescent="0.2">
      <c r="A36" s="106" t="s">
        <v>64</v>
      </c>
      <c r="B36" s="107"/>
      <c r="C36" s="107"/>
      <c r="D36" s="108"/>
      <c r="E36" s="32">
        <v>5</v>
      </c>
      <c r="F36" s="82" t="s">
        <v>5</v>
      </c>
    </row>
    <row r="37" spans="1:6" ht="17.25" customHeight="1" x14ac:dyDescent="0.2">
      <c r="A37" s="106" t="s">
        <v>65</v>
      </c>
      <c r="B37" s="107"/>
      <c r="C37" s="107"/>
      <c r="D37" s="108"/>
      <c r="E37" s="32">
        <v>5</v>
      </c>
      <c r="F37" s="82" t="s">
        <v>5</v>
      </c>
    </row>
    <row r="38" spans="1:6" ht="17.25" customHeight="1" x14ac:dyDescent="0.2">
      <c r="A38" s="106" t="s">
        <v>148</v>
      </c>
      <c r="B38" s="107"/>
      <c r="C38" s="107"/>
      <c r="D38" s="108"/>
      <c r="E38" s="32">
        <v>5</v>
      </c>
      <c r="F38" s="82" t="s">
        <v>5</v>
      </c>
    </row>
    <row r="39" spans="1:6" ht="17.25" customHeight="1" x14ac:dyDescent="0.2">
      <c r="A39" s="106" t="s">
        <v>66</v>
      </c>
      <c r="B39" s="107"/>
      <c r="C39" s="107"/>
      <c r="D39" s="108"/>
      <c r="E39" s="32">
        <v>3</v>
      </c>
      <c r="F39" s="82" t="s">
        <v>5</v>
      </c>
    </row>
    <row r="40" spans="1:6" ht="17.25" customHeight="1" x14ac:dyDescent="0.2">
      <c r="A40" s="106" t="s">
        <v>67</v>
      </c>
      <c r="B40" s="107"/>
      <c r="C40" s="107"/>
      <c r="D40" s="108"/>
      <c r="E40" s="32">
        <v>3</v>
      </c>
      <c r="F40" s="84" t="s">
        <v>5</v>
      </c>
    </row>
    <row r="41" spans="1:6" ht="17.25" customHeight="1" x14ac:dyDescent="0.2">
      <c r="A41" s="106" t="s">
        <v>149</v>
      </c>
      <c r="B41" s="107"/>
      <c r="C41" s="107"/>
      <c r="D41" s="108"/>
      <c r="E41" s="32">
        <v>3</v>
      </c>
      <c r="F41" s="84" t="s">
        <v>5</v>
      </c>
    </row>
    <row r="42" spans="1:6" ht="17.25" customHeight="1" x14ac:dyDescent="0.2">
      <c r="A42" s="106" t="s">
        <v>150</v>
      </c>
      <c r="B42" s="107"/>
      <c r="C42" s="107"/>
      <c r="D42" s="108"/>
      <c r="E42" s="32">
        <v>3</v>
      </c>
      <c r="F42" s="31" t="s">
        <v>5</v>
      </c>
    </row>
    <row r="43" spans="1:6" ht="17.25" customHeight="1" x14ac:dyDescent="0.2">
      <c r="A43" s="106" t="s">
        <v>151</v>
      </c>
      <c r="B43" s="107"/>
      <c r="C43" s="107"/>
      <c r="D43" s="108"/>
      <c r="E43" s="32">
        <v>3</v>
      </c>
      <c r="F43" s="31" t="s">
        <v>5</v>
      </c>
    </row>
    <row r="44" spans="1:6" ht="17.25" customHeight="1" x14ac:dyDescent="0.2">
      <c r="A44" s="106" t="s">
        <v>68</v>
      </c>
      <c r="B44" s="107"/>
      <c r="C44" s="107"/>
      <c r="D44" s="108"/>
      <c r="E44" s="32">
        <v>3</v>
      </c>
      <c r="F44" s="31" t="s">
        <v>5</v>
      </c>
    </row>
    <row r="45" spans="1:6" ht="14.25" x14ac:dyDescent="0.2">
      <c r="A45" s="30"/>
      <c r="B45" s="30"/>
      <c r="C45" s="30"/>
      <c r="D45" s="20"/>
      <c r="E45" s="22"/>
      <c r="F45" s="22"/>
    </row>
    <row r="46" spans="1:6" x14ac:dyDescent="0.2">
      <c r="A46" s="20"/>
      <c r="B46" s="20"/>
      <c r="C46" s="20"/>
      <c r="D46" s="20"/>
      <c r="E46" s="20"/>
      <c r="F46" s="20"/>
    </row>
    <row r="47" spans="1:6" x14ac:dyDescent="0.2">
      <c r="A47" s="20"/>
      <c r="B47" s="20"/>
      <c r="C47" s="20"/>
    </row>
    <row r="48" spans="1:6" ht="14.25" customHeight="1" x14ac:dyDescent="0.2">
      <c r="A48" s="20"/>
      <c r="B48" s="20"/>
      <c r="C48" s="20"/>
    </row>
    <row r="49" spans="1:6" x14ac:dyDescent="0.2">
      <c r="A49" s="20"/>
      <c r="B49" s="20"/>
      <c r="C49" s="20"/>
      <c r="D49" s="20"/>
      <c r="E49" s="20"/>
      <c r="F49" s="20"/>
    </row>
    <row r="50" spans="1:6" x14ac:dyDescent="0.2">
      <c r="A50" s="20"/>
      <c r="B50" s="20"/>
      <c r="C50" s="20"/>
      <c r="D50" s="20"/>
      <c r="E50" s="20"/>
      <c r="F50" s="20"/>
    </row>
    <row r="51" spans="1:6" x14ac:dyDescent="0.2">
      <c r="A51" s="20"/>
      <c r="B51" s="20"/>
      <c r="C51" s="20"/>
      <c r="D51" s="20"/>
      <c r="E51" s="20"/>
      <c r="F51" s="20"/>
    </row>
    <row r="52" spans="1:6" x14ac:dyDescent="0.2">
      <c r="A52" s="20"/>
      <c r="B52" s="20"/>
      <c r="C52" s="20"/>
      <c r="D52" s="20"/>
      <c r="E52" s="20"/>
      <c r="F52" s="20"/>
    </row>
    <row r="53" spans="1:6" x14ac:dyDescent="0.2">
      <c r="A53" s="20"/>
      <c r="B53" s="20"/>
      <c r="C53" s="20"/>
      <c r="D53" s="20"/>
      <c r="E53" s="20"/>
      <c r="F53" s="20"/>
    </row>
    <row r="54" spans="1:6" x14ac:dyDescent="0.2">
      <c r="A54" s="20"/>
      <c r="B54" s="20"/>
      <c r="C54" s="20"/>
      <c r="D54" s="20"/>
      <c r="E54" s="20"/>
      <c r="F54" s="20"/>
    </row>
    <row r="55" spans="1:6" x14ac:dyDescent="0.2">
      <c r="A55" s="20"/>
      <c r="B55" s="20"/>
      <c r="C55" s="20"/>
      <c r="D55" s="20"/>
      <c r="E55" s="20"/>
      <c r="F55" s="20"/>
    </row>
    <row r="56" spans="1:6" x14ac:dyDescent="0.2">
      <c r="A56" s="20"/>
      <c r="B56" s="20"/>
      <c r="C56" s="20"/>
      <c r="D56" s="20"/>
      <c r="E56" s="20"/>
      <c r="F56" s="20"/>
    </row>
    <row r="57" spans="1:6" x14ac:dyDescent="0.2">
      <c r="A57" s="20"/>
      <c r="B57" s="20"/>
      <c r="C57" s="20"/>
      <c r="D57" s="20"/>
      <c r="E57" s="20"/>
      <c r="F57" s="20"/>
    </row>
    <row r="58" spans="1:6" x14ac:dyDescent="0.2">
      <c r="A58" s="20"/>
      <c r="B58" s="20"/>
      <c r="C58" s="20"/>
      <c r="D58" s="20"/>
      <c r="E58" s="20"/>
      <c r="F58" s="20"/>
    </row>
    <row r="59" spans="1:6" x14ac:dyDescent="0.2">
      <c r="A59" s="20"/>
      <c r="B59" s="20"/>
      <c r="C59" s="20"/>
      <c r="D59" s="20"/>
      <c r="E59" s="20"/>
      <c r="F59" s="20"/>
    </row>
    <row r="60" spans="1:6" x14ac:dyDescent="0.2">
      <c r="A60" s="20"/>
      <c r="B60" s="20"/>
      <c r="C60" s="20"/>
      <c r="D60" s="20"/>
      <c r="E60" s="20"/>
      <c r="F60" s="20"/>
    </row>
    <row r="61" spans="1:6" x14ac:dyDescent="0.2">
      <c r="A61" s="20"/>
      <c r="B61" s="20"/>
      <c r="C61" s="20"/>
      <c r="D61" s="20"/>
      <c r="E61" s="20"/>
      <c r="F61" s="20"/>
    </row>
    <row r="62" spans="1:6" x14ac:dyDescent="0.2">
      <c r="A62" s="20"/>
      <c r="B62" s="20"/>
      <c r="C62" s="20"/>
      <c r="D62" s="20"/>
      <c r="E62" s="20"/>
      <c r="F62" s="20"/>
    </row>
    <row r="63" spans="1:6" x14ac:dyDescent="0.2">
      <c r="A63" s="20"/>
      <c r="B63" s="20"/>
      <c r="C63" s="20"/>
      <c r="D63" s="20"/>
      <c r="E63" s="20"/>
      <c r="F63" s="20"/>
    </row>
    <row r="64" spans="1:6" x14ac:dyDescent="0.2">
      <c r="A64" s="20"/>
      <c r="B64" s="20"/>
      <c r="C64" s="20"/>
      <c r="D64" s="20"/>
      <c r="E64" s="20"/>
      <c r="F64" s="20"/>
    </row>
    <row r="65" spans="1:6" x14ac:dyDescent="0.2">
      <c r="A65" s="20"/>
      <c r="B65" s="20"/>
      <c r="C65" s="20"/>
      <c r="D65" s="20"/>
      <c r="E65" s="20"/>
      <c r="F65" s="20"/>
    </row>
    <row r="66" spans="1:6" x14ac:dyDescent="0.2">
      <c r="A66" s="20"/>
      <c r="B66" s="20"/>
      <c r="C66" s="20"/>
      <c r="D66" s="20"/>
      <c r="E66" s="20"/>
      <c r="F66" s="20"/>
    </row>
    <row r="67" spans="1:6" x14ac:dyDescent="0.2">
      <c r="A67" s="20"/>
      <c r="B67" s="20"/>
      <c r="C67" s="20"/>
      <c r="D67" s="20"/>
      <c r="E67" s="20"/>
      <c r="F67" s="20"/>
    </row>
    <row r="68" spans="1:6" x14ac:dyDescent="0.2">
      <c r="A68" s="20"/>
      <c r="B68" s="20"/>
      <c r="C68" s="20"/>
      <c r="D68" s="20"/>
      <c r="E68" s="20"/>
      <c r="F68" s="20"/>
    </row>
    <row r="69" spans="1:6" x14ac:dyDescent="0.2">
      <c r="A69" s="20"/>
      <c r="B69" s="20"/>
      <c r="C69" s="20"/>
      <c r="D69" s="20"/>
      <c r="E69" s="20"/>
      <c r="F69" s="20"/>
    </row>
    <row r="70" spans="1:6" x14ac:dyDescent="0.2">
      <c r="A70" s="20"/>
      <c r="B70" s="20"/>
      <c r="C70" s="20"/>
      <c r="D70" s="20"/>
      <c r="E70" s="20"/>
      <c r="F70" s="20"/>
    </row>
    <row r="71" spans="1:6" hidden="1" x14ac:dyDescent="0.2">
      <c r="A71" s="115" t="s">
        <v>74</v>
      </c>
      <c r="B71" s="115"/>
      <c r="C71" s="115"/>
      <c r="D71" s="115"/>
      <c r="E71" s="115"/>
      <c r="F71" s="115"/>
    </row>
    <row r="72" spans="1:6" hidden="1" x14ac:dyDescent="0.2">
      <c r="A72" s="62"/>
      <c r="B72" s="62"/>
      <c r="C72" s="62"/>
      <c r="D72" s="62"/>
      <c r="E72" s="62"/>
      <c r="F72" s="62"/>
    </row>
    <row r="73" spans="1:6" ht="15" hidden="1" customHeight="1" x14ac:dyDescent="0.2">
      <c r="A73" s="28" t="s">
        <v>36</v>
      </c>
      <c r="B73" s="24">
        <f>EXP(-3)</f>
        <v>4.9787068367863944E-2</v>
      </c>
      <c r="C73" s="29" t="s">
        <v>11</v>
      </c>
      <c r="D73" s="20"/>
      <c r="E73" s="20"/>
      <c r="F73" s="20"/>
    </row>
    <row r="74" spans="1:6" hidden="1" x14ac:dyDescent="0.2">
      <c r="A74" s="28" t="s">
        <v>43</v>
      </c>
      <c r="B74" s="24">
        <f>EXP(-2)</f>
        <v>0.1353352832366127</v>
      </c>
      <c r="C74" s="20" t="s">
        <v>12</v>
      </c>
      <c r="D74" s="20"/>
      <c r="E74" s="20" t="s">
        <v>28</v>
      </c>
      <c r="F74" s="20"/>
    </row>
    <row r="75" spans="1:6" ht="15" hidden="1" customHeight="1" x14ac:dyDescent="0.2">
      <c r="A75" s="28" t="s">
        <v>26</v>
      </c>
      <c r="B75" s="24">
        <f>EXP(-1)</f>
        <v>0.36787944117144233</v>
      </c>
      <c r="C75" s="20" t="s">
        <v>44</v>
      </c>
      <c r="D75" s="20"/>
      <c r="E75" s="20"/>
      <c r="F75" s="20"/>
    </row>
    <row r="76" spans="1:6" hidden="1" x14ac:dyDescent="0.2">
      <c r="A76" s="28" t="s">
        <v>41</v>
      </c>
      <c r="B76" s="20"/>
      <c r="C76" s="20"/>
      <c r="D76" s="20"/>
      <c r="E76" s="20"/>
      <c r="F76" s="20"/>
    </row>
    <row r="77" spans="1:6" hidden="1" x14ac:dyDescent="0.2">
      <c r="A77" s="28" t="s">
        <v>37</v>
      </c>
      <c r="B77" s="20"/>
      <c r="C77" s="20"/>
      <c r="D77" s="20"/>
      <c r="E77" s="20"/>
      <c r="F77" s="20"/>
    </row>
    <row r="78" spans="1:6" hidden="1" x14ac:dyDescent="0.2">
      <c r="A78" s="28" t="s">
        <v>45</v>
      </c>
      <c r="B78" s="20"/>
      <c r="C78" s="20"/>
      <c r="D78" s="20"/>
      <c r="E78" s="20"/>
      <c r="F78" s="20"/>
    </row>
    <row r="79" spans="1:6" hidden="1" x14ac:dyDescent="0.2">
      <c r="A79" s="28" t="s">
        <v>42</v>
      </c>
      <c r="B79" s="20"/>
      <c r="C79" s="20"/>
      <c r="D79" s="20"/>
      <c r="E79" s="20"/>
      <c r="F79" s="20"/>
    </row>
    <row r="80" spans="1:6" hidden="1" x14ac:dyDescent="0.2">
      <c r="A80" s="28" t="s">
        <v>27</v>
      </c>
      <c r="B80" s="20"/>
      <c r="C80" s="20"/>
      <c r="D80" s="20"/>
      <c r="E80" s="20"/>
      <c r="F80" s="20"/>
    </row>
    <row r="81" spans="1:6" hidden="1" x14ac:dyDescent="0.2">
      <c r="A81" s="28"/>
      <c r="B81" s="20"/>
      <c r="C81" s="20"/>
      <c r="D81" s="20"/>
      <c r="E81" s="20"/>
      <c r="F81" s="20"/>
    </row>
    <row r="82" spans="1:6" hidden="1" x14ac:dyDescent="0.2">
      <c r="A82" s="20"/>
      <c r="B82" s="20"/>
      <c r="C82" s="20"/>
      <c r="D82" s="20"/>
      <c r="E82" s="20"/>
      <c r="F82" s="20"/>
    </row>
    <row r="83" spans="1:6" hidden="1" x14ac:dyDescent="0.2">
      <c r="A83" s="20"/>
      <c r="B83" s="20"/>
      <c r="C83" s="20"/>
      <c r="D83" s="20"/>
      <c r="E83" s="20"/>
      <c r="F83" s="20"/>
    </row>
    <row r="84" spans="1:6" hidden="1" x14ac:dyDescent="0.2">
      <c r="A84" s="20"/>
      <c r="B84" s="20"/>
      <c r="C84" s="20"/>
      <c r="D84" s="20"/>
      <c r="E84" s="20"/>
      <c r="F84" s="20"/>
    </row>
    <row r="85" spans="1:6" hidden="1" x14ac:dyDescent="0.2">
      <c r="A85" s="27" t="s">
        <v>6</v>
      </c>
      <c r="B85" s="27">
        <v>0</v>
      </c>
      <c r="C85" s="20"/>
      <c r="D85" s="20"/>
      <c r="E85" s="20"/>
      <c r="F85" s="20"/>
    </row>
    <row r="86" spans="1:6" hidden="1" x14ac:dyDescent="0.2">
      <c r="A86" s="27" t="s">
        <v>5</v>
      </c>
      <c r="B86" s="27">
        <v>1</v>
      </c>
      <c r="C86" s="20"/>
      <c r="D86" s="20"/>
      <c r="E86" s="20"/>
      <c r="F86" s="20"/>
    </row>
    <row r="87" spans="1:6" hidden="1" x14ac:dyDescent="0.2">
      <c r="A87" s="20"/>
      <c r="B87" s="27">
        <v>2</v>
      </c>
      <c r="C87" s="20"/>
      <c r="D87" s="20"/>
      <c r="E87" s="20"/>
      <c r="F87" s="20"/>
    </row>
    <row r="88" spans="1:6" hidden="1" x14ac:dyDescent="0.2">
      <c r="A88" s="20"/>
      <c r="B88" s="27">
        <v>3</v>
      </c>
      <c r="C88" s="20"/>
      <c r="D88" s="20"/>
      <c r="E88" s="20"/>
      <c r="F88" s="20"/>
    </row>
    <row r="89" spans="1:6" hidden="1" x14ac:dyDescent="0.2">
      <c r="A89" s="20"/>
      <c r="B89" s="27">
        <v>4</v>
      </c>
      <c r="C89" s="20"/>
      <c r="D89" s="20"/>
      <c r="E89" s="20"/>
      <c r="F89" s="20"/>
    </row>
    <row r="90" spans="1:6" hidden="1" x14ac:dyDescent="0.2">
      <c r="A90" s="20"/>
      <c r="B90" s="27">
        <v>5</v>
      </c>
      <c r="C90" s="20"/>
      <c r="D90" s="20"/>
      <c r="E90" s="20"/>
      <c r="F90" s="20"/>
    </row>
    <row r="91" spans="1:6" hidden="1" x14ac:dyDescent="0.2">
      <c r="A91" s="20"/>
      <c r="B91" s="27" t="s">
        <v>8</v>
      </c>
      <c r="C91" s="20"/>
      <c r="D91" s="20"/>
      <c r="E91" s="20"/>
      <c r="F91" s="20"/>
    </row>
    <row r="92" spans="1:6" hidden="1" x14ac:dyDescent="0.2">
      <c r="A92" s="20"/>
      <c r="B92" s="20"/>
      <c r="C92" s="20"/>
      <c r="D92" s="20"/>
      <c r="E92" s="20"/>
      <c r="F92" s="20"/>
    </row>
    <row r="93" spans="1:6" hidden="1" x14ac:dyDescent="0.2">
      <c r="A93" s="20"/>
      <c r="B93" s="20"/>
      <c r="C93" s="20"/>
      <c r="D93" s="20"/>
      <c r="E93" s="20"/>
      <c r="F93" s="20"/>
    </row>
    <row r="94" spans="1:6" hidden="1" x14ac:dyDescent="0.2">
      <c r="A94" s="20">
        <f>COUNT(A153:A191)</f>
        <v>12</v>
      </c>
      <c r="B94" s="20"/>
      <c r="C94" s="20"/>
      <c r="D94" s="20"/>
      <c r="E94" s="62" t="s">
        <v>2</v>
      </c>
      <c r="F94" s="20"/>
    </row>
    <row r="95" spans="1:6" hidden="1" x14ac:dyDescent="0.2">
      <c r="A95" s="20">
        <f>COUNT(B153:B191)</f>
        <v>12</v>
      </c>
      <c r="B95" s="20"/>
      <c r="C95" s="20"/>
      <c r="D95" s="20"/>
      <c r="E95" s="26" t="s">
        <v>20</v>
      </c>
      <c r="F95" s="20"/>
    </row>
    <row r="96" spans="1:6" hidden="1" x14ac:dyDescent="0.2">
      <c r="A96" s="20"/>
      <c r="B96" s="20"/>
      <c r="C96" s="20"/>
      <c r="D96" s="20"/>
      <c r="E96" s="20" t="s">
        <v>21</v>
      </c>
      <c r="F96" s="20"/>
    </row>
    <row r="97" spans="1:6" hidden="1" x14ac:dyDescent="0.2">
      <c r="A97" s="20"/>
      <c r="B97" s="20"/>
      <c r="C97" s="20"/>
      <c r="D97" s="20"/>
      <c r="E97" s="20" t="s">
        <v>19</v>
      </c>
      <c r="F97" s="20"/>
    </row>
    <row r="98" spans="1:6" hidden="1" x14ac:dyDescent="0.2">
      <c r="A98" s="20"/>
      <c r="B98" s="20"/>
      <c r="C98" s="20"/>
      <c r="D98" s="20"/>
      <c r="E98" s="20"/>
      <c r="F98" s="20"/>
    </row>
    <row r="99" spans="1:6" hidden="1" x14ac:dyDescent="0.2">
      <c r="A99" s="62" t="s">
        <v>14</v>
      </c>
      <c r="B99" s="62" t="s">
        <v>3</v>
      </c>
      <c r="C99" s="62" t="s">
        <v>15</v>
      </c>
      <c r="D99" s="20"/>
      <c r="E99" s="20"/>
      <c r="F99" s="20"/>
    </row>
    <row r="100" spans="1:6" ht="15" hidden="1" customHeight="1" x14ac:dyDescent="0.2">
      <c r="A100" s="20" t="s">
        <v>21</v>
      </c>
      <c r="B100" s="20" t="s">
        <v>16</v>
      </c>
      <c r="C100" s="20" t="s">
        <v>16</v>
      </c>
      <c r="D100" s="20"/>
      <c r="E100" s="20"/>
      <c r="F100" s="20"/>
    </row>
    <row r="101" spans="1:6" hidden="1" x14ac:dyDescent="0.2">
      <c r="A101" s="20" t="s">
        <v>19</v>
      </c>
      <c r="B101" s="20" t="s">
        <v>17</v>
      </c>
      <c r="C101" s="20" t="s">
        <v>17</v>
      </c>
      <c r="D101" s="20"/>
      <c r="E101" s="20"/>
      <c r="F101" s="20"/>
    </row>
    <row r="102" spans="1:6" hidden="1" x14ac:dyDescent="0.2">
      <c r="A102" s="20" t="s">
        <v>24</v>
      </c>
      <c r="B102" s="20" t="s">
        <v>18</v>
      </c>
      <c r="C102" s="20" t="s">
        <v>18</v>
      </c>
      <c r="D102" s="20"/>
      <c r="E102" s="20"/>
      <c r="F102" s="20"/>
    </row>
    <row r="103" spans="1:6" hidden="1" x14ac:dyDescent="0.2">
      <c r="A103" s="20" t="s">
        <v>25</v>
      </c>
      <c r="B103" s="20"/>
      <c r="C103" s="20" t="s">
        <v>23</v>
      </c>
      <c r="D103" s="20"/>
      <c r="E103" s="20"/>
      <c r="F103" s="20"/>
    </row>
    <row r="104" spans="1:6" ht="14.25" hidden="1" x14ac:dyDescent="0.2">
      <c r="A104" s="20"/>
      <c r="B104" s="20"/>
      <c r="C104" s="20"/>
      <c r="D104" s="20"/>
      <c r="E104" s="22"/>
      <c r="F104" s="22"/>
    </row>
    <row r="105" spans="1:6" ht="14.25" hidden="1" x14ac:dyDescent="0.2">
      <c r="A105" s="20" t="s">
        <v>25</v>
      </c>
      <c r="B105" s="20"/>
      <c r="C105" s="20" t="s">
        <v>46</v>
      </c>
      <c r="D105" s="20"/>
      <c r="E105" s="22" t="s">
        <v>8</v>
      </c>
    </row>
    <row r="106" spans="1:6" ht="15" hidden="1" customHeight="1" x14ac:dyDescent="0.25">
      <c r="A106" s="20"/>
      <c r="B106" s="25"/>
      <c r="C106" s="25"/>
      <c r="D106" s="20"/>
      <c r="E106" s="20"/>
    </row>
    <row r="107" spans="1:6" ht="15" hidden="1" x14ac:dyDescent="0.25">
      <c r="A107" s="20"/>
      <c r="B107" s="25"/>
      <c r="C107" s="25"/>
      <c r="D107" s="20"/>
      <c r="E107" s="20"/>
    </row>
    <row r="108" spans="1:6" ht="15" hidden="1" x14ac:dyDescent="0.2">
      <c r="A108" s="20" t="s">
        <v>38</v>
      </c>
      <c r="B108" s="20"/>
      <c r="C108" s="20"/>
      <c r="D108" s="20"/>
      <c r="E108" s="21" t="s">
        <v>8</v>
      </c>
    </row>
    <row r="109" spans="1:6" ht="15" hidden="1" x14ac:dyDescent="0.2">
      <c r="A109" s="20" t="s">
        <v>7</v>
      </c>
      <c r="B109" s="20"/>
      <c r="C109" s="20"/>
      <c r="D109" s="21" t="s">
        <v>8</v>
      </c>
      <c r="E109" s="20"/>
    </row>
    <row r="110" spans="1:6" ht="15" hidden="1" x14ac:dyDescent="0.2">
      <c r="A110" s="20" t="s">
        <v>39</v>
      </c>
      <c r="B110" s="20"/>
      <c r="C110" s="20"/>
      <c r="D110" s="21" t="s">
        <v>8</v>
      </c>
      <c r="E110" s="20"/>
    </row>
    <row r="111" spans="1:6" ht="15" hidden="1" x14ac:dyDescent="0.2">
      <c r="A111" s="20" t="s">
        <v>40</v>
      </c>
      <c r="B111" s="20"/>
      <c r="C111" s="20"/>
      <c r="D111" s="21" t="s">
        <v>8</v>
      </c>
      <c r="E111" s="20"/>
    </row>
    <row r="112" spans="1:6" hidden="1" x14ac:dyDescent="0.2">
      <c r="A112" s="20"/>
      <c r="B112" s="20"/>
      <c r="C112" s="20"/>
      <c r="D112" s="20"/>
      <c r="E112" s="20"/>
      <c r="F112" s="20"/>
    </row>
    <row r="113" spans="1:14" hidden="1" x14ac:dyDescent="0.2">
      <c r="A113" s="24">
        <f>C192/D192</f>
        <v>3.6315789473684212</v>
      </c>
      <c r="B113" s="24"/>
      <c r="C113" s="24"/>
      <c r="D113" s="23"/>
      <c r="E113" s="20"/>
      <c r="F113" s="20"/>
      <c r="K113" s="63"/>
      <c r="L113" s="63"/>
      <c r="M113" s="63"/>
      <c r="N113" s="63"/>
    </row>
    <row r="114" spans="1:14" hidden="1" x14ac:dyDescent="0.2">
      <c r="A114" s="24">
        <f>POWER(A192,1/B192)</f>
        <v>3.6628415014847064</v>
      </c>
      <c r="B114" s="24"/>
      <c r="C114" s="24"/>
      <c r="D114" s="23"/>
      <c r="E114" s="20"/>
      <c r="F114" s="20"/>
    </row>
    <row r="115" spans="1:14" hidden="1" x14ac:dyDescent="0.2">
      <c r="A115" s="24">
        <f>IF(A113&lt;1,A113*SQRT(A114),SQRT(PRODUCT(A113:A114)))</f>
        <v>3.6471767278731089</v>
      </c>
      <c r="B115" s="24"/>
      <c r="C115" s="24"/>
      <c r="D115" s="23"/>
      <c r="E115" s="20"/>
      <c r="F115" s="20"/>
    </row>
    <row r="116" spans="1:14" hidden="1" x14ac:dyDescent="0.2">
      <c r="A116" s="24">
        <f>EXP(-A115)</f>
        <v>2.6064612491631285E-2</v>
      </c>
      <c r="B116" s="24"/>
      <c r="C116" s="24"/>
      <c r="D116" s="23"/>
      <c r="E116" s="20"/>
      <c r="F116" s="20"/>
    </row>
    <row r="117" spans="1:14" hidden="1" x14ac:dyDescent="0.2">
      <c r="A117" s="20"/>
      <c r="B117" s="20"/>
      <c r="C117" s="20"/>
      <c r="D117" s="20"/>
      <c r="E117" s="20"/>
      <c r="F117" s="20"/>
    </row>
    <row r="118" spans="1:14" hidden="1" x14ac:dyDescent="0.2">
      <c r="A118" s="20"/>
      <c r="B118" s="20"/>
      <c r="C118" s="20"/>
      <c r="D118" s="20"/>
      <c r="E118" s="20"/>
      <c r="F118" s="20"/>
    </row>
    <row r="119" spans="1:14" hidden="1" x14ac:dyDescent="0.2">
      <c r="A119" s="20"/>
      <c r="B119" s="20"/>
      <c r="C119" s="20"/>
      <c r="D119" s="20"/>
      <c r="E119" s="20"/>
      <c r="F119" s="20"/>
    </row>
    <row r="120" spans="1:14" hidden="1" x14ac:dyDescent="0.2">
      <c r="A120" s="20"/>
      <c r="B120" s="20"/>
      <c r="C120" s="20"/>
      <c r="D120" s="20"/>
      <c r="E120" s="20"/>
      <c r="F120" s="20"/>
    </row>
    <row r="121" spans="1:14" ht="14.25" hidden="1" x14ac:dyDescent="0.2">
      <c r="A121" s="22" t="s">
        <v>5</v>
      </c>
      <c r="E121" s="20"/>
      <c r="F121" s="20"/>
    </row>
    <row r="122" spans="1:14" hidden="1" x14ac:dyDescent="0.2">
      <c r="A122" s="20" t="s">
        <v>39</v>
      </c>
      <c r="E122" s="20"/>
      <c r="F122" s="20"/>
    </row>
    <row r="123" spans="1:14" hidden="1" x14ac:dyDescent="0.2">
      <c r="A123" s="20" t="s">
        <v>40</v>
      </c>
      <c r="E123" s="20"/>
      <c r="F123" s="20"/>
    </row>
    <row r="124" spans="1:14" ht="15" hidden="1" x14ac:dyDescent="0.2">
      <c r="A124" s="21" t="s">
        <v>5</v>
      </c>
      <c r="E124" s="20"/>
      <c r="F124" s="20"/>
    </row>
    <row r="125" spans="1:14" ht="15" hidden="1" x14ac:dyDescent="0.2">
      <c r="A125" s="21" t="s">
        <v>5</v>
      </c>
      <c r="E125" s="20"/>
      <c r="F125" s="20"/>
    </row>
    <row r="126" spans="1:14" ht="15" hidden="1" x14ac:dyDescent="0.2">
      <c r="A126" s="21" t="s">
        <v>5</v>
      </c>
      <c r="E126" s="20"/>
      <c r="F126" s="20"/>
    </row>
    <row r="127" spans="1:14" ht="15" hidden="1" x14ac:dyDescent="0.2">
      <c r="A127" s="21" t="s">
        <v>5</v>
      </c>
      <c r="E127" s="20"/>
      <c r="F127" s="20"/>
    </row>
    <row r="128" spans="1:14" hidden="1" x14ac:dyDescent="0.2">
      <c r="A128" s="20"/>
      <c r="B128" s="20"/>
      <c r="C128" s="20"/>
      <c r="D128" s="20"/>
      <c r="E128" s="20"/>
      <c r="F128" s="20"/>
    </row>
    <row r="129" spans="1:6" hidden="1" x14ac:dyDescent="0.2">
      <c r="A129" s="20"/>
      <c r="B129" s="20"/>
      <c r="C129" s="20"/>
      <c r="D129" s="20"/>
      <c r="E129" s="20"/>
      <c r="F129" s="20"/>
    </row>
    <row r="130" spans="1:6" hidden="1" x14ac:dyDescent="0.2">
      <c r="A130" s="20"/>
      <c r="B130" s="20"/>
      <c r="C130" s="20"/>
      <c r="D130" s="20"/>
      <c r="E130" s="20"/>
      <c r="F130" s="20"/>
    </row>
    <row r="131" spans="1:6" hidden="1" x14ac:dyDescent="0.2">
      <c r="A131" s="20"/>
      <c r="B131" s="20"/>
      <c r="C131" s="20"/>
      <c r="D131" s="20"/>
      <c r="E131" s="20"/>
      <c r="F131" s="20"/>
    </row>
    <row r="132" spans="1:6" hidden="1" x14ac:dyDescent="0.2">
      <c r="A132" s="20"/>
      <c r="B132" s="20"/>
      <c r="C132" s="20"/>
      <c r="D132" s="20"/>
      <c r="E132" s="20"/>
      <c r="F132" s="20"/>
    </row>
    <row r="133" spans="1:6" hidden="1" x14ac:dyDescent="0.2">
      <c r="A133" s="20"/>
      <c r="B133" s="20"/>
      <c r="C133" s="20"/>
      <c r="D133" s="20"/>
      <c r="E133" s="20"/>
      <c r="F133" s="20"/>
    </row>
    <row r="134" spans="1:6" hidden="1" x14ac:dyDescent="0.2">
      <c r="A134" s="20"/>
      <c r="B134" s="20"/>
      <c r="C134" s="20"/>
      <c r="D134" s="20"/>
      <c r="E134" s="20"/>
      <c r="F134" s="20"/>
    </row>
    <row r="135" spans="1:6" hidden="1" x14ac:dyDescent="0.2">
      <c r="A135" s="20"/>
      <c r="B135" s="20"/>
      <c r="C135" s="20"/>
      <c r="D135" s="20"/>
      <c r="E135" s="20"/>
      <c r="F135" s="20"/>
    </row>
    <row r="136" spans="1:6" hidden="1" x14ac:dyDescent="0.2">
      <c r="A136" s="20"/>
      <c r="B136" s="20"/>
      <c r="C136" s="20"/>
      <c r="D136" s="20"/>
      <c r="E136" s="20"/>
      <c r="F136" s="20"/>
    </row>
    <row r="137" spans="1:6" hidden="1" x14ac:dyDescent="0.2">
      <c r="A137" s="20"/>
      <c r="B137" s="20"/>
      <c r="C137" s="20"/>
      <c r="D137" s="20"/>
      <c r="E137" s="20"/>
      <c r="F137" s="20"/>
    </row>
    <row r="138" spans="1:6" hidden="1" x14ac:dyDescent="0.2">
      <c r="A138" s="20"/>
      <c r="B138" s="20"/>
      <c r="C138" s="20"/>
      <c r="D138" s="20"/>
      <c r="E138" s="20"/>
      <c r="F138" s="20"/>
    </row>
    <row r="139" spans="1:6" hidden="1" x14ac:dyDescent="0.2">
      <c r="A139" s="20"/>
      <c r="B139" s="20"/>
      <c r="C139" s="20"/>
      <c r="D139" s="20"/>
      <c r="E139" s="20"/>
      <c r="F139" s="20"/>
    </row>
    <row r="140" spans="1:6" hidden="1" x14ac:dyDescent="0.2">
      <c r="A140" s="20"/>
      <c r="B140" s="20"/>
      <c r="C140" s="20"/>
      <c r="D140" s="20"/>
      <c r="E140" s="20"/>
      <c r="F140" s="20"/>
    </row>
    <row r="141" spans="1:6" hidden="1" x14ac:dyDescent="0.2">
      <c r="A141" s="20"/>
      <c r="B141" s="20"/>
      <c r="C141" s="20"/>
      <c r="D141" s="20"/>
      <c r="E141" s="20"/>
      <c r="F141" s="20"/>
    </row>
    <row r="142" spans="1:6" hidden="1" x14ac:dyDescent="0.2">
      <c r="A142" s="20"/>
      <c r="B142" s="20"/>
      <c r="C142" s="20"/>
      <c r="D142" s="20"/>
      <c r="E142" s="20"/>
      <c r="F142" s="20"/>
    </row>
    <row r="143" spans="1:6" hidden="1" x14ac:dyDescent="0.2">
      <c r="A143" s="20"/>
      <c r="B143" s="20"/>
      <c r="C143" s="20"/>
      <c r="D143" s="20"/>
      <c r="E143" s="20"/>
      <c r="F143" s="20"/>
    </row>
    <row r="144" spans="1:6" hidden="1" x14ac:dyDescent="0.2">
      <c r="A144" s="20"/>
      <c r="B144" s="20"/>
      <c r="C144" s="20"/>
      <c r="D144" s="20"/>
      <c r="E144" s="20"/>
      <c r="F144" s="20"/>
    </row>
    <row r="145" spans="1:6" hidden="1" x14ac:dyDescent="0.2">
      <c r="A145" s="20"/>
      <c r="B145" s="20"/>
      <c r="C145" s="20"/>
      <c r="D145" s="20"/>
      <c r="E145" s="20"/>
      <c r="F145" s="20"/>
    </row>
    <row r="146" spans="1:6" hidden="1" x14ac:dyDescent="0.2">
      <c r="A146" s="20"/>
      <c r="B146" s="20"/>
      <c r="C146" s="20"/>
      <c r="D146" s="20"/>
      <c r="E146" s="20"/>
      <c r="F146" s="20"/>
    </row>
    <row r="147" spans="1:6" hidden="1" x14ac:dyDescent="0.2">
      <c r="A147" s="20"/>
      <c r="B147" s="20"/>
      <c r="C147" s="20"/>
      <c r="D147" s="20"/>
      <c r="E147" s="20"/>
      <c r="F147" s="20"/>
    </row>
    <row r="148" spans="1:6" hidden="1" x14ac:dyDescent="0.2">
      <c r="A148" s="20"/>
      <c r="B148" s="20"/>
      <c r="C148" s="20"/>
      <c r="D148" s="20"/>
      <c r="E148" s="20"/>
      <c r="F148" s="20"/>
    </row>
    <row r="149" spans="1:6" hidden="1" x14ac:dyDescent="0.2">
      <c r="A149" s="20"/>
      <c r="B149" s="20"/>
      <c r="C149" s="20"/>
      <c r="D149" s="20"/>
      <c r="E149" s="20"/>
      <c r="F149" s="20"/>
    </row>
    <row r="150" spans="1:6" hidden="1" x14ac:dyDescent="0.2">
      <c r="A150" s="20"/>
      <c r="B150" s="20"/>
      <c r="C150" s="20"/>
      <c r="D150" s="20"/>
      <c r="E150" s="20"/>
      <c r="F150" s="20"/>
    </row>
    <row r="151" spans="1:6" hidden="1" x14ac:dyDescent="0.2"/>
    <row r="152" spans="1:6" hidden="1" x14ac:dyDescent="0.2">
      <c r="A152" s="116" t="s">
        <v>9</v>
      </c>
      <c r="B152" s="116"/>
      <c r="C152" s="116" t="s">
        <v>10</v>
      </c>
      <c r="D152" s="116"/>
    </row>
    <row r="153" spans="1:6" hidden="1" x14ac:dyDescent="0.2">
      <c r="A153" s="63" t="str">
        <f>IF(F14=A85,IF(E14=B91,"",E14),"")</f>
        <v/>
      </c>
      <c r="B153" s="63" t="str">
        <f>IF(F14=A85,IF(E14=B91,"",1),"")</f>
        <v/>
      </c>
      <c r="C153" s="63">
        <f t="shared" ref="C153:C183" si="0">IF(F14=$A$86,IF(E14=$B$91,"",E14),"")</f>
        <v>5</v>
      </c>
      <c r="D153" s="63">
        <f t="shared" ref="D153:D183" si="1">IF(F14=$A$86,IF(E14=$B$91,"",1),"")</f>
        <v>1</v>
      </c>
    </row>
    <row r="154" spans="1:6" hidden="1" x14ac:dyDescent="0.2">
      <c r="A154" s="63" t="str">
        <f>IF(F15=A85,IF(E15=B91,"",E15),"")</f>
        <v/>
      </c>
      <c r="B154" s="63" t="str">
        <f>IF(F15=A85,IF(E15=B91,"",1),"")</f>
        <v/>
      </c>
      <c r="C154" s="63">
        <f t="shared" si="0"/>
        <v>3</v>
      </c>
      <c r="D154" s="63">
        <f t="shared" si="1"/>
        <v>1</v>
      </c>
    </row>
    <row r="155" spans="1:6" hidden="1" x14ac:dyDescent="0.2">
      <c r="A155" s="63">
        <f>IF(F16=A85,IF(E16=B91,"",E16),"")</f>
        <v>5</v>
      </c>
      <c r="B155" s="63">
        <f>IF(F16=A85,IF(E16=B91,"",1),"")</f>
        <v>1</v>
      </c>
      <c r="C155" s="63" t="str">
        <f t="shared" si="0"/>
        <v/>
      </c>
      <c r="D155" s="63" t="str">
        <f t="shared" si="1"/>
        <v/>
      </c>
    </row>
    <row r="156" spans="1:6" hidden="1" x14ac:dyDescent="0.2">
      <c r="A156" s="63" t="str">
        <f>IF(F17=A85,IF(E17=B91,"",E17),"")</f>
        <v/>
      </c>
      <c r="B156" s="63" t="str">
        <f>IF(F17=A85,IF(E17=B91,"",1),"")</f>
        <v/>
      </c>
      <c r="C156" s="63">
        <f t="shared" si="0"/>
        <v>4</v>
      </c>
      <c r="D156" s="63">
        <f t="shared" si="1"/>
        <v>1</v>
      </c>
    </row>
    <row r="157" spans="1:6" hidden="1" x14ac:dyDescent="0.2">
      <c r="A157" s="63">
        <f>IF(F18=A85,IF(E18=B91,"",E18),"")</f>
        <v>5</v>
      </c>
      <c r="B157" s="63">
        <f>IF(F18=A85,IF(E18=B91,"",1),"")</f>
        <v>1</v>
      </c>
      <c r="C157" s="63" t="str">
        <f t="shared" si="0"/>
        <v/>
      </c>
      <c r="D157" s="63" t="str">
        <f t="shared" si="1"/>
        <v/>
      </c>
    </row>
    <row r="158" spans="1:6" hidden="1" x14ac:dyDescent="0.2">
      <c r="A158" s="63">
        <f>IF(F19=A85,IF(E19=B91,"",E19),"")</f>
        <v>3</v>
      </c>
      <c r="B158" s="63">
        <f>IF(F19=A85,IF(E19=B91,"",1),"")</f>
        <v>1</v>
      </c>
      <c r="C158" s="63" t="str">
        <f t="shared" si="0"/>
        <v/>
      </c>
      <c r="D158" s="63" t="str">
        <f t="shared" si="1"/>
        <v/>
      </c>
    </row>
    <row r="159" spans="1:6" hidden="1" x14ac:dyDescent="0.2">
      <c r="A159" s="63">
        <f>IF(F20=A85,IF(E20=B91,"",E20),"")</f>
        <v>4</v>
      </c>
      <c r="B159" s="63">
        <f>IF(F20=A85,IF(E20=B91,"",1),"")</f>
        <v>1</v>
      </c>
      <c r="C159" s="63" t="str">
        <f t="shared" si="0"/>
        <v/>
      </c>
      <c r="D159" s="63" t="str">
        <f t="shared" si="1"/>
        <v/>
      </c>
    </row>
    <row r="160" spans="1:6" hidden="1" x14ac:dyDescent="0.2">
      <c r="A160" s="63">
        <f>IF(F21=A85,IF(E21=B91,"",E21),"")</f>
        <v>5</v>
      </c>
      <c r="B160" s="63">
        <f>IF(F21=A85,IF(E21=B91,"",1),"")</f>
        <v>1</v>
      </c>
      <c r="C160" s="63" t="str">
        <f t="shared" si="0"/>
        <v/>
      </c>
      <c r="D160" s="63" t="str">
        <f t="shared" si="1"/>
        <v/>
      </c>
    </row>
    <row r="161" spans="1:4" hidden="1" x14ac:dyDescent="0.2">
      <c r="A161" s="63" t="str">
        <f>IF(F22=A85,IF(E22=B91,"",E22),"")</f>
        <v/>
      </c>
      <c r="B161" s="63" t="str">
        <f>IF(F22=A85,IF(E22=B91,"",1),"")</f>
        <v/>
      </c>
      <c r="C161" s="63">
        <f t="shared" si="0"/>
        <v>3</v>
      </c>
      <c r="D161" s="63">
        <f t="shared" si="1"/>
        <v>1</v>
      </c>
    </row>
    <row r="162" spans="1:4" hidden="1" x14ac:dyDescent="0.2">
      <c r="A162" s="63">
        <f>IF(F23=A85,IF(E23=B91,"",E23),"")</f>
        <v>4</v>
      </c>
      <c r="B162" s="63">
        <f>IF(F23=A85,IF(E23=B91,"",1),"")</f>
        <v>1</v>
      </c>
      <c r="C162" s="63" t="str">
        <f t="shared" si="0"/>
        <v/>
      </c>
      <c r="D162" s="63" t="str">
        <f t="shared" si="1"/>
        <v/>
      </c>
    </row>
    <row r="163" spans="1:4" hidden="1" x14ac:dyDescent="0.2">
      <c r="A163" s="63" t="str">
        <f>IF(F24=A85,IF(E24=B91,"",E24),"")</f>
        <v/>
      </c>
      <c r="B163" s="63" t="str">
        <f>IF(F24=A85,IF(E24=B91,"",1),"")</f>
        <v/>
      </c>
      <c r="C163" s="63">
        <f t="shared" si="0"/>
        <v>4</v>
      </c>
      <c r="D163" s="63">
        <f t="shared" si="1"/>
        <v>1</v>
      </c>
    </row>
    <row r="164" spans="1:4" hidden="1" x14ac:dyDescent="0.2">
      <c r="A164" s="63" t="str">
        <f>IF(F25=A85,IF(E25=B91,"",E25),"")</f>
        <v/>
      </c>
      <c r="B164" s="63" t="str">
        <f>IF(F25=A85,IF(E25=B91,"",1),"")</f>
        <v/>
      </c>
      <c r="C164" s="63">
        <f t="shared" si="0"/>
        <v>3</v>
      </c>
      <c r="D164" s="63">
        <f t="shared" si="1"/>
        <v>1</v>
      </c>
    </row>
    <row r="165" spans="1:4" hidden="1" x14ac:dyDescent="0.2">
      <c r="A165" s="63" t="str">
        <f>IF(F26=A85,IF(E26=B91,"",E26),"")</f>
        <v/>
      </c>
      <c r="B165" s="63" t="str">
        <f>IF(F26=A85,IF(E26=B91,"",1),"")</f>
        <v/>
      </c>
      <c r="C165" s="63">
        <f t="shared" si="0"/>
        <v>3</v>
      </c>
      <c r="D165" s="63">
        <f t="shared" si="1"/>
        <v>1</v>
      </c>
    </row>
    <row r="166" spans="1:4" hidden="1" x14ac:dyDescent="0.2">
      <c r="A166" s="63">
        <f>IF(F27=A85,IF(E27=B91,"",E27),"")</f>
        <v>3</v>
      </c>
      <c r="B166" s="63">
        <f>IF(F27=A85,IF(E27=B91,"",1),"")</f>
        <v>1</v>
      </c>
      <c r="C166" s="63" t="str">
        <f t="shared" si="0"/>
        <v/>
      </c>
      <c r="D166" s="63" t="str">
        <f t="shared" si="1"/>
        <v/>
      </c>
    </row>
    <row r="167" spans="1:4" hidden="1" x14ac:dyDescent="0.2">
      <c r="A167" s="63">
        <f>IF(F28=A85,IF(E28=B91,"",E28),"")</f>
        <v>3</v>
      </c>
      <c r="B167" s="63">
        <f>IF(F28=A85,IF(E28=B91,"",1),"")</f>
        <v>1</v>
      </c>
      <c r="C167" s="63" t="str">
        <f t="shared" si="0"/>
        <v/>
      </c>
      <c r="D167" s="63" t="str">
        <f t="shared" si="1"/>
        <v/>
      </c>
    </row>
    <row r="168" spans="1:4" hidden="1" x14ac:dyDescent="0.2">
      <c r="A168" s="63">
        <f>IF(F29=A85,IF(E29=B91,"",E29),"")</f>
        <v>3</v>
      </c>
      <c r="B168" s="63">
        <f>IF(F29=A85,IF(E29=B91,"",1),"")</f>
        <v>1</v>
      </c>
      <c r="C168" s="63" t="str">
        <f t="shared" si="0"/>
        <v/>
      </c>
      <c r="D168" s="63" t="str">
        <f t="shared" si="1"/>
        <v/>
      </c>
    </row>
    <row r="169" spans="1:4" hidden="1" x14ac:dyDescent="0.2">
      <c r="A169" s="63">
        <f>IF(F30=A85,IF(E30=B91,"",E30),"")</f>
        <v>3</v>
      </c>
      <c r="B169" s="63">
        <f>IF(F30=A85,IF(E30=B91,"",1),"")</f>
        <v>1</v>
      </c>
      <c r="C169" s="63" t="str">
        <f t="shared" si="0"/>
        <v/>
      </c>
      <c r="D169" s="63" t="str">
        <f t="shared" si="1"/>
        <v/>
      </c>
    </row>
    <row r="170" spans="1:4" hidden="1" x14ac:dyDescent="0.2">
      <c r="A170" s="63" t="str">
        <f>IF(F31=A85,IF(E31=B91,"",E31),"")</f>
        <v/>
      </c>
      <c r="B170" s="63" t="str">
        <f>IF(F31=A85,IF(E31=B91,"",1),"")</f>
        <v/>
      </c>
      <c r="C170" s="63">
        <f t="shared" si="0"/>
        <v>4</v>
      </c>
      <c r="D170" s="63">
        <f t="shared" si="1"/>
        <v>1</v>
      </c>
    </row>
    <row r="171" spans="1:4" hidden="1" x14ac:dyDescent="0.2">
      <c r="A171" s="63">
        <f>IF(F32=A85,IF(E32=B91,"",E32),"")</f>
        <v>4</v>
      </c>
      <c r="B171" s="63">
        <f>IF(F32=A85,IF(E32=B91,"",1),"")</f>
        <v>1</v>
      </c>
      <c r="C171" s="63" t="str">
        <f t="shared" si="0"/>
        <v/>
      </c>
      <c r="D171" s="63" t="str">
        <f t="shared" si="1"/>
        <v/>
      </c>
    </row>
    <row r="172" spans="1:4" hidden="1" x14ac:dyDescent="0.2">
      <c r="A172" s="63" t="str">
        <f>IF(F33=A85,IF(E33=B91,"",E33),"")</f>
        <v/>
      </c>
      <c r="B172" s="63" t="str">
        <f>IF(F33=A85,IF(E33=B91,"",1),"")</f>
        <v/>
      </c>
      <c r="C172" s="63">
        <f t="shared" si="0"/>
        <v>4</v>
      </c>
      <c r="D172" s="63">
        <f t="shared" si="1"/>
        <v>1</v>
      </c>
    </row>
    <row r="173" spans="1:4" hidden="1" x14ac:dyDescent="0.2">
      <c r="A173" s="63" t="str">
        <f>IF(F34=A85,IF(E34=B91,"",E34),"")</f>
        <v/>
      </c>
      <c r="B173" s="63" t="str">
        <f>IF(F34=A85,IF(E34=B91,"",1),"")</f>
        <v/>
      </c>
      <c r="C173" s="63">
        <f t="shared" si="0"/>
        <v>3</v>
      </c>
      <c r="D173" s="63">
        <f t="shared" si="1"/>
        <v>1</v>
      </c>
    </row>
    <row r="174" spans="1:4" hidden="1" x14ac:dyDescent="0.2">
      <c r="A174" s="63">
        <f>IF(F35=A85,IF(E35=B91,"",E35),"")</f>
        <v>3</v>
      </c>
      <c r="B174" s="63">
        <f>IF(F35=A85,IF(E35=B91,"",1),"")</f>
        <v>1</v>
      </c>
      <c r="C174" s="63" t="str">
        <f t="shared" si="0"/>
        <v/>
      </c>
      <c r="D174" s="63" t="str">
        <f t="shared" si="1"/>
        <v/>
      </c>
    </row>
    <row r="175" spans="1:4" hidden="1" x14ac:dyDescent="0.2">
      <c r="A175" s="63" t="str">
        <f>IF(F36=A85,IF(E36=B91,"",E36),"")</f>
        <v/>
      </c>
      <c r="B175" s="63" t="str">
        <f>IF(F36=A85,IF(E36=B91,"",1),"")</f>
        <v/>
      </c>
      <c r="C175" s="63">
        <f t="shared" si="0"/>
        <v>5</v>
      </c>
      <c r="D175" s="63">
        <f t="shared" si="1"/>
        <v>1</v>
      </c>
    </row>
    <row r="176" spans="1:4" hidden="1" x14ac:dyDescent="0.2">
      <c r="A176" s="63" t="str">
        <f>IF(F37=A85,IF(E37=B91,"",E37),"")</f>
        <v/>
      </c>
      <c r="B176" s="63" t="str">
        <f>IF(F37=A85,IF(E37=B91,"",1),"")</f>
        <v/>
      </c>
      <c r="C176" s="63">
        <f t="shared" si="0"/>
        <v>5</v>
      </c>
      <c r="D176" s="63">
        <f t="shared" si="1"/>
        <v>1</v>
      </c>
    </row>
    <row r="177" spans="1:4" hidden="1" x14ac:dyDescent="0.2">
      <c r="A177" s="63" t="str">
        <f>IF(F38=A85,IF(E38=B91,"",E38),"")</f>
        <v/>
      </c>
      <c r="B177" s="63" t="str">
        <f>IF(F38=A85,IF(E38=B91,"",1),"")</f>
        <v/>
      </c>
      <c r="C177" s="63">
        <f t="shared" si="0"/>
        <v>5</v>
      </c>
      <c r="D177" s="63">
        <f t="shared" si="1"/>
        <v>1</v>
      </c>
    </row>
    <row r="178" spans="1:4" hidden="1" x14ac:dyDescent="0.2">
      <c r="A178" s="63" t="str">
        <f>IF(F39=A85,IF(E39=B91,"",E39),"")</f>
        <v/>
      </c>
      <c r="B178" s="63" t="str">
        <f>IF(F39=A85,IF(E39=B91,"",1),"")</f>
        <v/>
      </c>
      <c r="C178" s="63">
        <f t="shared" si="0"/>
        <v>3</v>
      </c>
      <c r="D178" s="63">
        <f t="shared" si="1"/>
        <v>1</v>
      </c>
    </row>
    <row r="179" spans="1:4" hidden="1" x14ac:dyDescent="0.2">
      <c r="A179" s="63" t="str">
        <f>IF(F40=A85,IF(E40=B91,"",E40),"")</f>
        <v/>
      </c>
      <c r="B179" s="63" t="str">
        <f>IF(F40=A85,IF(E40=B91,"",1),"")</f>
        <v/>
      </c>
      <c r="C179" s="63">
        <f t="shared" si="0"/>
        <v>3</v>
      </c>
      <c r="D179" s="63">
        <f t="shared" si="1"/>
        <v>1</v>
      </c>
    </row>
    <row r="180" spans="1:4" hidden="1" x14ac:dyDescent="0.2">
      <c r="A180" s="63" t="str">
        <f>IF(F41=A85,IF(E41=B91,"",E41),"")</f>
        <v/>
      </c>
      <c r="B180" s="63" t="str">
        <f>IF(F41=A85,IF(E41=B91,"",1),"")</f>
        <v/>
      </c>
      <c r="C180" s="63">
        <f t="shared" si="0"/>
        <v>3</v>
      </c>
      <c r="D180" s="63">
        <f t="shared" si="1"/>
        <v>1</v>
      </c>
    </row>
    <row r="181" spans="1:4" hidden="1" x14ac:dyDescent="0.2">
      <c r="A181" s="63" t="str">
        <f>IF(F42=A85,IF(E42=B91,"",E42),"")</f>
        <v/>
      </c>
      <c r="B181" s="63" t="str">
        <f>IF(F42=A85,IF(E42=B91,"",1),"")</f>
        <v/>
      </c>
      <c r="C181" s="63">
        <f t="shared" si="0"/>
        <v>3</v>
      </c>
      <c r="D181" s="63">
        <f t="shared" si="1"/>
        <v>1</v>
      </c>
    </row>
    <row r="182" spans="1:4" hidden="1" x14ac:dyDescent="0.2">
      <c r="A182" s="63" t="str">
        <f>IF(F43=A85,IF(E43=B91,"",E43),"")</f>
        <v/>
      </c>
      <c r="B182" s="63" t="str">
        <f>IF(F43=A85,IF(E43=B91,"",1),"")</f>
        <v/>
      </c>
      <c r="C182" s="63">
        <f t="shared" si="0"/>
        <v>3</v>
      </c>
      <c r="D182" s="63">
        <f t="shared" si="1"/>
        <v>1</v>
      </c>
    </row>
    <row r="183" spans="1:4" hidden="1" x14ac:dyDescent="0.2">
      <c r="A183" s="63" t="str">
        <f>IF(F44=A85,IF(E44=B91,"",E44),"")</f>
        <v/>
      </c>
      <c r="B183" s="63" t="str">
        <f>IF(F44=A85,IF(E44=B91,"",1),"")</f>
        <v/>
      </c>
      <c r="C183" s="63">
        <f t="shared" si="0"/>
        <v>3</v>
      </c>
      <c r="D183" s="63">
        <f t="shared" si="1"/>
        <v>1</v>
      </c>
    </row>
    <row r="184" spans="1:4" hidden="1" x14ac:dyDescent="0.2">
      <c r="A184" s="63"/>
      <c r="B184" s="63"/>
      <c r="C184" s="63"/>
      <c r="D184" s="63"/>
    </row>
    <row r="185" spans="1:4" hidden="1" x14ac:dyDescent="0.2">
      <c r="A185" s="63" t="str">
        <f>IF(A121=A85,IF(E105=B91,"",E105),"")</f>
        <v/>
      </c>
      <c r="B185" s="63" t="str">
        <f>IF(A121=A85,IF(E105=B91,"",1),"")</f>
        <v/>
      </c>
      <c r="C185" s="63" t="str">
        <f>IF(A121=$A$86,IF(E105=$B$91,"",E105),"")</f>
        <v/>
      </c>
      <c r="D185" s="63" t="str">
        <f>IF(A121=$A$86,IF(E105=$B$91,"",1),"")</f>
        <v/>
      </c>
    </row>
    <row r="186" spans="1:4" hidden="1" x14ac:dyDescent="0.2">
      <c r="A186" s="63" t="str">
        <f>IF(A122=A85,IF(#REF!=B91,"",#REF!),"")</f>
        <v/>
      </c>
      <c r="B186" s="63" t="str">
        <f>IF(A122=A85,IF(#REF!=B91,"",1),"")</f>
        <v/>
      </c>
      <c r="C186" s="63" t="str">
        <f>IF(A122=$A$86,IF(#REF!=$B$91,"",#REF!),"")</f>
        <v/>
      </c>
      <c r="D186" s="63" t="str">
        <f>IF(A122=$A$86,IF(#REF!=$B$91,"",1),"")</f>
        <v/>
      </c>
    </row>
    <row r="187" spans="1:4" hidden="1" x14ac:dyDescent="0.2">
      <c r="A187" s="63" t="str">
        <f>IF(A123=A85,IF(#REF!=B91,"",#REF!),"")</f>
        <v/>
      </c>
      <c r="B187" s="63" t="str">
        <f>IF(A123=A85,IF(#REF!=B91,"",1),"")</f>
        <v/>
      </c>
      <c r="C187" s="63" t="str">
        <f>IF(A123=$A$86,IF(#REF!=$B$91,"",#REF!),"")</f>
        <v/>
      </c>
      <c r="D187" s="63" t="str">
        <f>IF(A123=$A$86,IF(#REF!=$B$91,"",1),"")</f>
        <v/>
      </c>
    </row>
    <row r="188" spans="1:4" hidden="1" x14ac:dyDescent="0.2">
      <c r="A188" s="63" t="str">
        <f>IF(A124=A85,IF(E108=B91,"",E108),"")</f>
        <v/>
      </c>
      <c r="B188" s="63" t="str">
        <f>IF(A124=A85,IF(E108=B91,"",1),"")</f>
        <v/>
      </c>
      <c r="C188" s="63" t="str">
        <f>IF(A124=$A$86,IF(E108=$B$91,"",E108),"")</f>
        <v/>
      </c>
      <c r="D188" s="63" t="str">
        <f>IF(A124=$A$86,IF(E108=$B$91,"",1),"")</f>
        <v/>
      </c>
    </row>
    <row r="189" spans="1:4" hidden="1" x14ac:dyDescent="0.2">
      <c r="A189" s="63" t="str">
        <f>IF(A125=A85,IF(D109=B91,"",D109),"")</f>
        <v/>
      </c>
      <c r="B189" s="63" t="str">
        <f>IF(A125=A85,IF(D109=B91,"",1),"")</f>
        <v/>
      </c>
      <c r="C189" s="63" t="str">
        <f>IF(A125=$A$86,IF(D109=$B$91,"",D109),"")</f>
        <v/>
      </c>
      <c r="D189" s="63" t="str">
        <f>IF(A125=$A$86,IF(D109=$B$91,"",1),"")</f>
        <v/>
      </c>
    </row>
    <row r="190" spans="1:4" hidden="1" x14ac:dyDescent="0.2">
      <c r="A190" s="63" t="str">
        <f>IF(A126=A85,IF(D110=B91,"",D110),"")</f>
        <v/>
      </c>
      <c r="B190" s="63" t="str">
        <f>IF(A126=A85,IF(D110=B91,"",1),"")</f>
        <v/>
      </c>
      <c r="C190" s="63" t="str">
        <f>IF(A126=$A$86,IF(D110=$B$91,"",D110),"")</f>
        <v/>
      </c>
      <c r="D190" s="63" t="str">
        <f>IF(A126=$A$86,IF(D110=$B$91,"",1),"")</f>
        <v/>
      </c>
    </row>
    <row r="191" spans="1:4" hidden="1" x14ac:dyDescent="0.2">
      <c r="A191" s="63" t="str">
        <f>IF(A127=A85,IF(D111=B91,"",D111),"")</f>
        <v/>
      </c>
      <c r="B191" s="63" t="str">
        <f>IF(A127=A85,IF(D111=B91,"",1),"")</f>
        <v/>
      </c>
      <c r="C191" s="63" t="str">
        <f>IF(A127=$A$86,IF(D111=$B$91,"",D111),"")</f>
        <v/>
      </c>
      <c r="D191" s="63" t="str">
        <f>IF(A127=$A$86,IF(D111=$B$91,"",1),"")</f>
        <v/>
      </c>
    </row>
    <row r="192" spans="1:4" hidden="1" x14ac:dyDescent="0.2">
      <c r="A192" s="63">
        <f>PRODUCT(A153:A191)</f>
        <v>5832000</v>
      </c>
      <c r="B192" s="63">
        <f>SUM(B153:B191)</f>
        <v>12</v>
      </c>
      <c r="C192" s="63">
        <f>SUM(C153:C191)</f>
        <v>69</v>
      </c>
      <c r="D192" s="63">
        <f>IF(SUM(D153:D191)=0,1,SUM(D153:D191))</f>
        <v>19</v>
      </c>
    </row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</sheetData>
  <sheetProtection algorithmName="SHA-512" hashValue="lPw1btWLDZgtcXLH0sIXfIKiaEbhRiE/0/tKHoYNTK9EGbw/9HD2egQsIC6UOJRQMH0MptoVpi5W9JhWQGikpw==" saltValue="jKPCkDzKnlK6sDxoaiP6hw==" spinCount="100000" sheet="1" objects="1" scenarios="1" selectLockedCells="1"/>
  <mergeCells count="46">
    <mergeCell ref="A71:F71"/>
    <mergeCell ref="A152:B152"/>
    <mergeCell ref="C152:D152"/>
    <mergeCell ref="A24:D24"/>
    <mergeCell ref="A25:D25"/>
    <mergeCell ref="A26:D26"/>
    <mergeCell ref="A27:D27"/>
    <mergeCell ref="A28:D28"/>
    <mergeCell ref="A38:D38"/>
    <mergeCell ref="A39:D39"/>
    <mergeCell ref="A40:D40"/>
    <mergeCell ref="A41:D41"/>
    <mergeCell ref="A42:D42"/>
    <mergeCell ref="A33:D33"/>
    <mergeCell ref="A35:D35"/>
    <mergeCell ref="A36:D36"/>
    <mergeCell ref="A37:D37"/>
    <mergeCell ref="A44:D44"/>
    <mergeCell ref="C3:E3"/>
    <mergeCell ref="B1:E1"/>
    <mergeCell ref="C5:F5"/>
    <mergeCell ref="C6:F6"/>
    <mergeCell ref="C4:F4"/>
    <mergeCell ref="C7:F7"/>
    <mergeCell ref="A43:D43"/>
    <mergeCell ref="C2:E2"/>
    <mergeCell ref="A13:D13"/>
    <mergeCell ref="A14:D14"/>
    <mergeCell ref="A15:D15"/>
    <mergeCell ref="A16:D16"/>
    <mergeCell ref="A17:D17"/>
    <mergeCell ref="A18:D18"/>
    <mergeCell ref="A19:D19"/>
    <mergeCell ref="A32:D32"/>
    <mergeCell ref="A34:D34"/>
    <mergeCell ref="C8:F8"/>
    <mergeCell ref="A1:A8"/>
    <mergeCell ref="A29:D29"/>
    <mergeCell ref="A30:D30"/>
    <mergeCell ref="A31:D31"/>
    <mergeCell ref="D10:E10"/>
    <mergeCell ref="D11:E11"/>
    <mergeCell ref="A21:D21"/>
    <mergeCell ref="A22:D22"/>
    <mergeCell ref="A23:D23"/>
    <mergeCell ref="A20:D20"/>
  </mergeCells>
  <conditionalFormatting sqref="D109:D111 E108 E104:E105 E14:E45">
    <cfRule type="cellIs" dxfId="62" priority="1" stopIfTrue="1" operator="lessThan">
      <formula>3</formula>
    </cfRule>
    <cfRule type="cellIs" dxfId="61" priority="2" stopIfTrue="1" operator="greaterThanOrEqual">
      <formula>3</formula>
    </cfRule>
  </conditionalFormatting>
  <conditionalFormatting sqref="F11">
    <cfRule type="cellIs" dxfId="60" priority="3" stopIfTrue="1" operator="equal">
      <formula>$C$73</formula>
    </cfRule>
    <cfRule type="cellIs" dxfId="59" priority="4" stopIfTrue="1" operator="equal">
      <formula>$C$74</formula>
    </cfRule>
    <cfRule type="cellIs" dxfId="58" priority="5" stopIfTrue="1" operator="equal">
      <formula>$C$75</formula>
    </cfRule>
  </conditionalFormatting>
  <dataValidations count="3">
    <dataValidation type="list" allowBlank="1" showInputMessage="1" showErrorMessage="1" sqref="F14:F44">
      <formula1>"C, NC"</formula1>
    </dataValidation>
    <dataValidation type="list" allowBlank="1" showInputMessage="1" showErrorMessage="1" sqref="A124:A127 F104 A121 F45">
      <formula1>$A$85:$A$86</formula1>
    </dataValidation>
    <dataValidation type="list" allowBlank="1" showInputMessage="1" showErrorMessage="1" sqref="D109:D111 E104:E105 E14:E45 E108">
      <formula1>$B$85:$B$91</formula1>
    </dataValidation>
  </dataValidations>
  <pageMargins left="0.25" right="0.25" top="0.6584821428571429" bottom="0.75" header="0.3" footer="0.3"/>
  <pageSetup paperSize="9" scale="75" orientation="portrait" horizontalDpi="300" verticalDpi="300" r:id="rId1"/>
  <headerFooter alignWithMargins="0"/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0"/>
  <sheetViews>
    <sheetView zoomScale="92" zoomScaleNormal="92" zoomScalePageLayoutView="90" workbookViewId="0">
      <selection activeCell="C5" sqref="C5:F5"/>
    </sheetView>
  </sheetViews>
  <sheetFormatPr defaultColWidth="9.140625" defaultRowHeight="12.75" x14ac:dyDescent="0.2"/>
  <cols>
    <col min="1" max="1" width="37.5703125" customWidth="1"/>
    <col min="2" max="2" width="28" customWidth="1"/>
    <col min="3" max="3" width="30.140625" customWidth="1"/>
    <col min="4" max="4" width="10.140625" bestFit="1" customWidth="1"/>
    <col min="5" max="5" width="12.5703125" customWidth="1"/>
    <col min="6" max="6" width="15.140625" customWidth="1"/>
    <col min="11" max="11" width="9.140625" bestFit="1" customWidth="1"/>
    <col min="17" max="17" width="21.5703125" customWidth="1"/>
    <col min="18" max="18" width="22.5703125" customWidth="1"/>
    <col min="19" max="19" width="14.85546875" customWidth="1"/>
    <col min="20" max="20" width="19.85546875" customWidth="1"/>
  </cols>
  <sheetData>
    <row r="1" spans="1:6" ht="15.75" x14ac:dyDescent="0.3">
      <c r="A1" s="114"/>
      <c r="B1" s="119" t="s">
        <v>69</v>
      </c>
      <c r="C1" s="119"/>
      <c r="D1" s="119"/>
      <c r="E1" s="119"/>
      <c r="F1" s="66" t="s">
        <v>76</v>
      </c>
    </row>
    <row r="2" spans="1:6" ht="15.75" x14ac:dyDescent="0.3">
      <c r="A2" s="114"/>
      <c r="B2" s="65" t="s">
        <v>80</v>
      </c>
      <c r="C2" s="123"/>
      <c r="D2" s="123"/>
      <c r="E2" s="123"/>
      <c r="F2" s="66" t="s">
        <v>152</v>
      </c>
    </row>
    <row r="3" spans="1:6" ht="15.75" x14ac:dyDescent="0.3">
      <c r="A3" s="114"/>
      <c r="B3" s="65" t="s">
        <v>70</v>
      </c>
      <c r="C3" s="124"/>
      <c r="D3" s="124"/>
      <c r="E3" s="124"/>
      <c r="F3" s="66" t="s">
        <v>153</v>
      </c>
    </row>
    <row r="4" spans="1:6" ht="14.25" customHeight="1" x14ac:dyDescent="0.2">
      <c r="A4" s="114"/>
      <c r="B4" s="17" t="s">
        <v>161</v>
      </c>
      <c r="C4" s="122"/>
      <c r="D4" s="122"/>
      <c r="E4" s="122"/>
      <c r="F4" s="122"/>
    </row>
    <row r="5" spans="1:6" ht="14.25" customHeight="1" x14ac:dyDescent="0.2">
      <c r="A5" s="114"/>
      <c r="B5" s="65" t="s">
        <v>72</v>
      </c>
      <c r="C5" s="120"/>
      <c r="D5" s="120"/>
      <c r="E5" s="120"/>
      <c r="F5" s="120"/>
    </row>
    <row r="6" spans="1:6" ht="14.25" customHeight="1" x14ac:dyDescent="0.2">
      <c r="A6" s="114"/>
      <c r="B6" s="65" t="s">
        <v>73</v>
      </c>
      <c r="C6" s="121"/>
      <c r="D6" s="121"/>
      <c r="E6" s="121"/>
      <c r="F6" s="121"/>
    </row>
    <row r="7" spans="1:6" ht="14.25" x14ac:dyDescent="0.2">
      <c r="A7" s="114"/>
      <c r="B7" s="65" t="s">
        <v>78</v>
      </c>
      <c r="C7" s="113"/>
      <c r="D7" s="113"/>
      <c r="E7" s="113"/>
      <c r="F7" s="113"/>
    </row>
    <row r="8" spans="1:6" ht="14.25" x14ac:dyDescent="0.2">
      <c r="A8" s="114"/>
      <c r="B8" s="65" t="s">
        <v>71</v>
      </c>
      <c r="C8" s="112"/>
      <c r="D8" s="113"/>
      <c r="E8" s="113"/>
      <c r="F8" s="113"/>
    </row>
    <row r="9" spans="1:6" ht="14.25" x14ac:dyDescent="0.2">
      <c r="A9" s="20"/>
      <c r="B9" s="64"/>
      <c r="C9" s="20"/>
      <c r="D9" s="20"/>
      <c r="E9" s="20"/>
      <c r="F9" s="20"/>
    </row>
    <row r="10" spans="1:6" ht="15" x14ac:dyDescent="0.25">
      <c r="C10" s="20"/>
      <c r="D10" s="118" t="s">
        <v>22</v>
      </c>
      <c r="E10" s="118"/>
      <c r="F10" s="35">
        <f>EXP(-A115)</f>
        <v>1</v>
      </c>
    </row>
    <row r="11" spans="1:6" ht="15" x14ac:dyDescent="0.25">
      <c r="B11" s="20"/>
      <c r="C11" s="20"/>
      <c r="D11" s="118" t="s">
        <v>13</v>
      </c>
      <c r="E11" s="118"/>
      <c r="F11" s="34" t="str">
        <f>IF(F10&lt;=B73,C73,IF(F10&gt;B75,C75,C74))</f>
        <v>Inaceitável</v>
      </c>
    </row>
    <row r="12" spans="1:6" x14ac:dyDescent="0.2">
      <c r="A12" s="20"/>
      <c r="B12" s="20"/>
      <c r="C12" s="20"/>
      <c r="D12" s="20"/>
      <c r="E12" s="20"/>
      <c r="F12" s="20"/>
    </row>
    <row r="13" spans="1:6" ht="17.25" customHeight="1" x14ac:dyDescent="0.2">
      <c r="A13" s="117" t="s">
        <v>4</v>
      </c>
      <c r="B13" s="117"/>
      <c r="C13" s="117"/>
      <c r="D13" s="117"/>
      <c r="E13" s="33" t="s">
        <v>0</v>
      </c>
      <c r="F13" s="33" t="s">
        <v>1</v>
      </c>
    </row>
    <row r="14" spans="1:6" ht="17.25" customHeight="1" x14ac:dyDescent="0.2">
      <c r="A14" s="106" t="s">
        <v>47</v>
      </c>
      <c r="B14" s="107"/>
      <c r="C14" s="107"/>
      <c r="D14" s="108"/>
      <c r="E14" s="32">
        <v>5</v>
      </c>
      <c r="F14" s="82" t="s">
        <v>5</v>
      </c>
    </row>
    <row r="15" spans="1:6" ht="17.25" customHeight="1" x14ac:dyDescent="0.2">
      <c r="A15" s="106" t="s">
        <v>48</v>
      </c>
      <c r="B15" s="107"/>
      <c r="C15" s="107"/>
      <c r="D15" s="108"/>
      <c r="E15" s="32">
        <v>1</v>
      </c>
      <c r="F15" s="82" t="s">
        <v>5</v>
      </c>
    </row>
    <row r="16" spans="1:6" ht="17.25" customHeight="1" x14ac:dyDescent="0.2">
      <c r="A16" s="106" t="s">
        <v>49</v>
      </c>
      <c r="B16" s="107"/>
      <c r="C16" s="107"/>
      <c r="D16" s="108"/>
      <c r="E16" s="32">
        <v>1</v>
      </c>
      <c r="F16" s="82" t="s">
        <v>6</v>
      </c>
    </row>
    <row r="17" spans="1:6" ht="17.25" customHeight="1" x14ac:dyDescent="0.2">
      <c r="A17" s="106" t="s">
        <v>143</v>
      </c>
      <c r="B17" s="107"/>
      <c r="C17" s="107"/>
      <c r="D17" s="108"/>
      <c r="E17" s="32">
        <v>1</v>
      </c>
      <c r="F17" s="82" t="s">
        <v>5</v>
      </c>
    </row>
    <row r="18" spans="1:6" ht="17.25" customHeight="1" x14ac:dyDescent="0.2">
      <c r="A18" s="106" t="s">
        <v>144</v>
      </c>
      <c r="B18" s="107"/>
      <c r="C18" s="107"/>
      <c r="D18" s="108"/>
      <c r="E18" s="32">
        <v>0</v>
      </c>
      <c r="F18" s="83" t="s">
        <v>6</v>
      </c>
    </row>
    <row r="19" spans="1:6" ht="17.25" customHeight="1" x14ac:dyDescent="0.2">
      <c r="A19" s="106" t="s">
        <v>50</v>
      </c>
      <c r="B19" s="107"/>
      <c r="C19" s="107"/>
      <c r="D19" s="108"/>
      <c r="E19" s="32">
        <v>2</v>
      </c>
      <c r="F19" s="82" t="s">
        <v>6</v>
      </c>
    </row>
    <row r="20" spans="1:6" ht="17.25" customHeight="1" x14ac:dyDescent="0.2">
      <c r="A20" s="106" t="s">
        <v>51</v>
      </c>
      <c r="B20" s="107"/>
      <c r="C20" s="107"/>
      <c r="D20" s="108"/>
      <c r="E20" s="32">
        <v>0</v>
      </c>
      <c r="F20" s="82" t="s">
        <v>6</v>
      </c>
    </row>
    <row r="21" spans="1:6" ht="17.25" customHeight="1" x14ac:dyDescent="0.2">
      <c r="A21" s="106" t="s">
        <v>52</v>
      </c>
      <c r="B21" s="107"/>
      <c r="C21" s="107"/>
      <c r="D21" s="108"/>
      <c r="E21" s="32">
        <v>1</v>
      </c>
      <c r="F21" s="82" t="s">
        <v>6</v>
      </c>
    </row>
    <row r="22" spans="1:6" ht="17.25" customHeight="1" x14ac:dyDescent="0.2">
      <c r="A22" s="106" t="s">
        <v>53</v>
      </c>
      <c r="B22" s="107"/>
      <c r="C22" s="107"/>
      <c r="D22" s="108"/>
      <c r="E22" s="32">
        <v>1</v>
      </c>
      <c r="F22" s="82" t="s">
        <v>5</v>
      </c>
    </row>
    <row r="23" spans="1:6" ht="17.25" customHeight="1" x14ac:dyDescent="0.2">
      <c r="A23" s="106" t="s">
        <v>54</v>
      </c>
      <c r="B23" s="107"/>
      <c r="C23" s="107"/>
      <c r="D23" s="108"/>
      <c r="E23" s="32">
        <v>2</v>
      </c>
      <c r="F23" s="82" t="s">
        <v>6</v>
      </c>
    </row>
    <row r="24" spans="1:6" ht="17.25" customHeight="1" x14ac:dyDescent="0.2">
      <c r="A24" s="106" t="s">
        <v>55</v>
      </c>
      <c r="B24" s="107"/>
      <c r="C24" s="107"/>
      <c r="D24" s="108"/>
      <c r="E24" s="32">
        <v>2</v>
      </c>
      <c r="F24" s="82" t="s">
        <v>5</v>
      </c>
    </row>
    <row r="25" spans="1:6" ht="17.25" customHeight="1" x14ac:dyDescent="0.2">
      <c r="A25" s="106" t="s">
        <v>56</v>
      </c>
      <c r="B25" s="107"/>
      <c r="C25" s="107"/>
      <c r="D25" s="108"/>
      <c r="E25" s="32">
        <v>1</v>
      </c>
      <c r="F25" s="82" t="s">
        <v>5</v>
      </c>
    </row>
    <row r="26" spans="1:6" ht="17.25" customHeight="1" x14ac:dyDescent="0.2">
      <c r="A26" s="106" t="s">
        <v>57</v>
      </c>
      <c r="B26" s="107"/>
      <c r="C26" s="107"/>
      <c r="D26" s="108"/>
      <c r="E26" s="32">
        <v>3</v>
      </c>
      <c r="F26" s="83" t="s">
        <v>5</v>
      </c>
    </row>
    <row r="27" spans="1:6" ht="17.25" customHeight="1" x14ac:dyDescent="0.2">
      <c r="A27" s="106" t="s">
        <v>58</v>
      </c>
      <c r="B27" s="107"/>
      <c r="C27" s="107"/>
      <c r="D27" s="108"/>
      <c r="E27" s="32">
        <v>2</v>
      </c>
      <c r="F27" s="83" t="s">
        <v>6</v>
      </c>
    </row>
    <row r="28" spans="1:6" ht="17.25" customHeight="1" x14ac:dyDescent="0.2">
      <c r="A28" s="106" t="s">
        <v>59</v>
      </c>
      <c r="B28" s="107"/>
      <c r="C28" s="107"/>
      <c r="D28" s="108"/>
      <c r="E28" s="32">
        <v>1</v>
      </c>
      <c r="F28" s="82" t="s">
        <v>6</v>
      </c>
    </row>
    <row r="29" spans="1:6" ht="17.25" customHeight="1" x14ac:dyDescent="0.2">
      <c r="A29" s="106" t="s">
        <v>145</v>
      </c>
      <c r="B29" s="107"/>
      <c r="C29" s="107"/>
      <c r="D29" s="108"/>
      <c r="E29" s="32">
        <v>2</v>
      </c>
      <c r="F29" s="82" t="s">
        <v>6</v>
      </c>
    </row>
    <row r="30" spans="1:6" ht="17.25" customHeight="1" x14ac:dyDescent="0.2">
      <c r="A30" s="106" t="s">
        <v>60</v>
      </c>
      <c r="B30" s="107"/>
      <c r="C30" s="107"/>
      <c r="D30" s="108"/>
      <c r="E30" s="32">
        <v>1</v>
      </c>
      <c r="F30" s="82" t="s">
        <v>6</v>
      </c>
    </row>
    <row r="31" spans="1:6" ht="17.25" customHeight="1" x14ac:dyDescent="0.2">
      <c r="A31" s="106" t="s">
        <v>61</v>
      </c>
      <c r="B31" s="107"/>
      <c r="C31" s="107"/>
      <c r="D31" s="108"/>
      <c r="E31" s="32">
        <v>1</v>
      </c>
      <c r="F31" s="83" t="s">
        <v>5</v>
      </c>
    </row>
    <row r="32" spans="1:6" ht="17.25" customHeight="1" x14ac:dyDescent="0.2">
      <c r="A32" s="106" t="s">
        <v>146</v>
      </c>
      <c r="B32" s="107"/>
      <c r="C32" s="107"/>
      <c r="D32" s="108"/>
      <c r="E32" s="32">
        <v>2</v>
      </c>
      <c r="F32" s="82" t="s">
        <v>6</v>
      </c>
    </row>
    <row r="33" spans="1:6" ht="17.25" customHeight="1" x14ac:dyDescent="0.2">
      <c r="A33" s="106" t="s">
        <v>62</v>
      </c>
      <c r="B33" s="107"/>
      <c r="C33" s="107"/>
      <c r="D33" s="108"/>
      <c r="E33" s="32">
        <v>1</v>
      </c>
      <c r="F33" s="82" t="s">
        <v>5</v>
      </c>
    </row>
    <row r="34" spans="1:6" ht="17.25" customHeight="1" x14ac:dyDescent="0.2">
      <c r="A34" s="106" t="s">
        <v>147</v>
      </c>
      <c r="B34" s="107"/>
      <c r="C34" s="107"/>
      <c r="D34" s="108"/>
      <c r="E34" s="32">
        <v>1</v>
      </c>
      <c r="F34" s="82" t="s">
        <v>5</v>
      </c>
    </row>
    <row r="35" spans="1:6" ht="17.25" customHeight="1" x14ac:dyDescent="0.2">
      <c r="A35" s="106" t="s">
        <v>63</v>
      </c>
      <c r="B35" s="107"/>
      <c r="C35" s="107"/>
      <c r="D35" s="108"/>
      <c r="E35" s="32">
        <v>1</v>
      </c>
      <c r="F35" s="84" t="s">
        <v>6</v>
      </c>
    </row>
    <row r="36" spans="1:6" ht="17.25" customHeight="1" x14ac:dyDescent="0.2">
      <c r="A36" s="106" t="s">
        <v>64</v>
      </c>
      <c r="B36" s="107"/>
      <c r="C36" s="107"/>
      <c r="D36" s="108"/>
      <c r="E36" s="32">
        <v>0</v>
      </c>
      <c r="F36" s="82" t="s">
        <v>5</v>
      </c>
    </row>
    <row r="37" spans="1:6" ht="17.25" customHeight="1" x14ac:dyDescent="0.2">
      <c r="A37" s="106" t="s">
        <v>65</v>
      </c>
      <c r="B37" s="107"/>
      <c r="C37" s="107"/>
      <c r="D37" s="108"/>
      <c r="E37" s="32">
        <v>0</v>
      </c>
      <c r="F37" s="82" t="s">
        <v>5</v>
      </c>
    </row>
    <row r="38" spans="1:6" ht="17.25" customHeight="1" x14ac:dyDescent="0.2">
      <c r="A38" s="106" t="s">
        <v>148</v>
      </c>
      <c r="B38" s="107"/>
      <c r="C38" s="107"/>
      <c r="D38" s="108"/>
      <c r="E38" s="32">
        <v>0</v>
      </c>
      <c r="F38" s="82" t="s">
        <v>5</v>
      </c>
    </row>
    <row r="39" spans="1:6" ht="17.25" customHeight="1" x14ac:dyDescent="0.2">
      <c r="A39" s="106" t="s">
        <v>66</v>
      </c>
      <c r="B39" s="107"/>
      <c r="C39" s="107"/>
      <c r="D39" s="108"/>
      <c r="E39" s="32">
        <v>0</v>
      </c>
      <c r="F39" s="82" t="s">
        <v>5</v>
      </c>
    </row>
    <row r="40" spans="1:6" ht="17.25" customHeight="1" x14ac:dyDescent="0.2">
      <c r="A40" s="106" t="s">
        <v>67</v>
      </c>
      <c r="B40" s="107"/>
      <c r="C40" s="107"/>
      <c r="D40" s="108"/>
      <c r="E40" s="32">
        <v>1</v>
      </c>
      <c r="F40" s="84" t="s">
        <v>5</v>
      </c>
    </row>
    <row r="41" spans="1:6" ht="17.25" customHeight="1" x14ac:dyDescent="0.2">
      <c r="A41" s="106" t="s">
        <v>149</v>
      </c>
      <c r="B41" s="107"/>
      <c r="C41" s="107"/>
      <c r="D41" s="108"/>
      <c r="E41" s="32">
        <v>0</v>
      </c>
      <c r="F41" s="84" t="s">
        <v>5</v>
      </c>
    </row>
    <row r="42" spans="1:6" ht="17.25" customHeight="1" x14ac:dyDescent="0.2">
      <c r="A42" s="106" t="s">
        <v>150</v>
      </c>
      <c r="B42" s="107"/>
      <c r="C42" s="107"/>
      <c r="D42" s="108"/>
      <c r="E42" s="32">
        <v>0</v>
      </c>
      <c r="F42" s="31" t="s">
        <v>5</v>
      </c>
    </row>
    <row r="43" spans="1:6" ht="17.25" customHeight="1" x14ac:dyDescent="0.2">
      <c r="A43" s="106" t="s">
        <v>151</v>
      </c>
      <c r="B43" s="107"/>
      <c r="C43" s="107"/>
      <c r="D43" s="108"/>
      <c r="E43" s="32">
        <v>0</v>
      </c>
      <c r="F43" s="31" t="s">
        <v>5</v>
      </c>
    </row>
    <row r="44" spans="1:6" ht="17.25" customHeight="1" x14ac:dyDescent="0.2">
      <c r="A44" s="106" t="s">
        <v>68</v>
      </c>
      <c r="B44" s="107"/>
      <c r="C44" s="107"/>
      <c r="D44" s="108"/>
      <c r="E44" s="32">
        <v>0</v>
      </c>
      <c r="F44" s="31" t="s">
        <v>5</v>
      </c>
    </row>
    <row r="45" spans="1:6" ht="14.25" x14ac:dyDescent="0.2">
      <c r="A45" s="30"/>
      <c r="B45" s="30"/>
      <c r="C45" s="30"/>
      <c r="D45" s="20"/>
      <c r="E45" s="22"/>
      <c r="F45" s="22"/>
    </row>
    <row r="46" spans="1:6" x14ac:dyDescent="0.2">
      <c r="A46" s="20"/>
      <c r="B46" s="20"/>
      <c r="C46" s="20"/>
      <c r="D46" s="20"/>
      <c r="E46" s="20"/>
      <c r="F46" s="20"/>
    </row>
    <row r="47" spans="1:6" x14ac:dyDescent="0.2">
      <c r="A47" s="20"/>
      <c r="B47" s="20"/>
      <c r="C47" s="20"/>
    </row>
    <row r="48" spans="1:6" ht="14.25" customHeight="1" x14ac:dyDescent="0.2">
      <c r="A48" s="20"/>
      <c r="B48" s="20"/>
      <c r="C48" s="20"/>
    </row>
    <row r="49" spans="1:6" x14ac:dyDescent="0.2">
      <c r="A49" s="20"/>
      <c r="B49" s="20"/>
      <c r="C49" s="20"/>
      <c r="D49" s="20"/>
      <c r="E49" s="20"/>
      <c r="F49" s="20"/>
    </row>
    <row r="50" spans="1:6" x14ac:dyDescent="0.2">
      <c r="A50" s="20"/>
      <c r="B50" s="20"/>
      <c r="C50" s="20"/>
      <c r="D50" s="20"/>
      <c r="E50" s="20"/>
      <c r="F50" s="20"/>
    </row>
    <row r="51" spans="1:6" x14ac:dyDescent="0.2">
      <c r="A51" s="20"/>
      <c r="B51" s="20"/>
      <c r="C51" s="20"/>
      <c r="D51" s="20"/>
      <c r="E51" s="20"/>
      <c r="F51" s="20"/>
    </row>
    <row r="52" spans="1:6" x14ac:dyDescent="0.2">
      <c r="A52" s="20"/>
      <c r="B52" s="20"/>
      <c r="C52" s="20"/>
      <c r="D52" s="20"/>
      <c r="E52" s="20"/>
      <c r="F52" s="20"/>
    </row>
    <row r="53" spans="1:6" x14ac:dyDescent="0.2">
      <c r="A53" s="20"/>
      <c r="B53" s="20"/>
      <c r="C53" s="20"/>
      <c r="D53" s="20"/>
      <c r="E53" s="20"/>
      <c r="F53" s="20"/>
    </row>
    <row r="54" spans="1:6" x14ac:dyDescent="0.2">
      <c r="A54" s="20"/>
      <c r="B54" s="20"/>
      <c r="C54" s="20"/>
      <c r="D54" s="20"/>
      <c r="E54" s="20"/>
      <c r="F54" s="20"/>
    </row>
    <row r="55" spans="1:6" x14ac:dyDescent="0.2">
      <c r="A55" s="20"/>
      <c r="B55" s="20"/>
      <c r="C55" s="20"/>
      <c r="D55" s="20"/>
      <c r="E55" s="20"/>
      <c r="F55" s="20"/>
    </row>
    <row r="56" spans="1:6" x14ac:dyDescent="0.2">
      <c r="A56" s="20"/>
      <c r="B56" s="20"/>
      <c r="C56" s="20"/>
      <c r="D56" s="20"/>
      <c r="E56" s="20"/>
      <c r="F56" s="20"/>
    </row>
    <row r="57" spans="1:6" x14ac:dyDescent="0.2">
      <c r="A57" s="20"/>
      <c r="B57" s="20"/>
      <c r="C57" s="20"/>
      <c r="D57" s="20"/>
      <c r="E57" s="20"/>
      <c r="F57" s="20"/>
    </row>
    <row r="58" spans="1:6" x14ac:dyDescent="0.2">
      <c r="A58" s="20"/>
      <c r="B58" s="20"/>
      <c r="C58" s="20"/>
      <c r="D58" s="20"/>
      <c r="E58" s="20"/>
      <c r="F58" s="20"/>
    </row>
    <row r="59" spans="1:6" x14ac:dyDescent="0.2">
      <c r="A59" s="20"/>
      <c r="B59" s="20"/>
      <c r="C59" s="20"/>
      <c r="D59" s="20"/>
      <c r="E59" s="20"/>
      <c r="F59" s="20"/>
    </row>
    <row r="60" spans="1:6" x14ac:dyDescent="0.2">
      <c r="A60" s="20"/>
      <c r="B60" s="20"/>
      <c r="C60" s="20"/>
      <c r="D60" s="20"/>
      <c r="E60" s="20"/>
      <c r="F60" s="20"/>
    </row>
    <row r="61" spans="1:6" x14ac:dyDescent="0.2">
      <c r="A61" s="20"/>
      <c r="B61" s="20"/>
      <c r="C61" s="20"/>
      <c r="D61" s="20"/>
      <c r="E61" s="20"/>
      <c r="F61" s="20"/>
    </row>
    <row r="62" spans="1:6" x14ac:dyDescent="0.2">
      <c r="A62" s="20"/>
      <c r="B62" s="20"/>
      <c r="C62" s="20"/>
      <c r="D62" s="20"/>
      <c r="E62" s="20"/>
      <c r="F62" s="20"/>
    </row>
    <row r="63" spans="1:6" x14ac:dyDescent="0.2">
      <c r="A63" s="20"/>
      <c r="B63" s="20"/>
      <c r="C63" s="20"/>
      <c r="D63" s="20"/>
      <c r="E63" s="20"/>
      <c r="F63" s="20"/>
    </row>
    <row r="64" spans="1:6" x14ac:dyDescent="0.2">
      <c r="A64" s="20"/>
      <c r="B64" s="20"/>
      <c r="C64" s="20"/>
      <c r="D64" s="20"/>
      <c r="E64" s="20"/>
      <c r="F64" s="20"/>
    </row>
    <row r="65" spans="1:6" x14ac:dyDescent="0.2">
      <c r="A65" s="20"/>
      <c r="B65" s="20"/>
      <c r="C65" s="20"/>
      <c r="D65" s="20"/>
      <c r="E65" s="20"/>
      <c r="F65" s="20"/>
    </row>
    <row r="66" spans="1:6" x14ac:dyDescent="0.2">
      <c r="A66" s="20"/>
      <c r="B66" s="20"/>
      <c r="C66" s="20"/>
      <c r="D66" s="20"/>
      <c r="E66" s="20"/>
      <c r="F66" s="20"/>
    </row>
    <row r="67" spans="1:6" x14ac:dyDescent="0.2">
      <c r="A67" s="20"/>
      <c r="B67" s="20"/>
      <c r="C67" s="20"/>
      <c r="D67" s="20"/>
      <c r="E67" s="20"/>
      <c r="F67" s="20"/>
    </row>
    <row r="68" spans="1:6" x14ac:dyDescent="0.2">
      <c r="A68" s="20"/>
      <c r="B68" s="20"/>
      <c r="C68" s="20"/>
      <c r="D68" s="20"/>
      <c r="E68" s="20"/>
      <c r="F68" s="20"/>
    </row>
    <row r="69" spans="1:6" x14ac:dyDescent="0.2">
      <c r="A69" s="20"/>
      <c r="B69" s="20"/>
      <c r="C69" s="20"/>
      <c r="D69" s="20"/>
      <c r="E69" s="20"/>
      <c r="F69" s="20"/>
    </row>
    <row r="70" spans="1:6" x14ac:dyDescent="0.2">
      <c r="A70" s="20"/>
      <c r="B70" s="20"/>
      <c r="C70" s="20"/>
      <c r="D70" s="20"/>
      <c r="E70" s="20"/>
      <c r="F70" s="20"/>
    </row>
    <row r="71" spans="1:6" hidden="1" x14ac:dyDescent="0.2">
      <c r="A71" s="115" t="s">
        <v>74</v>
      </c>
      <c r="B71" s="115"/>
      <c r="C71" s="115"/>
      <c r="D71" s="115"/>
      <c r="E71" s="115"/>
      <c r="F71" s="115"/>
    </row>
    <row r="72" spans="1:6" hidden="1" x14ac:dyDescent="0.2">
      <c r="A72" s="62"/>
      <c r="B72" s="62"/>
      <c r="C72" s="62"/>
      <c r="D72" s="62"/>
      <c r="E72" s="62"/>
      <c r="F72" s="62"/>
    </row>
    <row r="73" spans="1:6" ht="15" hidden="1" customHeight="1" x14ac:dyDescent="0.2">
      <c r="A73" s="28" t="s">
        <v>36</v>
      </c>
      <c r="B73" s="24">
        <f>EXP(-3)</f>
        <v>4.9787068367863944E-2</v>
      </c>
      <c r="C73" s="29" t="s">
        <v>11</v>
      </c>
      <c r="D73" s="20"/>
      <c r="E73" s="20"/>
      <c r="F73" s="20"/>
    </row>
    <row r="74" spans="1:6" hidden="1" x14ac:dyDescent="0.2">
      <c r="A74" s="28" t="s">
        <v>43</v>
      </c>
      <c r="B74" s="24">
        <f>EXP(-2)</f>
        <v>0.1353352832366127</v>
      </c>
      <c r="C74" s="20" t="s">
        <v>12</v>
      </c>
      <c r="D74" s="20"/>
      <c r="E74" s="20" t="s">
        <v>28</v>
      </c>
      <c r="F74" s="20"/>
    </row>
    <row r="75" spans="1:6" ht="15" hidden="1" customHeight="1" x14ac:dyDescent="0.2">
      <c r="A75" s="28" t="s">
        <v>26</v>
      </c>
      <c r="B75" s="24">
        <f>EXP(-1)</f>
        <v>0.36787944117144233</v>
      </c>
      <c r="C75" s="20" t="s">
        <v>44</v>
      </c>
      <c r="D75" s="20"/>
      <c r="E75" s="20"/>
      <c r="F75" s="20"/>
    </row>
    <row r="76" spans="1:6" hidden="1" x14ac:dyDescent="0.2">
      <c r="A76" s="28" t="s">
        <v>41</v>
      </c>
      <c r="B76" s="20"/>
      <c r="C76" s="20"/>
      <c r="D76" s="20"/>
      <c r="E76" s="20"/>
      <c r="F76" s="20"/>
    </row>
    <row r="77" spans="1:6" hidden="1" x14ac:dyDescent="0.2">
      <c r="A77" s="28" t="s">
        <v>37</v>
      </c>
      <c r="B77" s="20"/>
      <c r="C77" s="20"/>
      <c r="D77" s="20"/>
      <c r="E77" s="20"/>
      <c r="F77" s="20"/>
    </row>
    <row r="78" spans="1:6" hidden="1" x14ac:dyDescent="0.2">
      <c r="A78" s="28" t="s">
        <v>45</v>
      </c>
      <c r="B78" s="20"/>
      <c r="C78" s="20"/>
      <c r="D78" s="20"/>
      <c r="E78" s="20"/>
      <c r="F78" s="20"/>
    </row>
    <row r="79" spans="1:6" hidden="1" x14ac:dyDescent="0.2">
      <c r="A79" s="28" t="s">
        <v>42</v>
      </c>
      <c r="B79" s="20"/>
      <c r="C79" s="20"/>
      <c r="D79" s="20"/>
      <c r="E79" s="20"/>
      <c r="F79" s="20"/>
    </row>
    <row r="80" spans="1:6" hidden="1" x14ac:dyDescent="0.2">
      <c r="A80" s="28" t="s">
        <v>27</v>
      </c>
      <c r="B80" s="20"/>
      <c r="C80" s="20"/>
      <c r="D80" s="20"/>
      <c r="E80" s="20"/>
      <c r="F80" s="20"/>
    </row>
    <row r="81" spans="1:6" hidden="1" x14ac:dyDescent="0.2">
      <c r="A81" s="28"/>
      <c r="B81" s="20"/>
      <c r="C81" s="20"/>
      <c r="D81" s="20"/>
      <c r="E81" s="20"/>
      <c r="F81" s="20"/>
    </row>
    <row r="82" spans="1:6" hidden="1" x14ac:dyDescent="0.2">
      <c r="A82" s="20"/>
      <c r="B82" s="20"/>
      <c r="C82" s="20"/>
      <c r="D82" s="20"/>
      <c r="E82" s="20"/>
      <c r="F82" s="20"/>
    </row>
    <row r="83" spans="1:6" hidden="1" x14ac:dyDescent="0.2">
      <c r="A83" s="20"/>
      <c r="B83" s="20"/>
      <c r="C83" s="20"/>
      <c r="D83" s="20"/>
      <c r="E83" s="20"/>
      <c r="F83" s="20"/>
    </row>
    <row r="84" spans="1:6" hidden="1" x14ac:dyDescent="0.2">
      <c r="A84" s="20"/>
      <c r="B84" s="20"/>
      <c r="C84" s="20"/>
      <c r="D84" s="20"/>
      <c r="E84" s="20"/>
      <c r="F84" s="20"/>
    </row>
    <row r="85" spans="1:6" hidden="1" x14ac:dyDescent="0.2">
      <c r="A85" s="27" t="s">
        <v>6</v>
      </c>
      <c r="B85" s="27">
        <v>0</v>
      </c>
      <c r="C85" s="20"/>
      <c r="D85" s="20"/>
      <c r="E85" s="20"/>
      <c r="F85" s="20"/>
    </row>
    <row r="86" spans="1:6" hidden="1" x14ac:dyDescent="0.2">
      <c r="A86" s="27" t="s">
        <v>5</v>
      </c>
      <c r="B86" s="27">
        <v>1</v>
      </c>
      <c r="C86" s="20"/>
      <c r="D86" s="20"/>
      <c r="E86" s="20"/>
      <c r="F86" s="20"/>
    </row>
    <row r="87" spans="1:6" hidden="1" x14ac:dyDescent="0.2">
      <c r="A87" s="20"/>
      <c r="B87" s="27">
        <v>2</v>
      </c>
      <c r="C87" s="20"/>
      <c r="D87" s="20"/>
      <c r="E87" s="20"/>
      <c r="F87" s="20"/>
    </row>
    <row r="88" spans="1:6" hidden="1" x14ac:dyDescent="0.2">
      <c r="A88" s="20"/>
      <c r="B88" s="27">
        <v>3</v>
      </c>
      <c r="C88" s="20"/>
      <c r="D88" s="20"/>
      <c r="E88" s="20"/>
      <c r="F88" s="20"/>
    </row>
    <row r="89" spans="1:6" hidden="1" x14ac:dyDescent="0.2">
      <c r="A89" s="20"/>
      <c r="B89" s="27">
        <v>4</v>
      </c>
      <c r="C89" s="20"/>
      <c r="D89" s="20"/>
      <c r="E89" s="20"/>
      <c r="F89" s="20"/>
    </row>
    <row r="90" spans="1:6" hidden="1" x14ac:dyDescent="0.2">
      <c r="A90" s="20"/>
      <c r="B90" s="27">
        <v>5</v>
      </c>
      <c r="C90" s="20"/>
      <c r="D90" s="20"/>
      <c r="E90" s="20"/>
      <c r="F90" s="20"/>
    </row>
    <row r="91" spans="1:6" hidden="1" x14ac:dyDescent="0.2">
      <c r="A91" s="20"/>
      <c r="B91" s="27" t="s">
        <v>8</v>
      </c>
      <c r="C91" s="20"/>
      <c r="D91" s="20"/>
      <c r="E91" s="20"/>
      <c r="F91" s="20"/>
    </row>
    <row r="92" spans="1:6" hidden="1" x14ac:dyDescent="0.2">
      <c r="A92" s="20"/>
      <c r="B92" s="20"/>
      <c r="C92" s="20"/>
      <c r="D92" s="20"/>
      <c r="E92" s="20"/>
      <c r="F92" s="20"/>
    </row>
    <row r="93" spans="1:6" hidden="1" x14ac:dyDescent="0.2">
      <c r="A93" s="20"/>
      <c r="B93" s="20"/>
      <c r="C93" s="20"/>
      <c r="D93" s="20"/>
      <c r="E93" s="20"/>
      <c r="F93" s="20"/>
    </row>
    <row r="94" spans="1:6" hidden="1" x14ac:dyDescent="0.2">
      <c r="A94" s="20">
        <f>COUNT(A153:A191)</f>
        <v>12</v>
      </c>
      <c r="B94" s="20"/>
      <c r="C94" s="20"/>
      <c r="D94" s="20"/>
      <c r="E94" s="62" t="s">
        <v>2</v>
      </c>
      <c r="F94" s="20"/>
    </row>
    <row r="95" spans="1:6" hidden="1" x14ac:dyDescent="0.2">
      <c r="A95" s="20">
        <f>COUNT(B153:B191)</f>
        <v>12</v>
      </c>
      <c r="B95" s="20"/>
      <c r="C95" s="20"/>
      <c r="D95" s="20"/>
      <c r="E95" s="26" t="s">
        <v>20</v>
      </c>
      <c r="F95" s="20"/>
    </row>
    <row r="96" spans="1:6" hidden="1" x14ac:dyDescent="0.2">
      <c r="A96" s="20"/>
      <c r="B96" s="20"/>
      <c r="C96" s="20"/>
      <c r="D96" s="20"/>
      <c r="E96" s="20" t="s">
        <v>21</v>
      </c>
      <c r="F96" s="20"/>
    </row>
    <row r="97" spans="1:6" hidden="1" x14ac:dyDescent="0.2">
      <c r="A97" s="20"/>
      <c r="B97" s="20"/>
      <c r="C97" s="20"/>
      <c r="D97" s="20"/>
      <c r="E97" s="20" t="s">
        <v>19</v>
      </c>
      <c r="F97" s="20"/>
    </row>
    <row r="98" spans="1:6" hidden="1" x14ac:dyDescent="0.2">
      <c r="A98" s="20"/>
      <c r="B98" s="20"/>
      <c r="C98" s="20"/>
      <c r="D98" s="20"/>
      <c r="E98" s="20"/>
      <c r="F98" s="20"/>
    </row>
    <row r="99" spans="1:6" hidden="1" x14ac:dyDescent="0.2">
      <c r="A99" s="62" t="s">
        <v>14</v>
      </c>
      <c r="B99" s="62" t="s">
        <v>3</v>
      </c>
      <c r="C99" s="62" t="s">
        <v>15</v>
      </c>
      <c r="D99" s="20"/>
      <c r="E99" s="20"/>
      <c r="F99" s="20"/>
    </row>
    <row r="100" spans="1:6" ht="15" hidden="1" customHeight="1" x14ac:dyDescent="0.2">
      <c r="A100" s="20" t="s">
        <v>21</v>
      </c>
      <c r="B100" s="20" t="s">
        <v>16</v>
      </c>
      <c r="C100" s="20" t="s">
        <v>16</v>
      </c>
      <c r="D100" s="20"/>
      <c r="E100" s="20"/>
      <c r="F100" s="20"/>
    </row>
    <row r="101" spans="1:6" hidden="1" x14ac:dyDescent="0.2">
      <c r="A101" s="20" t="s">
        <v>19</v>
      </c>
      <c r="B101" s="20" t="s">
        <v>17</v>
      </c>
      <c r="C101" s="20" t="s">
        <v>17</v>
      </c>
      <c r="D101" s="20"/>
      <c r="E101" s="20"/>
      <c r="F101" s="20"/>
    </row>
    <row r="102" spans="1:6" hidden="1" x14ac:dyDescent="0.2">
      <c r="A102" s="20" t="s">
        <v>24</v>
      </c>
      <c r="B102" s="20" t="s">
        <v>18</v>
      </c>
      <c r="C102" s="20" t="s">
        <v>18</v>
      </c>
      <c r="D102" s="20"/>
      <c r="E102" s="20"/>
      <c r="F102" s="20"/>
    </row>
    <row r="103" spans="1:6" hidden="1" x14ac:dyDescent="0.2">
      <c r="A103" s="20" t="s">
        <v>25</v>
      </c>
      <c r="B103" s="20"/>
      <c r="C103" s="20" t="s">
        <v>23</v>
      </c>
      <c r="D103" s="20"/>
      <c r="E103" s="20"/>
      <c r="F103" s="20"/>
    </row>
    <row r="104" spans="1:6" ht="14.25" hidden="1" x14ac:dyDescent="0.2">
      <c r="A104" s="20"/>
      <c r="B104" s="20"/>
      <c r="C104" s="20"/>
      <c r="D104" s="20"/>
      <c r="E104" s="22"/>
      <c r="F104" s="22"/>
    </row>
    <row r="105" spans="1:6" ht="14.25" hidden="1" x14ac:dyDescent="0.2">
      <c r="A105" s="20" t="s">
        <v>25</v>
      </c>
      <c r="B105" s="20"/>
      <c r="C105" s="20" t="s">
        <v>46</v>
      </c>
      <c r="D105" s="20"/>
      <c r="E105" s="22" t="s">
        <v>8</v>
      </c>
    </row>
    <row r="106" spans="1:6" ht="15" hidden="1" customHeight="1" x14ac:dyDescent="0.25">
      <c r="A106" s="20"/>
      <c r="B106" s="25"/>
      <c r="C106" s="25"/>
      <c r="D106" s="20"/>
      <c r="E106" s="20"/>
    </row>
    <row r="107" spans="1:6" ht="15" hidden="1" x14ac:dyDescent="0.25">
      <c r="A107" s="20"/>
      <c r="B107" s="25"/>
      <c r="C107" s="25"/>
      <c r="D107" s="20"/>
      <c r="E107" s="20"/>
    </row>
    <row r="108" spans="1:6" ht="15" hidden="1" x14ac:dyDescent="0.2">
      <c r="A108" s="20" t="s">
        <v>38</v>
      </c>
      <c r="B108" s="20"/>
      <c r="C108" s="20"/>
      <c r="D108" s="20"/>
      <c r="E108" s="21" t="s">
        <v>8</v>
      </c>
    </row>
    <row r="109" spans="1:6" ht="15" hidden="1" x14ac:dyDescent="0.2">
      <c r="A109" s="20" t="s">
        <v>7</v>
      </c>
      <c r="B109" s="20"/>
      <c r="C109" s="20"/>
      <c r="D109" s="21" t="s">
        <v>8</v>
      </c>
      <c r="E109" s="20"/>
    </row>
    <row r="110" spans="1:6" ht="15" hidden="1" x14ac:dyDescent="0.2">
      <c r="A110" s="20" t="s">
        <v>39</v>
      </c>
      <c r="B110" s="20"/>
      <c r="C110" s="20"/>
      <c r="D110" s="21" t="s">
        <v>8</v>
      </c>
      <c r="E110" s="20"/>
    </row>
    <row r="111" spans="1:6" ht="15" hidden="1" x14ac:dyDescent="0.2">
      <c r="A111" s="20" t="s">
        <v>40</v>
      </c>
      <c r="B111" s="20"/>
      <c r="C111" s="20"/>
      <c r="D111" s="21" t="s">
        <v>8</v>
      </c>
      <c r="E111" s="20"/>
    </row>
    <row r="112" spans="1:6" hidden="1" x14ac:dyDescent="0.2">
      <c r="A112" s="20"/>
      <c r="B112" s="20"/>
      <c r="C112" s="20"/>
      <c r="D112" s="20"/>
      <c r="E112" s="20"/>
      <c r="F112" s="20"/>
    </row>
    <row r="113" spans="1:14" hidden="1" x14ac:dyDescent="0.2">
      <c r="A113" s="24">
        <f>C192/D192</f>
        <v>0.94736842105263153</v>
      </c>
      <c r="B113" s="24"/>
      <c r="C113" s="24"/>
      <c r="D113" s="23"/>
      <c r="E113" s="20"/>
      <c r="F113" s="20"/>
      <c r="K113" s="63"/>
      <c r="L113" s="63"/>
      <c r="M113" s="63"/>
      <c r="N113" s="63"/>
    </row>
    <row r="114" spans="1:14" hidden="1" x14ac:dyDescent="0.2">
      <c r="A114" s="24">
        <f>POWER(A192,1/B192)</f>
        <v>0</v>
      </c>
      <c r="B114" s="24"/>
      <c r="C114" s="24"/>
      <c r="D114" s="23"/>
      <c r="E114" s="20"/>
      <c r="F114" s="20"/>
    </row>
    <row r="115" spans="1:14" hidden="1" x14ac:dyDescent="0.2">
      <c r="A115" s="24">
        <f>IF(A113&lt;1,A113*SQRT(A114),SQRT(PRODUCT(A113:A114)))</f>
        <v>0</v>
      </c>
      <c r="B115" s="24"/>
      <c r="C115" s="24"/>
      <c r="D115" s="23"/>
      <c r="E115" s="20"/>
      <c r="F115" s="20"/>
    </row>
    <row r="116" spans="1:14" hidden="1" x14ac:dyDescent="0.2">
      <c r="A116" s="24">
        <f>EXP(-A115)</f>
        <v>1</v>
      </c>
      <c r="B116" s="24"/>
      <c r="C116" s="24"/>
      <c r="D116" s="23"/>
      <c r="E116" s="20"/>
      <c r="F116" s="20"/>
    </row>
    <row r="117" spans="1:14" hidden="1" x14ac:dyDescent="0.2">
      <c r="A117" s="20"/>
      <c r="B117" s="20"/>
      <c r="C117" s="20"/>
      <c r="D117" s="20"/>
      <c r="E117" s="20"/>
      <c r="F117" s="20"/>
    </row>
    <row r="118" spans="1:14" hidden="1" x14ac:dyDescent="0.2">
      <c r="A118" s="20"/>
      <c r="B118" s="20"/>
      <c r="C118" s="20"/>
      <c r="D118" s="20"/>
      <c r="E118" s="20"/>
      <c r="F118" s="20"/>
    </row>
    <row r="119" spans="1:14" hidden="1" x14ac:dyDescent="0.2">
      <c r="A119" s="20"/>
      <c r="B119" s="20"/>
      <c r="C119" s="20"/>
      <c r="D119" s="20"/>
      <c r="E119" s="20"/>
      <c r="F119" s="20"/>
    </row>
    <row r="120" spans="1:14" hidden="1" x14ac:dyDescent="0.2">
      <c r="A120" s="20"/>
      <c r="B120" s="20"/>
      <c r="C120" s="20"/>
      <c r="D120" s="20"/>
      <c r="E120" s="20"/>
      <c r="F120" s="20"/>
    </row>
    <row r="121" spans="1:14" ht="14.25" hidden="1" x14ac:dyDescent="0.2">
      <c r="A121" s="22" t="s">
        <v>5</v>
      </c>
      <c r="E121" s="20"/>
      <c r="F121" s="20"/>
    </row>
    <row r="122" spans="1:14" hidden="1" x14ac:dyDescent="0.2">
      <c r="A122" s="20" t="s">
        <v>39</v>
      </c>
      <c r="E122" s="20"/>
      <c r="F122" s="20"/>
    </row>
    <row r="123" spans="1:14" hidden="1" x14ac:dyDescent="0.2">
      <c r="A123" s="20" t="s">
        <v>40</v>
      </c>
      <c r="E123" s="20"/>
      <c r="F123" s="20"/>
    </row>
    <row r="124" spans="1:14" ht="15" hidden="1" x14ac:dyDescent="0.2">
      <c r="A124" s="21" t="s">
        <v>5</v>
      </c>
      <c r="E124" s="20"/>
      <c r="F124" s="20"/>
    </row>
    <row r="125" spans="1:14" ht="15" hidden="1" x14ac:dyDescent="0.2">
      <c r="A125" s="21" t="s">
        <v>5</v>
      </c>
      <c r="E125" s="20"/>
      <c r="F125" s="20"/>
    </row>
    <row r="126" spans="1:14" ht="15" hidden="1" x14ac:dyDescent="0.2">
      <c r="A126" s="21" t="s">
        <v>5</v>
      </c>
      <c r="E126" s="20"/>
      <c r="F126" s="20"/>
    </row>
    <row r="127" spans="1:14" ht="15" hidden="1" x14ac:dyDescent="0.2">
      <c r="A127" s="21" t="s">
        <v>5</v>
      </c>
      <c r="E127" s="20"/>
      <c r="F127" s="20"/>
    </row>
    <row r="128" spans="1:14" hidden="1" x14ac:dyDescent="0.2">
      <c r="A128" s="20"/>
      <c r="B128" s="20"/>
      <c r="C128" s="20"/>
      <c r="D128" s="20"/>
      <c r="E128" s="20"/>
      <c r="F128" s="20"/>
    </row>
    <row r="129" spans="1:6" hidden="1" x14ac:dyDescent="0.2">
      <c r="A129" s="20"/>
      <c r="B129" s="20"/>
      <c r="C129" s="20"/>
      <c r="D129" s="20"/>
      <c r="E129" s="20"/>
      <c r="F129" s="20"/>
    </row>
    <row r="130" spans="1:6" hidden="1" x14ac:dyDescent="0.2">
      <c r="A130" s="20"/>
      <c r="B130" s="20"/>
      <c r="C130" s="20"/>
      <c r="D130" s="20"/>
      <c r="E130" s="20"/>
      <c r="F130" s="20"/>
    </row>
    <row r="131" spans="1:6" hidden="1" x14ac:dyDescent="0.2">
      <c r="A131" s="20"/>
      <c r="B131" s="20"/>
      <c r="C131" s="20"/>
      <c r="D131" s="20"/>
      <c r="E131" s="20"/>
      <c r="F131" s="20"/>
    </row>
    <row r="132" spans="1:6" hidden="1" x14ac:dyDescent="0.2">
      <c r="A132" s="20"/>
      <c r="B132" s="20"/>
      <c r="C132" s="20"/>
      <c r="D132" s="20"/>
      <c r="E132" s="20"/>
      <c r="F132" s="20"/>
    </row>
    <row r="133" spans="1:6" hidden="1" x14ac:dyDescent="0.2">
      <c r="A133" s="20"/>
      <c r="B133" s="20"/>
      <c r="C133" s="20"/>
      <c r="D133" s="20"/>
      <c r="E133" s="20"/>
      <c r="F133" s="20"/>
    </row>
    <row r="134" spans="1:6" hidden="1" x14ac:dyDescent="0.2">
      <c r="A134" s="20"/>
      <c r="B134" s="20"/>
      <c r="C134" s="20"/>
      <c r="D134" s="20"/>
      <c r="E134" s="20"/>
      <c r="F134" s="20"/>
    </row>
    <row r="135" spans="1:6" hidden="1" x14ac:dyDescent="0.2">
      <c r="A135" s="20"/>
      <c r="B135" s="20"/>
      <c r="C135" s="20"/>
      <c r="D135" s="20"/>
      <c r="E135" s="20"/>
      <c r="F135" s="20"/>
    </row>
    <row r="136" spans="1:6" hidden="1" x14ac:dyDescent="0.2">
      <c r="A136" s="20"/>
      <c r="B136" s="20"/>
      <c r="C136" s="20"/>
      <c r="D136" s="20"/>
      <c r="E136" s="20"/>
      <c r="F136" s="20"/>
    </row>
    <row r="137" spans="1:6" hidden="1" x14ac:dyDescent="0.2">
      <c r="A137" s="20"/>
      <c r="B137" s="20"/>
      <c r="C137" s="20"/>
      <c r="D137" s="20"/>
      <c r="E137" s="20"/>
      <c r="F137" s="20"/>
    </row>
    <row r="138" spans="1:6" hidden="1" x14ac:dyDescent="0.2">
      <c r="A138" s="20"/>
      <c r="B138" s="20"/>
      <c r="C138" s="20"/>
      <c r="D138" s="20"/>
      <c r="E138" s="20"/>
      <c r="F138" s="20"/>
    </row>
    <row r="139" spans="1:6" hidden="1" x14ac:dyDescent="0.2">
      <c r="A139" s="20"/>
      <c r="B139" s="20"/>
      <c r="C139" s="20"/>
      <c r="D139" s="20"/>
      <c r="E139" s="20"/>
      <c r="F139" s="20"/>
    </row>
    <row r="140" spans="1:6" hidden="1" x14ac:dyDescent="0.2">
      <c r="A140" s="20"/>
      <c r="B140" s="20"/>
      <c r="C140" s="20"/>
      <c r="D140" s="20"/>
      <c r="E140" s="20"/>
      <c r="F140" s="20"/>
    </row>
    <row r="141" spans="1:6" hidden="1" x14ac:dyDescent="0.2">
      <c r="A141" s="20"/>
      <c r="B141" s="20"/>
      <c r="C141" s="20"/>
      <c r="D141" s="20"/>
      <c r="E141" s="20"/>
      <c r="F141" s="20"/>
    </row>
    <row r="142" spans="1:6" hidden="1" x14ac:dyDescent="0.2">
      <c r="A142" s="20"/>
      <c r="B142" s="20"/>
      <c r="C142" s="20"/>
      <c r="D142" s="20"/>
      <c r="E142" s="20"/>
      <c r="F142" s="20"/>
    </row>
    <row r="143" spans="1:6" hidden="1" x14ac:dyDescent="0.2">
      <c r="A143" s="20"/>
      <c r="B143" s="20"/>
      <c r="C143" s="20"/>
      <c r="D143" s="20"/>
      <c r="E143" s="20"/>
      <c r="F143" s="20"/>
    </row>
    <row r="144" spans="1:6" hidden="1" x14ac:dyDescent="0.2">
      <c r="A144" s="20"/>
      <c r="B144" s="20"/>
      <c r="C144" s="20"/>
      <c r="D144" s="20"/>
      <c r="E144" s="20"/>
      <c r="F144" s="20"/>
    </row>
    <row r="145" spans="1:6" hidden="1" x14ac:dyDescent="0.2">
      <c r="A145" s="20"/>
      <c r="B145" s="20"/>
      <c r="C145" s="20"/>
      <c r="D145" s="20"/>
      <c r="E145" s="20"/>
      <c r="F145" s="20"/>
    </row>
    <row r="146" spans="1:6" hidden="1" x14ac:dyDescent="0.2">
      <c r="A146" s="20"/>
      <c r="B146" s="20"/>
      <c r="C146" s="20"/>
      <c r="D146" s="20"/>
      <c r="E146" s="20"/>
      <c r="F146" s="20"/>
    </row>
    <row r="147" spans="1:6" hidden="1" x14ac:dyDescent="0.2">
      <c r="A147" s="20"/>
      <c r="B147" s="20"/>
      <c r="C147" s="20"/>
      <c r="D147" s="20"/>
      <c r="E147" s="20"/>
      <c r="F147" s="20"/>
    </row>
    <row r="148" spans="1:6" hidden="1" x14ac:dyDescent="0.2">
      <c r="A148" s="20"/>
      <c r="B148" s="20"/>
      <c r="C148" s="20"/>
      <c r="D148" s="20"/>
      <c r="E148" s="20"/>
      <c r="F148" s="20"/>
    </row>
    <row r="149" spans="1:6" hidden="1" x14ac:dyDescent="0.2">
      <c r="A149" s="20"/>
      <c r="B149" s="20"/>
      <c r="C149" s="20"/>
      <c r="D149" s="20"/>
      <c r="E149" s="20"/>
      <c r="F149" s="20"/>
    </row>
    <row r="150" spans="1:6" hidden="1" x14ac:dyDescent="0.2">
      <c r="A150" s="20"/>
      <c r="B150" s="20"/>
      <c r="C150" s="20"/>
      <c r="D150" s="20"/>
      <c r="E150" s="20"/>
      <c r="F150" s="20"/>
    </row>
    <row r="151" spans="1:6" hidden="1" x14ac:dyDescent="0.2"/>
    <row r="152" spans="1:6" hidden="1" x14ac:dyDescent="0.2">
      <c r="A152" s="116" t="s">
        <v>9</v>
      </c>
      <c r="B152" s="116"/>
      <c r="C152" s="116" t="s">
        <v>10</v>
      </c>
      <c r="D152" s="116"/>
    </row>
    <row r="153" spans="1:6" hidden="1" x14ac:dyDescent="0.2">
      <c r="A153" s="63" t="str">
        <f>IF(F14=A85,IF(E14=B91,"",E14),"")</f>
        <v/>
      </c>
      <c r="B153" s="63" t="str">
        <f>IF(F14=A85,IF(E14=B91,"",1),"")</f>
        <v/>
      </c>
      <c r="C153" s="63">
        <f t="shared" ref="C153:C183" si="0">IF(F14=$A$86,IF(E14=$B$91,"",E14),"")</f>
        <v>5</v>
      </c>
      <c r="D153" s="63">
        <f t="shared" ref="D153:D183" si="1">IF(F14=$A$86,IF(E14=$B$91,"",1),"")</f>
        <v>1</v>
      </c>
    </row>
    <row r="154" spans="1:6" hidden="1" x14ac:dyDescent="0.2">
      <c r="A154" s="63" t="str">
        <f>IF(F15=A85,IF(E15=B91,"",E15),"")</f>
        <v/>
      </c>
      <c r="B154" s="63" t="str">
        <f>IF(F15=A85,IF(E15=B91,"",1),"")</f>
        <v/>
      </c>
      <c r="C154" s="63">
        <f t="shared" si="0"/>
        <v>1</v>
      </c>
      <c r="D154" s="63">
        <f t="shared" si="1"/>
        <v>1</v>
      </c>
    </row>
    <row r="155" spans="1:6" hidden="1" x14ac:dyDescent="0.2">
      <c r="A155" s="63">
        <f>IF(F16=A85,IF(E16=B91,"",E16),"")</f>
        <v>1</v>
      </c>
      <c r="B155" s="63">
        <f>IF(F16=A85,IF(E16=B91,"",1),"")</f>
        <v>1</v>
      </c>
      <c r="C155" s="63" t="str">
        <f t="shared" si="0"/>
        <v/>
      </c>
      <c r="D155" s="63" t="str">
        <f t="shared" si="1"/>
        <v/>
      </c>
    </row>
    <row r="156" spans="1:6" hidden="1" x14ac:dyDescent="0.2">
      <c r="A156" s="63" t="str">
        <f>IF(F17=A85,IF(E17=B91,"",E17),"")</f>
        <v/>
      </c>
      <c r="B156" s="63" t="str">
        <f>IF(F17=A85,IF(E17=B91,"",1),"")</f>
        <v/>
      </c>
      <c r="C156" s="63">
        <f t="shared" si="0"/>
        <v>1</v>
      </c>
      <c r="D156" s="63">
        <f t="shared" si="1"/>
        <v>1</v>
      </c>
    </row>
    <row r="157" spans="1:6" hidden="1" x14ac:dyDescent="0.2">
      <c r="A157" s="63">
        <f>IF(F18=A85,IF(E18=B91,"",E18),"")</f>
        <v>0</v>
      </c>
      <c r="B157" s="63">
        <f>IF(F18=A85,IF(E18=B91,"",1),"")</f>
        <v>1</v>
      </c>
      <c r="C157" s="63" t="str">
        <f t="shared" si="0"/>
        <v/>
      </c>
      <c r="D157" s="63" t="str">
        <f t="shared" si="1"/>
        <v/>
      </c>
    </row>
    <row r="158" spans="1:6" hidden="1" x14ac:dyDescent="0.2">
      <c r="A158" s="63">
        <f>IF(F19=A85,IF(E19=B91,"",E19),"")</f>
        <v>2</v>
      </c>
      <c r="B158" s="63">
        <f>IF(F19=A85,IF(E19=B91,"",1),"")</f>
        <v>1</v>
      </c>
      <c r="C158" s="63" t="str">
        <f t="shared" si="0"/>
        <v/>
      </c>
      <c r="D158" s="63" t="str">
        <f t="shared" si="1"/>
        <v/>
      </c>
    </row>
    <row r="159" spans="1:6" hidden="1" x14ac:dyDescent="0.2">
      <c r="A159" s="63">
        <f>IF(F20=A85,IF(E20=B91,"",E20),"")</f>
        <v>0</v>
      </c>
      <c r="B159" s="63">
        <f>IF(F20=A85,IF(E20=B91,"",1),"")</f>
        <v>1</v>
      </c>
      <c r="C159" s="63" t="str">
        <f t="shared" si="0"/>
        <v/>
      </c>
      <c r="D159" s="63" t="str">
        <f t="shared" si="1"/>
        <v/>
      </c>
    </row>
    <row r="160" spans="1:6" hidden="1" x14ac:dyDescent="0.2">
      <c r="A160" s="63">
        <f>IF(F21=A85,IF(E21=B91,"",E21),"")</f>
        <v>1</v>
      </c>
      <c r="B160" s="63">
        <f>IF(F21=A85,IF(E21=B91,"",1),"")</f>
        <v>1</v>
      </c>
      <c r="C160" s="63" t="str">
        <f t="shared" si="0"/>
        <v/>
      </c>
      <c r="D160" s="63" t="str">
        <f t="shared" si="1"/>
        <v/>
      </c>
    </row>
    <row r="161" spans="1:4" hidden="1" x14ac:dyDescent="0.2">
      <c r="A161" s="63" t="str">
        <f>IF(F22=A85,IF(E22=B91,"",E22),"")</f>
        <v/>
      </c>
      <c r="B161" s="63" t="str">
        <f>IF(F22=A85,IF(E22=B91,"",1),"")</f>
        <v/>
      </c>
      <c r="C161" s="63">
        <f t="shared" si="0"/>
        <v>1</v>
      </c>
      <c r="D161" s="63">
        <f t="shared" si="1"/>
        <v>1</v>
      </c>
    </row>
    <row r="162" spans="1:4" hidden="1" x14ac:dyDescent="0.2">
      <c r="A162" s="63">
        <f>IF(F23=A85,IF(E23=B91,"",E23),"")</f>
        <v>2</v>
      </c>
      <c r="B162" s="63">
        <f>IF(F23=A85,IF(E23=B91,"",1),"")</f>
        <v>1</v>
      </c>
      <c r="C162" s="63" t="str">
        <f t="shared" si="0"/>
        <v/>
      </c>
      <c r="D162" s="63" t="str">
        <f t="shared" si="1"/>
        <v/>
      </c>
    </row>
    <row r="163" spans="1:4" hidden="1" x14ac:dyDescent="0.2">
      <c r="A163" s="63" t="str">
        <f>IF(F24=A85,IF(E24=B91,"",E24),"")</f>
        <v/>
      </c>
      <c r="B163" s="63" t="str">
        <f>IF(F24=A85,IF(E24=B91,"",1),"")</f>
        <v/>
      </c>
      <c r="C163" s="63">
        <f t="shared" si="0"/>
        <v>2</v>
      </c>
      <c r="D163" s="63">
        <f t="shared" si="1"/>
        <v>1</v>
      </c>
    </row>
    <row r="164" spans="1:4" hidden="1" x14ac:dyDescent="0.2">
      <c r="A164" s="63" t="str">
        <f>IF(F25=A85,IF(E25=B91,"",E25),"")</f>
        <v/>
      </c>
      <c r="B164" s="63" t="str">
        <f>IF(F25=A85,IF(E25=B91,"",1),"")</f>
        <v/>
      </c>
      <c r="C164" s="63">
        <f t="shared" si="0"/>
        <v>1</v>
      </c>
      <c r="D164" s="63">
        <f t="shared" si="1"/>
        <v>1</v>
      </c>
    </row>
    <row r="165" spans="1:4" hidden="1" x14ac:dyDescent="0.2">
      <c r="A165" s="63" t="str">
        <f>IF(F26=A85,IF(E26=B91,"",E26),"")</f>
        <v/>
      </c>
      <c r="B165" s="63" t="str">
        <f>IF(F26=A85,IF(E26=B91,"",1),"")</f>
        <v/>
      </c>
      <c r="C165" s="63">
        <f t="shared" si="0"/>
        <v>3</v>
      </c>
      <c r="D165" s="63">
        <f t="shared" si="1"/>
        <v>1</v>
      </c>
    </row>
    <row r="166" spans="1:4" hidden="1" x14ac:dyDescent="0.2">
      <c r="A166" s="63">
        <f>IF(F27=A85,IF(E27=B91,"",E27),"")</f>
        <v>2</v>
      </c>
      <c r="B166" s="63">
        <f>IF(F27=A85,IF(E27=B91,"",1),"")</f>
        <v>1</v>
      </c>
      <c r="C166" s="63" t="str">
        <f t="shared" si="0"/>
        <v/>
      </c>
      <c r="D166" s="63" t="str">
        <f t="shared" si="1"/>
        <v/>
      </c>
    </row>
    <row r="167" spans="1:4" hidden="1" x14ac:dyDescent="0.2">
      <c r="A167" s="63">
        <f>IF(F28=A85,IF(E28=B91,"",E28),"")</f>
        <v>1</v>
      </c>
      <c r="B167" s="63">
        <f>IF(F28=A85,IF(E28=B91,"",1),"")</f>
        <v>1</v>
      </c>
      <c r="C167" s="63" t="str">
        <f t="shared" si="0"/>
        <v/>
      </c>
      <c r="D167" s="63" t="str">
        <f t="shared" si="1"/>
        <v/>
      </c>
    </row>
    <row r="168" spans="1:4" hidden="1" x14ac:dyDescent="0.2">
      <c r="A168" s="63">
        <f>IF(F29=A85,IF(E29=B91,"",E29),"")</f>
        <v>2</v>
      </c>
      <c r="B168" s="63">
        <f>IF(F29=A85,IF(E29=B91,"",1),"")</f>
        <v>1</v>
      </c>
      <c r="C168" s="63" t="str">
        <f t="shared" si="0"/>
        <v/>
      </c>
      <c r="D168" s="63" t="str">
        <f t="shared" si="1"/>
        <v/>
      </c>
    </row>
    <row r="169" spans="1:4" hidden="1" x14ac:dyDescent="0.2">
      <c r="A169" s="63">
        <f>IF(F30=A85,IF(E30=B91,"",E30),"")</f>
        <v>1</v>
      </c>
      <c r="B169" s="63">
        <f>IF(F30=A85,IF(E30=B91,"",1),"")</f>
        <v>1</v>
      </c>
      <c r="C169" s="63" t="str">
        <f t="shared" si="0"/>
        <v/>
      </c>
      <c r="D169" s="63" t="str">
        <f t="shared" si="1"/>
        <v/>
      </c>
    </row>
    <row r="170" spans="1:4" hidden="1" x14ac:dyDescent="0.2">
      <c r="A170" s="63" t="str">
        <f>IF(F31=A85,IF(E31=B91,"",E31),"")</f>
        <v/>
      </c>
      <c r="B170" s="63" t="str">
        <f>IF(F31=A85,IF(E31=B91,"",1),"")</f>
        <v/>
      </c>
      <c r="C170" s="63">
        <f t="shared" si="0"/>
        <v>1</v>
      </c>
      <c r="D170" s="63">
        <f t="shared" si="1"/>
        <v>1</v>
      </c>
    </row>
    <row r="171" spans="1:4" hidden="1" x14ac:dyDescent="0.2">
      <c r="A171" s="63">
        <f>IF(F32=A85,IF(E32=B91,"",E32),"")</f>
        <v>2</v>
      </c>
      <c r="B171" s="63">
        <f>IF(F32=A85,IF(E32=B91,"",1),"")</f>
        <v>1</v>
      </c>
      <c r="C171" s="63" t="str">
        <f t="shared" si="0"/>
        <v/>
      </c>
      <c r="D171" s="63" t="str">
        <f t="shared" si="1"/>
        <v/>
      </c>
    </row>
    <row r="172" spans="1:4" hidden="1" x14ac:dyDescent="0.2">
      <c r="A172" s="63" t="str">
        <f>IF(F33=A85,IF(E33=B91,"",E33),"")</f>
        <v/>
      </c>
      <c r="B172" s="63" t="str">
        <f>IF(F33=A85,IF(E33=B91,"",1),"")</f>
        <v/>
      </c>
      <c r="C172" s="63">
        <f t="shared" si="0"/>
        <v>1</v>
      </c>
      <c r="D172" s="63">
        <f t="shared" si="1"/>
        <v>1</v>
      </c>
    </row>
    <row r="173" spans="1:4" hidden="1" x14ac:dyDescent="0.2">
      <c r="A173" s="63" t="str">
        <f>IF(F34=A85,IF(E34=B91,"",E34),"")</f>
        <v/>
      </c>
      <c r="B173" s="63" t="str">
        <f>IF(F34=A85,IF(E34=B91,"",1),"")</f>
        <v/>
      </c>
      <c r="C173" s="63">
        <f t="shared" si="0"/>
        <v>1</v>
      </c>
      <c r="D173" s="63">
        <f t="shared" si="1"/>
        <v>1</v>
      </c>
    </row>
    <row r="174" spans="1:4" hidden="1" x14ac:dyDescent="0.2">
      <c r="A174" s="63">
        <f>IF(F35=A85,IF(E35=B91,"",E35),"")</f>
        <v>1</v>
      </c>
      <c r="B174" s="63">
        <f>IF(F35=A85,IF(E35=B91,"",1),"")</f>
        <v>1</v>
      </c>
      <c r="C174" s="63" t="str">
        <f t="shared" si="0"/>
        <v/>
      </c>
      <c r="D174" s="63" t="str">
        <f t="shared" si="1"/>
        <v/>
      </c>
    </row>
    <row r="175" spans="1:4" hidden="1" x14ac:dyDescent="0.2">
      <c r="A175" s="63" t="str">
        <f>IF(F36=A85,IF(E36=B91,"",E36),"")</f>
        <v/>
      </c>
      <c r="B175" s="63" t="str">
        <f>IF(F36=A85,IF(E36=B91,"",1),"")</f>
        <v/>
      </c>
      <c r="C175" s="63">
        <f t="shared" si="0"/>
        <v>0</v>
      </c>
      <c r="D175" s="63">
        <f t="shared" si="1"/>
        <v>1</v>
      </c>
    </row>
    <row r="176" spans="1:4" hidden="1" x14ac:dyDescent="0.2">
      <c r="A176" s="63" t="str">
        <f>IF(F37=A85,IF(E37=B91,"",E37),"")</f>
        <v/>
      </c>
      <c r="B176" s="63" t="str">
        <f>IF(F37=A85,IF(E37=B91,"",1),"")</f>
        <v/>
      </c>
      <c r="C176" s="63">
        <f t="shared" si="0"/>
        <v>0</v>
      </c>
      <c r="D176" s="63">
        <f t="shared" si="1"/>
        <v>1</v>
      </c>
    </row>
    <row r="177" spans="1:4" hidden="1" x14ac:dyDescent="0.2">
      <c r="A177" s="63" t="str">
        <f>IF(F38=A85,IF(E38=B91,"",E38),"")</f>
        <v/>
      </c>
      <c r="B177" s="63" t="str">
        <f>IF(F38=A85,IF(E38=B91,"",1),"")</f>
        <v/>
      </c>
      <c r="C177" s="63">
        <f t="shared" si="0"/>
        <v>0</v>
      </c>
      <c r="D177" s="63">
        <f t="shared" si="1"/>
        <v>1</v>
      </c>
    </row>
    <row r="178" spans="1:4" hidden="1" x14ac:dyDescent="0.2">
      <c r="A178" s="63" t="str">
        <f>IF(F39=A85,IF(E39=B91,"",E39),"")</f>
        <v/>
      </c>
      <c r="B178" s="63" t="str">
        <f>IF(F39=A85,IF(E39=B91,"",1),"")</f>
        <v/>
      </c>
      <c r="C178" s="63">
        <f t="shared" si="0"/>
        <v>0</v>
      </c>
      <c r="D178" s="63">
        <f t="shared" si="1"/>
        <v>1</v>
      </c>
    </row>
    <row r="179" spans="1:4" hidden="1" x14ac:dyDescent="0.2">
      <c r="A179" s="63" t="str">
        <f>IF(F40=A85,IF(E40=B91,"",E40),"")</f>
        <v/>
      </c>
      <c r="B179" s="63" t="str">
        <f>IF(F40=A85,IF(E40=B91,"",1),"")</f>
        <v/>
      </c>
      <c r="C179" s="63">
        <f t="shared" si="0"/>
        <v>1</v>
      </c>
      <c r="D179" s="63">
        <f t="shared" si="1"/>
        <v>1</v>
      </c>
    </row>
    <row r="180" spans="1:4" hidden="1" x14ac:dyDescent="0.2">
      <c r="A180" s="63" t="str">
        <f>IF(F41=A85,IF(E41=B91,"",E41),"")</f>
        <v/>
      </c>
      <c r="B180" s="63" t="str">
        <f>IF(F41=A85,IF(E41=B91,"",1),"")</f>
        <v/>
      </c>
      <c r="C180" s="63">
        <f t="shared" si="0"/>
        <v>0</v>
      </c>
      <c r="D180" s="63">
        <f t="shared" si="1"/>
        <v>1</v>
      </c>
    </row>
    <row r="181" spans="1:4" hidden="1" x14ac:dyDescent="0.2">
      <c r="A181" s="63" t="str">
        <f>IF(F42=A85,IF(E42=B91,"",E42),"")</f>
        <v/>
      </c>
      <c r="B181" s="63" t="str">
        <f>IF(F42=A85,IF(E42=B91,"",1),"")</f>
        <v/>
      </c>
      <c r="C181" s="63">
        <f t="shared" si="0"/>
        <v>0</v>
      </c>
      <c r="D181" s="63">
        <f t="shared" si="1"/>
        <v>1</v>
      </c>
    </row>
    <row r="182" spans="1:4" hidden="1" x14ac:dyDescent="0.2">
      <c r="A182" s="63" t="str">
        <f>IF(F43=A85,IF(E43=B91,"",E43),"")</f>
        <v/>
      </c>
      <c r="B182" s="63" t="str">
        <f>IF(F43=A85,IF(E43=B91,"",1),"")</f>
        <v/>
      </c>
      <c r="C182" s="63">
        <f t="shared" si="0"/>
        <v>0</v>
      </c>
      <c r="D182" s="63">
        <f t="shared" si="1"/>
        <v>1</v>
      </c>
    </row>
    <row r="183" spans="1:4" hidden="1" x14ac:dyDescent="0.2">
      <c r="A183" s="63" t="str">
        <f>IF(F44=A85,IF(E44=B91,"",E44),"")</f>
        <v/>
      </c>
      <c r="B183" s="63" t="str">
        <f>IF(F44=A85,IF(E44=B91,"",1),"")</f>
        <v/>
      </c>
      <c r="C183" s="63">
        <f t="shared" si="0"/>
        <v>0</v>
      </c>
      <c r="D183" s="63">
        <f t="shared" si="1"/>
        <v>1</v>
      </c>
    </row>
    <row r="184" spans="1:4" hidden="1" x14ac:dyDescent="0.2">
      <c r="A184" s="63"/>
      <c r="B184" s="63"/>
      <c r="C184" s="63"/>
      <c r="D184" s="63"/>
    </row>
    <row r="185" spans="1:4" hidden="1" x14ac:dyDescent="0.2">
      <c r="A185" s="63" t="str">
        <f>IF(A121=A85,IF(E105=B91,"",E105),"")</f>
        <v/>
      </c>
      <c r="B185" s="63" t="str">
        <f>IF(A121=A85,IF(E105=B91,"",1),"")</f>
        <v/>
      </c>
      <c r="C185" s="63" t="str">
        <f>IF(A121=$A$86,IF(E105=$B$91,"",E105),"")</f>
        <v/>
      </c>
      <c r="D185" s="63" t="str">
        <f>IF(A121=$A$86,IF(E105=$B$91,"",1),"")</f>
        <v/>
      </c>
    </row>
    <row r="186" spans="1:4" hidden="1" x14ac:dyDescent="0.2">
      <c r="A186" s="63" t="str">
        <f>IF(A122=A85,IF(#REF!=B91,"",#REF!),"")</f>
        <v/>
      </c>
      <c r="B186" s="63" t="str">
        <f>IF(A122=A85,IF(#REF!=B91,"",1),"")</f>
        <v/>
      </c>
      <c r="C186" s="63" t="str">
        <f>IF(A122=$A$86,IF(#REF!=$B$91,"",#REF!),"")</f>
        <v/>
      </c>
      <c r="D186" s="63" t="str">
        <f>IF(A122=$A$86,IF(#REF!=$B$91,"",1),"")</f>
        <v/>
      </c>
    </row>
    <row r="187" spans="1:4" hidden="1" x14ac:dyDescent="0.2">
      <c r="A187" s="63" t="str">
        <f>IF(A123=A85,IF(#REF!=B91,"",#REF!),"")</f>
        <v/>
      </c>
      <c r="B187" s="63" t="str">
        <f>IF(A123=A85,IF(#REF!=B91,"",1),"")</f>
        <v/>
      </c>
      <c r="C187" s="63" t="str">
        <f>IF(A123=$A$86,IF(#REF!=$B$91,"",#REF!),"")</f>
        <v/>
      </c>
      <c r="D187" s="63" t="str">
        <f>IF(A123=$A$86,IF(#REF!=$B$91,"",1),"")</f>
        <v/>
      </c>
    </row>
    <row r="188" spans="1:4" hidden="1" x14ac:dyDescent="0.2">
      <c r="A188" s="63" t="str">
        <f>IF(A124=A85,IF(E108=B91,"",E108),"")</f>
        <v/>
      </c>
      <c r="B188" s="63" t="str">
        <f>IF(A124=A85,IF(E108=B91,"",1),"")</f>
        <v/>
      </c>
      <c r="C188" s="63" t="str">
        <f>IF(A124=$A$86,IF(E108=$B$91,"",E108),"")</f>
        <v/>
      </c>
      <c r="D188" s="63" t="str">
        <f>IF(A124=$A$86,IF(E108=$B$91,"",1),"")</f>
        <v/>
      </c>
    </row>
    <row r="189" spans="1:4" hidden="1" x14ac:dyDescent="0.2">
      <c r="A189" s="63" t="str">
        <f>IF(A125=A85,IF(D109=B91,"",D109),"")</f>
        <v/>
      </c>
      <c r="B189" s="63" t="str">
        <f>IF(A125=A85,IF(D109=B91,"",1),"")</f>
        <v/>
      </c>
      <c r="C189" s="63" t="str">
        <f>IF(A125=$A$86,IF(D109=$B$91,"",D109),"")</f>
        <v/>
      </c>
      <c r="D189" s="63" t="str">
        <f>IF(A125=$A$86,IF(D109=$B$91,"",1),"")</f>
        <v/>
      </c>
    </row>
    <row r="190" spans="1:4" hidden="1" x14ac:dyDescent="0.2">
      <c r="A190" s="63" t="str">
        <f>IF(A126=A85,IF(D110=B91,"",D110),"")</f>
        <v/>
      </c>
      <c r="B190" s="63" t="str">
        <f>IF(A126=A85,IF(D110=B91,"",1),"")</f>
        <v/>
      </c>
      <c r="C190" s="63" t="str">
        <f>IF(A126=$A$86,IF(D110=$B$91,"",D110),"")</f>
        <v/>
      </c>
      <c r="D190" s="63" t="str">
        <f>IF(A126=$A$86,IF(D110=$B$91,"",1),"")</f>
        <v/>
      </c>
    </row>
    <row r="191" spans="1:4" hidden="1" x14ac:dyDescent="0.2">
      <c r="A191" s="63" t="str">
        <f>IF(A127=A85,IF(D111=B91,"",D111),"")</f>
        <v/>
      </c>
      <c r="B191" s="63" t="str">
        <f>IF(A127=A85,IF(D111=B91,"",1),"")</f>
        <v/>
      </c>
      <c r="C191" s="63" t="str">
        <f>IF(A127=$A$86,IF(D111=$B$91,"",D111),"")</f>
        <v/>
      </c>
      <c r="D191" s="63" t="str">
        <f>IF(A127=$A$86,IF(D111=$B$91,"",1),"")</f>
        <v/>
      </c>
    </row>
    <row r="192" spans="1:4" hidden="1" x14ac:dyDescent="0.2">
      <c r="A192" s="63">
        <f>PRODUCT(A153:A191)</f>
        <v>0</v>
      </c>
      <c r="B192" s="63">
        <f>SUM(B153:B191)</f>
        <v>12</v>
      </c>
      <c r="C192" s="63">
        <f>SUM(C153:C191)</f>
        <v>18</v>
      </c>
      <c r="D192" s="63">
        <f>IF(SUM(D153:D191)=0,1,SUM(D153:D191))</f>
        <v>19</v>
      </c>
    </row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</sheetData>
  <sheetProtection algorithmName="SHA-512" hashValue="2y3UF8Gn83amEds1znrvpFqsgh35HceMTi37tNTDnLAplbL3czC2kZEDlOzzV4vG73ssicL0ji2jekjAejBpLg==" saltValue="o80f0q34X53+Re40PcYeow==" spinCount="100000" sheet="1" selectLockedCells="1"/>
  <mergeCells count="46">
    <mergeCell ref="A16:D16"/>
    <mergeCell ref="A17:D17"/>
    <mergeCell ref="A18:D18"/>
    <mergeCell ref="A19:D19"/>
    <mergeCell ref="A1:A8"/>
    <mergeCell ref="B1:E1"/>
    <mergeCell ref="C2:E2"/>
    <mergeCell ref="C3:E3"/>
    <mergeCell ref="C4:F4"/>
    <mergeCell ref="C5:F5"/>
    <mergeCell ref="C6:F6"/>
    <mergeCell ref="C7:F7"/>
    <mergeCell ref="C8:F8"/>
    <mergeCell ref="D10:E10"/>
    <mergeCell ref="D11:E11"/>
    <mergeCell ref="A13:D13"/>
    <mergeCell ref="A14:D14"/>
    <mergeCell ref="A15:D15"/>
    <mergeCell ref="A20:D20"/>
    <mergeCell ref="A21:D21"/>
    <mergeCell ref="A34:D34"/>
    <mergeCell ref="A23:D23"/>
    <mergeCell ref="A24:D24"/>
    <mergeCell ref="A25:D25"/>
    <mergeCell ref="A26:D26"/>
    <mergeCell ref="A27:D27"/>
    <mergeCell ref="A28:D28"/>
    <mergeCell ref="A29:D29"/>
    <mergeCell ref="A22:D22"/>
    <mergeCell ref="A30:D30"/>
    <mergeCell ref="A31:D31"/>
    <mergeCell ref="A32:D32"/>
    <mergeCell ref="A33:D33"/>
    <mergeCell ref="A152:B152"/>
    <mergeCell ref="C152:D152"/>
    <mergeCell ref="A35:D35"/>
    <mergeCell ref="A36:D36"/>
    <mergeCell ref="A37:D37"/>
    <mergeCell ref="A38:D38"/>
    <mergeCell ref="A71:F71"/>
    <mergeCell ref="A39:D39"/>
    <mergeCell ref="A40:D40"/>
    <mergeCell ref="A41:D41"/>
    <mergeCell ref="A42:D42"/>
    <mergeCell ref="A43:D43"/>
    <mergeCell ref="A44:D44"/>
  </mergeCells>
  <conditionalFormatting sqref="D109:D111 E108 E104:E105 E14:E45">
    <cfRule type="cellIs" dxfId="53" priority="1" stopIfTrue="1" operator="lessThan">
      <formula>3</formula>
    </cfRule>
    <cfRule type="cellIs" dxfId="52" priority="2" stopIfTrue="1" operator="greaterThanOrEqual">
      <formula>3</formula>
    </cfRule>
  </conditionalFormatting>
  <conditionalFormatting sqref="F11">
    <cfRule type="cellIs" dxfId="51" priority="3" stopIfTrue="1" operator="equal">
      <formula>$C$73</formula>
    </cfRule>
    <cfRule type="cellIs" dxfId="50" priority="4" stopIfTrue="1" operator="equal">
      <formula>$C$74</formula>
    </cfRule>
    <cfRule type="cellIs" dxfId="49" priority="5" stopIfTrue="1" operator="equal">
      <formula>$C$75</formula>
    </cfRule>
  </conditionalFormatting>
  <dataValidations count="3">
    <dataValidation type="list" allowBlank="1" showInputMessage="1" showErrorMessage="1" sqref="D109:D111 E104:E105 E14:E45 E108">
      <formula1>$B$85:$B$91</formula1>
    </dataValidation>
    <dataValidation type="list" allowBlank="1" showInputMessage="1" showErrorMessage="1" sqref="A124:A127 F104 A121 F45">
      <formula1>$A$85:$A$86</formula1>
    </dataValidation>
    <dataValidation type="list" allowBlank="1" showInputMessage="1" showErrorMessage="1" sqref="F14:F44">
      <formula1>"C, NC"</formula1>
    </dataValidation>
  </dataValidations>
  <pageMargins left="0.25" right="0.25" top="0.6584821428571429" bottom="0.75" header="0.3" footer="0.3"/>
  <pageSetup paperSize="9" scale="75" orientation="portrait" horizontalDpi="300" verticalDpi="300" r:id="rId1"/>
  <headerFooter alignWithMargins="0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0"/>
  <sheetViews>
    <sheetView zoomScale="90" zoomScaleNormal="90" workbookViewId="0">
      <selection activeCell="C4" sqref="C4:F4"/>
    </sheetView>
  </sheetViews>
  <sheetFormatPr defaultColWidth="8.85546875" defaultRowHeight="12.75" x14ac:dyDescent="0.2"/>
  <cols>
    <col min="1" max="1" width="37.5703125" style="36" customWidth="1"/>
    <col min="2" max="2" width="28" style="36" customWidth="1"/>
    <col min="3" max="3" width="30.140625" style="36" customWidth="1"/>
    <col min="4" max="4" width="10.140625" style="36" customWidth="1"/>
    <col min="5" max="5" width="12.5703125" style="36" customWidth="1"/>
    <col min="6" max="6" width="15.140625" style="36" customWidth="1"/>
    <col min="7" max="16" width="9.140625" style="36" customWidth="1"/>
    <col min="17" max="17" width="21.5703125" style="36" customWidth="1"/>
    <col min="18" max="18" width="22.5703125" style="36" customWidth="1"/>
    <col min="19" max="19" width="14.85546875" style="36" customWidth="1"/>
    <col min="20" max="20" width="19.85546875" style="36" customWidth="1"/>
    <col min="21" max="1025" width="9.140625" style="36" customWidth="1"/>
    <col min="1026" max="16384" width="8.85546875" style="36"/>
  </cols>
  <sheetData>
    <row r="1" spans="1:6" ht="15.75" x14ac:dyDescent="0.3">
      <c r="A1" s="125"/>
      <c r="B1" s="126" t="s">
        <v>69</v>
      </c>
      <c r="C1" s="126"/>
      <c r="D1" s="126"/>
      <c r="E1" s="126"/>
      <c r="F1" s="58" t="s">
        <v>83</v>
      </c>
    </row>
    <row r="2" spans="1:6" ht="15.75" x14ac:dyDescent="0.3">
      <c r="A2" s="125"/>
      <c r="B2" s="57" t="s">
        <v>80</v>
      </c>
      <c r="C2" s="127"/>
      <c r="D2" s="127"/>
      <c r="E2" s="127"/>
      <c r="F2" s="58" t="s">
        <v>158</v>
      </c>
    </row>
    <row r="3" spans="1:6" ht="15.75" x14ac:dyDescent="0.3">
      <c r="A3" s="125"/>
      <c r="B3" s="57" t="s">
        <v>70</v>
      </c>
      <c r="C3" s="127"/>
      <c r="D3" s="127"/>
      <c r="E3" s="127"/>
      <c r="F3" s="58" t="s">
        <v>159</v>
      </c>
    </row>
    <row r="4" spans="1:6" ht="14.25" customHeight="1" x14ac:dyDescent="0.2">
      <c r="A4" s="125"/>
      <c r="B4" s="51" t="s">
        <v>161</v>
      </c>
      <c r="C4" s="128"/>
      <c r="D4" s="128"/>
      <c r="E4" s="128"/>
      <c r="F4" s="128"/>
    </row>
    <row r="5" spans="1:6" ht="14.25" customHeight="1" x14ac:dyDescent="0.2">
      <c r="A5" s="125"/>
      <c r="B5" s="57" t="s">
        <v>72</v>
      </c>
      <c r="C5" s="129"/>
      <c r="D5" s="129"/>
      <c r="E5" s="129"/>
      <c r="F5" s="129"/>
    </row>
    <row r="6" spans="1:6" ht="14.25" customHeight="1" x14ac:dyDescent="0.2">
      <c r="A6" s="125"/>
      <c r="B6" s="57" t="s">
        <v>73</v>
      </c>
      <c r="C6" s="130"/>
      <c r="D6" s="130"/>
      <c r="E6" s="130"/>
      <c r="F6" s="130"/>
    </row>
    <row r="7" spans="1:6" ht="14.25" x14ac:dyDescent="0.2">
      <c r="A7" s="125"/>
      <c r="B7" s="57" t="s">
        <v>78</v>
      </c>
      <c r="C7" s="131"/>
      <c r="D7" s="131"/>
      <c r="E7" s="131"/>
      <c r="F7" s="131"/>
    </row>
    <row r="8" spans="1:6" ht="14.25" x14ac:dyDescent="0.2">
      <c r="A8" s="125"/>
      <c r="B8" s="57" t="s">
        <v>71</v>
      </c>
      <c r="C8" s="132"/>
      <c r="D8" s="132"/>
      <c r="E8" s="132"/>
      <c r="F8" s="132"/>
    </row>
    <row r="9" spans="1:6" ht="14.25" x14ac:dyDescent="0.2">
      <c r="A9" s="37"/>
      <c r="B9" s="56"/>
      <c r="C9" s="37"/>
      <c r="D9" s="37"/>
      <c r="E9" s="37"/>
      <c r="F9" s="37"/>
    </row>
    <row r="10" spans="1:6" ht="15" x14ac:dyDescent="0.25">
      <c r="C10" s="37"/>
      <c r="D10" s="133" t="s">
        <v>22</v>
      </c>
      <c r="E10" s="133"/>
      <c r="F10" s="50">
        <f>EXP(-A115)</f>
        <v>0.13520447672304436</v>
      </c>
    </row>
    <row r="11" spans="1:6" ht="15" x14ac:dyDescent="0.25">
      <c r="B11" s="37"/>
      <c r="C11" s="37"/>
      <c r="D11" s="133" t="s">
        <v>13</v>
      </c>
      <c r="E11" s="133"/>
      <c r="F11" s="34" t="str">
        <f>IF(F10&lt;=B73,C73,IF(F10&gt;B75,C75,C74))</f>
        <v>Tolerável</v>
      </c>
    </row>
    <row r="12" spans="1:6" x14ac:dyDescent="0.2">
      <c r="A12" s="37"/>
      <c r="B12" s="37"/>
      <c r="C12" s="37"/>
      <c r="D12" s="37"/>
      <c r="E12" s="37"/>
      <c r="F12" s="37"/>
    </row>
    <row r="13" spans="1:6" ht="17.25" customHeight="1" x14ac:dyDescent="0.2">
      <c r="A13" s="134" t="s">
        <v>4</v>
      </c>
      <c r="B13" s="134"/>
      <c r="C13" s="134"/>
      <c r="D13" s="134"/>
      <c r="E13" s="49" t="s">
        <v>0</v>
      </c>
      <c r="F13" s="49" t="s">
        <v>1</v>
      </c>
    </row>
    <row r="14" spans="1:6" ht="17.25" customHeight="1" x14ac:dyDescent="0.2">
      <c r="A14" s="106" t="s">
        <v>47</v>
      </c>
      <c r="B14" s="107"/>
      <c r="C14" s="107"/>
      <c r="D14" s="108"/>
      <c r="E14" s="48">
        <v>0</v>
      </c>
      <c r="F14" s="82" t="s">
        <v>5</v>
      </c>
    </row>
    <row r="15" spans="1:6" ht="17.25" customHeight="1" x14ac:dyDescent="0.2">
      <c r="A15" s="106" t="s">
        <v>48</v>
      </c>
      <c r="B15" s="107"/>
      <c r="C15" s="107"/>
      <c r="D15" s="108"/>
      <c r="E15" s="48">
        <v>3</v>
      </c>
      <c r="F15" s="82" t="s">
        <v>5</v>
      </c>
    </row>
    <row r="16" spans="1:6" ht="17.25" customHeight="1" x14ac:dyDescent="0.25">
      <c r="A16" s="106" t="s">
        <v>49</v>
      </c>
      <c r="B16" s="107"/>
      <c r="C16" s="107"/>
      <c r="D16" s="108"/>
      <c r="E16" s="100">
        <v>5</v>
      </c>
      <c r="F16" s="82" t="s">
        <v>6</v>
      </c>
    </row>
    <row r="17" spans="1:6" ht="17.25" customHeight="1" x14ac:dyDescent="0.2">
      <c r="A17" s="106" t="s">
        <v>143</v>
      </c>
      <c r="B17" s="107"/>
      <c r="C17" s="107"/>
      <c r="D17" s="108"/>
      <c r="E17" s="48">
        <v>4</v>
      </c>
      <c r="F17" s="82" t="s">
        <v>5</v>
      </c>
    </row>
    <row r="18" spans="1:6" ht="17.25" customHeight="1" x14ac:dyDescent="0.2">
      <c r="A18" s="106" t="s">
        <v>144</v>
      </c>
      <c r="B18" s="107"/>
      <c r="C18" s="107"/>
      <c r="D18" s="108"/>
      <c r="E18" s="48">
        <v>2</v>
      </c>
      <c r="F18" s="83" t="s">
        <v>6</v>
      </c>
    </row>
    <row r="19" spans="1:6" ht="17.25" customHeight="1" x14ac:dyDescent="0.2">
      <c r="A19" s="106" t="s">
        <v>50</v>
      </c>
      <c r="B19" s="107"/>
      <c r="C19" s="107"/>
      <c r="D19" s="108"/>
      <c r="E19" s="48">
        <v>3</v>
      </c>
      <c r="F19" s="82" t="s">
        <v>6</v>
      </c>
    </row>
    <row r="20" spans="1:6" ht="17.25" customHeight="1" x14ac:dyDescent="0.2">
      <c r="A20" s="106" t="s">
        <v>51</v>
      </c>
      <c r="B20" s="107"/>
      <c r="C20" s="107"/>
      <c r="D20" s="108"/>
      <c r="E20" s="48">
        <v>3</v>
      </c>
      <c r="F20" s="82" t="s">
        <v>6</v>
      </c>
    </row>
    <row r="21" spans="1:6" ht="17.25" customHeight="1" x14ac:dyDescent="0.2">
      <c r="A21" s="106" t="s">
        <v>52</v>
      </c>
      <c r="B21" s="107"/>
      <c r="C21" s="107"/>
      <c r="D21" s="108"/>
      <c r="E21" s="48">
        <v>3</v>
      </c>
      <c r="F21" s="82" t="s">
        <v>6</v>
      </c>
    </row>
    <row r="22" spans="1:6" ht="17.25" customHeight="1" x14ac:dyDescent="0.2">
      <c r="A22" s="106" t="s">
        <v>53</v>
      </c>
      <c r="B22" s="107"/>
      <c r="C22" s="107"/>
      <c r="D22" s="108"/>
      <c r="E22" s="48">
        <v>3</v>
      </c>
      <c r="F22" s="82" t="s">
        <v>5</v>
      </c>
    </row>
    <row r="23" spans="1:6" ht="17.25" customHeight="1" x14ac:dyDescent="0.2">
      <c r="A23" s="106" t="s">
        <v>54</v>
      </c>
      <c r="B23" s="107"/>
      <c r="C23" s="107"/>
      <c r="D23" s="108"/>
      <c r="E23" s="48">
        <v>3</v>
      </c>
      <c r="F23" s="82" t="s">
        <v>6</v>
      </c>
    </row>
    <row r="24" spans="1:6" ht="17.25" customHeight="1" x14ac:dyDescent="0.2">
      <c r="A24" s="106" t="s">
        <v>55</v>
      </c>
      <c r="B24" s="107"/>
      <c r="C24" s="107"/>
      <c r="D24" s="108"/>
      <c r="E24" s="48">
        <v>2</v>
      </c>
      <c r="F24" s="82" t="s">
        <v>5</v>
      </c>
    </row>
    <row r="25" spans="1:6" ht="17.25" customHeight="1" x14ac:dyDescent="0.2">
      <c r="A25" s="106" t="s">
        <v>56</v>
      </c>
      <c r="B25" s="107"/>
      <c r="C25" s="107"/>
      <c r="D25" s="108"/>
      <c r="E25" s="48">
        <v>3</v>
      </c>
      <c r="F25" s="82" t="s">
        <v>5</v>
      </c>
    </row>
    <row r="26" spans="1:6" ht="17.25" customHeight="1" x14ac:dyDescent="0.2">
      <c r="A26" s="106" t="s">
        <v>57</v>
      </c>
      <c r="B26" s="107"/>
      <c r="C26" s="107"/>
      <c r="D26" s="108"/>
      <c r="E26" s="48">
        <v>3</v>
      </c>
      <c r="F26" s="83" t="s">
        <v>5</v>
      </c>
    </row>
    <row r="27" spans="1:6" ht="17.25" customHeight="1" x14ac:dyDescent="0.2">
      <c r="A27" s="106" t="s">
        <v>58</v>
      </c>
      <c r="B27" s="107"/>
      <c r="C27" s="107"/>
      <c r="D27" s="108"/>
      <c r="E27" s="48">
        <v>3</v>
      </c>
      <c r="F27" s="83" t="s">
        <v>6</v>
      </c>
    </row>
    <row r="28" spans="1:6" ht="17.25" customHeight="1" x14ac:dyDescent="0.2">
      <c r="A28" s="106" t="s">
        <v>59</v>
      </c>
      <c r="B28" s="107"/>
      <c r="C28" s="107"/>
      <c r="D28" s="108"/>
      <c r="E28" s="48">
        <v>2</v>
      </c>
      <c r="F28" s="82" t="s">
        <v>6</v>
      </c>
    </row>
    <row r="29" spans="1:6" ht="17.25" customHeight="1" x14ac:dyDescent="0.2">
      <c r="A29" s="106" t="s">
        <v>145</v>
      </c>
      <c r="B29" s="107"/>
      <c r="C29" s="107"/>
      <c r="D29" s="108"/>
      <c r="E29" s="48">
        <v>3</v>
      </c>
      <c r="F29" s="82" t="s">
        <v>6</v>
      </c>
    </row>
    <row r="30" spans="1:6" ht="17.25" customHeight="1" x14ac:dyDescent="0.2">
      <c r="A30" s="106" t="s">
        <v>60</v>
      </c>
      <c r="B30" s="107"/>
      <c r="C30" s="107"/>
      <c r="D30" s="108"/>
      <c r="E30" s="48">
        <v>3</v>
      </c>
      <c r="F30" s="82" t="s">
        <v>6</v>
      </c>
    </row>
    <row r="31" spans="1:6" ht="17.25" customHeight="1" x14ac:dyDescent="0.2">
      <c r="A31" s="106" t="s">
        <v>61</v>
      </c>
      <c r="B31" s="107"/>
      <c r="C31" s="107"/>
      <c r="D31" s="108"/>
      <c r="E31" s="48">
        <v>2</v>
      </c>
      <c r="F31" s="83" t="s">
        <v>5</v>
      </c>
    </row>
    <row r="32" spans="1:6" ht="17.25" customHeight="1" x14ac:dyDescent="0.2">
      <c r="A32" s="106" t="s">
        <v>146</v>
      </c>
      <c r="B32" s="107"/>
      <c r="C32" s="107"/>
      <c r="D32" s="108"/>
      <c r="E32" s="48">
        <v>3</v>
      </c>
      <c r="F32" s="82" t="s">
        <v>6</v>
      </c>
    </row>
    <row r="33" spans="1:6" ht="17.25" customHeight="1" x14ac:dyDescent="0.2">
      <c r="A33" s="106" t="s">
        <v>62</v>
      </c>
      <c r="B33" s="107"/>
      <c r="C33" s="107"/>
      <c r="D33" s="108"/>
      <c r="E33" s="48">
        <v>3</v>
      </c>
      <c r="F33" s="82" t="s">
        <v>5</v>
      </c>
    </row>
    <row r="34" spans="1:6" ht="17.25" customHeight="1" x14ac:dyDescent="0.2">
      <c r="A34" s="106" t="s">
        <v>147</v>
      </c>
      <c r="B34" s="107"/>
      <c r="C34" s="107"/>
      <c r="D34" s="108"/>
      <c r="E34" s="48">
        <v>3</v>
      </c>
      <c r="F34" s="82" t="s">
        <v>5</v>
      </c>
    </row>
    <row r="35" spans="1:6" ht="17.25" customHeight="1" x14ac:dyDescent="0.2">
      <c r="A35" s="106" t="s">
        <v>63</v>
      </c>
      <c r="B35" s="107"/>
      <c r="C35" s="107"/>
      <c r="D35" s="108"/>
      <c r="E35" s="48">
        <v>3</v>
      </c>
      <c r="F35" s="84" t="s">
        <v>6</v>
      </c>
    </row>
    <row r="36" spans="1:6" ht="17.25" customHeight="1" x14ac:dyDescent="0.2">
      <c r="A36" s="106" t="s">
        <v>64</v>
      </c>
      <c r="B36" s="107"/>
      <c r="C36" s="107"/>
      <c r="D36" s="108"/>
      <c r="E36" s="48">
        <v>0</v>
      </c>
      <c r="F36" s="82" t="s">
        <v>5</v>
      </c>
    </row>
    <row r="37" spans="1:6" ht="17.25" customHeight="1" x14ac:dyDescent="0.2">
      <c r="A37" s="106" t="s">
        <v>65</v>
      </c>
      <c r="B37" s="107"/>
      <c r="C37" s="107"/>
      <c r="D37" s="108"/>
      <c r="E37" s="48">
        <v>0</v>
      </c>
      <c r="F37" s="82" t="s">
        <v>5</v>
      </c>
    </row>
    <row r="38" spans="1:6" ht="17.25" customHeight="1" x14ac:dyDescent="0.2">
      <c r="A38" s="106" t="s">
        <v>148</v>
      </c>
      <c r="B38" s="107"/>
      <c r="C38" s="107"/>
      <c r="D38" s="108"/>
      <c r="E38" s="48">
        <v>0</v>
      </c>
      <c r="F38" s="82" t="s">
        <v>5</v>
      </c>
    </row>
    <row r="39" spans="1:6" ht="17.25" customHeight="1" x14ac:dyDescent="0.2">
      <c r="A39" s="106" t="s">
        <v>66</v>
      </c>
      <c r="B39" s="107"/>
      <c r="C39" s="107"/>
      <c r="D39" s="108"/>
      <c r="E39" s="48">
        <v>0</v>
      </c>
      <c r="F39" s="82" t="s">
        <v>5</v>
      </c>
    </row>
    <row r="40" spans="1:6" ht="17.25" customHeight="1" x14ac:dyDescent="0.2">
      <c r="A40" s="106" t="s">
        <v>67</v>
      </c>
      <c r="B40" s="107"/>
      <c r="C40" s="107"/>
      <c r="D40" s="108"/>
      <c r="E40" s="48">
        <v>0</v>
      </c>
      <c r="F40" s="84" t="s">
        <v>5</v>
      </c>
    </row>
    <row r="41" spans="1:6" ht="17.25" customHeight="1" x14ac:dyDescent="0.2">
      <c r="A41" s="106" t="s">
        <v>149</v>
      </c>
      <c r="B41" s="107"/>
      <c r="C41" s="107"/>
      <c r="D41" s="108"/>
      <c r="E41" s="48">
        <v>0</v>
      </c>
      <c r="F41" s="84" t="s">
        <v>5</v>
      </c>
    </row>
    <row r="42" spans="1:6" ht="17.25" customHeight="1" x14ac:dyDescent="0.2">
      <c r="A42" s="106" t="s">
        <v>150</v>
      </c>
      <c r="B42" s="107"/>
      <c r="C42" s="107"/>
      <c r="D42" s="108"/>
      <c r="E42" s="48">
        <v>0</v>
      </c>
      <c r="F42" s="31" t="s">
        <v>5</v>
      </c>
    </row>
    <row r="43" spans="1:6" ht="17.25" customHeight="1" x14ac:dyDescent="0.2">
      <c r="A43" s="106" t="s">
        <v>151</v>
      </c>
      <c r="B43" s="107"/>
      <c r="C43" s="107"/>
      <c r="D43" s="108"/>
      <c r="E43" s="48">
        <v>0</v>
      </c>
      <c r="F43" s="31" t="s">
        <v>5</v>
      </c>
    </row>
    <row r="44" spans="1:6" ht="17.25" customHeight="1" x14ac:dyDescent="0.2">
      <c r="A44" s="106" t="s">
        <v>68</v>
      </c>
      <c r="B44" s="107"/>
      <c r="C44" s="107"/>
      <c r="D44" s="108"/>
      <c r="E44" s="48">
        <v>0</v>
      </c>
      <c r="F44" s="31" t="s">
        <v>5</v>
      </c>
    </row>
    <row r="45" spans="1:6" ht="14.25" x14ac:dyDescent="0.2">
      <c r="A45" s="47"/>
      <c r="B45" s="47"/>
      <c r="C45" s="47"/>
      <c r="D45" s="37"/>
      <c r="E45" s="39"/>
      <c r="F45" s="39"/>
    </row>
    <row r="46" spans="1:6" x14ac:dyDescent="0.2">
      <c r="A46" s="37"/>
      <c r="B46" s="37"/>
      <c r="C46" s="37"/>
      <c r="D46" s="37"/>
      <c r="E46" s="37"/>
      <c r="F46" s="37"/>
    </row>
    <row r="47" spans="1:6" x14ac:dyDescent="0.2">
      <c r="A47" s="37"/>
      <c r="B47" s="37"/>
      <c r="C47" s="37"/>
    </row>
    <row r="48" spans="1:6" ht="14.25" customHeight="1" x14ac:dyDescent="0.2">
      <c r="A48" s="37"/>
      <c r="B48" s="37"/>
      <c r="C48" s="37"/>
    </row>
    <row r="49" spans="1:6" x14ac:dyDescent="0.2">
      <c r="A49" s="37"/>
      <c r="B49" s="37"/>
      <c r="C49" s="37"/>
      <c r="D49" s="37"/>
      <c r="E49" s="37"/>
      <c r="F49" s="37"/>
    </row>
    <row r="50" spans="1:6" x14ac:dyDescent="0.2">
      <c r="A50" s="37"/>
      <c r="B50" s="37"/>
      <c r="C50" s="37"/>
      <c r="D50" s="37"/>
      <c r="E50" s="37"/>
      <c r="F50" s="37"/>
    </row>
    <row r="51" spans="1:6" x14ac:dyDescent="0.2">
      <c r="A51" s="37"/>
      <c r="B51" s="37"/>
      <c r="C51" s="37"/>
      <c r="D51" s="37"/>
      <c r="E51" s="37"/>
      <c r="F51" s="37"/>
    </row>
    <row r="52" spans="1:6" x14ac:dyDescent="0.2">
      <c r="A52" s="37"/>
      <c r="B52" s="37"/>
      <c r="C52" s="37"/>
      <c r="D52" s="37"/>
      <c r="E52" s="37"/>
      <c r="F52" s="37"/>
    </row>
    <row r="53" spans="1:6" x14ac:dyDescent="0.2">
      <c r="A53" s="37"/>
      <c r="B53" s="37"/>
      <c r="C53" s="37"/>
      <c r="D53" s="37"/>
      <c r="E53" s="37"/>
      <c r="F53" s="37"/>
    </row>
    <row r="54" spans="1:6" x14ac:dyDescent="0.2">
      <c r="A54" s="37"/>
      <c r="B54" s="37"/>
      <c r="C54" s="37"/>
      <c r="D54" s="37"/>
      <c r="E54" s="37"/>
      <c r="F54" s="37"/>
    </row>
    <row r="55" spans="1:6" x14ac:dyDescent="0.2">
      <c r="A55" s="37"/>
      <c r="B55" s="37"/>
      <c r="C55" s="37"/>
      <c r="D55" s="37"/>
      <c r="E55" s="37"/>
      <c r="F55" s="37"/>
    </row>
    <row r="56" spans="1:6" x14ac:dyDescent="0.2">
      <c r="A56" s="37"/>
      <c r="B56" s="37"/>
      <c r="C56" s="37"/>
      <c r="D56" s="37"/>
      <c r="E56" s="37"/>
      <c r="F56" s="37"/>
    </row>
    <row r="57" spans="1:6" x14ac:dyDescent="0.2">
      <c r="A57" s="37"/>
      <c r="B57" s="37"/>
      <c r="C57" s="37"/>
      <c r="D57" s="37"/>
      <c r="E57" s="37"/>
      <c r="F57" s="37"/>
    </row>
    <row r="58" spans="1:6" x14ac:dyDescent="0.2">
      <c r="A58" s="37"/>
      <c r="B58" s="37"/>
      <c r="C58" s="37"/>
      <c r="D58" s="37"/>
      <c r="E58" s="37"/>
      <c r="F58" s="37"/>
    </row>
    <row r="59" spans="1:6" x14ac:dyDescent="0.2">
      <c r="A59" s="37"/>
      <c r="B59" s="37"/>
      <c r="C59" s="37"/>
      <c r="D59" s="37"/>
      <c r="E59" s="37"/>
      <c r="F59" s="37"/>
    </row>
    <row r="60" spans="1:6" x14ac:dyDescent="0.2">
      <c r="A60" s="37"/>
      <c r="B60" s="37"/>
      <c r="C60" s="37"/>
      <c r="D60" s="37"/>
      <c r="E60" s="37"/>
      <c r="F60" s="37"/>
    </row>
    <row r="61" spans="1:6" x14ac:dyDescent="0.2">
      <c r="A61" s="37"/>
      <c r="B61" s="37"/>
      <c r="C61" s="37"/>
      <c r="D61" s="37"/>
      <c r="E61" s="37"/>
      <c r="F61" s="37"/>
    </row>
    <row r="62" spans="1:6" x14ac:dyDescent="0.2">
      <c r="A62" s="37"/>
      <c r="B62" s="37"/>
      <c r="C62" s="37"/>
      <c r="D62" s="37"/>
      <c r="E62" s="37"/>
      <c r="F62" s="37"/>
    </row>
    <row r="63" spans="1:6" x14ac:dyDescent="0.2">
      <c r="A63" s="37"/>
      <c r="B63" s="37"/>
      <c r="C63" s="37"/>
      <c r="D63" s="37"/>
      <c r="E63" s="37"/>
      <c r="F63" s="37"/>
    </row>
    <row r="64" spans="1:6" x14ac:dyDescent="0.2">
      <c r="A64" s="37"/>
      <c r="B64" s="37"/>
      <c r="C64" s="37"/>
      <c r="D64" s="37"/>
      <c r="E64" s="37"/>
      <c r="F64" s="37"/>
    </row>
    <row r="65" spans="1:6" x14ac:dyDescent="0.2">
      <c r="A65" s="37"/>
      <c r="B65" s="37"/>
      <c r="C65" s="37"/>
      <c r="D65" s="37"/>
      <c r="E65" s="37"/>
      <c r="F65" s="37"/>
    </row>
    <row r="66" spans="1:6" x14ac:dyDescent="0.2">
      <c r="A66" s="37"/>
      <c r="B66" s="37"/>
      <c r="C66" s="37"/>
      <c r="D66" s="37"/>
      <c r="E66" s="37"/>
      <c r="F66" s="37"/>
    </row>
    <row r="67" spans="1:6" x14ac:dyDescent="0.2">
      <c r="A67" s="37"/>
      <c r="B67" s="37"/>
      <c r="C67" s="37"/>
      <c r="D67" s="37"/>
      <c r="E67" s="37"/>
      <c r="F67" s="37"/>
    </row>
    <row r="68" spans="1:6" x14ac:dyDescent="0.2">
      <c r="A68" s="37"/>
      <c r="B68" s="37"/>
      <c r="C68" s="37"/>
      <c r="D68" s="37"/>
      <c r="E68" s="37"/>
      <c r="F68" s="37"/>
    </row>
    <row r="69" spans="1:6" x14ac:dyDescent="0.2">
      <c r="A69" s="37"/>
      <c r="B69" s="37"/>
      <c r="C69" s="37"/>
      <c r="D69" s="37"/>
      <c r="E69" s="37"/>
      <c r="F69" s="37"/>
    </row>
    <row r="70" spans="1:6" x14ac:dyDescent="0.2">
      <c r="A70" s="37"/>
      <c r="B70" s="37"/>
      <c r="C70" s="37"/>
      <c r="D70" s="37"/>
      <c r="E70" s="37"/>
      <c r="F70" s="37"/>
    </row>
    <row r="71" spans="1:6" hidden="1" x14ac:dyDescent="0.2">
      <c r="A71" s="136" t="s">
        <v>74</v>
      </c>
      <c r="B71" s="136"/>
      <c r="C71" s="136"/>
      <c r="D71" s="136"/>
      <c r="E71" s="136"/>
      <c r="F71" s="136"/>
    </row>
    <row r="72" spans="1:6" hidden="1" x14ac:dyDescent="0.2">
      <c r="A72" s="53"/>
      <c r="B72" s="53"/>
      <c r="C72" s="53"/>
      <c r="D72" s="53"/>
      <c r="E72" s="53"/>
      <c r="F72" s="53"/>
    </row>
    <row r="73" spans="1:6" ht="15" hidden="1" customHeight="1" x14ac:dyDescent="0.2">
      <c r="A73" s="45" t="s">
        <v>36</v>
      </c>
      <c r="B73" s="41">
        <f>EXP(-3)</f>
        <v>4.9787068367863944E-2</v>
      </c>
      <c r="C73" s="46" t="s">
        <v>11</v>
      </c>
      <c r="D73" s="37"/>
      <c r="E73" s="37"/>
      <c r="F73" s="37"/>
    </row>
    <row r="74" spans="1:6" hidden="1" x14ac:dyDescent="0.2">
      <c r="A74" s="45" t="s">
        <v>43</v>
      </c>
      <c r="B74" s="41">
        <f>EXP(-2)</f>
        <v>0.1353352832366127</v>
      </c>
      <c r="C74" s="37" t="s">
        <v>12</v>
      </c>
      <c r="D74" s="37"/>
      <c r="E74" s="37" t="s">
        <v>28</v>
      </c>
      <c r="F74" s="37"/>
    </row>
    <row r="75" spans="1:6" ht="15" hidden="1" customHeight="1" x14ac:dyDescent="0.2">
      <c r="A75" s="45" t="s">
        <v>26</v>
      </c>
      <c r="B75" s="41">
        <f>EXP(-1)</f>
        <v>0.36787944117144233</v>
      </c>
      <c r="C75" s="37" t="s">
        <v>44</v>
      </c>
      <c r="D75" s="37"/>
      <c r="E75" s="37"/>
      <c r="F75" s="37"/>
    </row>
    <row r="76" spans="1:6" hidden="1" x14ac:dyDescent="0.2">
      <c r="A76" s="45" t="s">
        <v>41</v>
      </c>
      <c r="B76" s="37"/>
      <c r="C76" s="37"/>
      <c r="D76" s="37"/>
      <c r="E76" s="37"/>
      <c r="F76" s="37"/>
    </row>
    <row r="77" spans="1:6" hidden="1" x14ac:dyDescent="0.2">
      <c r="A77" s="45" t="s">
        <v>37</v>
      </c>
      <c r="B77" s="37"/>
      <c r="C77" s="37"/>
      <c r="D77" s="37"/>
      <c r="E77" s="37"/>
      <c r="F77" s="37"/>
    </row>
    <row r="78" spans="1:6" hidden="1" x14ac:dyDescent="0.2">
      <c r="A78" s="45" t="s">
        <v>45</v>
      </c>
      <c r="B78" s="37"/>
      <c r="C78" s="37"/>
      <c r="D78" s="37"/>
      <c r="E78" s="37"/>
      <c r="F78" s="37"/>
    </row>
    <row r="79" spans="1:6" hidden="1" x14ac:dyDescent="0.2">
      <c r="A79" s="45" t="s">
        <v>42</v>
      </c>
      <c r="B79" s="37"/>
      <c r="C79" s="37"/>
      <c r="D79" s="37"/>
      <c r="E79" s="37"/>
      <c r="F79" s="37"/>
    </row>
    <row r="80" spans="1:6" hidden="1" x14ac:dyDescent="0.2">
      <c r="A80" s="45" t="s">
        <v>27</v>
      </c>
      <c r="B80" s="37"/>
      <c r="C80" s="37"/>
      <c r="D80" s="37"/>
      <c r="E80" s="37"/>
      <c r="F80" s="37"/>
    </row>
    <row r="81" spans="1:6" hidden="1" x14ac:dyDescent="0.2">
      <c r="A81" s="45"/>
      <c r="B81" s="37"/>
      <c r="C81" s="37"/>
      <c r="D81" s="37"/>
      <c r="E81" s="37"/>
      <c r="F81" s="37"/>
    </row>
    <row r="82" spans="1:6" hidden="1" x14ac:dyDescent="0.2">
      <c r="A82" s="37"/>
      <c r="B82" s="37"/>
      <c r="C82" s="37"/>
      <c r="D82" s="37"/>
      <c r="E82" s="37"/>
      <c r="F82" s="37"/>
    </row>
    <row r="83" spans="1:6" hidden="1" x14ac:dyDescent="0.2">
      <c r="A83" s="37"/>
      <c r="B83" s="37"/>
      <c r="C83" s="37"/>
      <c r="D83" s="37"/>
      <c r="E83" s="37"/>
      <c r="F83" s="37"/>
    </row>
    <row r="84" spans="1:6" hidden="1" x14ac:dyDescent="0.2">
      <c r="A84" s="37"/>
      <c r="B84" s="37"/>
      <c r="C84" s="37"/>
      <c r="D84" s="37"/>
      <c r="E84" s="37"/>
      <c r="F84" s="37"/>
    </row>
    <row r="85" spans="1:6" hidden="1" x14ac:dyDescent="0.2">
      <c r="A85" s="44" t="s">
        <v>6</v>
      </c>
      <c r="B85" s="44">
        <v>0</v>
      </c>
      <c r="C85" s="37"/>
      <c r="D85" s="37"/>
      <c r="E85" s="37"/>
      <c r="F85" s="37"/>
    </row>
    <row r="86" spans="1:6" hidden="1" x14ac:dyDescent="0.2">
      <c r="A86" s="44" t="s">
        <v>5</v>
      </c>
      <c r="B86" s="44">
        <v>1</v>
      </c>
      <c r="C86" s="37"/>
      <c r="D86" s="37"/>
      <c r="E86" s="37"/>
      <c r="F86" s="37"/>
    </row>
    <row r="87" spans="1:6" hidden="1" x14ac:dyDescent="0.2">
      <c r="A87" s="37"/>
      <c r="B87" s="44">
        <v>2</v>
      </c>
      <c r="C87" s="37"/>
      <c r="D87" s="37"/>
      <c r="E87" s="37"/>
      <c r="F87" s="37"/>
    </row>
    <row r="88" spans="1:6" hidden="1" x14ac:dyDescent="0.2">
      <c r="A88" s="37"/>
      <c r="B88" s="44">
        <v>3</v>
      </c>
      <c r="C88" s="37"/>
      <c r="D88" s="37"/>
      <c r="E88" s="37"/>
      <c r="F88" s="37"/>
    </row>
    <row r="89" spans="1:6" hidden="1" x14ac:dyDescent="0.2">
      <c r="A89" s="37"/>
      <c r="B89" s="44">
        <v>4</v>
      </c>
      <c r="C89" s="37"/>
      <c r="D89" s="37"/>
      <c r="E89" s="37"/>
      <c r="F89" s="37"/>
    </row>
    <row r="90" spans="1:6" hidden="1" x14ac:dyDescent="0.2">
      <c r="A90" s="37"/>
      <c r="B90" s="44">
        <v>5</v>
      </c>
      <c r="C90" s="37"/>
      <c r="D90" s="37"/>
      <c r="E90" s="37"/>
      <c r="F90" s="37"/>
    </row>
    <row r="91" spans="1:6" hidden="1" x14ac:dyDescent="0.2">
      <c r="A91" s="37"/>
      <c r="B91" s="44" t="s">
        <v>8</v>
      </c>
      <c r="C91" s="37"/>
      <c r="D91" s="37"/>
      <c r="E91" s="37"/>
      <c r="F91" s="37"/>
    </row>
    <row r="92" spans="1:6" hidden="1" x14ac:dyDescent="0.2">
      <c r="A92" s="37"/>
      <c r="B92" s="37"/>
      <c r="C92" s="37"/>
      <c r="D92" s="37"/>
      <c r="E92" s="37"/>
      <c r="F92" s="37"/>
    </row>
    <row r="93" spans="1:6" hidden="1" x14ac:dyDescent="0.2">
      <c r="A93" s="37"/>
      <c r="B93" s="37"/>
      <c r="C93" s="37"/>
      <c r="D93" s="37"/>
      <c r="E93" s="37"/>
      <c r="F93" s="37"/>
    </row>
    <row r="94" spans="1:6" hidden="1" x14ac:dyDescent="0.2">
      <c r="A94" s="37">
        <f>COUNT(A153:A191)</f>
        <v>12</v>
      </c>
      <c r="B94" s="37"/>
      <c r="C94" s="37"/>
      <c r="D94" s="37"/>
      <c r="E94" s="53" t="s">
        <v>2</v>
      </c>
      <c r="F94" s="37"/>
    </row>
    <row r="95" spans="1:6" hidden="1" x14ac:dyDescent="0.2">
      <c r="A95" s="37">
        <f>COUNT(B153:B191)</f>
        <v>12</v>
      </c>
      <c r="B95" s="37"/>
      <c r="C95" s="37"/>
      <c r="D95" s="37"/>
      <c r="E95" s="43" t="s">
        <v>20</v>
      </c>
      <c r="F95" s="37"/>
    </row>
    <row r="96" spans="1:6" hidden="1" x14ac:dyDescent="0.2">
      <c r="A96" s="37"/>
      <c r="B96" s="37"/>
      <c r="C96" s="37"/>
      <c r="D96" s="37"/>
      <c r="E96" s="37" t="s">
        <v>21</v>
      </c>
      <c r="F96" s="37"/>
    </row>
    <row r="97" spans="1:6" hidden="1" x14ac:dyDescent="0.2">
      <c r="A97" s="37"/>
      <c r="B97" s="37"/>
      <c r="C97" s="37"/>
      <c r="D97" s="37"/>
      <c r="E97" s="37" t="s">
        <v>19</v>
      </c>
      <c r="F97" s="37"/>
    </row>
    <row r="98" spans="1:6" hidden="1" x14ac:dyDescent="0.2">
      <c r="A98" s="37"/>
      <c r="B98" s="37"/>
      <c r="C98" s="37"/>
      <c r="D98" s="37"/>
      <c r="E98" s="37"/>
      <c r="F98" s="37"/>
    </row>
    <row r="99" spans="1:6" hidden="1" x14ac:dyDescent="0.2">
      <c r="A99" s="53" t="s">
        <v>14</v>
      </c>
      <c r="B99" s="53" t="s">
        <v>3</v>
      </c>
      <c r="C99" s="53" t="s">
        <v>15</v>
      </c>
      <c r="D99" s="37"/>
      <c r="E99" s="37"/>
      <c r="F99" s="37"/>
    </row>
    <row r="100" spans="1:6" ht="15" hidden="1" customHeight="1" x14ac:dyDescent="0.2">
      <c r="A100" s="37" t="s">
        <v>21</v>
      </c>
      <c r="B100" s="37" t="s">
        <v>16</v>
      </c>
      <c r="C100" s="37" t="s">
        <v>16</v>
      </c>
      <c r="D100" s="37"/>
      <c r="E100" s="37"/>
      <c r="F100" s="37"/>
    </row>
    <row r="101" spans="1:6" hidden="1" x14ac:dyDescent="0.2">
      <c r="A101" s="37" t="s">
        <v>19</v>
      </c>
      <c r="B101" s="37" t="s">
        <v>17</v>
      </c>
      <c r="C101" s="37" t="s">
        <v>17</v>
      </c>
      <c r="D101" s="37"/>
      <c r="E101" s="37"/>
      <c r="F101" s="37"/>
    </row>
    <row r="102" spans="1:6" hidden="1" x14ac:dyDescent="0.2">
      <c r="A102" s="37" t="s">
        <v>24</v>
      </c>
      <c r="B102" s="37" t="s">
        <v>18</v>
      </c>
      <c r="C102" s="37" t="s">
        <v>18</v>
      </c>
      <c r="D102" s="37"/>
      <c r="E102" s="37"/>
      <c r="F102" s="37"/>
    </row>
    <row r="103" spans="1:6" hidden="1" x14ac:dyDescent="0.2">
      <c r="A103" s="37" t="s">
        <v>25</v>
      </c>
      <c r="B103" s="37"/>
      <c r="C103" s="37" t="s">
        <v>23</v>
      </c>
      <c r="D103" s="37"/>
      <c r="E103" s="37"/>
      <c r="F103" s="37"/>
    </row>
    <row r="104" spans="1:6" ht="14.25" hidden="1" x14ac:dyDescent="0.2">
      <c r="A104" s="37"/>
      <c r="B104" s="37"/>
      <c r="C104" s="37"/>
      <c r="D104" s="37"/>
      <c r="E104" s="39"/>
      <c r="F104" s="39"/>
    </row>
    <row r="105" spans="1:6" ht="14.25" hidden="1" x14ac:dyDescent="0.2">
      <c r="A105" s="37" t="s">
        <v>25</v>
      </c>
      <c r="B105" s="37"/>
      <c r="C105" s="37" t="s">
        <v>46</v>
      </c>
      <c r="D105" s="37"/>
      <c r="E105" s="39" t="s">
        <v>8</v>
      </c>
    </row>
    <row r="106" spans="1:6" ht="15" hidden="1" customHeight="1" x14ac:dyDescent="0.25">
      <c r="A106" s="37"/>
      <c r="B106" s="42"/>
      <c r="C106" s="42"/>
      <c r="D106" s="37"/>
      <c r="E106" s="37"/>
    </row>
    <row r="107" spans="1:6" ht="15" hidden="1" x14ac:dyDescent="0.25">
      <c r="A107" s="37"/>
      <c r="B107" s="42"/>
      <c r="C107" s="42"/>
      <c r="D107" s="37"/>
      <c r="E107" s="37"/>
    </row>
    <row r="108" spans="1:6" ht="15" hidden="1" x14ac:dyDescent="0.2">
      <c r="A108" s="37" t="s">
        <v>38</v>
      </c>
      <c r="B108" s="37"/>
      <c r="C108" s="37"/>
      <c r="D108" s="37"/>
      <c r="E108" s="38" t="s">
        <v>8</v>
      </c>
    </row>
    <row r="109" spans="1:6" ht="15" hidden="1" x14ac:dyDescent="0.2">
      <c r="A109" s="37" t="s">
        <v>7</v>
      </c>
      <c r="B109" s="37"/>
      <c r="C109" s="37"/>
      <c r="D109" s="38" t="s">
        <v>8</v>
      </c>
      <c r="E109" s="37"/>
    </row>
    <row r="110" spans="1:6" ht="15" hidden="1" x14ac:dyDescent="0.2">
      <c r="A110" s="37" t="s">
        <v>39</v>
      </c>
      <c r="B110" s="37"/>
      <c r="C110" s="37"/>
      <c r="D110" s="38" t="s">
        <v>8</v>
      </c>
      <c r="E110" s="37"/>
    </row>
    <row r="111" spans="1:6" ht="15" hidden="1" x14ac:dyDescent="0.2">
      <c r="A111" s="37" t="s">
        <v>40</v>
      </c>
      <c r="B111" s="37"/>
      <c r="C111" s="37"/>
      <c r="D111" s="38" t="s">
        <v>8</v>
      </c>
      <c r="E111" s="37"/>
    </row>
    <row r="112" spans="1:6" hidden="1" x14ac:dyDescent="0.2">
      <c r="A112" s="37"/>
      <c r="B112" s="37"/>
      <c r="C112" s="37"/>
      <c r="D112" s="37"/>
      <c r="E112" s="37"/>
      <c r="F112" s="37"/>
    </row>
    <row r="113" spans="1:14" hidden="1" x14ac:dyDescent="0.2">
      <c r="A113" s="41">
        <f>C192/D192</f>
        <v>1.368421052631579</v>
      </c>
      <c r="B113" s="41"/>
      <c r="C113" s="41"/>
      <c r="D113" s="40"/>
      <c r="E113" s="37"/>
      <c r="F113" s="37"/>
      <c r="K113" s="52"/>
      <c r="L113" s="52"/>
      <c r="M113" s="52"/>
      <c r="N113" s="52"/>
    </row>
    <row r="114" spans="1:14" hidden="1" x14ac:dyDescent="0.2">
      <c r="A114" s="41">
        <f>POWER(A192,1/B192)</f>
        <v>2.9259042336827537</v>
      </c>
      <c r="B114" s="41"/>
      <c r="C114" s="41"/>
      <c r="D114" s="40"/>
      <c r="E114" s="37"/>
      <c r="F114" s="37"/>
    </row>
    <row r="115" spans="1:14" hidden="1" x14ac:dyDescent="0.2">
      <c r="A115" s="41">
        <f>IF(A113&lt;1,A113*SQRT(A114),SQRT(PRODUCT(A113:A114)))</f>
        <v>2.0009670040646217</v>
      </c>
      <c r="B115" s="41"/>
      <c r="C115" s="41"/>
      <c r="D115" s="40"/>
      <c r="E115" s="37"/>
      <c r="F115" s="37"/>
    </row>
    <row r="116" spans="1:14" hidden="1" x14ac:dyDescent="0.2">
      <c r="A116" s="41">
        <f>EXP(-A115)</f>
        <v>0.13520447672304436</v>
      </c>
      <c r="B116" s="41"/>
      <c r="C116" s="41"/>
      <c r="D116" s="40"/>
      <c r="E116" s="37"/>
      <c r="F116" s="37"/>
    </row>
    <row r="117" spans="1:14" hidden="1" x14ac:dyDescent="0.2">
      <c r="A117" s="37"/>
      <c r="B117" s="37"/>
      <c r="C117" s="37"/>
      <c r="D117" s="37"/>
      <c r="E117" s="37"/>
      <c r="F117" s="37"/>
    </row>
    <row r="118" spans="1:14" hidden="1" x14ac:dyDescent="0.2">
      <c r="A118" s="37"/>
      <c r="B118" s="37"/>
      <c r="C118" s="37"/>
      <c r="D118" s="37"/>
      <c r="E118" s="37"/>
      <c r="F118" s="37"/>
    </row>
    <row r="119" spans="1:14" hidden="1" x14ac:dyDescent="0.2">
      <c r="A119" s="37"/>
      <c r="B119" s="37"/>
      <c r="C119" s="37"/>
      <c r="D119" s="37"/>
      <c r="E119" s="37"/>
      <c r="F119" s="37"/>
    </row>
    <row r="120" spans="1:14" hidden="1" x14ac:dyDescent="0.2">
      <c r="A120" s="37"/>
      <c r="B120" s="37"/>
      <c r="C120" s="37"/>
      <c r="D120" s="37"/>
      <c r="E120" s="37"/>
      <c r="F120" s="37"/>
    </row>
    <row r="121" spans="1:14" ht="14.25" hidden="1" x14ac:dyDescent="0.2">
      <c r="A121" s="39" t="s">
        <v>5</v>
      </c>
      <c r="E121" s="37"/>
      <c r="F121" s="37"/>
    </row>
    <row r="122" spans="1:14" hidden="1" x14ac:dyDescent="0.2">
      <c r="A122" s="37" t="s">
        <v>39</v>
      </c>
      <c r="E122" s="37"/>
      <c r="F122" s="37"/>
    </row>
    <row r="123" spans="1:14" hidden="1" x14ac:dyDescent="0.2">
      <c r="A123" s="37" t="s">
        <v>40</v>
      </c>
      <c r="E123" s="37"/>
      <c r="F123" s="37"/>
    </row>
    <row r="124" spans="1:14" ht="15" hidden="1" x14ac:dyDescent="0.2">
      <c r="A124" s="38" t="s">
        <v>5</v>
      </c>
      <c r="E124" s="37"/>
      <c r="F124" s="37"/>
    </row>
    <row r="125" spans="1:14" ht="15" hidden="1" x14ac:dyDescent="0.2">
      <c r="A125" s="38" t="s">
        <v>5</v>
      </c>
      <c r="E125" s="37"/>
      <c r="F125" s="37"/>
    </row>
    <row r="126" spans="1:14" ht="15" hidden="1" x14ac:dyDescent="0.2">
      <c r="A126" s="38" t="s">
        <v>5</v>
      </c>
      <c r="E126" s="37"/>
      <c r="F126" s="37"/>
    </row>
    <row r="127" spans="1:14" ht="15" hidden="1" x14ac:dyDescent="0.2">
      <c r="A127" s="38" t="s">
        <v>5</v>
      </c>
      <c r="E127" s="37"/>
      <c r="F127" s="37"/>
    </row>
    <row r="128" spans="1:14" hidden="1" x14ac:dyDescent="0.2">
      <c r="A128" s="37"/>
      <c r="B128" s="37"/>
      <c r="C128" s="37"/>
      <c r="D128" s="37"/>
      <c r="E128" s="37"/>
      <c r="F128" s="37"/>
    </row>
    <row r="129" spans="1:6" hidden="1" x14ac:dyDescent="0.2">
      <c r="A129" s="37"/>
      <c r="B129" s="37"/>
      <c r="C129" s="37"/>
      <c r="D129" s="37"/>
      <c r="E129" s="37"/>
      <c r="F129" s="37"/>
    </row>
    <row r="130" spans="1:6" hidden="1" x14ac:dyDescent="0.2">
      <c r="A130" s="37"/>
      <c r="B130" s="37"/>
      <c r="C130" s="37"/>
      <c r="D130" s="37"/>
      <c r="E130" s="37"/>
      <c r="F130" s="37"/>
    </row>
    <row r="131" spans="1:6" hidden="1" x14ac:dyDescent="0.2">
      <c r="A131" s="37"/>
      <c r="B131" s="37"/>
      <c r="C131" s="37"/>
      <c r="D131" s="37"/>
      <c r="E131" s="37"/>
      <c r="F131" s="37"/>
    </row>
    <row r="132" spans="1:6" hidden="1" x14ac:dyDescent="0.2">
      <c r="A132" s="37"/>
      <c r="B132" s="37"/>
      <c r="C132" s="37"/>
      <c r="D132" s="37"/>
      <c r="E132" s="37"/>
      <c r="F132" s="37"/>
    </row>
    <row r="133" spans="1:6" hidden="1" x14ac:dyDescent="0.2">
      <c r="A133" s="37"/>
      <c r="B133" s="37"/>
      <c r="C133" s="37"/>
      <c r="D133" s="37"/>
      <c r="E133" s="37"/>
      <c r="F133" s="37"/>
    </row>
    <row r="134" spans="1:6" hidden="1" x14ac:dyDescent="0.2">
      <c r="A134" s="37"/>
      <c r="B134" s="37"/>
      <c r="C134" s="37"/>
      <c r="D134" s="37"/>
      <c r="E134" s="37"/>
      <c r="F134" s="37"/>
    </row>
    <row r="135" spans="1:6" hidden="1" x14ac:dyDescent="0.2">
      <c r="A135" s="37"/>
      <c r="B135" s="37"/>
      <c r="C135" s="37"/>
      <c r="D135" s="37"/>
      <c r="E135" s="37"/>
      <c r="F135" s="37"/>
    </row>
    <row r="136" spans="1:6" hidden="1" x14ac:dyDescent="0.2">
      <c r="A136" s="37"/>
      <c r="B136" s="37"/>
      <c r="C136" s="37"/>
      <c r="D136" s="37"/>
      <c r="E136" s="37"/>
      <c r="F136" s="37"/>
    </row>
    <row r="137" spans="1:6" hidden="1" x14ac:dyDescent="0.2">
      <c r="A137" s="37"/>
      <c r="B137" s="37"/>
      <c r="C137" s="37"/>
      <c r="D137" s="37"/>
      <c r="E137" s="37"/>
      <c r="F137" s="37"/>
    </row>
    <row r="138" spans="1:6" hidden="1" x14ac:dyDescent="0.2">
      <c r="A138" s="37"/>
      <c r="B138" s="37"/>
      <c r="C138" s="37"/>
      <c r="D138" s="37"/>
      <c r="E138" s="37"/>
      <c r="F138" s="37"/>
    </row>
    <row r="139" spans="1:6" hidden="1" x14ac:dyDescent="0.2">
      <c r="A139" s="37"/>
      <c r="B139" s="37"/>
      <c r="C139" s="37"/>
      <c r="D139" s="37"/>
      <c r="E139" s="37"/>
      <c r="F139" s="37"/>
    </row>
    <row r="140" spans="1:6" hidden="1" x14ac:dyDescent="0.2">
      <c r="A140" s="37"/>
      <c r="B140" s="37"/>
      <c r="C140" s="37"/>
      <c r="D140" s="37"/>
      <c r="E140" s="37"/>
      <c r="F140" s="37"/>
    </row>
    <row r="141" spans="1:6" hidden="1" x14ac:dyDescent="0.2">
      <c r="A141" s="37"/>
      <c r="B141" s="37"/>
      <c r="C141" s="37"/>
      <c r="D141" s="37"/>
      <c r="E141" s="37"/>
      <c r="F141" s="37"/>
    </row>
    <row r="142" spans="1:6" hidden="1" x14ac:dyDescent="0.2">
      <c r="A142" s="37"/>
      <c r="B142" s="37"/>
      <c r="C142" s="37"/>
      <c r="D142" s="37"/>
      <c r="E142" s="37"/>
      <c r="F142" s="37"/>
    </row>
    <row r="143" spans="1:6" hidden="1" x14ac:dyDescent="0.2">
      <c r="A143" s="37"/>
      <c r="B143" s="37"/>
      <c r="C143" s="37"/>
      <c r="D143" s="37"/>
      <c r="E143" s="37"/>
      <c r="F143" s="37"/>
    </row>
    <row r="144" spans="1:6" hidden="1" x14ac:dyDescent="0.2">
      <c r="A144" s="37"/>
      <c r="B144" s="37"/>
      <c r="C144" s="37"/>
      <c r="D144" s="37"/>
      <c r="E144" s="37"/>
      <c r="F144" s="37"/>
    </row>
    <row r="145" spans="1:6" hidden="1" x14ac:dyDescent="0.2">
      <c r="A145" s="37"/>
      <c r="B145" s="37"/>
      <c r="C145" s="37"/>
      <c r="D145" s="37"/>
      <c r="E145" s="37"/>
      <c r="F145" s="37"/>
    </row>
    <row r="146" spans="1:6" hidden="1" x14ac:dyDescent="0.2">
      <c r="A146" s="37"/>
      <c r="B146" s="37"/>
      <c r="C146" s="37"/>
      <c r="D146" s="37"/>
      <c r="E146" s="37"/>
      <c r="F146" s="37"/>
    </row>
    <row r="147" spans="1:6" hidden="1" x14ac:dyDescent="0.2">
      <c r="A147" s="37"/>
      <c r="B147" s="37"/>
      <c r="C147" s="37"/>
      <c r="D147" s="37"/>
      <c r="E147" s="37"/>
      <c r="F147" s="37"/>
    </row>
    <row r="148" spans="1:6" hidden="1" x14ac:dyDescent="0.2">
      <c r="A148" s="37"/>
      <c r="B148" s="37"/>
      <c r="C148" s="37"/>
      <c r="D148" s="37"/>
      <c r="E148" s="37"/>
      <c r="F148" s="37"/>
    </row>
    <row r="149" spans="1:6" hidden="1" x14ac:dyDescent="0.2">
      <c r="A149" s="37"/>
      <c r="B149" s="37"/>
      <c r="C149" s="37"/>
      <c r="D149" s="37"/>
      <c r="E149" s="37"/>
      <c r="F149" s="37"/>
    </row>
    <row r="150" spans="1:6" hidden="1" x14ac:dyDescent="0.2">
      <c r="A150" s="37"/>
      <c r="B150" s="37"/>
      <c r="C150" s="37"/>
      <c r="D150" s="37"/>
      <c r="E150" s="37"/>
      <c r="F150" s="37"/>
    </row>
    <row r="151" spans="1:6" hidden="1" x14ac:dyDescent="0.2"/>
    <row r="152" spans="1:6" hidden="1" x14ac:dyDescent="0.2">
      <c r="A152" s="135" t="s">
        <v>9</v>
      </c>
      <c r="B152" s="135"/>
      <c r="C152" s="135" t="s">
        <v>10</v>
      </c>
      <c r="D152" s="135"/>
    </row>
    <row r="153" spans="1:6" hidden="1" x14ac:dyDescent="0.2">
      <c r="A153" s="52" t="str">
        <f>IF(F14=A85,IF(E14=B91,"",E14),"")</f>
        <v/>
      </c>
      <c r="B153" s="52" t="str">
        <f>IF(F14=A85,IF(E14=B91,"",1),"")</f>
        <v/>
      </c>
      <c r="C153" s="52">
        <f t="shared" ref="C153:C183" si="0">IF(F14=$A$86,IF(E14=$B$91,"",E14),"")</f>
        <v>0</v>
      </c>
      <c r="D153" s="52">
        <f t="shared" ref="D153:D183" si="1">IF(F14=$A$86,IF(E14=$B$91,"",1),"")</f>
        <v>1</v>
      </c>
    </row>
    <row r="154" spans="1:6" hidden="1" x14ac:dyDescent="0.2">
      <c r="A154" s="52" t="str">
        <f>IF(F15=A85,IF(E15=B91,"",E15),"")</f>
        <v/>
      </c>
      <c r="B154" s="52" t="str">
        <f>IF(F15=A85,IF(E15=B91,"",1),"")</f>
        <v/>
      </c>
      <c r="C154" s="52">
        <f t="shared" si="0"/>
        <v>3</v>
      </c>
      <c r="D154" s="52">
        <f t="shared" si="1"/>
        <v>1</v>
      </c>
    </row>
    <row r="155" spans="1:6" hidden="1" x14ac:dyDescent="0.2">
      <c r="A155" s="52">
        <f>IF(F16=A85,IF(E16=B91,"",E16),"")</f>
        <v>5</v>
      </c>
      <c r="B155" s="52">
        <f>IF(F16=A85,IF(E16=B91,"",1),"")</f>
        <v>1</v>
      </c>
      <c r="C155" s="52" t="str">
        <f t="shared" si="0"/>
        <v/>
      </c>
      <c r="D155" s="52" t="str">
        <f t="shared" si="1"/>
        <v/>
      </c>
    </row>
    <row r="156" spans="1:6" hidden="1" x14ac:dyDescent="0.2">
      <c r="A156" s="52" t="str">
        <f>IF(F17=A85,IF(E17=B91,"",E17),"")</f>
        <v/>
      </c>
      <c r="B156" s="52" t="str">
        <f>IF(F17=A85,IF(E17=B91,"",1),"")</f>
        <v/>
      </c>
      <c r="C156" s="52">
        <f t="shared" si="0"/>
        <v>4</v>
      </c>
      <c r="D156" s="52">
        <f t="shared" si="1"/>
        <v>1</v>
      </c>
    </row>
    <row r="157" spans="1:6" hidden="1" x14ac:dyDescent="0.2">
      <c r="A157" s="52">
        <f>IF(F18=A85,IF(E18=B91,"",E18),"")</f>
        <v>2</v>
      </c>
      <c r="B157" s="52">
        <f>IF(F18=A85,IF(E18=B91,"",1),"")</f>
        <v>1</v>
      </c>
      <c r="C157" s="52" t="str">
        <f t="shared" si="0"/>
        <v/>
      </c>
      <c r="D157" s="52" t="str">
        <f t="shared" si="1"/>
        <v/>
      </c>
    </row>
    <row r="158" spans="1:6" hidden="1" x14ac:dyDescent="0.2">
      <c r="A158" s="52">
        <f>IF(F19=A85,IF(E19=B91,"",E19),"")</f>
        <v>3</v>
      </c>
      <c r="B158" s="52">
        <f>IF(F19=A85,IF(E19=B91,"",1),"")</f>
        <v>1</v>
      </c>
      <c r="C158" s="52" t="str">
        <f t="shared" si="0"/>
        <v/>
      </c>
      <c r="D158" s="52" t="str">
        <f t="shared" si="1"/>
        <v/>
      </c>
    </row>
    <row r="159" spans="1:6" hidden="1" x14ac:dyDescent="0.2">
      <c r="A159" s="52">
        <f>IF(F20=A85,IF(E20=B91,"",E20),"")</f>
        <v>3</v>
      </c>
      <c r="B159" s="52">
        <f>IF(F20=A85,IF(E20=B91,"",1),"")</f>
        <v>1</v>
      </c>
      <c r="C159" s="52" t="str">
        <f t="shared" si="0"/>
        <v/>
      </c>
      <c r="D159" s="52" t="str">
        <f t="shared" si="1"/>
        <v/>
      </c>
    </row>
    <row r="160" spans="1:6" hidden="1" x14ac:dyDescent="0.2">
      <c r="A160" s="52">
        <f>IF(F21=A85,IF(E21=B91,"",E21),"")</f>
        <v>3</v>
      </c>
      <c r="B160" s="52">
        <f>IF(F21=A85,IF(E21=B91,"",1),"")</f>
        <v>1</v>
      </c>
      <c r="C160" s="52" t="str">
        <f t="shared" si="0"/>
        <v/>
      </c>
      <c r="D160" s="52" t="str">
        <f t="shared" si="1"/>
        <v/>
      </c>
    </row>
    <row r="161" spans="1:4" hidden="1" x14ac:dyDescent="0.2">
      <c r="A161" s="52" t="str">
        <f>IF(F22=A85,IF(E22=B91,"",E22),"")</f>
        <v/>
      </c>
      <c r="B161" s="52" t="str">
        <f>IF(F22=A85,IF(E22=B91,"",1),"")</f>
        <v/>
      </c>
      <c r="C161" s="52">
        <f t="shared" si="0"/>
        <v>3</v>
      </c>
      <c r="D161" s="52">
        <f t="shared" si="1"/>
        <v>1</v>
      </c>
    </row>
    <row r="162" spans="1:4" hidden="1" x14ac:dyDescent="0.2">
      <c r="A162" s="52">
        <f>IF(F23=A85,IF(E23=B91,"",E23),"")</f>
        <v>3</v>
      </c>
      <c r="B162" s="52">
        <f>IF(F23=A85,IF(E23=B91,"",1),"")</f>
        <v>1</v>
      </c>
      <c r="C162" s="52" t="str">
        <f t="shared" si="0"/>
        <v/>
      </c>
      <c r="D162" s="52" t="str">
        <f t="shared" si="1"/>
        <v/>
      </c>
    </row>
    <row r="163" spans="1:4" hidden="1" x14ac:dyDescent="0.2">
      <c r="A163" s="52" t="str">
        <f>IF(F24=A85,IF(E24=B91,"",E24),"")</f>
        <v/>
      </c>
      <c r="B163" s="52" t="str">
        <f>IF(F24=A85,IF(E24=B91,"",1),"")</f>
        <v/>
      </c>
      <c r="C163" s="52">
        <f t="shared" si="0"/>
        <v>2</v>
      </c>
      <c r="D163" s="52">
        <f t="shared" si="1"/>
        <v>1</v>
      </c>
    </row>
    <row r="164" spans="1:4" hidden="1" x14ac:dyDescent="0.2">
      <c r="A164" s="52" t="str">
        <f>IF(F25=A85,IF(E25=B91,"",E25),"")</f>
        <v/>
      </c>
      <c r="B164" s="52" t="str">
        <f>IF(F25=A85,IF(E25=B91,"",1),"")</f>
        <v/>
      </c>
      <c r="C164" s="52">
        <f t="shared" si="0"/>
        <v>3</v>
      </c>
      <c r="D164" s="52">
        <f t="shared" si="1"/>
        <v>1</v>
      </c>
    </row>
    <row r="165" spans="1:4" hidden="1" x14ac:dyDescent="0.2">
      <c r="A165" s="52" t="str">
        <f>IF(F26=A85,IF(E26=B91,"",E26),"")</f>
        <v/>
      </c>
      <c r="B165" s="52" t="str">
        <f>IF(F26=A85,IF(E26=B91,"",1),"")</f>
        <v/>
      </c>
      <c r="C165" s="52">
        <f t="shared" si="0"/>
        <v>3</v>
      </c>
      <c r="D165" s="52">
        <f t="shared" si="1"/>
        <v>1</v>
      </c>
    </row>
    <row r="166" spans="1:4" hidden="1" x14ac:dyDescent="0.2">
      <c r="A166" s="52">
        <f>IF(F27=A85,IF(E27=B91,"",E27),"")</f>
        <v>3</v>
      </c>
      <c r="B166" s="52">
        <f>IF(F27=A85,IF(E27=B91,"",1),"")</f>
        <v>1</v>
      </c>
      <c r="C166" s="52" t="str">
        <f t="shared" si="0"/>
        <v/>
      </c>
      <c r="D166" s="52" t="str">
        <f t="shared" si="1"/>
        <v/>
      </c>
    </row>
    <row r="167" spans="1:4" hidden="1" x14ac:dyDescent="0.2">
      <c r="A167" s="52">
        <f>IF(F28=A85,IF(E28=B91,"",E28),"")</f>
        <v>2</v>
      </c>
      <c r="B167" s="52">
        <f>IF(F28=A85,IF(E28=B91,"",1),"")</f>
        <v>1</v>
      </c>
      <c r="C167" s="52" t="str">
        <f t="shared" si="0"/>
        <v/>
      </c>
      <c r="D167" s="52" t="str">
        <f t="shared" si="1"/>
        <v/>
      </c>
    </row>
    <row r="168" spans="1:4" hidden="1" x14ac:dyDescent="0.2">
      <c r="A168" s="52">
        <f>IF(F29=A85,IF(E29=B91,"",E29),"")</f>
        <v>3</v>
      </c>
      <c r="B168" s="52">
        <f>IF(F29=A85,IF(E29=B91,"",1),"")</f>
        <v>1</v>
      </c>
      <c r="C168" s="52" t="str">
        <f t="shared" si="0"/>
        <v/>
      </c>
      <c r="D168" s="52" t="str">
        <f t="shared" si="1"/>
        <v/>
      </c>
    </row>
    <row r="169" spans="1:4" hidden="1" x14ac:dyDescent="0.2">
      <c r="A169" s="52">
        <f>IF(F30=A85,IF(E30=B91,"",E30),"")</f>
        <v>3</v>
      </c>
      <c r="B169" s="52">
        <f>IF(F30=A85,IF(E30=B91,"",1),"")</f>
        <v>1</v>
      </c>
      <c r="C169" s="52" t="str">
        <f t="shared" si="0"/>
        <v/>
      </c>
      <c r="D169" s="52" t="str">
        <f t="shared" si="1"/>
        <v/>
      </c>
    </row>
    <row r="170" spans="1:4" hidden="1" x14ac:dyDescent="0.2">
      <c r="A170" s="52" t="str">
        <f>IF(F31=A85,IF(E31=B91,"",E31),"")</f>
        <v/>
      </c>
      <c r="B170" s="52" t="str">
        <f>IF(F31=A85,IF(E31=B91,"",1),"")</f>
        <v/>
      </c>
      <c r="C170" s="52">
        <f t="shared" si="0"/>
        <v>2</v>
      </c>
      <c r="D170" s="52">
        <f t="shared" si="1"/>
        <v>1</v>
      </c>
    </row>
    <row r="171" spans="1:4" hidden="1" x14ac:dyDescent="0.2">
      <c r="A171" s="52">
        <f>IF(F32=A85,IF(E32=B91,"",E32),"")</f>
        <v>3</v>
      </c>
      <c r="B171" s="52">
        <f>IF(F32=A85,IF(E32=B91,"",1),"")</f>
        <v>1</v>
      </c>
      <c r="C171" s="52" t="str">
        <f t="shared" si="0"/>
        <v/>
      </c>
      <c r="D171" s="52" t="str">
        <f t="shared" si="1"/>
        <v/>
      </c>
    </row>
    <row r="172" spans="1:4" hidden="1" x14ac:dyDescent="0.2">
      <c r="A172" s="52" t="str">
        <f>IF(F33=A85,IF(E33=B91,"",E33),"")</f>
        <v/>
      </c>
      <c r="B172" s="52" t="str">
        <f>IF(F33=A85,IF(E33=B91,"",1),"")</f>
        <v/>
      </c>
      <c r="C172" s="52">
        <f t="shared" si="0"/>
        <v>3</v>
      </c>
      <c r="D172" s="52">
        <f t="shared" si="1"/>
        <v>1</v>
      </c>
    </row>
    <row r="173" spans="1:4" hidden="1" x14ac:dyDescent="0.2">
      <c r="A173" s="52" t="str">
        <f>IF(F34=A85,IF(E34=B91,"",E34),"")</f>
        <v/>
      </c>
      <c r="B173" s="52" t="str">
        <f>IF(F34=A85,IF(E34=B91,"",1),"")</f>
        <v/>
      </c>
      <c r="C173" s="52">
        <f t="shared" si="0"/>
        <v>3</v>
      </c>
      <c r="D173" s="52">
        <f t="shared" si="1"/>
        <v>1</v>
      </c>
    </row>
    <row r="174" spans="1:4" hidden="1" x14ac:dyDescent="0.2">
      <c r="A174" s="52">
        <f>IF(F35=A85,IF(E35=B91,"",E35),"")</f>
        <v>3</v>
      </c>
      <c r="B174" s="52">
        <f>IF(F35=A85,IF(E35=B91,"",1),"")</f>
        <v>1</v>
      </c>
      <c r="C174" s="52" t="str">
        <f t="shared" si="0"/>
        <v/>
      </c>
      <c r="D174" s="52" t="str">
        <f t="shared" si="1"/>
        <v/>
      </c>
    </row>
    <row r="175" spans="1:4" hidden="1" x14ac:dyDescent="0.2">
      <c r="A175" s="52" t="str">
        <f>IF(F36=A85,IF(E36=B91,"",E36),"")</f>
        <v/>
      </c>
      <c r="B175" s="52" t="str">
        <f>IF(F36=A85,IF(E36=B91,"",1),"")</f>
        <v/>
      </c>
      <c r="C175" s="52">
        <f t="shared" si="0"/>
        <v>0</v>
      </c>
      <c r="D175" s="52">
        <f t="shared" si="1"/>
        <v>1</v>
      </c>
    </row>
    <row r="176" spans="1:4" hidden="1" x14ac:dyDescent="0.2">
      <c r="A176" s="52" t="str">
        <f>IF(F37=A85,IF(E37=B91,"",E37),"")</f>
        <v/>
      </c>
      <c r="B176" s="52" t="str">
        <f>IF(F37=A85,IF(E37=B91,"",1),"")</f>
        <v/>
      </c>
      <c r="C176" s="52">
        <f t="shared" si="0"/>
        <v>0</v>
      </c>
      <c r="D176" s="52">
        <f t="shared" si="1"/>
        <v>1</v>
      </c>
    </row>
    <row r="177" spans="1:4" hidden="1" x14ac:dyDescent="0.2">
      <c r="A177" s="52" t="str">
        <f>IF(F38=A85,IF(E38=B91,"",E38),"")</f>
        <v/>
      </c>
      <c r="B177" s="52" t="str">
        <f>IF(F38=A85,IF(E38=B91,"",1),"")</f>
        <v/>
      </c>
      <c r="C177" s="52">
        <f t="shared" si="0"/>
        <v>0</v>
      </c>
      <c r="D177" s="52">
        <f t="shared" si="1"/>
        <v>1</v>
      </c>
    </row>
    <row r="178" spans="1:4" hidden="1" x14ac:dyDescent="0.2">
      <c r="A178" s="52" t="str">
        <f>IF(F39=A85,IF(E39=B91,"",E39),"")</f>
        <v/>
      </c>
      <c r="B178" s="52" t="str">
        <f>IF(F39=A85,IF(E39=B91,"",1),"")</f>
        <v/>
      </c>
      <c r="C178" s="52">
        <f t="shared" si="0"/>
        <v>0</v>
      </c>
      <c r="D178" s="52">
        <f t="shared" si="1"/>
        <v>1</v>
      </c>
    </row>
    <row r="179" spans="1:4" hidden="1" x14ac:dyDescent="0.2">
      <c r="A179" s="52" t="str">
        <f>IF(F40=A85,IF(E40=B91,"",E40),"")</f>
        <v/>
      </c>
      <c r="B179" s="52" t="str">
        <f>IF(F40=A85,IF(E40=B91,"",1),"")</f>
        <v/>
      </c>
      <c r="C179" s="52">
        <f t="shared" si="0"/>
        <v>0</v>
      </c>
      <c r="D179" s="52">
        <f t="shared" si="1"/>
        <v>1</v>
      </c>
    </row>
    <row r="180" spans="1:4" hidden="1" x14ac:dyDescent="0.2">
      <c r="A180" s="52" t="str">
        <f>IF(F41=A85,IF(E41=B91,"",E41),"")</f>
        <v/>
      </c>
      <c r="B180" s="52" t="str">
        <f>IF(F41=A85,IF(E41=B91,"",1),"")</f>
        <v/>
      </c>
      <c r="C180" s="52">
        <f t="shared" si="0"/>
        <v>0</v>
      </c>
      <c r="D180" s="52">
        <f t="shared" si="1"/>
        <v>1</v>
      </c>
    </row>
    <row r="181" spans="1:4" hidden="1" x14ac:dyDescent="0.2">
      <c r="A181" s="52" t="str">
        <f>IF(F42=A85,IF(E42=B91,"",E42),"")</f>
        <v/>
      </c>
      <c r="B181" s="52" t="str">
        <f>IF(F42=A85,IF(E42=B91,"",1),"")</f>
        <v/>
      </c>
      <c r="C181" s="52">
        <f t="shared" si="0"/>
        <v>0</v>
      </c>
      <c r="D181" s="52">
        <f t="shared" si="1"/>
        <v>1</v>
      </c>
    </row>
    <row r="182" spans="1:4" hidden="1" x14ac:dyDescent="0.2">
      <c r="A182" s="52" t="str">
        <f>IF(F43=A85,IF(E43=B91,"",E43),"")</f>
        <v/>
      </c>
      <c r="B182" s="52" t="str">
        <f>IF(F43=A85,IF(E43=B91,"",1),"")</f>
        <v/>
      </c>
      <c r="C182" s="52">
        <f t="shared" si="0"/>
        <v>0</v>
      </c>
      <c r="D182" s="52">
        <f t="shared" si="1"/>
        <v>1</v>
      </c>
    </row>
    <row r="183" spans="1:4" hidden="1" x14ac:dyDescent="0.2">
      <c r="A183" s="52" t="str">
        <f>IF(F44=A85,IF(E44=B91,"",E44),"")</f>
        <v/>
      </c>
      <c r="B183" s="52" t="str">
        <f>IF(F44=A85,IF(E44=B91,"",1),"")</f>
        <v/>
      </c>
      <c r="C183" s="52">
        <f t="shared" si="0"/>
        <v>0</v>
      </c>
      <c r="D183" s="52">
        <f t="shared" si="1"/>
        <v>1</v>
      </c>
    </row>
    <row r="184" spans="1:4" hidden="1" x14ac:dyDescent="0.2">
      <c r="A184" s="52"/>
      <c r="B184" s="52"/>
      <c r="C184" s="52"/>
      <c r="D184" s="52"/>
    </row>
    <row r="185" spans="1:4" hidden="1" x14ac:dyDescent="0.2">
      <c r="A185" s="52" t="str">
        <f>IF(A121=A85,IF(E105=B91,"",E105),"")</f>
        <v/>
      </c>
      <c r="B185" s="52" t="str">
        <f>IF(A121=A85,IF(E105=B91,"",1),"")</f>
        <v/>
      </c>
      <c r="C185" s="52" t="str">
        <f>IF(A121=$A$86,IF(E105=$B$91,"",E105),"")</f>
        <v/>
      </c>
      <c r="D185" s="52" t="str">
        <f>IF(A121=$A$86,IF(E105=$B$91,"",1),"")</f>
        <v/>
      </c>
    </row>
    <row r="186" spans="1:4" hidden="1" x14ac:dyDescent="0.2">
      <c r="A186" s="52" t="str">
        <f>IF(A122=A85,IF(#REF!=B91,"",#REF!),"")</f>
        <v/>
      </c>
      <c r="B186" s="52" t="str">
        <f>IF(A122=A85,IF(#REF!=B91,"",1),"")</f>
        <v/>
      </c>
      <c r="C186" s="52" t="str">
        <f>IF(A122=$A$86,IF(#REF!=$B$91,"",#REF!),"")</f>
        <v/>
      </c>
      <c r="D186" s="52" t="str">
        <f>IF(A122=$A$86,IF(#REF!=$B$91,"",1),"")</f>
        <v/>
      </c>
    </row>
    <row r="187" spans="1:4" hidden="1" x14ac:dyDescent="0.2">
      <c r="A187" s="52" t="str">
        <f>IF(A123=A85,IF(#REF!=B91,"",#REF!),"")</f>
        <v/>
      </c>
      <c r="B187" s="52" t="str">
        <f>IF(A123=A85,IF(#REF!=B91,"",1),"")</f>
        <v/>
      </c>
      <c r="C187" s="52" t="str">
        <f>IF(A123=$A$86,IF(#REF!=$B$91,"",#REF!),"")</f>
        <v/>
      </c>
      <c r="D187" s="52" t="str">
        <f>IF(A123=$A$86,IF(#REF!=$B$91,"",1),"")</f>
        <v/>
      </c>
    </row>
    <row r="188" spans="1:4" hidden="1" x14ac:dyDescent="0.2">
      <c r="A188" s="52" t="str">
        <f>IF(A124=A85,IF(E108=B91,"",E108),"")</f>
        <v/>
      </c>
      <c r="B188" s="52" t="str">
        <f>IF(A124=A85,IF(E108=B91,"",1),"")</f>
        <v/>
      </c>
      <c r="C188" s="52" t="str">
        <f>IF(A124=$A$86,IF(E108=$B$91,"",E108),"")</f>
        <v/>
      </c>
      <c r="D188" s="52" t="str">
        <f>IF(A124=$A$86,IF(E108=$B$91,"",1),"")</f>
        <v/>
      </c>
    </row>
    <row r="189" spans="1:4" hidden="1" x14ac:dyDescent="0.2">
      <c r="A189" s="52" t="str">
        <f>IF(A125=A85,IF(D109=B91,"",D109),"")</f>
        <v/>
      </c>
      <c r="B189" s="52" t="str">
        <f>IF(A125=A85,IF(D109=B91,"",1),"")</f>
        <v/>
      </c>
      <c r="C189" s="52" t="str">
        <f>IF(A125=$A$86,IF(D109=$B$91,"",D109),"")</f>
        <v/>
      </c>
      <c r="D189" s="52" t="str">
        <f>IF(A125=$A$86,IF(D109=$B$91,"",1),"")</f>
        <v/>
      </c>
    </row>
    <row r="190" spans="1:4" hidden="1" x14ac:dyDescent="0.2">
      <c r="A190" s="52" t="str">
        <f>IF(A126=A85,IF(D110=B91,"",D110),"")</f>
        <v/>
      </c>
      <c r="B190" s="52" t="str">
        <f>IF(A126=A85,IF(D110=B91,"",1),"")</f>
        <v/>
      </c>
      <c r="C190" s="52" t="str">
        <f>IF(A126=$A$86,IF(D110=$B$91,"",D110),"")</f>
        <v/>
      </c>
      <c r="D190" s="52" t="str">
        <f>IF(A126=$A$86,IF(D110=$B$91,"",1),"")</f>
        <v/>
      </c>
    </row>
    <row r="191" spans="1:4" hidden="1" x14ac:dyDescent="0.2">
      <c r="A191" s="52" t="str">
        <f>IF(A127=A85,IF(D111=B91,"",D111),"")</f>
        <v/>
      </c>
      <c r="B191" s="52" t="str">
        <f>IF(A127=A85,IF(D111=B91,"",1),"")</f>
        <v/>
      </c>
      <c r="C191" s="52" t="str">
        <f>IF(A127=$A$86,IF(D111=$B$91,"",D111),"")</f>
        <v/>
      </c>
      <c r="D191" s="52" t="str">
        <f>IF(A127=$A$86,IF(D111=$B$91,"",1),"")</f>
        <v/>
      </c>
    </row>
    <row r="192" spans="1:4" hidden="1" x14ac:dyDescent="0.2">
      <c r="A192" s="52">
        <f>PRODUCT(A153:A191)</f>
        <v>393660</v>
      </c>
      <c r="B192" s="52">
        <f>SUM(B153:B191)</f>
        <v>12</v>
      </c>
      <c r="C192" s="52">
        <f>SUM(C153:C191)</f>
        <v>26</v>
      </c>
      <c r="D192" s="52">
        <f>IF(SUM(D153:D191)=0,1,SUM(D153:D191))</f>
        <v>19</v>
      </c>
    </row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</sheetData>
  <sheetProtection algorithmName="SHA-512" hashValue="/kAmvJ0kDrK75OHtsCci+GAuM0OQi1vi8JfJm6Iq2QdexDn3Tzu9g24Uq3rWzZHKoUTAjhc6vLGFNZ05Z4rR6A==" saltValue="2lm/vRBYWDepUyMvkAOA7w==" spinCount="100000" sheet="1" selectLockedCells="1"/>
  <mergeCells count="46">
    <mergeCell ref="A152:B152"/>
    <mergeCell ref="C152:D152"/>
    <mergeCell ref="A41:D41"/>
    <mergeCell ref="A42:D42"/>
    <mergeCell ref="A43:D43"/>
    <mergeCell ref="A44:D44"/>
    <mergeCell ref="A71:F71"/>
    <mergeCell ref="A31:D31"/>
    <mergeCell ref="A32:D32"/>
    <mergeCell ref="A33:D33"/>
    <mergeCell ref="A34:D34"/>
    <mergeCell ref="A35:D35"/>
    <mergeCell ref="A36:D36"/>
    <mergeCell ref="A37:D37"/>
    <mergeCell ref="A38:D38"/>
    <mergeCell ref="A39:D39"/>
    <mergeCell ref="A40:D4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D10:E10"/>
    <mergeCell ref="D11:E11"/>
    <mergeCell ref="A13:D13"/>
    <mergeCell ref="A14:D14"/>
    <mergeCell ref="A15:D15"/>
    <mergeCell ref="A16:D16"/>
    <mergeCell ref="A17:D17"/>
    <mergeCell ref="A18:D18"/>
    <mergeCell ref="A19:D19"/>
    <mergeCell ref="A20:D20"/>
    <mergeCell ref="A1:A8"/>
    <mergeCell ref="B1:E1"/>
    <mergeCell ref="C2:E2"/>
    <mergeCell ref="C3:E3"/>
    <mergeCell ref="C4:F4"/>
    <mergeCell ref="C5:F5"/>
    <mergeCell ref="C6:F6"/>
    <mergeCell ref="C7:F7"/>
    <mergeCell ref="C8:F8"/>
  </mergeCells>
  <conditionalFormatting sqref="D109:D111 E108 E104:E105 E14:E15 E17:E45">
    <cfRule type="cellIs" dxfId="44" priority="7" operator="lessThan">
      <formula>3</formula>
    </cfRule>
    <cfRule type="cellIs" dxfId="43" priority="8" operator="greaterThanOrEqual">
      <formula>3</formula>
    </cfRule>
  </conditionalFormatting>
  <conditionalFormatting sqref="E16">
    <cfRule type="cellIs" dxfId="42" priority="4" stopIfTrue="1" operator="equal">
      <formula>$C$73</formula>
    </cfRule>
    <cfRule type="cellIs" dxfId="41" priority="5" stopIfTrue="1" operator="equal">
      <formula>$C$74</formula>
    </cfRule>
    <cfRule type="cellIs" dxfId="40" priority="6" stopIfTrue="1" operator="equal">
      <formula>$C$75</formula>
    </cfRule>
  </conditionalFormatting>
  <conditionalFormatting sqref="F11">
    <cfRule type="cellIs" dxfId="39" priority="1" stopIfTrue="1" operator="equal">
      <formula>$C$73</formula>
    </cfRule>
    <cfRule type="cellIs" dxfId="38" priority="2" stopIfTrue="1" operator="equal">
      <formula>$C$74</formula>
    </cfRule>
    <cfRule type="cellIs" dxfId="37" priority="3" stopIfTrue="1" operator="equal">
      <formula>$C$75</formula>
    </cfRule>
  </conditionalFormatting>
  <dataValidations count="3">
    <dataValidation type="list" allowBlank="1" showInputMessage="1" showErrorMessage="1" sqref="E14:E45 E104:E105 E108 D109:D111">
      <formula1>$B$85:$B$91</formula1>
      <formula2>0</formula2>
    </dataValidation>
    <dataValidation type="list" allowBlank="1" showInputMessage="1" showErrorMessage="1" sqref="F45 F104 A121 A124:A127">
      <formula1>$A$85:$A$86</formula1>
      <formula2>0</formula2>
    </dataValidation>
    <dataValidation type="list" allowBlank="1" showInputMessage="1" showErrorMessage="1" sqref="F14:F44">
      <formula1>"C, NC"</formula1>
    </dataValidation>
  </dataValidations>
  <pageMargins left="0.25" right="0.25" top="0.65833333333333299" bottom="0.75" header="0.51180555555555496" footer="0.51180555555555496"/>
  <pageSetup paperSize="9" scale="75" firstPageNumber="0" orientation="portrait" horizontalDpi="300" verticalDpi="300"/>
  <drawing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0"/>
  <sheetViews>
    <sheetView zoomScale="90" zoomScaleNormal="90" workbookViewId="0">
      <selection activeCell="C4" sqref="C4:F4"/>
    </sheetView>
  </sheetViews>
  <sheetFormatPr defaultColWidth="8.85546875" defaultRowHeight="12.75" x14ac:dyDescent="0.2"/>
  <cols>
    <col min="1" max="1" width="37.5703125" style="36" customWidth="1"/>
    <col min="2" max="2" width="28" style="36" customWidth="1"/>
    <col min="3" max="3" width="30.140625" style="36" customWidth="1"/>
    <col min="4" max="4" width="10.140625" style="36" customWidth="1"/>
    <col min="5" max="5" width="12.5703125" style="36" customWidth="1"/>
    <col min="6" max="6" width="15.140625" style="36" customWidth="1"/>
    <col min="7" max="16" width="9.140625" style="36" customWidth="1"/>
    <col min="17" max="17" width="21.5703125" style="36" customWidth="1"/>
    <col min="18" max="18" width="22.5703125" style="36" customWidth="1"/>
    <col min="19" max="19" width="14.85546875" style="36" customWidth="1"/>
    <col min="20" max="20" width="19.85546875" style="36" customWidth="1"/>
    <col min="21" max="1025" width="9.140625" style="36" customWidth="1"/>
    <col min="1026" max="16384" width="8.85546875" style="36"/>
  </cols>
  <sheetData>
    <row r="1" spans="1:6" ht="15.75" x14ac:dyDescent="0.3">
      <c r="A1" s="125"/>
      <c r="B1" s="126" t="s">
        <v>69</v>
      </c>
      <c r="C1" s="126"/>
      <c r="D1" s="126"/>
      <c r="E1" s="126"/>
      <c r="F1" s="58" t="s">
        <v>83</v>
      </c>
    </row>
    <row r="2" spans="1:6" ht="15.75" x14ac:dyDescent="0.3">
      <c r="A2" s="125"/>
      <c r="B2" s="57" t="s">
        <v>80</v>
      </c>
      <c r="C2" s="127"/>
      <c r="D2" s="127"/>
      <c r="E2" s="127"/>
      <c r="F2" s="58" t="s">
        <v>158</v>
      </c>
    </row>
    <row r="3" spans="1:6" ht="15.75" x14ac:dyDescent="0.3">
      <c r="A3" s="125"/>
      <c r="B3" s="57" t="s">
        <v>70</v>
      </c>
      <c r="C3" s="127"/>
      <c r="D3" s="127"/>
      <c r="E3" s="127"/>
      <c r="F3" s="58" t="s">
        <v>159</v>
      </c>
    </row>
    <row r="4" spans="1:6" ht="14.25" customHeight="1" x14ac:dyDescent="0.2">
      <c r="A4" s="125"/>
      <c r="B4" s="51" t="s">
        <v>161</v>
      </c>
      <c r="C4" s="128"/>
      <c r="D4" s="128"/>
      <c r="E4" s="128"/>
      <c r="F4" s="128"/>
    </row>
    <row r="5" spans="1:6" ht="14.25" customHeight="1" x14ac:dyDescent="0.2">
      <c r="A5" s="125"/>
      <c r="B5" s="57" t="s">
        <v>72</v>
      </c>
      <c r="C5" s="129"/>
      <c r="D5" s="129"/>
      <c r="E5" s="129"/>
      <c r="F5" s="129"/>
    </row>
    <row r="6" spans="1:6" ht="14.25" customHeight="1" x14ac:dyDescent="0.2">
      <c r="A6" s="125"/>
      <c r="B6" s="57" t="s">
        <v>73</v>
      </c>
      <c r="C6" s="130"/>
      <c r="D6" s="130"/>
      <c r="E6" s="130"/>
      <c r="F6" s="130"/>
    </row>
    <row r="7" spans="1:6" ht="14.25" x14ac:dyDescent="0.2">
      <c r="A7" s="125"/>
      <c r="B7" s="57" t="s">
        <v>78</v>
      </c>
      <c r="C7" s="131"/>
      <c r="D7" s="131"/>
      <c r="E7" s="131"/>
      <c r="F7" s="131"/>
    </row>
    <row r="8" spans="1:6" ht="14.25" x14ac:dyDescent="0.2">
      <c r="A8" s="125"/>
      <c r="B8" s="57" t="s">
        <v>71</v>
      </c>
      <c r="C8" s="132"/>
      <c r="D8" s="132"/>
      <c r="E8" s="132"/>
      <c r="F8" s="132"/>
    </row>
    <row r="9" spans="1:6" ht="14.25" x14ac:dyDescent="0.2">
      <c r="A9" s="37"/>
      <c r="B9" s="56"/>
      <c r="C9" s="37"/>
      <c r="D9" s="37"/>
      <c r="E9" s="37"/>
      <c r="F9" s="37"/>
    </row>
    <row r="10" spans="1:6" ht="15" x14ac:dyDescent="0.25">
      <c r="C10" s="37"/>
      <c r="D10" s="133" t="s">
        <v>22</v>
      </c>
      <c r="E10" s="133"/>
      <c r="F10" s="50">
        <f>EXP(-A115)</f>
        <v>7.9659834510717148E-2</v>
      </c>
    </row>
    <row r="11" spans="1:6" ht="15" x14ac:dyDescent="0.25">
      <c r="B11" s="37"/>
      <c r="C11" s="37"/>
      <c r="D11" s="133" t="s">
        <v>13</v>
      </c>
      <c r="E11" s="133"/>
      <c r="F11" s="34" t="str">
        <f>IF(F10&lt;=B73,C73,IF(F10&gt;B75,C75,C74))</f>
        <v>Tolerável</v>
      </c>
    </row>
    <row r="12" spans="1:6" x14ac:dyDescent="0.2">
      <c r="A12" s="37"/>
      <c r="B12" s="37"/>
      <c r="C12" s="37"/>
      <c r="D12" s="37"/>
      <c r="E12" s="37"/>
      <c r="F12" s="37"/>
    </row>
    <row r="13" spans="1:6" ht="17.25" customHeight="1" x14ac:dyDescent="0.2">
      <c r="A13" s="134" t="s">
        <v>4</v>
      </c>
      <c r="B13" s="134"/>
      <c r="C13" s="134"/>
      <c r="D13" s="134"/>
      <c r="E13" s="49" t="s">
        <v>0</v>
      </c>
      <c r="F13" s="49" t="s">
        <v>1</v>
      </c>
    </row>
    <row r="14" spans="1:6" ht="17.25" customHeight="1" x14ac:dyDescent="0.2">
      <c r="A14" s="106" t="s">
        <v>47</v>
      </c>
      <c r="B14" s="107"/>
      <c r="C14" s="107"/>
      <c r="D14" s="108"/>
      <c r="E14" s="48">
        <v>3</v>
      </c>
      <c r="F14" s="82" t="s">
        <v>5</v>
      </c>
    </row>
    <row r="15" spans="1:6" ht="17.25" customHeight="1" x14ac:dyDescent="0.2">
      <c r="A15" s="106" t="s">
        <v>48</v>
      </c>
      <c r="B15" s="107"/>
      <c r="C15" s="107"/>
      <c r="D15" s="108"/>
      <c r="E15" s="48">
        <v>5</v>
      </c>
      <c r="F15" s="82" t="s">
        <v>5</v>
      </c>
    </row>
    <row r="16" spans="1:6" ht="17.25" customHeight="1" x14ac:dyDescent="0.2">
      <c r="A16" s="106" t="s">
        <v>49</v>
      </c>
      <c r="B16" s="107"/>
      <c r="C16" s="107"/>
      <c r="D16" s="108"/>
      <c r="E16" s="48">
        <v>3</v>
      </c>
      <c r="F16" s="82" t="s">
        <v>6</v>
      </c>
    </row>
    <row r="17" spans="1:6" ht="17.25" customHeight="1" x14ac:dyDescent="0.2">
      <c r="A17" s="106" t="s">
        <v>143</v>
      </c>
      <c r="B17" s="107"/>
      <c r="C17" s="107"/>
      <c r="D17" s="108"/>
      <c r="E17" s="48">
        <v>2</v>
      </c>
      <c r="F17" s="82" t="s">
        <v>5</v>
      </c>
    </row>
    <row r="18" spans="1:6" ht="17.25" customHeight="1" x14ac:dyDescent="0.2">
      <c r="A18" s="106" t="s">
        <v>144</v>
      </c>
      <c r="B18" s="107"/>
      <c r="C18" s="107"/>
      <c r="D18" s="108"/>
      <c r="E18" s="48">
        <v>2</v>
      </c>
      <c r="F18" s="83" t="s">
        <v>6</v>
      </c>
    </row>
    <row r="19" spans="1:6" ht="17.25" customHeight="1" x14ac:dyDescent="0.2">
      <c r="A19" s="106" t="s">
        <v>50</v>
      </c>
      <c r="B19" s="107"/>
      <c r="C19" s="107"/>
      <c r="D19" s="108"/>
      <c r="E19" s="48">
        <v>3</v>
      </c>
      <c r="F19" s="82" t="s">
        <v>6</v>
      </c>
    </row>
    <row r="20" spans="1:6" ht="17.25" customHeight="1" x14ac:dyDescent="0.2">
      <c r="A20" s="106" t="s">
        <v>51</v>
      </c>
      <c r="B20" s="107"/>
      <c r="C20" s="107"/>
      <c r="D20" s="108"/>
      <c r="E20" s="48">
        <v>2</v>
      </c>
      <c r="F20" s="82" t="s">
        <v>6</v>
      </c>
    </row>
    <row r="21" spans="1:6" ht="17.25" customHeight="1" x14ac:dyDescent="0.2">
      <c r="A21" s="106" t="s">
        <v>52</v>
      </c>
      <c r="B21" s="107"/>
      <c r="C21" s="107"/>
      <c r="D21" s="108"/>
      <c r="E21" s="48">
        <v>2</v>
      </c>
      <c r="F21" s="82" t="s">
        <v>6</v>
      </c>
    </row>
    <row r="22" spans="1:6" ht="17.25" customHeight="1" x14ac:dyDescent="0.2">
      <c r="A22" s="106" t="s">
        <v>53</v>
      </c>
      <c r="B22" s="107"/>
      <c r="C22" s="107"/>
      <c r="D22" s="108"/>
      <c r="E22" s="48">
        <v>3</v>
      </c>
      <c r="F22" s="82" t="s">
        <v>5</v>
      </c>
    </row>
    <row r="23" spans="1:6" ht="17.25" customHeight="1" x14ac:dyDescent="0.2">
      <c r="A23" s="106" t="s">
        <v>54</v>
      </c>
      <c r="B23" s="107"/>
      <c r="C23" s="107"/>
      <c r="D23" s="108"/>
      <c r="E23" s="48">
        <v>3</v>
      </c>
      <c r="F23" s="82" t="s">
        <v>6</v>
      </c>
    </row>
    <row r="24" spans="1:6" ht="17.25" customHeight="1" x14ac:dyDescent="0.2">
      <c r="A24" s="106" t="s">
        <v>55</v>
      </c>
      <c r="B24" s="107"/>
      <c r="C24" s="107"/>
      <c r="D24" s="108"/>
      <c r="E24" s="48">
        <v>3</v>
      </c>
      <c r="F24" s="82" t="s">
        <v>5</v>
      </c>
    </row>
    <row r="25" spans="1:6" ht="17.25" customHeight="1" x14ac:dyDescent="0.2">
      <c r="A25" s="106" t="s">
        <v>56</v>
      </c>
      <c r="B25" s="107"/>
      <c r="C25" s="107"/>
      <c r="D25" s="108"/>
      <c r="E25" s="48">
        <v>3</v>
      </c>
      <c r="F25" s="82" t="s">
        <v>5</v>
      </c>
    </row>
    <row r="26" spans="1:6" ht="17.25" customHeight="1" x14ac:dyDescent="0.2">
      <c r="A26" s="106" t="s">
        <v>57</v>
      </c>
      <c r="B26" s="107"/>
      <c r="C26" s="107"/>
      <c r="D26" s="108"/>
      <c r="E26" s="48">
        <v>3</v>
      </c>
      <c r="F26" s="83" t="s">
        <v>5</v>
      </c>
    </row>
    <row r="27" spans="1:6" ht="17.25" customHeight="1" x14ac:dyDescent="0.2">
      <c r="A27" s="106" t="s">
        <v>58</v>
      </c>
      <c r="B27" s="107"/>
      <c r="C27" s="107"/>
      <c r="D27" s="108"/>
      <c r="E27" s="48">
        <v>3</v>
      </c>
      <c r="F27" s="83" t="s">
        <v>6</v>
      </c>
    </row>
    <row r="28" spans="1:6" ht="17.25" customHeight="1" x14ac:dyDescent="0.2">
      <c r="A28" s="106" t="s">
        <v>59</v>
      </c>
      <c r="B28" s="107"/>
      <c r="C28" s="107"/>
      <c r="D28" s="108"/>
      <c r="E28" s="48">
        <v>3</v>
      </c>
      <c r="F28" s="82" t="s">
        <v>6</v>
      </c>
    </row>
    <row r="29" spans="1:6" ht="17.25" customHeight="1" x14ac:dyDescent="0.2">
      <c r="A29" s="106" t="s">
        <v>145</v>
      </c>
      <c r="B29" s="107"/>
      <c r="C29" s="107"/>
      <c r="D29" s="108"/>
      <c r="E29" s="48">
        <v>3</v>
      </c>
      <c r="F29" s="82" t="s">
        <v>6</v>
      </c>
    </row>
    <row r="30" spans="1:6" ht="17.25" customHeight="1" x14ac:dyDescent="0.2">
      <c r="A30" s="106" t="s">
        <v>60</v>
      </c>
      <c r="B30" s="107"/>
      <c r="C30" s="107"/>
      <c r="D30" s="108"/>
      <c r="E30" s="48">
        <v>2</v>
      </c>
      <c r="F30" s="82" t="s">
        <v>6</v>
      </c>
    </row>
    <row r="31" spans="1:6" ht="17.25" customHeight="1" x14ac:dyDescent="0.2">
      <c r="A31" s="106" t="s">
        <v>61</v>
      </c>
      <c r="B31" s="107"/>
      <c r="C31" s="107"/>
      <c r="D31" s="108"/>
      <c r="E31" s="48">
        <v>2</v>
      </c>
      <c r="F31" s="83" t="s">
        <v>5</v>
      </c>
    </row>
    <row r="32" spans="1:6" ht="17.25" customHeight="1" x14ac:dyDescent="0.2">
      <c r="A32" s="106" t="s">
        <v>146</v>
      </c>
      <c r="B32" s="107"/>
      <c r="C32" s="107"/>
      <c r="D32" s="108"/>
      <c r="E32" s="48">
        <v>2</v>
      </c>
      <c r="F32" s="82" t="s">
        <v>6</v>
      </c>
    </row>
    <row r="33" spans="1:6" ht="17.25" customHeight="1" x14ac:dyDescent="0.2">
      <c r="A33" s="106" t="s">
        <v>62</v>
      </c>
      <c r="B33" s="107"/>
      <c r="C33" s="107"/>
      <c r="D33" s="108"/>
      <c r="E33" s="48">
        <v>3</v>
      </c>
      <c r="F33" s="82" t="s">
        <v>5</v>
      </c>
    </row>
    <row r="34" spans="1:6" ht="17.25" customHeight="1" x14ac:dyDescent="0.2">
      <c r="A34" s="106" t="s">
        <v>147</v>
      </c>
      <c r="B34" s="107"/>
      <c r="C34" s="107"/>
      <c r="D34" s="108"/>
      <c r="E34" s="48">
        <v>2</v>
      </c>
      <c r="F34" s="82" t="s">
        <v>5</v>
      </c>
    </row>
    <row r="35" spans="1:6" ht="17.25" customHeight="1" x14ac:dyDescent="0.2">
      <c r="A35" s="106" t="s">
        <v>63</v>
      </c>
      <c r="B35" s="107"/>
      <c r="C35" s="107"/>
      <c r="D35" s="108"/>
      <c r="E35" s="48">
        <v>3</v>
      </c>
      <c r="F35" s="84" t="s">
        <v>6</v>
      </c>
    </row>
    <row r="36" spans="1:6" ht="17.25" customHeight="1" x14ac:dyDescent="0.2">
      <c r="A36" s="106" t="s">
        <v>64</v>
      </c>
      <c r="B36" s="107"/>
      <c r="C36" s="107"/>
      <c r="D36" s="108"/>
      <c r="E36" s="48">
        <v>2</v>
      </c>
      <c r="F36" s="82" t="s">
        <v>5</v>
      </c>
    </row>
    <row r="37" spans="1:6" ht="17.25" customHeight="1" x14ac:dyDescent="0.2">
      <c r="A37" s="106" t="s">
        <v>65</v>
      </c>
      <c r="B37" s="107"/>
      <c r="C37" s="107"/>
      <c r="D37" s="108"/>
      <c r="E37" s="48">
        <v>1</v>
      </c>
      <c r="F37" s="82" t="s">
        <v>5</v>
      </c>
    </row>
    <row r="38" spans="1:6" ht="17.25" customHeight="1" x14ac:dyDescent="0.2">
      <c r="A38" s="106" t="s">
        <v>148</v>
      </c>
      <c r="B38" s="107"/>
      <c r="C38" s="107"/>
      <c r="D38" s="108"/>
      <c r="E38" s="48">
        <v>3</v>
      </c>
      <c r="F38" s="82" t="s">
        <v>5</v>
      </c>
    </row>
    <row r="39" spans="1:6" ht="17.25" customHeight="1" x14ac:dyDescent="0.2">
      <c r="A39" s="106" t="s">
        <v>66</v>
      </c>
      <c r="B39" s="107"/>
      <c r="C39" s="107"/>
      <c r="D39" s="108"/>
      <c r="E39" s="48">
        <v>3</v>
      </c>
      <c r="F39" s="82" t="s">
        <v>5</v>
      </c>
    </row>
    <row r="40" spans="1:6" ht="17.25" customHeight="1" x14ac:dyDescent="0.2">
      <c r="A40" s="106" t="s">
        <v>67</v>
      </c>
      <c r="B40" s="107"/>
      <c r="C40" s="107"/>
      <c r="D40" s="108"/>
      <c r="E40" s="48">
        <v>2</v>
      </c>
      <c r="F40" s="84" t="s">
        <v>5</v>
      </c>
    </row>
    <row r="41" spans="1:6" ht="17.25" customHeight="1" x14ac:dyDescent="0.2">
      <c r="A41" s="106" t="s">
        <v>149</v>
      </c>
      <c r="B41" s="107"/>
      <c r="C41" s="107"/>
      <c r="D41" s="108"/>
      <c r="E41" s="48">
        <v>2</v>
      </c>
      <c r="F41" s="84" t="s">
        <v>5</v>
      </c>
    </row>
    <row r="42" spans="1:6" ht="17.25" customHeight="1" x14ac:dyDescent="0.2">
      <c r="A42" s="106" t="s">
        <v>150</v>
      </c>
      <c r="B42" s="107"/>
      <c r="C42" s="107"/>
      <c r="D42" s="108"/>
      <c r="E42" s="48">
        <v>2</v>
      </c>
      <c r="F42" s="31" t="s">
        <v>5</v>
      </c>
    </row>
    <row r="43" spans="1:6" ht="17.25" customHeight="1" x14ac:dyDescent="0.2">
      <c r="A43" s="106" t="s">
        <v>151</v>
      </c>
      <c r="B43" s="107"/>
      <c r="C43" s="107"/>
      <c r="D43" s="108"/>
      <c r="E43" s="48">
        <v>2</v>
      </c>
      <c r="F43" s="31" t="s">
        <v>5</v>
      </c>
    </row>
    <row r="44" spans="1:6" ht="17.25" customHeight="1" x14ac:dyDescent="0.2">
      <c r="A44" s="106" t="s">
        <v>68</v>
      </c>
      <c r="B44" s="107"/>
      <c r="C44" s="107"/>
      <c r="D44" s="108"/>
      <c r="E44" s="48">
        <v>2</v>
      </c>
      <c r="F44" s="31" t="s">
        <v>5</v>
      </c>
    </row>
    <row r="45" spans="1:6" ht="14.25" x14ac:dyDescent="0.2">
      <c r="A45" s="47"/>
      <c r="B45" s="47"/>
      <c r="C45" s="47"/>
      <c r="D45" s="37"/>
      <c r="E45" s="39"/>
      <c r="F45" s="39"/>
    </row>
    <row r="46" spans="1:6" x14ac:dyDescent="0.2">
      <c r="A46" s="37"/>
      <c r="B46" s="37"/>
      <c r="C46" s="37"/>
      <c r="D46" s="37"/>
      <c r="E46" s="37"/>
      <c r="F46" s="37"/>
    </row>
    <row r="47" spans="1:6" x14ac:dyDescent="0.2">
      <c r="A47" s="37"/>
      <c r="B47" s="37"/>
      <c r="C47" s="37"/>
    </row>
    <row r="48" spans="1:6" ht="14.25" customHeight="1" x14ac:dyDescent="0.2">
      <c r="A48" s="37"/>
      <c r="B48" s="37"/>
      <c r="C48" s="37"/>
    </row>
    <row r="49" spans="1:6" x14ac:dyDescent="0.2">
      <c r="A49" s="37"/>
      <c r="B49" s="37"/>
      <c r="C49" s="37"/>
      <c r="D49" s="37"/>
      <c r="E49" s="37"/>
      <c r="F49" s="37"/>
    </row>
    <row r="50" spans="1:6" x14ac:dyDescent="0.2">
      <c r="A50" s="37"/>
      <c r="B50" s="37"/>
      <c r="C50" s="37"/>
      <c r="D50" s="37"/>
      <c r="E50" s="37"/>
      <c r="F50" s="37"/>
    </row>
    <row r="51" spans="1:6" x14ac:dyDescent="0.2">
      <c r="A51" s="37"/>
      <c r="B51" s="37"/>
      <c r="C51" s="37"/>
      <c r="D51" s="37"/>
      <c r="E51" s="37"/>
      <c r="F51" s="37"/>
    </row>
    <row r="52" spans="1:6" x14ac:dyDescent="0.2">
      <c r="A52" s="37"/>
      <c r="B52" s="37"/>
      <c r="C52" s="37"/>
      <c r="D52" s="37"/>
      <c r="E52" s="37"/>
      <c r="F52" s="37"/>
    </row>
    <row r="53" spans="1:6" x14ac:dyDescent="0.2">
      <c r="A53" s="37"/>
      <c r="B53" s="37"/>
      <c r="C53" s="37"/>
      <c r="D53" s="37"/>
      <c r="E53" s="37"/>
      <c r="F53" s="37"/>
    </row>
    <row r="54" spans="1:6" x14ac:dyDescent="0.2">
      <c r="A54" s="37"/>
      <c r="B54" s="37"/>
      <c r="C54" s="37"/>
      <c r="D54" s="37"/>
      <c r="E54" s="37"/>
      <c r="F54" s="37"/>
    </row>
    <row r="55" spans="1:6" x14ac:dyDescent="0.2">
      <c r="A55" s="37"/>
      <c r="B55" s="37"/>
      <c r="C55" s="37"/>
      <c r="D55" s="37"/>
      <c r="E55" s="37"/>
      <c r="F55" s="37"/>
    </row>
    <row r="56" spans="1:6" x14ac:dyDescent="0.2">
      <c r="A56" s="37"/>
      <c r="B56" s="37"/>
      <c r="C56" s="37"/>
      <c r="D56" s="37"/>
      <c r="E56" s="37"/>
      <c r="F56" s="37"/>
    </row>
    <row r="57" spans="1:6" x14ac:dyDescent="0.2">
      <c r="A57" s="37"/>
      <c r="B57" s="37"/>
      <c r="C57" s="37"/>
      <c r="D57" s="37"/>
      <c r="E57" s="37"/>
      <c r="F57" s="37"/>
    </row>
    <row r="58" spans="1:6" x14ac:dyDescent="0.2">
      <c r="A58" s="37"/>
      <c r="B58" s="37"/>
      <c r="C58" s="37"/>
      <c r="D58" s="37"/>
      <c r="E58" s="37"/>
      <c r="F58" s="37"/>
    </row>
    <row r="59" spans="1:6" x14ac:dyDescent="0.2">
      <c r="A59" s="37"/>
      <c r="B59" s="37"/>
      <c r="C59" s="37"/>
      <c r="D59" s="37"/>
      <c r="E59" s="37"/>
      <c r="F59" s="37"/>
    </row>
    <row r="60" spans="1:6" x14ac:dyDescent="0.2">
      <c r="A60" s="37"/>
      <c r="B60" s="37"/>
      <c r="C60" s="37"/>
      <c r="D60" s="37"/>
      <c r="E60" s="37"/>
      <c r="F60" s="37"/>
    </row>
    <row r="61" spans="1:6" x14ac:dyDescent="0.2">
      <c r="A61" s="37"/>
      <c r="B61" s="37"/>
      <c r="C61" s="37"/>
      <c r="D61" s="37"/>
      <c r="E61" s="37"/>
      <c r="F61" s="37"/>
    </row>
    <row r="62" spans="1:6" x14ac:dyDescent="0.2">
      <c r="A62" s="37"/>
      <c r="B62" s="37"/>
      <c r="C62" s="37"/>
      <c r="D62" s="37"/>
      <c r="E62" s="37"/>
      <c r="F62" s="37"/>
    </row>
    <row r="63" spans="1:6" x14ac:dyDescent="0.2">
      <c r="A63" s="37"/>
      <c r="B63" s="37"/>
      <c r="C63" s="37"/>
      <c r="D63" s="37"/>
      <c r="E63" s="37"/>
      <c r="F63" s="37"/>
    </row>
    <row r="64" spans="1:6" x14ac:dyDescent="0.2">
      <c r="A64" s="37"/>
      <c r="B64" s="37"/>
      <c r="C64" s="37"/>
      <c r="D64" s="37"/>
      <c r="E64" s="37"/>
      <c r="F64" s="37"/>
    </row>
    <row r="65" spans="1:6" x14ac:dyDescent="0.2">
      <c r="A65" s="37"/>
      <c r="B65" s="37"/>
      <c r="C65" s="37"/>
      <c r="D65" s="37"/>
      <c r="E65" s="37"/>
      <c r="F65" s="37"/>
    </row>
    <row r="66" spans="1:6" x14ac:dyDescent="0.2">
      <c r="A66" s="37"/>
      <c r="B66" s="37"/>
      <c r="C66" s="37"/>
      <c r="D66" s="37"/>
      <c r="E66" s="37"/>
      <c r="F66" s="37"/>
    </row>
    <row r="67" spans="1:6" x14ac:dyDescent="0.2">
      <c r="A67" s="37"/>
      <c r="B67" s="37"/>
      <c r="C67" s="37"/>
      <c r="D67" s="37"/>
      <c r="E67" s="37"/>
      <c r="F67" s="37"/>
    </row>
    <row r="68" spans="1:6" x14ac:dyDescent="0.2">
      <c r="A68" s="37"/>
      <c r="B68" s="37"/>
      <c r="C68" s="37"/>
      <c r="D68" s="37"/>
      <c r="E68" s="37"/>
      <c r="F68" s="37"/>
    </row>
    <row r="69" spans="1:6" x14ac:dyDescent="0.2">
      <c r="A69" s="37"/>
      <c r="B69" s="37"/>
      <c r="C69" s="37"/>
      <c r="D69" s="37"/>
      <c r="E69" s="37"/>
      <c r="F69" s="37"/>
    </row>
    <row r="70" spans="1:6" x14ac:dyDescent="0.2">
      <c r="A70" s="37"/>
      <c r="B70" s="37"/>
      <c r="C70" s="37"/>
      <c r="D70" s="37"/>
      <c r="E70" s="37"/>
      <c r="F70" s="37"/>
    </row>
    <row r="71" spans="1:6" hidden="1" x14ac:dyDescent="0.2">
      <c r="A71" s="136" t="s">
        <v>74</v>
      </c>
      <c r="B71" s="136"/>
      <c r="C71" s="136"/>
      <c r="D71" s="136"/>
      <c r="E71" s="136"/>
      <c r="F71" s="136"/>
    </row>
    <row r="72" spans="1:6" hidden="1" x14ac:dyDescent="0.2">
      <c r="A72" s="53"/>
      <c r="B72" s="53"/>
      <c r="C72" s="53"/>
      <c r="D72" s="53"/>
      <c r="E72" s="53"/>
      <c r="F72" s="53"/>
    </row>
    <row r="73" spans="1:6" ht="15" hidden="1" customHeight="1" x14ac:dyDescent="0.2">
      <c r="A73" s="45" t="s">
        <v>36</v>
      </c>
      <c r="B73" s="41">
        <f>EXP(-3)</f>
        <v>4.9787068367863944E-2</v>
      </c>
      <c r="C73" s="46" t="s">
        <v>11</v>
      </c>
      <c r="D73" s="37"/>
      <c r="E73" s="37"/>
      <c r="F73" s="37"/>
    </row>
    <row r="74" spans="1:6" hidden="1" x14ac:dyDescent="0.2">
      <c r="A74" s="45" t="s">
        <v>43</v>
      </c>
      <c r="B74" s="41">
        <f>EXP(-2)</f>
        <v>0.1353352832366127</v>
      </c>
      <c r="C74" s="37" t="s">
        <v>12</v>
      </c>
      <c r="D74" s="37"/>
      <c r="E74" s="37" t="s">
        <v>28</v>
      </c>
      <c r="F74" s="37"/>
    </row>
    <row r="75" spans="1:6" ht="15" hidden="1" customHeight="1" x14ac:dyDescent="0.2">
      <c r="A75" s="45" t="s">
        <v>26</v>
      </c>
      <c r="B75" s="41">
        <f>EXP(-1)</f>
        <v>0.36787944117144233</v>
      </c>
      <c r="C75" s="37" t="s">
        <v>44</v>
      </c>
      <c r="D75" s="37"/>
      <c r="E75" s="37"/>
      <c r="F75" s="37"/>
    </row>
    <row r="76" spans="1:6" hidden="1" x14ac:dyDescent="0.2">
      <c r="A76" s="45" t="s">
        <v>41</v>
      </c>
      <c r="B76" s="37"/>
      <c r="C76" s="37"/>
      <c r="D76" s="37"/>
      <c r="E76" s="37"/>
      <c r="F76" s="37"/>
    </row>
    <row r="77" spans="1:6" hidden="1" x14ac:dyDescent="0.2">
      <c r="A77" s="45" t="s">
        <v>37</v>
      </c>
      <c r="B77" s="37"/>
      <c r="C77" s="37"/>
      <c r="D77" s="37"/>
      <c r="E77" s="37"/>
      <c r="F77" s="37"/>
    </row>
    <row r="78" spans="1:6" hidden="1" x14ac:dyDescent="0.2">
      <c r="A78" s="45" t="s">
        <v>45</v>
      </c>
      <c r="B78" s="37"/>
      <c r="C78" s="37"/>
      <c r="D78" s="37"/>
      <c r="E78" s="37"/>
      <c r="F78" s="37"/>
    </row>
    <row r="79" spans="1:6" hidden="1" x14ac:dyDescent="0.2">
      <c r="A79" s="45" t="s">
        <v>42</v>
      </c>
      <c r="B79" s="37"/>
      <c r="C79" s="37"/>
      <c r="D79" s="37"/>
      <c r="E79" s="37"/>
      <c r="F79" s="37"/>
    </row>
    <row r="80" spans="1:6" hidden="1" x14ac:dyDescent="0.2">
      <c r="A80" s="45" t="s">
        <v>27</v>
      </c>
      <c r="B80" s="37"/>
      <c r="C80" s="37"/>
      <c r="D80" s="37"/>
      <c r="E80" s="37"/>
      <c r="F80" s="37"/>
    </row>
    <row r="81" spans="1:6" hidden="1" x14ac:dyDescent="0.2">
      <c r="A81" s="45"/>
      <c r="B81" s="37"/>
      <c r="C81" s="37"/>
      <c r="D81" s="37"/>
      <c r="E81" s="37"/>
      <c r="F81" s="37"/>
    </row>
    <row r="82" spans="1:6" hidden="1" x14ac:dyDescent="0.2">
      <c r="A82" s="37"/>
      <c r="B82" s="37"/>
      <c r="C82" s="37"/>
      <c r="D82" s="37"/>
      <c r="E82" s="37"/>
      <c r="F82" s="37"/>
    </row>
    <row r="83" spans="1:6" hidden="1" x14ac:dyDescent="0.2">
      <c r="A83" s="37"/>
      <c r="B83" s="37"/>
      <c r="C83" s="37"/>
      <c r="D83" s="37"/>
      <c r="E83" s="37"/>
      <c r="F83" s="37"/>
    </row>
    <row r="84" spans="1:6" hidden="1" x14ac:dyDescent="0.2">
      <c r="A84" s="37"/>
      <c r="B84" s="37"/>
      <c r="C84" s="37"/>
      <c r="D84" s="37"/>
      <c r="E84" s="37"/>
      <c r="F84" s="37"/>
    </row>
    <row r="85" spans="1:6" hidden="1" x14ac:dyDescent="0.2">
      <c r="A85" s="44" t="s">
        <v>6</v>
      </c>
      <c r="B85" s="44">
        <v>0</v>
      </c>
      <c r="C85" s="37"/>
      <c r="D85" s="37"/>
      <c r="E85" s="37"/>
      <c r="F85" s="37"/>
    </row>
    <row r="86" spans="1:6" hidden="1" x14ac:dyDescent="0.2">
      <c r="A86" s="44" t="s">
        <v>5</v>
      </c>
      <c r="B86" s="44">
        <v>1</v>
      </c>
      <c r="C86" s="37"/>
      <c r="D86" s="37"/>
      <c r="E86" s="37"/>
      <c r="F86" s="37"/>
    </row>
    <row r="87" spans="1:6" hidden="1" x14ac:dyDescent="0.2">
      <c r="A87" s="37"/>
      <c r="B87" s="44">
        <v>2</v>
      </c>
      <c r="C87" s="37"/>
      <c r="D87" s="37"/>
      <c r="E87" s="37"/>
      <c r="F87" s="37"/>
    </row>
    <row r="88" spans="1:6" hidden="1" x14ac:dyDescent="0.2">
      <c r="A88" s="37"/>
      <c r="B88" s="44">
        <v>3</v>
      </c>
      <c r="C88" s="37"/>
      <c r="D88" s="37"/>
      <c r="E88" s="37"/>
      <c r="F88" s="37"/>
    </row>
    <row r="89" spans="1:6" hidden="1" x14ac:dyDescent="0.2">
      <c r="A89" s="37"/>
      <c r="B89" s="44">
        <v>4</v>
      </c>
      <c r="C89" s="37"/>
      <c r="D89" s="37"/>
      <c r="E89" s="37"/>
      <c r="F89" s="37"/>
    </row>
    <row r="90" spans="1:6" hidden="1" x14ac:dyDescent="0.2">
      <c r="A90" s="37"/>
      <c r="B90" s="44">
        <v>5</v>
      </c>
      <c r="C90" s="37"/>
      <c r="D90" s="37"/>
      <c r="E90" s="37"/>
      <c r="F90" s="37"/>
    </row>
    <row r="91" spans="1:6" hidden="1" x14ac:dyDescent="0.2">
      <c r="A91" s="37"/>
      <c r="B91" s="44" t="s">
        <v>8</v>
      </c>
      <c r="C91" s="37"/>
      <c r="D91" s="37"/>
      <c r="E91" s="37"/>
      <c r="F91" s="37"/>
    </row>
    <row r="92" spans="1:6" hidden="1" x14ac:dyDescent="0.2">
      <c r="A92" s="37"/>
      <c r="B92" s="37"/>
      <c r="C92" s="37"/>
      <c r="D92" s="37"/>
      <c r="E92" s="37"/>
      <c r="F92" s="37"/>
    </row>
    <row r="93" spans="1:6" hidden="1" x14ac:dyDescent="0.2">
      <c r="A93" s="37"/>
      <c r="B93" s="37"/>
      <c r="C93" s="37"/>
      <c r="D93" s="37"/>
      <c r="E93" s="37"/>
      <c r="F93" s="37"/>
    </row>
    <row r="94" spans="1:6" hidden="1" x14ac:dyDescent="0.2">
      <c r="A94" s="37">
        <f>COUNT(A153:A191)</f>
        <v>12</v>
      </c>
      <c r="B94" s="37"/>
      <c r="C94" s="37"/>
      <c r="D94" s="37"/>
      <c r="E94" s="53" t="s">
        <v>2</v>
      </c>
      <c r="F94" s="37"/>
    </row>
    <row r="95" spans="1:6" hidden="1" x14ac:dyDescent="0.2">
      <c r="A95" s="37">
        <f>COUNT(B153:B191)</f>
        <v>12</v>
      </c>
      <c r="B95" s="37"/>
      <c r="C95" s="37"/>
      <c r="D95" s="37"/>
      <c r="E95" s="43" t="s">
        <v>20</v>
      </c>
      <c r="F95" s="37"/>
    </row>
    <row r="96" spans="1:6" hidden="1" x14ac:dyDescent="0.2">
      <c r="A96" s="37"/>
      <c r="B96" s="37"/>
      <c r="C96" s="37"/>
      <c r="D96" s="37"/>
      <c r="E96" s="37" t="s">
        <v>21</v>
      </c>
      <c r="F96" s="37"/>
    </row>
    <row r="97" spans="1:6" hidden="1" x14ac:dyDescent="0.2">
      <c r="A97" s="37"/>
      <c r="B97" s="37"/>
      <c r="C97" s="37"/>
      <c r="D97" s="37"/>
      <c r="E97" s="37" t="s">
        <v>19</v>
      </c>
      <c r="F97" s="37"/>
    </row>
    <row r="98" spans="1:6" hidden="1" x14ac:dyDescent="0.2">
      <c r="A98" s="37"/>
      <c r="B98" s="37"/>
      <c r="C98" s="37"/>
      <c r="D98" s="37"/>
      <c r="E98" s="37"/>
      <c r="F98" s="37"/>
    </row>
    <row r="99" spans="1:6" hidden="1" x14ac:dyDescent="0.2">
      <c r="A99" s="53" t="s">
        <v>14</v>
      </c>
      <c r="B99" s="53" t="s">
        <v>3</v>
      </c>
      <c r="C99" s="53" t="s">
        <v>15</v>
      </c>
      <c r="D99" s="37"/>
      <c r="E99" s="37"/>
      <c r="F99" s="37"/>
    </row>
    <row r="100" spans="1:6" ht="15" hidden="1" customHeight="1" x14ac:dyDescent="0.2">
      <c r="A100" s="37" t="s">
        <v>21</v>
      </c>
      <c r="B100" s="37" t="s">
        <v>16</v>
      </c>
      <c r="C100" s="37" t="s">
        <v>16</v>
      </c>
      <c r="D100" s="37"/>
      <c r="E100" s="37"/>
      <c r="F100" s="37"/>
    </row>
    <row r="101" spans="1:6" hidden="1" x14ac:dyDescent="0.2">
      <c r="A101" s="37" t="s">
        <v>19</v>
      </c>
      <c r="B101" s="37" t="s">
        <v>17</v>
      </c>
      <c r="C101" s="37" t="s">
        <v>17</v>
      </c>
      <c r="D101" s="37"/>
      <c r="E101" s="37"/>
      <c r="F101" s="37"/>
    </row>
    <row r="102" spans="1:6" hidden="1" x14ac:dyDescent="0.2">
      <c r="A102" s="37" t="s">
        <v>24</v>
      </c>
      <c r="B102" s="37" t="s">
        <v>18</v>
      </c>
      <c r="C102" s="37" t="s">
        <v>18</v>
      </c>
      <c r="D102" s="37"/>
      <c r="E102" s="37"/>
      <c r="F102" s="37"/>
    </row>
    <row r="103" spans="1:6" hidden="1" x14ac:dyDescent="0.2">
      <c r="A103" s="37" t="s">
        <v>25</v>
      </c>
      <c r="B103" s="37"/>
      <c r="C103" s="37" t="s">
        <v>23</v>
      </c>
      <c r="D103" s="37"/>
      <c r="E103" s="37"/>
      <c r="F103" s="37"/>
    </row>
    <row r="104" spans="1:6" ht="14.25" hidden="1" x14ac:dyDescent="0.2">
      <c r="A104" s="37"/>
      <c r="B104" s="37"/>
      <c r="C104" s="37"/>
      <c r="D104" s="37"/>
      <c r="E104" s="39"/>
      <c r="F104" s="39"/>
    </row>
    <row r="105" spans="1:6" ht="14.25" hidden="1" x14ac:dyDescent="0.2">
      <c r="A105" s="37" t="s">
        <v>25</v>
      </c>
      <c r="B105" s="37"/>
      <c r="C105" s="37" t="s">
        <v>46</v>
      </c>
      <c r="D105" s="37"/>
      <c r="E105" s="39" t="s">
        <v>8</v>
      </c>
    </row>
    <row r="106" spans="1:6" ht="15" hidden="1" customHeight="1" x14ac:dyDescent="0.25">
      <c r="A106" s="37"/>
      <c r="B106" s="42"/>
      <c r="C106" s="42"/>
      <c r="D106" s="37"/>
      <c r="E106" s="37"/>
    </row>
    <row r="107" spans="1:6" ht="15" hidden="1" x14ac:dyDescent="0.25">
      <c r="A107" s="37"/>
      <c r="B107" s="42"/>
      <c r="C107" s="42"/>
      <c r="D107" s="37"/>
      <c r="E107" s="37"/>
    </row>
    <row r="108" spans="1:6" ht="15" hidden="1" x14ac:dyDescent="0.2">
      <c r="A108" s="37" t="s">
        <v>38</v>
      </c>
      <c r="B108" s="37"/>
      <c r="C108" s="37"/>
      <c r="D108" s="37"/>
      <c r="E108" s="38" t="s">
        <v>8</v>
      </c>
    </row>
    <row r="109" spans="1:6" ht="15" hidden="1" x14ac:dyDescent="0.2">
      <c r="A109" s="37" t="s">
        <v>7</v>
      </c>
      <c r="B109" s="37"/>
      <c r="C109" s="37"/>
      <c r="D109" s="38" t="s">
        <v>8</v>
      </c>
      <c r="E109" s="37"/>
    </row>
    <row r="110" spans="1:6" ht="15" hidden="1" x14ac:dyDescent="0.2">
      <c r="A110" s="37" t="s">
        <v>39</v>
      </c>
      <c r="B110" s="37"/>
      <c r="C110" s="37"/>
      <c r="D110" s="38" t="s">
        <v>8</v>
      </c>
      <c r="E110" s="37"/>
    </row>
    <row r="111" spans="1:6" ht="15" hidden="1" x14ac:dyDescent="0.2">
      <c r="A111" s="37" t="s">
        <v>40</v>
      </c>
      <c r="B111" s="37"/>
      <c r="C111" s="37"/>
      <c r="D111" s="38" t="s">
        <v>8</v>
      </c>
      <c r="E111" s="37"/>
    </row>
    <row r="112" spans="1:6" hidden="1" x14ac:dyDescent="0.2">
      <c r="A112" s="37"/>
      <c r="B112" s="37"/>
      <c r="C112" s="37"/>
      <c r="D112" s="37"/>
      <c r="E112" s="37"/>
      <c r="F112" s="37"/>
    </row>
    <row r="113" spans="1:14" hidden="1" x14ac:dyDescent="0.2">
      <c r="A113" s="41">
        <f>C192/D192</f>
        <v>2.5263157894736841</v>
      </c>
      <c r="B113" s="41"/>
      <c r="C113" s="41"/>
      <c r="D113" s="40"/>
      <c r="E113" s="37"/>
      <c r="F113" s="37"/>
      <c r="K113" s="52"/>
      <c r="L113" s="52"/>
      <c r="M113" s="52"/>
      <c r="N113" s="52"/>
    </row>
    <row r="114" spans="1:14" hidden="1" x14ac:dyDescent="0.2">
      <c r="A114" s="41">
        <f>POWER(A192,1/B192)</f>
        <v>2.5336691109144418</v>
      </c>
      <c r="B114" s="41"/>
      <c r="C114" s="41"/>
      <c r="D114" s="40"/>
      <c r="E114" s="37"/>
      <c r="F114" s="37"/>
    </row>
    <row r="115" spans="1:14" hidden="1" x14ac:dyDescent="0.2">
      <c r="A115" s="41">
        <f>IF(A113&lt;1,A113*SQRT(A114),SQRT(PRODUCT(A113:A114)))</f>
        <v>2.5299897786759744</v>
      </c>
      <c r="B115" s="41"/>
      <c r="C115" s="41"/>
      <c r="D115" s="40"/>
      <c r="E115" s="37"/>
      <c r="F115" s="37"/>
    </row>
    <row r="116" spans="1:14" hidden="1" x14ac:dyDescent="0.2">
      <c r="A116" s="41">
        <f>EXP(-A115)</f>
        <v>7.9659834510717148E-2</v>
      </c>
      <c r="B116" s="41"/>
      <c r="C116" s="41"/>
      <c r="D116" s="40"/>
      <c r="E116" s="37"/>
      <c r="F116" s="37"/>
    </row>
    <row r="117" spans="1:14" hidden="1" x14ac:dyDescent="0.2">
      <c r="A117" s="37"/>
      <c r="B117" s="37"/>
      <c r="C117" s="37"/>
      <c r="D117" s="37"/>
      <c r="E117" s="37"/>
      <c r="F117" s="37"/>
    </row>
    <row r="118" spans="1:14" hidden="1" x14ac:dyDescent="0.2">
      <c r="A118" s="37"/>
      <c r="B118" s="37"/>
      <c r="C118" s="37"/>
      <c r="D118" s="37"/>
      <c r="E118" s="37"/>
      <c r="F118" s="37"/>
    </row>
    <row r="119" spans="1:14" hidden="1" x14ac:dyDescent="0.2">
      <c r="A119" s="37"/>
      <c r="B119" s="37"/>
      <c r="C119" s="37"/>
      <c r="D119" s="37"/>
      <c r="E119" s="37"/>
      <c r="F119" s="37"/>
    </row>
    <row r="120" spans="1:14" hidden="1" x14ac:dyDescent="0.2">
      <c r="A120" s="37"/>
      <c r="B120" s="37"/>
      <c r="C120" s="37"/>
      <c r="D120" s="37"/>
      <c r="E120" s="37"/>
      <c r="F120" s="37"/>
    </row>
    <row r="121" spans="1:14" ht="14.25" hidden="1" x14ac:dyDescent="0.2">
      <c r="A121" s="39" t="s">
        <v>5</v>
      </c>
      <c r="E121" s="37"/>
      <c r="F121" s="37"/>
    </row>
    <row r="122" spans="1:14" hidden="1" x14ac:dyDescent="0.2">
      <c r="A122" s="37" t="s">
        <v>39</v>
      </c>
      <c r="E122" s="37"/>
      <c r="F122" s="37"/>
    </row>
    <row r="123" spans="1:14" hidden="1" x14ac:dyDescent="0.2">
      <c r="A123" s="37" t="s">
        <v>40</v>
      </c>
      <c r="E123" s="37"/>
      <c r="F123" s="37"/>
    </row>
    <row r="124" spans="1:14" ht="15" hidden="1" x14ac:dyDescent="0.2">
      <c r="A124" s="38" t="s">
        <v>5</v>
      </c>
      <c r="E124" s="37"/>
      <c r="F124" s="37"/>
    </row>
    <row r="125" spans="1:14" ht="15" hidden="1" x14ac:dyDescent="0.2">
      <c r="A125" s="38" t="s">
        <v>5</v>
      </c>
      <c r="E125" s="37"/>
      <c r="F125" s="37"/>
    </row>
    <row r="126" spans="1:14" ht="15" hidden="1" x14ac:dyDescent="0.2">
      <c r="A126" s="38" t="s">
        <v>5</v>
      </c>
      <c r="E126" s="37"/>
      <c r="F126" s="37"/>
    </row>
    <row r="127" spans="1:14" ht="15" hidden="1" x14ac:dyDescent="0.2">
      <c r="A127" s="38" t="s">
        <v>5</v>
      </c>
      <c r="E127" s="37"/>
      <c r="F127" s="37"/>
    </row>
    <row r="128" spans="1:14" hidden="1" x14ac:dyDescent="0.2">
      <c r="A128" s="37"/>
      <c r="B128" s="37"/>
      <c r="C128" s="37"/>
      <c r="D128" s="37"/>
      <c r="E128" s="37"/>
      <c r="F128" s="37"/>
    </row>
    <row r="129" spans="1:6" hidden="1" x14ac:dyDescent="0.2">
      <c r="A129" s="37"/>
      <c r="B129" s="37"/>
      <c r="C129" s="37"/>
      <c r="D129" s="37"/>
      <c r="E129" s="37"/>
      <c r="F129" s="37"/>
    </row>
    <row r="130" spans="1:6" hidden="1" x14ac:dyDescent="0.2">
      <c r="A130" s="37"/>
      <c r="B130" s="37"/>
      <c r="C130" s="37"/>
      <c r="D130" s="37"/>
      <c r="E130" s="37"/>
      <c r="F130" s="37"/>
    </row>
    <row r="131" spans="1:6" hidden="1" x14ac:dyDescent="0.2">
      <c r="A131" s="37"/>
      <c r="B131" s="37"/>
      <c r="C131" s="37"/>
      <c r="D131" s="37"/>
      <c r="E131" s="37"/>
      <c r="F131" s="37"/>
    </row>
    <row r="132" spans="1:6" hidden="1" x14ac:dyDescent="0.2">
      <c r="A132" s="37"/>
      <c r="B132" s="37"/>
      <c r="C132" s="37"/>
      <c r="D132" s="37"/>
      <c r="E132" s="37"/>
      <c r="F132" s="37"/>
    </row>
    <row r="133" spans="1:6" hidden="1" x14ac:dyDescent="0.2">
      <c r="A133" s="37"/>
      <c r="B133" s="37"/>
      <c r="C133" s="37"/>
      <c r="D133" s="37"/>
      <c r="E133" s="37"/>
      <c r="F133" s="37"/>
    </row>
    <row r="134" spans="1:6" hidden="1" x14ac:dyDescent="0.2">
      <c r="A134" s="37"/>
      <c r="B134" s="37"/>
      <c r="C134" s="37"/>
      <c r="D134" s="37"/>
      <c r="E134" s="37"/>
      <c r="F134" s="37"/>
    </row>
    <row r="135" spans="1:6" hidden="1" x14ac:dyDescent="0.2">
      <c r="A135" s="37"/>
      <c r="B135" s="37"/>
      <c r="C135" s="37"/>
      <c r="D135" s="37"/>
      <c r="E135" s="37"/>
      <c r="F135" s="37"/>
    </row>
    <row r="136" spans="1:6" hidden="1" x14ac:dyDescent="0.2">
      <c r="A136" s="37"/>
      <c r="B136" s="37"/>
      <c r="C136" s="37"/>
      <c r="D136" s="37"/>
      <c r="E136" s="37"/>
      <c r="F136" s="37"/>
    </row>
    <row r="137" spans="1:6" hidden="1" x14ac:dyDescent="0.2">
      <c r="A137" s="37"/>
      <c r="B137" s="37"/>
      <c r="C137" s="37"/>
      <c r="D137" s="37"/>
      <c r="E137" s="37"/>
      <c r="F137" s="37"/>
    </row>
    <row r="138" spans="1:6" hidden="1" x14ac:dyDescent="0.2">
      <c r="A138" s="37"/>
      <c r="B138" s="37"/>
      <c r="C138" s="37"/>
      <c r="D138" s="37"/>
      <c r="E138" s="37"/>
      <c r="F138" s="37"/>
    </row>
    <row r="139" spans="1:6" hidden="1" x14ac:dyDescent="0.2">
      <c r="A139" s="37"/>
      <c r="B139" s="37"/>
      <c r="C139" s="37"/>
      <c r="D139" s="37"/>
      <c r="E139" s="37"/>
      <c r="F139" s="37"/>
    </row>
    <row r="140" spans="1:6" hidden="1" x14ac:dyDescent="0.2">
      <c r="A140" s="37"/>
      <c r="B140" s="37"/>
      <c r="C140" s="37"/>
      <c r="D140" s="37"/>
      <c r="E140" s="37"/>
      <c r="F140" s="37"/>
    </row>
    <row r="141" spans="1:6" hidden="1" x14ac:dyDescent="0.2">
      <c r="A141" s="37"/>
      <c r="B141" s="37"/>
      <c r="C141" s="37"/>
      <c r="D141" s="37"/>
      <c r="E141" s="37"/>
      <c r="F141" s="37"/>
    </row>
    <row r="142" spans="1:6" hidden="1" x14ac:dyDescent="0.2">
      <c r="A142" s="37"/>
      <c r="B142" s="37"/>
      <c r="C142" s="37"/>
      <c r="D142" s="37"/>
      <c r="E142" s="37"/>
      <c r="F142" s="37"/>
    </row>
    <row r="143" spans="1:6" hidden="1" x14ac:dyDescent="0.2">
      <c r="A143" s="37"/>
      <c r="B143" s="37"/>
      <c r="C143" s="37"/>
      <c r="D143" s="37"/>
      <c r="E143" s="37"/>
      <c r="F143" s="37"/>
    </row>
    <row r="144" spans="1:6" hidden="1" x14ac:dyDescent="0.2">
      <c r="A144" s="37"/>
      <c r="B144" s="37"/>
      <c r="C144" s="37"/>
      <c r="D144" s="37"/>
      <c r="E144" s="37"/>
      <c r="F144" s="37"/>
    </row>
    <row r="145" spans="1:6" hidden="1" x14ac:dyDescent="0.2">
      <c r="A145" s="37"/>
      <c r="B145" s="37"/>
      <c r="C145" s="37"/>
      <c r="D145" s="37"/>
      <c r="E145" s="37"/>
      <c r="F145" s="37"/>
    </row>
    <row r="146" spans="1:6" hidden="1" x14ac:dyDescent="0.2">
      <c r="A146" s="37"/>
      <c r="B146" s="37"/>
      <c r="C146" s="37"/>
      <c r="D146" s="37"/>
      <c r="E146" s="37"/>
      <c r="F146" s="37"/>
    </row>
    <row r="147" spans="1:6" hidden="1" x14ac:dyDescent="0.2">
      <c r="A147" s="37"/>
      <c r="B147" s="37"/>
      <c r="C147" s="37"/>
      <c r="D147" s="37"/>
      <c r="E147" s="37"/>
      <c r="F147" s="37"/>
    </row>
    <row r="148" spans="1:6" hidden="1" x14ac:dyDescent="0.2">
      <c r="A148" s="37"/>
      <c r="B148" s="37"/>
      <c r="C148" s="37"/>
      <c r="D148" s="37"/>
      <c r="E148" s="37"/>
      <c r="F148" s="37"/>
    </row>
    <row r="149" spans="1:6" hidden="1" x14ac:dyDescent="0.2">
      <c r="A149" s="37"/>
      <c r="B149" s="37"/>
      <c r="C149" s="37"/>
      <c r="D149" s="37"/>
      <c r="E149" s="37"/>
      <c r="F149" s="37"/>
    </row>
    <row r="150" spans="1:6" hidden="1" x14ac:dyDescent="0.2">
      <c r="A150" s="37"/>
      <c r="B150" s="37"/>
      <c r="C150" s="37"/>
      <c r="D150" s="37"/>
      <c r="E150" s="37"/>
      <c r="F150" s="37"/>
    </row>
    <row r="151" spans="1:6" hidden="1" x14ac:dyDescent="0.2"/>
    <row r="152" spans="1:6" hidden="1" x14ac:dyDescent="0.2">
      <c r="A152" s="135" t="s">
        <v>9</v>
      </c>
      <c r="B152" s="135"/>
      <c r="C152" s="135" t="s">
        <v>10</v>
      </c>
      <c r="D152" s="135"/>
    </row>
    <row r="153" spans="1:6" hidden="1" x14ac:dyDescent="0.2">
      <c r="A153" s="52" t="str">
        <f>IF(F14=A85,IF(E14=B91,"",E14),"")</f>
        <v/>
      </c>
      <c r="B153" s="52" t="str">
        <f>IF(F14=A85,IF(E14=B91,"",1),"")</f>
        <v/>
      </c>
      <c r="C153" s="52">
        <f t="shared" ref="C153:C183" si="0">IF(F14=$A$86,IF(E14=$B$91,"",E14),"")</f>
        <v>3</v>
      </c>
      <c r="D153" s="52">
        <f t="shared" ref="D153:D183" si="1">IF(F14=$A$86,IF(E14=$B$91,"",1),"")</f>
        <v>1</v>
      </c>
    </row>
    <row r="154" spans="1:6" hidden="1" x14ac:dyDescent="0.2">
      <c r="A154" s="52" t="str">
        <f>IF(F15=A85,IF(E15=B91,"",E15),"")</f>
        <v/>
      </c>
      <c r="B154" s="52" t="str">
        <f>IF(F15=A85,IF(E15=B91,"",1),"")</f>
        <v/>
      </c>
      <c r="C154" s="52">
        <f t="shared" si="0"/>
        <v>5</v>
      </c>
      <c r="D154" s="52">
        <f t="shared" si="1"/>
        <v>1</v>
      </c>
    </row>
    <row r="155" spans="1:6" hidden="1" x14ac:dyDescent="0.2">
      <c r="A155" s="52">
        <f>IF(F16=A85,IF(E16=B91,"",E16),"")</f>
        <v>3</v>
      </c>
      <c r="B155" s="52">
        <f>IF(F16=A85,IF(E16=B91,"",1),"")</f>
        <v>1</v>
      </c>
      <c r="C155" s="52" t="str">
        <f t="shared" si="0"/>
        <v/>
      </c>
      <c r="D155" s="52" t="str">
        <f t="shared" si="1"/>
        <v/>
      </c>
    </row>
    <row r="156" spans="1:6" hidden="1" x14ac:dyDescent="0.2">
      <c r="A156" s="52" t="str">
        <f>IF(F17=A85,IF(E17=B91,"",E17),"")</f>
        <v/>
      </c>
      <c r="B156" s="52" t="str">
        <f>IF(F17=A85,IF(E17=B91,"",1),"")</f>
        <v/>
      </c>
      <c r="C156" s="52">
        <f t="shared" si="0"/>
        <v>2</v>
      </c>
      <c r="D156" s="52">
        <f t="shared" si="1"/>
        <v>1</v>
      </c>
    </row>
    <row r="157" spans="1:6" hidden="1" x14ac:dyDescent="0.2">
      <c r="A157" s="52">
        <f>IF(F18=A85,IF(E18=B91,"",E18),"")</f>
        <v>2</v>
      </c>
      <c r="B157" s="52">
        <f>IF(F18=A85,IF(E18=B91,"",1),"")</f>
        <v>1</v>
      </c>
      <c r="C157" s="52" t="str">
        <f t="shared" si="0"/>
        <v/>
      </c>
      <c r="D157" s="52" t="str">
        <f t="shared" si="1"/>
        <v/>
      </c>
    </row>
    <row r="158" spans="1:6" hidden="1" x14ac:dyDescent="0.2">
      <c r="A158" s="52">
        <f>IF(F19=A85,IF(E19=B91,"",E19),"")</f>
        <v>3</v>
      </c>
      <c r="B158" s="52">
        <f>IF(F19=A85,IF(E19=B91,"",1),"")</f>
        <v>1</v>
      </c>
      <c r="C158" s="52" t="str">
        <f t="shared" si="0"/>
        <v/>
      </c>
      <c r="D158" s="52" t="str">
        <f t="shared" si="1"/>
        <v/>
      </c>
    </row>
    <row r="159" spans="1:6" hidden="1" x14ac:dyDescent="0.2">
      <c r="A159" s="52">
        <f>IF(F20=A85,IF(E20=B91,"",E20),"")</f>
        <v>2</v>
      </c>
      <c r="B159" s="52">
        <f>IF(F20=A85,IF(E20=B91,"",1),"")</f>
        <v>1</v>
      </c>
      <c r="C159" s="52" t="str">
        <f t="shared" si="0"/>
        <v/>
      </c>
      <c r="D159" s="52" t="str">
        <f t="shared" si="1"/>
        <v/>
      </c>
    </row>
    <row r="160" spans="1:6" hidden="1" x14ac:dyDescent="0.2">
      <c r="A160" s="52">
        <f>IF(F21=A85,IF(E21=B91,"",E21),"")</f>
        <v>2</v>
      </c>
      <c r="B160" s="52">
        <f>IF(F21=A85,IF(E21=B91,"",1),"")</f>
        <v>1</v>
      </c>
      <c r="C160" s="52" t="str">
        <f t="shared" si="0"/>
        <v/>
      </c>
      <c r="D160" s="52" t="str">
        <f t="shared" si="1"/>
        <v/>
      </c>
    </row>
    <row r="161" spans="1:4" hidden="1" x14ac:dyDescent="0.2">
      <c r="A161" s="52" t="str">
        <f>IF(F22=A85,IF(E22=B91,"",E22),"")</f>
        <v/>
      </c>
      <c r="B161" s="52" t="str">
        <f>IF(F22=A85,IF(E22=B91,"",1),"")</f>
        <v/>
      </c>
      <c r="C161" s="52">
        <f t="shared" si="0"/>
        <v>3</v>
      </c>
      <c r="D161" s="52">
        <f t="shared" si="1"/>
        <v>1</v>
      </c>
    </row>
    <row r="162" spans="1:4" hidden="1" x14ac:dyDescent="0.2">
      <c r="A162" s="52">
        <f>IF(F23=A85,IF(E23=B91,"",E23),"")</f>
        <v>3</v>
      </c>
      <c r="B162" s="52">
        <f>IF(F23=A85,IF(E23=B91,"",1),"")</f>
        <v>1</v>
      </c>
      <c r="C162" s="52" t="str">
        <f t="shared" si="0"/>
        <v/>
      </c>
      <c r="D162" s="52" t="str">
        <f t="shared" si="1"/>
        <v/>
      </c>
    </row>
    <row r="163" spans="1:4" hidden="1" x14ac:dyDescent="0.2">
      <c r="A163" s="52" t="str">
        <f>IF(F24=A85,IF(E24=B91,"",E24),"")</f>
        <v/>
      </c>
      <c r="B163" s="52" t="str">
        <f>IF(F24=A85,IF(E24=B91,"",1),"")</f>
        <v/>
      </c>
      <c r="C163" s="52">
        <f t="shared" si="0"/>
        <v>3</v>
      </c>
      <c r="D163" s="52">
        <f t="shared" si="1"/>
        <v>1</v>
      </c>
    </row>
    <row r="164" spans="1:4" hidden="1" x14ac:dyDescent="0.2">
      <c r="A164" s="52" t="str">
        <f>IF(F25=A85,IF(E25=B91,"",E25),"")</f>
        <v/>
      </c>
      <c r="B164" s="52" t="str">
        <f>IF(F25=A85,IF(E25=B91,"",1),"")</f>
        <v/>
      </c>
      <c r="C164" s="52">
        <f t="shared" si="0"/>
        <v>3</v>
      </c>
      <c r="D164" s="52">
        <f t="shared" si="1"/>
        <v>1</v>
      </c>
    </row>
    <row r="165" spans="1:4" hidden="1" x14ac:dyDescent="0.2">
      <c r="A165" s="52" t="str">
        <f>IF(F26=A85,IF(E26=B91,"",E26),"")</f>
        <v/>
      </c>
      <c r="B165" s="52" t="str">
        <f>IF(F26=A85,IF(E26=B91,"",1),"")</f>
        <v/>
      </c>
      <c r="C165" s="52">
        <f t="shared" si="0"/>
        <v>3</v>
      </c>
      <c r="D165" s="52">
        <f t="shared" si="1"/>
        <v>1</v>
      </c>
    </row>
    <row r="166" spans="1:4" hidden="1" x14ac:dyDescent="0.2">
      <c r="A166" s="52">
        <f>IF(F27=A85,IF(E27=B91,"",E27),"")</f>
        <v>3</v>
      </c>
      <c r="B166" s="52">
        <f>IF(F27=A85,IF(E27=B91,"",1),"")</f>
        <v>1</v>
      </c>
      <c r="C166" s="52" t="str">
        <f t="shared" si="0"/>
        <v/>
      </c>
      <c r="D166" s="52" t="str">
        <f t="shared" si="1"/>
        <v/>
      </c>
    </row>
    <row r="167" spans="1:4" hidden="1" x14ac:dyDescent="0.2">
      <c r="A167" s="52">
        <f>IF(F28=A85,IF(E28=B91,"",E28),"")</f>
        <v>3</v>
      </c>
      <c r="B167" s="52">
        <f>IF(F28=A85,IF(E28=B91,"",1),"")</f>
        <v>1</v>
      </c>
      <c r="C167" s="52" t="str">
        <f t="shared" si="0"/>
        <v/>
      </c>
      <c r="D167" s="52" t="str">
        <f t="shared" si="1"/>
        <v/>
      </c>
    </row>
    <row r="168" spans="1:4" hidden="1" x14ac:dyDescent="0.2">
      <c r="A168" s="52">
        <f>IF(F29=A85,IF(E29=B91,"",E29),"")</f>
        <v>3</v>
      </c>
      <c r="B168" s="52">
        <f>IF(F29=A85,IF(E29=B91,"",1),"")</f>
        <v>1</v>
      </c>
      <c r="C168" s="52" t="str">
        <f t="shared" si="0"/>
        <v/>
      </c>
      <c r="D168" s="52" t="str">
        <f t="shared" si="1"/>
        <v/>
      </c>
    </row>
    <row r="169" spans="1:4" hidden="1" x14ac:dyDescent="0.2">
      <c r="A169" s="52">
        <f>IF(F30=A85,IF(E30=B91,"",E30),"")</f>
        <v>2</v>
      </c>
      <c r="B169" s="52">
        <f>IF(F30=A85,IF(E30=B91,"",1),"")</f>
        <v>1</v>
      </c>
      <c r="C169" s="52" t="str">
        <f t="shared" si="0"/>
        <v/>
      </c>
      <c r="D169" s="52" t="str">
        <f t="shared" si="1"/>
        <v/>
      </c>
    </row>
    <row r="170" spans="1:4" hidden="1" x14ac:dyDescent="0.2">
      <c r="A170" s="52" t="str">
        <f>IF(F31=A85,IF(E31=B91,"",E31),"")</f>
        <v/>
      </c>
      <c r="B170" s="52" t="str">
        <f>IF(F31=A85,IF(E31=B91,"",1),"")</f>
        <v/>
      </c>
      <c r="C170" s="52">
        <f t="shared" si="0"/>
        <v>2</v>
      </c>
      <c r="D170" s="52">
        <f t="shared" si="1"/>
        <v>1</v>
      </c>
    </row>
    <row r="171" spans="1:4" hidden="1" x14ac:dyDescent="0.2">
      <c r="A171" s="52">
        <f>IF(F32=A85,IF(E32=B91,"",E32),"")</f>
        <v>2</v>
      </c>
      <c r="B171" s="52">
        <f>IF(F32=A85,IF(E32=B91,"",1),"")</f>
        <v>1</v>
      </c>
      <c r="C171" s="52" t="str">
        <f t="shared" si="0"/>
        <v/>
      </c>
      <c r="D171" s="52" t="str">
        <f t="shared" si="1"/>
        <v/>
      </c>
    </row>
    <row r="172" spans="1:4" hidden="1" x14ac:dyDescent="0.2">
      <c r="A172" s="52" t="str">
        <f>IF(F33=A85,IF(E33=B91,"",E33),"")</f>
        <v/>
      </c>
      <c r="B172" s="52" t="str">
        <f>IF(F33=A85,IF(E33=B91,"",1),"")</f>
        <v/>
      </c>
      <c r="C172" s="52">
        <f t="shared" si="0"/>
        <v>3</v>
      </c>
      <c r="D172" s="52">
        <f t="shared" si="1"/>
        <v>1</v>
      </c>
    </row>
    <row r="173" spans="1:4" hidden="1" x14ac:dyDescent="0.2">
      <c r="A173" s="52" t="str">
        <f>IF(F34=A85,IF(E34=B91,"",E34),"")</f>
        <v/>
      </c>
      <c r="B173" s="52" t="str">
        <f>IF(F34=A85,IF(E34=B91,"",1),"")</f>
        <v/>
      </c>
      <c r="C173" s="52">
        <f t="shared" si="0"/>
        <v>2</v>
      </c>
      <c r="D173" s="52">
        <f t="shared" si="1"/>
        <v>1</v>
      </c>
    </row>
    <row r="174" spans="1:4" hidden="1" x14ac:dyDescent="0.2">
      <c r="A174" s="52">
        <f>IF(F35=A85,IF(E35=B91,"",E35),"")</f>
        <v>3</v>
      </c>
      <c r="B174" s="52">
        <f>IF(F35=A85,IF(E35=B91,"",1),"")</f>
        <v>1</v>
      </c>
      <c r="C174" s="52" t="str">
        <f t="shared" si="0"/>
        <v/>
      </c>
      <c r="D174" s="52" t="str">
        <f t="shared" si="1"/>
        <v/>
      </c>
    </row>
    <row r="175" spans="1:4" hidden="1" x14ac:dyDescent="0.2">
      <c r="A175" s="52" t="str">
        <f>IF(F36=A85,IF(E36=B91,"",E36),"")</f>
        <v/>
      </c>
      <c r="B175" s="52" t="str">
        <f>IF(F36=A85,IF(E36=B91,"",1),"")</f>
        <v/>
      </c>
      <c r="C175" s="52">
        <f t="shared" si="0"/>
        <v>2</v>
      </c>
      <c r="D175" s="52">
        <f t="shared" si="1"/>
        <v>1</v>
      </c>
    </row>
    <row r="176" spans="1:4" hidden="1" x14ac:dyDescent="0.2">
      <c r="A176" s="52" t="str">
        <f>IF(F37=A85,IF(E37=B91,"",E37),"")</f>
        <v/>
      </c>
      <c r="B176" s="52" t="str">
        <f>IF(F37=A85,IF(E37=B91,"",1),"")</f>
        <v/>
      </c>
      <c r="C176" s="52">
        <f t="shared" si="0"/>
        <v>1</v>
      </c>
      <c r="D176" s="52">
        <f t="shared" si="1"/>
        <v>1</v>
      </c>
    </row>
    <row r="177" spans="1:4" hidden="1" x14ac:dyDescent="0.2">
      <c r="A177" s="52" t="str">
        <f>IF(F38=A85,IF(E38=B91,"",E38),"")</f>
        <v/>
      </c>
      <c r="B177" s="52" t="str">
        <f>IF(F38=A85,IF(E38=B91,"",1),"")</f>
        <v/>
      </c>
      <c r="C177" s="52">
        <f t="shared" si="0"/>
        <v>3</v>
      </c>
      <c r="D177" s="52">
        <f t="shared" si="1"/>
        <v>1</v>
      </c>
    </row>
    <row r="178" spans="1:4" hidden="1" x14ac:dyDescent="0.2">
      <c r="A178" s="52" t="str">
        <f>IF(F39=A85,IF(E39=B91,"",E39),"")</f>
        <v/>
      </c>
      <c r="B178" s="52" t="str">
        <f>IF(F39=A85,IF(E39=B91,"",1),"")</f>
        <v/>
      </c>
      <c r="C178" s="52">
        <f t="shared" si="0"/>
        <v>3</v>
      </c>
      <c r="D178" s="52">
        <f t="shared" si="1"/>
        <v>1</v>
      </c>
    </row>
    <row r="179" spans="1:4" hidden="1" x14ac:dyDescent="0.2">
      <c r="A179" s="52" t="str">
        <f>IF(F40=A85,IF(E40=B91,"",E40),"")</f>
        <v/>
      </c>
      <c r="B179" s="52" t="str">
        <f>IF(F40=A85,IF(E40=B91,"",1),"")</f>
        <v/>
      </c>
      <c r="C179" s="52">
        <f t="shared" si="0"/>
        <v>2</v>
      </c>
      <c r="D179" s="52">
        <f t="shared" si="1"/>
        <v>1</v>
      </c>
    </row>
    <row r="180" spans="1:4" hidden="1" x14ac:dyDescent="0.2">
      <c r="A180" s="52" t="str">
        <f>IF(F41=A85,IF(E41=B91,"",E41),"")</f>
        <v/>
      </c>
      <c r="B180" s="52" t="str">
        <f>IF(F41=A85,IF(E41=B91,"",1),"")</f>
        <v/>
      </c>
      <c r="C180" s="52">
        <f t="shared" si="0"/>
        <v>2</v>
      </c>
      <c r="D180" s="52">
        <f t="shared" si="1"/>
        <v>1</v>
      </c>
    </row>
    <row r="181" spans="1:4" hidden="1" x14ac:dyDescent="0.2">
      <c r="A181" s="52" t="str">
        <f>IF(F42=A85,IF(E42=B91,"",E42),"")</f>
        <v/>
      </c>
      <c r="B181" s="52" t="str">
        <f>IF(F42=A85,IF(E42=B91,"",1),"")</f>
        <v/>
      </c>
      <c r="C181" s="52">
        <f t="shared" si="0"/>
        <v>2</v>
      </c>
      <c r="D181" s="52">
        <f t="shared" si="1"/>
        <v>1</v>
      </c>
    </row>
    <row r="182" spans="1:4" hidden="1" x14ac:dyDescent="0.2">
      <c r="A182" s="52" t="str">
        <f>IF(F43=A85,IF(E43=B91,"",E43),"")</f>
        <v/>
      </c>
      <c r="B182" s="52" t="str">
        <f>IF(F43=A85,IF(E43=B91,"",1),"")</f>
        <v/>
      </c>
      <c r="C182" s="52">
        <f t="shared" si="0"/>
        <v>2</v>
      </c>
      <c r="D182" s="52">
        <f t="shared" si="1"/>
        <v>1</v>
      </c>
    </row>
    <row r="183" spans="1:4" hidden="1" x14ac:dyDescent="0.2">
      <c r="A183" s="52" t="str">
        <f>IF(F44=A85,IF(E44=B91,"",E44),"")</f>
        <v/>
      </c>
      <c r="B183" s="52" t="str">
        <f>IF(F44=A85,IF(E44=B91,"",1),"")</f>
        <v/>
      </c>
      <c r="C183" s="52">
        <f t="shared" si="0"/>
        <v>2</v>
      </c>
      <c r="D183" s="52">
        <f t="shared" si="1"/>
        <v>1</v>
      </c>
    </row>
    <row r="184" spans="1:4" hidden="1" x14ac:dyDescent="0.2">
      <c r="A184" s="52"/>
      <c r="B184" s="52"/>
      <c r="C184" s="52"/>
      <c r="D184" s="52"/>
    </row>
    <row r="185" spans="1:4" hidden="1" x14ac:dyDescent="0.2">
      <c r="A185" s="52" t="str">
        <f>IF(A121=A85,IF(E105=B91,"",E105),"")</f>
        <v/>
      </c>
      <c r="B185" s="52" t="str">
        <f>IF(A121=A85,IF(E105=B91,"",1),"")</f>
        <v/>
      </c>
      <c r="C185" s="52" t="str">
        <f>IF(A121=$A$86,IF(E105=$B$91,"",E105),"")</f>
        <v/>
      </c>
      <c r="D185" s="52" t="str">
        <f>IF(A121=$A$86,IF(E105=$B$91,"",1),"")</f>
        <v/>
      </c>
    </row>
    <row r="186" spans="1:4" hidden="1" x14ac:dyDescent="0.2">
      <c r="A186" s="52" t="str">
        <f>IF(A122=A85,IF(#REF!=B91,"",#REF!),"")</f>
        <v/>
      </c>
      <c r="B186" s="52" t="str">
        <f>IF(A122=A85,IF(#REF!=B91,"",1),"")</f>
        <v/>
      </c>
      <c r="C186" s="52" t="str">
        <f>IF(A122=$A$86,IF(#REF!=$B$91,"",#REF!),"")</f>
        <v/>
      </c>
      <c r="D186" s="52" t="str">
        <f>IF(A122=$A$86,IF(#REF!=$B$91,"",1),"")</f>
        <v/>
      </c>
    </row>
    <row r="187" spans="1:4" hidden="1" x14ac:dyDescent="0.2">
      <c r="A187" s="52" t="str">
        <f>IF(A123=A85,IF(#REF!=B91,"",#REF!),"")</f>
        <v/>
      </c>
      <c r="B187" s="52" t="str">
        <f>IF(A123=A85,IF(#REF!=B91,"",1),"")</f>
        <v/>
      </c>
      <c r="C187" s="52" t="str">
        <f>IF(A123=$A$86,IF(#REF!=$B$91,"",#REF!),"")</f>
        <v/>
      </c>
      <c r="D187" s="52" t="str">
        <f>IF(A123=$A$86,IF(#REF!=$B$91,"",1),"")</f>
        <v/>
      </c>
    </row>
    <row r="188" spans="1:4" hidden="1" x14ac:dyDescent="0.2">
      <c r="A188" s="52" t="str">
        <f>IF(A124=A85,IF(E108=B91,"",E108),"")</f>
        <v/>
      </c>
      <c r="B188" s="52" t="str">
        <f>IF(A124=A85,IF(E108=B91,"",1),"")</f>
        <v/>
      </c>
      <c r="C188" s="52" t="str">
        <f>IF(A124=$A$86,IF(E108=$B$91,"",E108),"")</f>
        <v/>
      </c>
      <c r="D188" s="52" t="str">
        <f>IF(A124=$A$86,IF(E108=$B$91,"",1),"")</f>
        <v/>
      </c>
    </row>
    <row r="189" spans="1:4" hidden="1" x14ac:dyDescent="0.2">
      <c r="A189" s="52" t="str">
        <f>IF(A125=A85,IF(D109=B91,"",D109),"")</f>
        <v/>
      </c>
      <c r="B189" s="52" t="str">
        <f>IF(A125=A85,IF(D109=B91,"",1),"")</f>
        <v/>
      </c>
      <c r="C189" s="52" t="str">
        <f>IF(A125=$A$86,IF(D109=$B$91,"",D109),"")</f>
        <v/>
      </c>
      <c r="D189" s="52" t="str">
        <f>IF(A125=$A$86,IF(D109=$B$91,"",1),"")</f>
        <v/>
      </c>
    </row>
    <row r="190" spans="1:4" hidden="1" x14ac:dyDescent="0.2">
      <c r="A190" s="52" t="str">
        <f>IF(A126=A85,IF(D110=B91,"",D110),"")</f>
        <v/>
      </c>
      <c r="B190" s="52" t="str">
        <f>IF(A126=A85,IF(D110=B91,"",1),"")</f>
        <v/>
      </c>
      <c r="C190" s="52" t="str">
        <f>IF(A126=$A$86,IF(D110=$B$91,"",D110),"")</f>
        <v/>
      </c>
      <c r="D190" s="52" t="str">
        <f>IF(A126=$A$86,IF(D110=$B$91,"",1),"")</f>
        <v/>
      </c>
    </row>
    <row r="191" spans="1:4" hidden="1" x14ac:dyDescent="0.2">
      <c r="A191" s="52" t="str">
        <f>IF(A127=A85,IF(D111=B91,"",D111),"")</f>
        <v/>
      </c>
      <c r="B191" s="52" t="str">
        <f>IF(A127=A85,IF(D111=B91,"",1),"")</f>
        <v/>
      </c>
      <c r="C191" s="52" t="str">
        <f>IF(A127=$A$86,IF(D111=$B$91,"",D111),"")</f>
        <v/>
      </c>
      <c r="D191" s="52" t="str">
        <f>IF(A127=$A$86,IF(D111=$B$91,"",1),"")</f>
        <v/>
      </c>
    </row>
    <row r="192" spans="1:4" hidden="1" x14ac:dyDescent="0.2">
      <c r="A192" s="52">
        <f>PRODUCT(A153:A191)</f>
        <v>69984</v>
      </c>
      <c r="B192" s="52">
        <f>SUM(B153:B191)</f>
        <v>12</v>
      </c>
      <c r="C192" s="52">
        <f>SUM(C153:C191)</f>
        <v>48</v>
      </c>
      <c r="D192" s="52">
        <f>IF(SUM(D153:D191)=0,1,SUM(D153:D191))</f>
        <v>19</v>
      </c>
    </row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</sheetData>
  <sheetProtection algorithmName="SHA-512" hashValue="CWpPzm54RnEi3TIJZiQrIvdkHDmVVwFK9HNSNWvSu1B+z24SBoQDXVs0WAyPXDKxHDxyPdaCJEYYmywA8p5fPg==" saltValue="OEGDfuEsJG+mzGs5ASmroQ==" spinCount="100000" sheet="1" selectLockedCells="1"/>
  <mergeCells count="46">
    <mergeCell ref="A152:B152"/>
    <mergeCell ref="C152:D152"/>
    <mergeCell ref="A41:D41"/>
    <mergeCell ref="A42:D42"/>
    <mergeCell ref="A43:D43"/>
    <mergeCell ref="A44:D44"/>
    <mergeCell ref="A71:F71"/>
    <mergeCell ref="A31:D31"/>
    <mergeCell ref="A32:D32"/>
    <mergeCell ref="A33:D33"/>
    <mergeCell ref="A34:D34"/>
    <mergeCell ref="A35:D35"/>
    <mergeCell ref="A36:D36"/>
    <mergeCell ref="A37:D37"/>
    <mergeCell ref="A38:D38"/>
    <mergeCell ref="A39:D39"/>
    <mergeCell ref="A40:D4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D10:E10"/>
    <mergeCell ref="D11:E11"/>
    <mergeCell ref="A13:D13"/>
    <mergeCell ref="A14:D14"/>
    <mergeCell ref="A15:D15"/>
    <mergeCell ref="A16:D16"/>
    <mergeCell ref="A17:D17"/>
    <mergeCell ref="A18:D18"/>
    <mergeCell ref="A19:D19"/>
    <mergeCell ref="A20:D20"/>
    <mergeCell ref="A1:A8"/>
    <mergeCell ref="B1:E1"/>
    <mergeCell ref="C2:E2"/>
    <mergeCell ref="C3:E3"/>
    <mergeCell ref="C4:F4"/>
    <mergeCell ref="C5:F5"/>
    <mergeCell ref="C6:F6"/>
    <mergeCell ref="C7:F7"/>
    <mergeCell ref="C8:F8"/>
  </mergeCells>
  <conditionalFormatting sqref="D109:D111 E108 E104:E105 E14:E45">
    <cfRule type="cellIs" dxfId="36" priority="4" operator="lessThan">
      <formula>3</formula>
    </cfRule>
    <cfRule type="cellIs" dxfId="35" priority="5" operator="greaterThanOrEqual">
      <formula>3</formula>
    </cfRule>
  </conditionalFormatting>
  <conditionalFormatting sqref="F11">
    <cfRule type="cellIs" dxfId="34" priority="1" stopIfTrue="1" operator="equal">
      <formula>$C$73</formula>
    </cfRule>
    <cfRule type="cellIs" dxfId="33" priority="2" stopIfTrue="1" operator="equal">
      <formula>$C$74</formula>
    </cfRule>
    <cfRule type="cellIs" dxfId="32" priority="3" stopIfTrue="1" operator="equal">
      <formula>$C$75</formula>
    </cfRule>
  </conditionalFormatting>
  <dataValidations count="3">
    <dataValidation type="list" allowBlank="1" showInputMessage="1" showErrorMessage="1" sqref="F45 F104 A121 A124:A127">
      <formula1>$A$85:$A$86</formula1>
      <formula2>0</formula2>
    </dataValidation>
    <dataValidation type="list" allowBlank="1" showInputMessage="1" showErrorMessage="1" sqref="E14:E45 E104:E105 E108 D109:D111">
      <formula1>$B$85:$B$91</formula1>
      <formula2>0</formula2>
    </dataValidation>
    <dataValidation type="list" allowBlank="1" showInputMessage="1" showErrorMessage="1" sqref="F14:F44">
      <formula1>"C, NC"</formula1>
    </dataValidation>
  </dataValidations>
  <pageMargins left="0.25" right="0.25" top="0.65833333333333299" bottom="0.75" header="0.51180555555555496" footer="0.51180555555555496"/>
  <pageSetup paperSize="9" scale="75" firstPageNumber="0" orientation="portrait" horizontalDpi="300" verticalDpi="300"/>
  <drawing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0"/>
  <sheetViews>
    <sheetView zoomScale="90" zoomScaleNormal="90" workbookViewId="0">
      <selection activeCell="C5" sqref="C5:F5"/>
    </sheetView>
  </sheetViews>
  <sheetFormatPr defaultColWidth="8.85546875" defaultRowHeight="12.75" x14ac:dyDescent="0.2"/>
  <cols>
    <col min="1" max="1" width="37.5703125" style="36" customWidth="1"/>
    <col min="2" max="2" width="28" style="36" customWidth="1"/>
    <col min="3" max="3" width="30.140625" style="36" customWidth="1"/>
    <col min="4" max="4" width="10.140625" style="36" customWidth="1"/>
    <col min="5" max="5" width="12.5703125" style="36" customWidth="1"/>
    <col min="6" max="6" width="15.140625" style="36" customWidth="1"/>
    <col min="7" max="16" width="9.140625" style="36" customWidth="1"/>
    <col min="17" max="17" width="21.5703125" style="36" customWidth="1"/>
    <col min="18" max="18" width="22.5703125" style="36" customWidth="1"/>
    <col min="19" max="19" width="14.85546875" style="36" customWidth="1"/>
    <col min="20" max="20" width="19.85546875" style="36" customWidth="1"/>
    <col min="21" max="1025" width="9.140625" style="36" customWidth="1"/>
    <col min="1026" max="16384" width="8.85546875" style="36"/>
  </cols>
  <sheetData>
    <row r="1" spans="1:6" ht="15.75" x14ac:dyDescent="0.3">
      <c r="A1" s="125"/>
      <c r="B1" s="126" t="s">
        <v>69</v>
      </c>
      <c r="C1" s="126"/>
      <c r="D1" s="126"/>
      <c r="E1" s="126"/>
      <c r="F1" s="58" t="s">
        <v>83</v>
      </c>
    </row>
    <row r="2" spans="1:6" ht="15.75" x14ac:dyDescent="0.3">
      <c r="A2" s="125"/>
      <c r="B2" s="57" t="s">
        <v>80</v>
      </c>
      <c r="C2" s="127"/>
      <c r="D2" s="127"/>
      <c r="E2" s="127"/>
      <c r="F2" s="58" t="s">
        <v>158</v>
      </c>
    </row>
    <row r="3" spans="1:6" ht="15.75" x14ac:dyDescent="0.3">
      <c r="A3" s="125"/>
      <c r="B3" s="57" t="s">
        <v>70</v>
      </c>
      <c r="C3" s="127"/>
      <c r="D3" s="127"/>
      <c r="E3" s="127"/>
      <c r="F3" s="58" t="s">
        <v>159</v>
      </c>
    </row>
    <row r="4" spans="1:6" ht="14.25" customHeight="1" x14ac:dyDescent="0.2">
      <c r="A4" s="125"/>
      <c r="B4" s="51" t="s">
        <v>161</v>
      </c>
      <c r="C4" s="128"/>
      <c r="D4" s="128"/>
      <c r="E4" s="128"/>
      <c r="F4" s="128"/>
    </row>
    <row r="5" spans="1:6" ht="14.25" customHeight="1" x14ac:dyDescent="0.2">
      <c r="A5" s="125"/>
      <c r="B5" s="57" t="s">
        <v>72</v>
      </c>
      <c r="C5" s="129"/>
      <c r="D5" s="129"/>
      <c r="E5" s="129"/>
      <c r="F5" s="129"/>
    </row>
    <row r="6" spans="1:6" ht="14.25" customHeight="1" x14ac:dyDescent="0.2">
      <c r="A6" s="125"/>
      <c r="B6" s="57" t="s">
        <v>73</v>
      </c>
      <c r="C6" s="130"/>
      <c r="D6" s="130"/>
      <c r="E6" s="130"/>
      <c r="F6" s="130"/>
    </row>
    <row r="7" spans="1:6" ht="14.25" x14ac:dyDescent="0.2">
      <c r="A7" s="125"/>
      <c r="B7" s="57" t="s">
        <v>78</v>
      </c>
      <c r="C7" s="131"/>
      <c r="D7" s="131"/>
      <c r="E7" s="131"/>
      <c r="F7" s="131"/>
    </row>
    <row r="8" spans="1:6" ht="14.25" x14ac:dyDescent="0.2">
      <c r="A8" s="125"/>
      <c r="B8" s="57" t="s">
        <v>71</v>
      </c>
      <c r="C8" s="132"/>
      <c r="D8" s="132"/>
      <c r="E8" s="132"/>
      <c r="F8" s="132"/>
    </row>
    <row r="9" spans="1:6" ht="14.25" x14ac:dyDescent="0.2">
      <c r="A9" s="37"/>
      <c r="B9" s="56"/>
      <c r="C9" s="37"/>
      <c r="D9" s="37"/>
      <c r="E9" s="37"/>
      <c r="F9" s="37"/>
    </row>
    <row r="10" spans="1:6" ht="15" x14ac:dyDescent="0.25">
      <c r="C10" s="37"/>
      <c r="D10" s="133" t="s">
        <v>22</v>
      </c>
      <c r="E10" s="133"/>
      <c r="F10" s="50">
        <f>EXP(-A115)</f>
        <v>0.11241151903422654</v>
      </c>
    </row>
    <row r="11" spans="1:6" ht="15" x14ac:dyDescent="0.25">
      <c r="B11" s="37"/>
      <c r="C11" s="37"/>
      <c r="D11" s="133" t="s">
        <v>13</v>
      </c>
      <c r="E11" s="133"/>
      <c r="F11" s="34" t="str">
        <f>IF(F10&lt;=B73,C73,IF(F10&gt;B75,C75,C74))</f>
        <v>Tolerável</v>
      </c>
    </row>
    <row r="12" spans="1:6" x14ac:dyDescent="0.2">
      <c r="A12" s="37"/>
      <c r="B12" s="37"/>
      <c r="C12" s="37"/>
      <c r="D12" s="37"/>
      <c r="E12" s="37"/>
      <c r="F12" s="37"/>
    </row>
    <row r="13" spans="1:6" ht="17.25" customHeight="1" x14ac:dyDescent="0.2">
      <c r="A13" s="134" t="s">
        <v>4</v>
      </c>
      <c r="B13" s="134"/>
      <c r="C13" s="134"/>
      <c r="D13" s="134"/>
      <c r="E13" s="49" t="s">
        <v>0</v>
      </c>
      <c r="F13" s="49" t="s">
        <v>1</v>
      </c>
    </row>
    <row r="14" spans="1:6" ht="17.25" customHeight="1" x14ac:dyDescent="0.2">
      <c r="A14" s="106" t="s">
        <v>47</v>
      </c>
      <c r="B14" s="107"/>
      <c r="C14" s="107"/>
      <c r="D14" s="108"/>
      <c r="E14" s="48">
        <v>3</v>
      </c>
      <c r="F14" s="82" t="s">
        <v>5</v>
      </c>
    </row>
    <row r="15" spans="1:6" ht="17.25" customHeight="1" x14ac:dyDescent="0.2">
      <c r="A15" s="106" t="s">
        <v>48</v>
      </c>
      <c r="B15" s="107"/>
      <c r="C15" s="107"/>
      <c r="D15" s="108"/>
      <c r="E15" s="48">
        <v>2</v>
      </c>
      <c r="F15" s="82" t="s">
        <v>5</v>
      </c>
    </row>
    <row r="16" spans="1:6" ht="17.25" customHeight="1" x14ac:dyDescent="0.2">
      <c r="A16" s="106" t="s">
        <v>49</v>
      </c>
      <c r="B16" s="107"/>
      <c r="C16" s="107"/>
      <c r="D16" s="108"/>
      <c r="E16" s="48">
        <v>2</v>
      </c>
      <c r="F16" s="82" t="s">
        <v>6</v>
      </c>
    </row>
    <row r="17" spans="1:6" ht="17.25" customHeight="1" x14ac:dyDescent="0.2">
      <c r="A17" s="106" t="s">
        <v>143</v>
      </c>
      <c r="B17" s="107"/>
      <c r="C17" s="107"/>
      <c r="D17" s="108"/>
      <c r="E17" s="48">
        <v>1</v>
      </c>
      <c r="F17" s="82" t="s">
        <v>5</v>
      </c>
    </row>
    <row r="18" spans="1:6" ht="17.25" customHeight="1" x14ac:dyDescent="0.2">
      <c r="A18" s="106" t="s">
        <v>144</v>
      </c>
      <c r="B18" s="107"/>
      <c r="C18" s="107"/>
      <c r="D18" s="108"/>
      <c r="E18" s="48">
        <v>1</v>
      </c>
      <c r="F18" s="83" t="s">
        <v>6</v>
      </c>
    </row>
    <row r="19" spans="1:6" ht="17.25" customHeight="1" x14ac:dyDescent="0.2">
      <c r="A19" s="106" t="s">
        <v>50</v>
      </c>
      <c r="B19" s="107"/>
      <c r="C19" s="107"/>
      <c r="D19" s="108"/>
      <c r="E19" s="48">
        <v>3</v>
      </c>
      <c r="F19" s="82" t="s">
        <v>6</v>
      </c>
    </row>
    <row r="20" spans="1:6" ht="17.25" customHeight="1" x14ac:dyDescent="0.2">
      <c r="A20" s="106" t="s">
        <v>51</v>
      </c>
      <c r="B20" s="107"/>
      <c r="C20" s="107"/>
      <c r="D20" s="108"/>
      <c r="E20" s="48">
        <v>2</v>
      </c>
      <c r="F20" s="82" t="s">
        <v>6</v>
      </c>
    </row>
    <row r="21" spans="1:6" ht="17.25" customHeight="1" x14ac:dyDescent="0.2">
      <c r="A21" s="106" t="s">
        <v>52</v>
      </c>
      <c r="B21" s="107"/>
      <c r="C21" s="107"/>
      <c r="D21" s="108"/>
      <c r="E21" s="48">
        <v>2</v>
      </c>
      <c r="F21" s="82" t="s">
        <v>6</v>
      </c>
    </row>
    <row r="22" spans="1:6" ht="17.25" customHeight="1" x14ac:dyDescent="0.2">
      <c r="A22" s="106" t="s">
        <v>53</v>
      </c>
      <c r="B22" s="107"/>
      <c r="C22" s="107"/>
      <c r="D22" s="108"/>
      <c r="E22" s="48">
        <v>2</v>
      </c>
      <c r="F22" s="82" t="s">
        <v>5</v>
      </c>
    </row>
    <row r="23" spans="1:6" ht="17.25" customHeight="1" x14ac:dyDescent="0.2">
      <c r="A23" s="106" t="s">
        <v>54</v>
      </c>
      <c r="B23" s="107"/>
      <c r="C23" s="107"/>
      <c r="D23" s="108"/>
      <c r="E23" s="48">
        <v>3</v>
      </c>
      <c r="F23" s="82" t="s">
        <v>6</v>
      </c>
    </row>
    <row r="24" spans="1:6" ht="17.25" customHeight="1" x14ac:dyDescent="0.2">
      <c r="A24" s="106" t="s">
        <v>55</v>
      </c>
      <c r="B24" s="107"/>
      <c r="C24" s="107"/>
      <c r="D24" s="108"/>
      <c r="E24" s="48">
        <v>2</v>
      </c>
      <c r="F24" s="82" t="s">
        <v>5</v>
      </c>
    </row>
    <row r="25" spans="1:6" ht="17.25" customHeight="1" x14ac:dyDescent="0.2">
      <c r="A25" s="106" t="s">
        <v>56</v>
      </c>
      <c r="B25" s="107"/>
      <c r="C25" s="107"/>
      <c r="D25" s="108"/>
      <c r="E25" s="48">
        <v>3</v>
      </c>
      <c r="F25" s="82" t="s">
        <v>5</v>
      </c>
    </row>
    <row r="26" spans="1:6" ht="17.25" customHeight="1" x14ac:dyDescent="0.2">
      <c r="A26" s="106" t="s">
        <v>57</v>
      </c>
      <c r="B26" s="107"/>
      <c r="C26" s="107"/>
      <c r="D26" s="108"/>
      <c r="E26" s="48">
        <v>2</v>
      </c>
      <c r="F26" s="83" t="s">
        <v>5</v>
      </c>
    </row>
    <row r="27" spans="1:6" ht="17.25" customHeight="1" x14ac:dyDescent="0.2">
      <c r="A27" s="106" t="s">
        <v>58</v>
      </c>
      <c r="B27" s="107"/>
      <c r="C27" s="107"/>
      <c r="D27" s="108"/>
      <c r="E27" s="48">
        <v>3</v>
      </c>
      <c r="F27" s="83" t="s">
        <v>6</v>
      </c>
    </row>
    <row r="28" spans="1:6" ht="17.25" customHeight="1" x14ac:dyDescent="0.2">
      <c r="A28" s="106" t="s">
        <v>59</v>
      </c>
      <c r="B28" s="107"/>
      <c r="C28" s="107"/>
      <c r="D28" s="108"/>
      <c r="E28" s="48">
        <v>2</v>
      </c>
      <c r="F28" s="82" t="s">
        <v>6</v>
      </c>
    </row>
    <row r="29" spans="1:6" ht="17.25" customHeight="1" x14ac:dyDescent="0.2">
      <c r="A29" s="106" t="s">
        <v>145</v>
      </c>
      <c r="B29" s="107"/>
      <c r="C29" s="107"/>
      <c r="D29" s="108"/>
      <c r="E29" s="48">
        <v>2</v>
      </c>
      <c r="F29" s="82" t="s">
        <v>6</v>
      </c>
    </row>
    <row r="30" spans="1:6" ht="17.25" customHeight="1" x14ac:dyDescent="0.2">
      <c r="A30" s="106" t="s">
        <v>60</v>
      </c>
      <c r="B30" s="107"/>
      <c r="C30" s="107"/>
      <c r="D30" s="108"/>
      <c r="E30" s="48">
        <v>2</v>
      </c>
      <c r="F30" s="82" t="s">
        <v>6</v>
      </c>
    </row>
    <row r="31" spans="1:6" ht="17.25" customHeight="1" x14ac:dyDescent="0.2">
      <c r="A31" s="106" t="s">
        <v>61</v>
      </c>
      <c r="B31" s="107"/>
      <c r="C31" s="107"/>
      <c r="D31" s="108"/>
      <c r="E31" s="48">
        <v>2</v>
      </c>
      <c r="F31" s="83" t="s">
        <v>5</v>
      </c>
    </row>
    <row r="32" spans="1:6" ht="17.25" customHeight="1" x14ac:dyDescent="0.2">
      <c r="A32" s="106" t="s">
        <v>146</v>
      </c>
      <c r="B32" s="107"/>
      <c r="C32" s="107"/>
      <c r="D32" s="108"/>
      <c r="E32" s="48">
        <v>3</v>
      </c>
      <c r="F32" s="82" t="s">
        <v>6</v>
      </c>
    </row>
    <row r="33" spans="1:6" ht="17.25" customHeight="1" x14ac:dyDescent="0.2">
      <c r="A33" s="106" t="s">
        <v>62</v>
      </c>
      <c r="B33" s="107"/>
      <c r="C33" s="107"/>
      <c r="D33" s="108"/>
      <c r="E33" s="48">
        <v>2</v>
      </c>
      <c r="F33" s="82" t="s">
        <v>5</v>
      </c>
    </row>
    <row r="34" spans="1:6" ht="17.25" customHeight="1" x14ac:dyDescent="0.2">
      <c r="A34" s="106" t="s">
        <v>147</v>
      </c>
      <c r="B34" s="107"/>
      <c r="C34" s="107"/>
      <c r="D34" s="108"/>
      <c r="E34" s="48">
        <v>3</v>
      </c>
      <c r="F34" s="82" t="s">
        <v>5</v>
      </c>
    </row>
    <row r="35" spans="1:6" ht="17.25" customHeight="1" x14ac:dyDescent="0.2">
      <c r="A35" s="106" t="s">
        <v>63</v>
      </c>
      <c r="B35" s="107"/>
      <c r="C35" s="107"/>
      <c r="D35" s="108"/>
      <c r="E35" s="48">
        <v>2</v>
      </c>
      <c r="F35" s="84" t="s">
        <v>6</v>
      </c>
    </row>
    <row r="36" spans="1:6" ht="17.25" customHeight="1" x14ac:dyDescent="0.2">
      <c r="A36" s="106" t="s">
        <v>64</v>
      </c>
      <c r="B36" s="107"/>
      <c r="C36" s="107"/>
      <c r="D36" s="108"/>
      <c r="E36" s="48">
        <v>2</v>
      </c>
      <c r="F36" s="82" t="s">
        <v>5</v>
      </c>
    </row>
    <row r="37" spans="1:6" ht="17.25" customHeight="1" x14ac:dyDescent="0.2">
      <c r="A37" s="106" t="s">
        <v>65</v>
      </c>
      <c r="B37" s="107"/>
      <c r="C37" s="107"/>
      <c r="D37" s="108"/>
      <c r="E37" s="48">
        <v>3</v>
      </c>
      <c r="F37" s="82" t="s">
        <v>5</v>
      </c>
    </row>
    <row r="38" spans="1:6" ht="17.25" customHeight="1" x14ac:dyDescent="0.2">
      <c r="A38" s="106" t="s">
        <v>148</v>
      </c>
      <c r="B38" s="107"/>
      <c r="C38" s="107"/>
      <c r="D38" s="108"/>
      <c r="E38" s="48">
        <v>2</v>
      </c>
      <c r="F38" s="82" t="s">
        <v>5</v>
      </c>
    </row>
    <row r="39" spans="1:6" ht="17.25" customHeight="1" x14ac:dyDescent="0.2">
      <c r="A39" s="106" t="s">
        <v>66</v>
      </c>
      <c r="B39" s="107"/>
      <c r="C39" s="107"/>
      <c r="D39" s="108"/>
      <c r="E39" s="48">
        <v>3</v>
      </c>
      <c r="F39" s="82" t="s">
        <v>5</v>
      </c>
    </row>
    <row r="40" spans="1:6" ht="17.25" customHeight="1" x14ac:dyDescent="0.2">
      <c r="A40" s="106" t="s">
        <v>67</v>
      </c>
      <c r="B40" s="107"/>
      <c r="C40" s="107"/>
      <c r="D40" s="108"/>
      <c r="E40" s="48">
        <v>2</v>
      </c>
      <c r="F40" s="84" t="s">
        <v>5</v>
      </c>
    </row>
    <row r="41" spans="1:6" ht="17.25" customHeight="1" x14ac:dyDescent="0.2">
      <c r="A41" s="106" t="s">
        <v>149</v>
      </c>
      <c r="B41" s="107"/>
      <c r="C41" s="107"/>
      <c r="D41" s="108"/>
      <c r="E41" s="48">
        <v>2</v>
      </c>
      <c r="F41" s="84" t="s">
        <v>5</v>
      </c>
    </row>
    <row r="42" spans="1:6" ht="17.25" customHeight="1" x14ac:dyDescent="0.2">
      <c r="A42" s="106" t="s">
        <v>150</v>
      </c>
      <c r="B42" s="107"/>
      <c r="C42" s="107"/>
      <c r="D42" s="108"/>
      <c r="E42" s="48">
        <v>2</v>
      </c>
      <c r="F42" s="31" t="s">
        <v>5</v>
      </c>
    </row>
    <row r="43" spans="1:6" ht="17.25" customHeight="1" x14ac:dyDescent="0.2">
      <c r="A43" s="106" t="s">
        <v>151</v>
      </c>
      <c r="B43" s="107"/>
      <c r="C43" s="107"/>
      <c r="D43" s="108"/>
      <c r="E43" s="48">
        <v>2</v>
      </c>
      <c r="F43" s="31" t="s">
        <v>5</v>
      </c>
    </row>
    <row r="44" spans="1:6" ht="17.25" customHeight="1" x14ac:dyDescent="0.2">
      <c r="A44" s="106" t="s">
        <v>68</v>
      </c>
      <c r="B44" s="107"/>
      <c r="C44" s="107"/>
      <c r="D44" s="108"/>
      <c r="E44" s="48">
        <v>2</v>
      </c>
      <c r="F44" s="31" t="s">
        <v>5</v>
      </c>
    </row>
    <row r="45" spans="1:6" ht="14.25" x14ac:dyDescent="0.2">
      <c r="A45" s="47"/>
      <c r="B45" s="47"/>
      <c r="C45" s="47"/>
      <c r="D45" s="37"/>
      <c r="E45" s="39"/>
      <c r="F45" s="39"/>
    </row>
    <row r="46" spans="1:6" x14ac:dyDescent="0.2">
      <c r="A46" s="37"/>
      <c r="B46" s="37"/>
      <c r="C46" s="37"/>
      <c r="D46" s="37"/>
      <c r="E46" s="37"/>
      <c r="F46" s="37"/>
    </row>
    <row r="47" spans="1:6" x14ac:dyDescent="0.2">
      <c r="A47" s="37"/>
      <c r="B47" s="37"/>
      <c r="C47" s="37"/>
    </row>
    <row r="48" spans="1:6" ht="14.25" customHeight="1" x14ac:dyDescent="0.2">
      <c r="A48" s="37"/>
      <c r="B48" s="37"/>
      <c r="C48" s="37"/>
    </row>
    <row r="49" spans="1:6" x14ac:dyDescent="0.2">
      <c r="A49" s="37"/>
      <c r="B49" s="37"/>
      <c r="C49" s="37"/>
      <c r="D49" s="37"/>
      <c r="E49" s="37"/>
      <c r="F49" s="37"/>
    </row>
    <row r="50" spans="1:6" x14ac:dyDescent="0.2">
      <c r="A50" s="37"/>
      <c r="B50" s="37"/>
      <c r="C50" s="37"/>
      <c r="D50" s="37"/>
      <c r="E50" s="37"/>
      <c r="F50" s="37"/>
    </row>
    <row r="51" spans="1:6" x14ac:dyDescent="0.2">
      <c r="A51" s="37"/>
      <c r="B51" s="37"/>
      <c r="C51" s="37"/>
      <c r="D51" s="37"/>
      <c r="E51" s="37"/>
      <c r="F51" s="37"/>
    </row>
    <row r="52" spans="1:6" x14ac:dyDescent="0.2">
      <c r="A52" s="37"/>
      <c r="B52" s="37"/>
      <c r="C52" s="37"/>
      <c r="D52" s="37"/>
      <c r="E52" s="37"/>
      <c r="F52" s="37"/>
    </row>
    <row r="53" spans="1:6" x14ac:dyDescent="0.2">
      <c r="A53" s="37"/>
      <c r="B53" s="37"/>
      <c r="C53" s="37"/>
      <c r="D53" s="37"/>
      <c r="E53" s="37"/>
      <c r="F53" s="37"/>
    </row>
    <row r="54" spans="1:6" x14ac:dyDescent="0.2">
      <c r="A54" s="37"/>
      <c r="B54" s="37"/>
      <c r="C54" s="37"/>
      <c r="D54" s="37"/>
      <c r="E54" s="37"/>
      <c r="F54" s="37"/>
    </row>
    <row r="55" spans="1:6" x14ac:dyDescent="0.2">
      <c r="A55" s="37"/>
      <c r="B55" s="37"/>
      <c r="C55" s="37"/>
      <c r="D55" s="37"/>
      <c r="E55" s="37"/>
      <c r="F55" s="37"/>
    </row>
    <row r="56" spans="1:6" x14ac:dyDescent="0.2">
      <c r="A56" s="37"/>
      <c r="B56" s="37"/>
      <c r="C56" s="37"/>
      <c r="D56" s="37"/>
      <c r="E56" s="37"/>
      <c r="F56" s="37"/>
    </row>
    <row r="57" spans="1:6" x14ac:dyDescent="0.2">
      <c r="A57" s="37"/>
      <c r="B57" s="37"/>
      <c r="C57" s="37"/>
      <c r="D57" s="37"/>
      <c r="E57" s="37"/>
      <c r="F57" s="37"/>
    </row>
    <row r="58" spans="1:6" x14ac:dyDescent="0.2">
      <c r="A58" s="37"/>
      <c r="B58" s="37"/>
      <c r="C58" s="37"/>
      <c r="D58" s="37"/>
      <c r="E58" s="37"/>
      <c r="F58" s="37"/>
    </row>
    <row r="59" spans="1:6" x14ac:dyDescent="0.2">
      <c r="A59" s="37"/>
      <c r="B59" s="37"/>
      <c r="C59" s="37"/>
      <c r="D59" s="37"/>
      <c r="E59" s="37"/>
      <c r="F59" s="37"/>
    </row>
    <row r="60" spans="1:6" x14ac:dyDescent="0.2">
      <c r="A60" s="37"/>
      <c r="B60" s="37"/>
      <c r="C60" s="37"/>
      <c r="D60" s="37"/>
      <c r="E60" s="37"/>
      <c r="F60" s="37"/>
    </row>
    <row r="61" spans="1:6" x14ac:dyDescent="0.2">
      <c r="A61" s="37"/>
      <c r="B61" s="37"/>
      <c r="C61" s="37"/>
      <c r="D61" s="37"/>
      <c r="E61" s="37"/>
      <c r="F61" s="37"/>
    </row>
    <row r="62" spans="1:6" x14ac:dyDescent="0.2">
      <c r="A62" s="37"/>
      <c r="B62" s="37"/>
      <c r="C62" s="37"/>
      <c r="D62" s="37"/>
      <c r="E62" s="37"/>
      <c r="F62" s="37"/>
    </row>
    <row r="63" spans="1:6" x14ac:dyDescent="0.2">
      <c r="A63" s="37"/>
      <c r="B63" s="37"/>
      <c r="C63" s="37"/>
      <c r="D63" s="37"/>
      <c r="E63" s="37"/>
      <c r="F63" s="37"/>
    </row>
    <row r="64" spans="1:6" x14ac:dyDescent="0.2">
      <c r="A64" s="37"/>
      <c r="B64" s="37"/>
      <c r="C64" s="37"/>
      <c r="D64" s="37"/>
      <c r="E64" s="37"/>
      <c r="F64" s="37"/>
    </row>
    <row r="65" spans="1:6" x14ac:dyDescent="0.2">
      <c r="A65" s="37"/>
      <c r="B65" s="37"/>
      <c r="C65" s="37"/>
      <c r="D65" s="37"/>
      <c r="E65" s="37"/>
      <c r="F65" s="37"/>
    </row>
    <row r="66" spans="1:6" x14ac:dyDescent="0.2">
      <c r="A66" s="37"/>
      <c r="B66" s="37"/>
      <c r="C66" s="37"/>
      <c r="D66" s="37"/>
      <c r="E66" s="37"/>
      <c r="F66" s="37"/>
    </row>
    <row r="67" spans="1:6" x14ac:dyDescent="0.2">
      <c r="A67" s="37"/>
      <c r="B67" s="37"/>
      <c r="C67" s="37"/>
      <c r="D67" s="37"/>
      <c r="E67" s="37"/>
      <c r="F67" s="37"/>
    </row>
    <row r="68" spans="1:6" x14ac:dyDescent="0.2">
      <c r="A68" s="37"/>
      <c r="B68" s="37"/>
      <c r="C68" s="37"/>
      <c r="D68" s="37"/>
      <c r="E68" s="37"/>
      <c r="F68" s="37"/>
    </row>
    <row r="69" spans="1:6" x14ac:dyDescent="0.2">
      <c r="A69" s="37"/>
      <c r="B69" s="37"/>
      <c r="C69" s="37"/>
      <c r="D69" s="37"/>
      <c r="E69" s="37"/>
      <c r="F69" s="37"/>
    </row>
    <row r="70" spans="1:6" x14ac:dyDescent="0.2">
      <c r="A70" s="37"/>
      <c r="B70" s="37"/>
      <c r="C70" s="37"/>
      <c r="D70" s="37"/>
      <c r="E70" s="37"/>
      <c r="F70" s="37"/>
    </row>
    <row r="71" spans="1:6" hidden="1" x14ac:dyDescent="0.2">
      <c r="A71" s="136" t="s">
        <v>74</v>
      </c>
      <c r="B71" s="136"/>
      <c r="C71" s="136"/>
      <c r="D71" s="136"/>
      <c r="E71" s="136"/>
      <c r="F71" s="136"/>
    </row>
    <row r="72" spans="1:6" hidden="1" x14ac:dyDescent="0.2">
      <c r="A72" s="53"/>
      <c r="B72" s="53"/>
      <c r="C72" s="53"/>
      <c r="D72" s="53"/>
      <c r="E72" s="53"/>
      <c r="F72" s="53"/>
    </row>
    <row r="73" spans="1:6" ht="15" hidden="1" customHeight="1" x14ac:dyDescent="0.2">
      <c r="A73" s="45" t="s">
        <v>36</v>
      </c>
      <c r="B73" s="41">
        <f>EXP(-3)</f>
        <v>4.9787068367863944E-2</v>
      </c>
      <c r="C73" s="46" t="s">
        <v>11</v>
      </c>
      <c r="D73" s="37"/>
      <c r="E73" s="37"/>
      <c r="F73" s="37"/>
    </row>
    <row r="74" spans="1:6" hidden="1" x14ac:dyDescent="0.2">
      <c r="A74" s="45" t="s">
        <v>43</v>
      </c>
      <c r="B74" s="41">
        <f>EXP(-2)</f>
        <v>0.1353352832366127</v>
      </c>
      <c r="C74" s="37" t="s">
        <v>12</v>
      </c>
      <c r="D74" s="37"/>
      <c r="E74" s="37" t="s">
        <v>28</v>
      </c>
      <c r="F74" s="37"/>
    </row>
    <row r="75" spans="1:6" ht="15" hidden="1" customHeight="1" x14ac:dyDescent="0.2">
      <c r="A75" s="45" t="s">
        <v>26</v>
      </c>
      <c r="B75" s="41">
        <f>EXP(-1)</f>
        <v>0.36787944117144233</v>
      </c>
      <c r="C75" s="37" t="s">
        <v>44</v>
      </c>
      <c r="D75" s="37"/>
      <c r="E75" s="37"/>
      <c r="F75" s="37"/>
    </row>
    <row r="76" spans="1:6" hidden="1" x14ac:dyDescent="0.2">
      <c r="A76" s="45" t="s">
        <v>41</v>
      </c>
      <c r="B76" s="37"/>
      <c r="C76" s="37"/>
      <c r="D76" s="37"/>
      <c r="E76" s="37"/>
      <c r="F76" s="37"/>
    </row>
    <row r="77" spans="1:6" hidden="1" x14ac:dyDescent="0.2">
      <c r="A77" s="45" t="s">
        <v>37</v>
      </c>
      <c r="B77" s="37"/>
      <c r="C77" s="37"/>
      <c r="D77" s="37"/>
      <c r="E77" s="37"/>
      <c r="F77" s="37"/>
    </row>
    <row r="78" spans="1:6" hidden="1" x14ac:dyDescent="0.2">
      <c r="A78" s="45" t="s">
        <v>45</v>
      </c>
      <c r="B78" s="37"/>
      <c r="C78" s="37"/>
      <c r="D78" s="37"/>
      <c r="E78" s="37"/>
      <c r="F78" s="37"/>
    </row>
    <row r="79" spans="1:6" hidden="1" x14ac:dyDescent="0.2">
      <c r="A79" s="45" t="s">
        <v>42</v>
      </c>
      <c r="B79" s="37"/>
      <c r="C79" s="37"/>
      <c r="D79" s="37"/>
      <c r="E79" s="37"/>
      <c r="F79" s="37"/>
    </row>
    <row r="80" spans="1:6" hidden="1" x14ac:dyDescent="0.2">
      <c r="A80" s="45" t="s">
        <v>27</v>
      </c>
      <c r="B80" s="37"/>
      <c r="C80" s="37"/>
      <c r="D80" s="37"/>
      <c r="E80" s="37"/>
      <c r="F80" s="37"/>
    </row>
    <row r="81" spans="1:6" hidden="1" x14ac:dyDescent="0.2">
      <c r="A81" s="45"/>
      <c r="B81" s="37"/>
      <c r="C81" s="37"/>
      <c r="D81" s="37"/>
      <c r="E81" s="37"/>
      <c r="F81" s="37"/>
    </row>
    <row r="82" spans="1:6" hidden="1" x14ac:dyDescent="0.2">
      <c r="A82" s="37"/>
      <c r="B82" s="37"/>
      <c r="C82" s="37"/>
      <c r="D82" s="37"/>
      <c r="E82" s="37"/>
      <c r="F82" s="37"/>
    </row>
    <row r="83" spans="1:6" hidden="1" x14ac:dyDescent="0.2">
      <c r="A83" s="37"/>
      <c r="B83" s="37"/>
      <c r="C83" s="37"/>
      <c r="D83" s="37"/>
      <c r="E83" s="37"/>
      <c r="F83" s="37"/>
    </row>
    <row r="84" spans="1:6" hidden="1" x14ac:dyDescent="0.2">
      <c r="A84" s="37"/>
      <c r="B84" s="37"/>
      <c r="C84" s="37"/>
      <c r="D84" s="37"/>
      <c r="E84" s="37"/>
      <c r="F84" s="37"/>
    </row>
    <row r="85" spans="1:6" hidden="1" x14ac:dyDescent="0.2">
      <c r="A85" s="44" t="s">
        <v>6</v>
      </c>
      <c r="B85" s="44">
        <v>0</v>
      </c>
      <c r="C85" s="37"/>
      <c r="D85" s="37"/>
      <c r="E85" s="37"/>
      <c r="F85" s="37"/>
    </row>
    <row r="86" spans="1:6" hidden="1" x14ac:dyDescent="0.2">
      <c r="A86" s="44" t="s">
        <v>5</v>
      </c>
      <c r="B86" s="44">
        <v>1</v>
      </c>
      <c r="C86" s="37"/>
      <c r="D86" s="37"/>
      <c r="E86" s="37"/>
      <c r="F86" s="37"/>
    </row>
    <row r="87" spans="1:6" hidden="1" x14ac:dyDescent="0.2">
      <c r="A87" s="37"/>
      <c r="B87" s="44">
        <v>2</v>
      </c>
      <c r="C87" s="37"/>
      <c r="D87" s="37"/>
      <c r="E87" s="37"/>
      <c r="F87" s="37"/>
    </row>
    <row r="88" spans="1:6" hidden="1" x14ac:dyDescent="0.2">
      <c r="A88" s="37"/>
      <c r="B88" s="44">
        <v>3</v>
      </c>
      <c r="C88" s="37"/>
      <c r="D88" s="37"/>
      <c r="E88" s="37"/>
      <c r="F88" s="37"/>
    </row>
    <row r="89" spans="1:6" hidden="1" x14ac:dyDescent="0.2">
      <c r="A89" s="37"/>
      <c r="B89" s="44">
        <v>4</v>
      </c>
      <c r="C89" s="37"/>
      <c r="D89" s="37"/>
      <c r="E89" s="37"/>
      <c r="F89" s="37"/>
    </row>
    <row r="90" spans="1:6" hidden="1" x14ac:dyDescent="0.2">
      <c r="A90" s="37"/>
      <c r="B90" s="44">
        <v>5</v>
      </c>
      <c r="C90" s="37"/>
      <c r="D90" s="37"/>
      <c r="E90" s="37"/>
      <c r="F90" s="37"/>
    </row>
    <row r="91" spans="1:6" hidden="1" x14ac:dyDescent="0.2">
      <c r="A91" s="37"/>
      <c r="B91" s="44" t="s">
        <v>8</v>
      </c>
      <c r="C91" s="37"/>
      <c r="D91" s="37"/>
      <c r="E91" s="37"/>
      <c r="F91" s="37"/>
    </row>
    <row r="92" spans="1:6" hidden="1" x14ac:dyDescent="0.2">
      <c r="A92" s="37"/>
      <c r="B92" s="37"/>
      <c r="C92" s="37"/>
      <c r="D92" s="37"/>
      <c r="E92" s="37"/>
      <c r="F92" s="37"/>
    </row>
    <row r="93" spans="1:6" hidden="1" x14ac:dyDescent="0.2">
      <c r="A93" s="37"/>
      <c r="B93" s="37"/>
      <c r="C93" s="37"/>
      <c r="D93" s="37"/>
      <c r="E93" s="37"/>
      <c r="F93" s="37"/>
    </row>
    <row r="94" spans="1:6" hidden="1" x14ac:dyDescent="0.2">
      <c r="A94" s="37">
        <f>COUNT(A153:A191)</f>
        <v>12</v>
      </c>
      <c r="B94" s="37"/>
      <c r="C94" s="37"/>
      <c r="D94" s="37"/>
      <c r="E94" s="53" t="s">
        <v>2</v>
      </c>
      <c r="F94" s="37"/>
    </row>
    <row r="95" spans="1:6" hidden="1" x14ac:dyDescent="0.2">
      <c r="A95" s="37">
        <f>COUNT(B153:B191)</f>
        <v>12</v>
      </c>
      <c r="B95" s="37"/>
      <c r="C95" s="37"/>
      <c r="D95" s="37"/>
      <c r="E95" s="43" t="s">
        <v>20</v>
      </c>
      <c r="F95" s="37"/>
    </row>
    <row r="96" spans="1:6" hidden="1" x14ac:dyDescent="0.2">
      <c r="A96" s="37"/>
      <c r="B96" s="37"/>
      <c r="C96" s="37"/>
      <c r="D96" s="37"/>
      <c r="E96" s="37" t="s">
        <v>21</v>
      </c>
      <c r="F96" s="37"/>
    </row>
    <row r="97" spans="1:6" hidden="1" x14ac:dyDescent="0.2">
      <c r="A97" s="37"/>
      <c r="B97" s="37"/>
      <c r="C97" s="37"/>
      <c r="D97" s="37"/>
      <c r="E97" s="37" t="s">
        <v>19</v>
      </c>
      <c r="F97" s="37"/>
    </row>
    <row r="98" spans="1:6" hidden="1" x14ac:dyDescent="0.2">
      <c r="A98" s="37"/>
      <c r="B98" s="37"/>
      <c r="C98" s="37"/>
      <c r="D98" s="37"/>
      <c r="E98" s="37"/>
      <c r="F98" s="37"/>
    </row>
    <row r="99" spans="1:6" hidden="1" x14ac:dyDescent="0.2">
      <c r="A99" s="53" t="s">
        <v>14</v>
      </c>
      <c r="B99" s="53" t="s">
        <v>3</v>
      </c>
      <c r="C99" s="53" t="s">
        <v>15</v>
      </c>
      <c r="D99" s="37"/>
      <c r="E99" s="37"/>
      <c r="F99" s="37"/>
    </row>
    <row r="100" spans="1:6" ht="15" hidden="1" customHeight="1" x14ac:dyDescent="0.2">
      <c r="A100" s="37" t="s">
        <v>21</v>
      </c>
      <c r="B100" s="37" t="s">
        <v>16</v>
      </c>
      <c r="C100" s="37" t="s">
        <v>16</v>
      </c>
      <c r="D100" s="37"/>
      <c r="E100" s="37"/>
      <c r="F100" s="37"/>
    </row>
    <row r="101" spans="1:6" hidden="1" x14ac:dyDescent="0.2">
      <c r="A101" s="37" t="s">
        <v>19</v>
      </c>
      <c r="B101" s="37" t="s">
        <v>17</v>
      </c>
      <c r="C101" s="37" t="s">
        <v>17</v>
      </c>
      <c r="D101" s="37"/>
      <c r="E101" s="37"/>
      <c r="F101" s="37"/>
    </row>
    <row r="102" spans="1:6" hidden="1" x14ac:dyDescent="0.2">
      <c r="A102" s="37" t="s">
        <v>24</v>
      </c>
      <c r="B102" s="37" t="s">
        <v>18</v>
      </c>
      <c r="C102" s="37" t="s">
        <v>18</v>
      </c>
      <c r="D102" s="37"/>
      <c r="E102" s="37"/>
      <c r="F102" s="37"/>
    </row>
    <row r="103" spans="1:6" hidden="1" x14ac:dyDescent="0.2">
      <c r="A103" s="37" t="s">
        <v>25</v>
      </c>
      <c r="B103" s="37"/>
      <c r="C103" s="37" t="s">
        <v>23</v>
      </c>
      <c r="D103" s="37"/>
      <c r="E103" s="37"/>
      <c r="F103" s="37"/>
    </row>
    <row r="104" spans="1:6" ht="14.25" hidden="1" x14ac:dyDescent="0.2">
      <c r="A104" s="37"/>
      <c r="B104" s="37"/>
      <c r="C104" s="37"/>
      <c r="D104" s="37"/>
      <c r="E104" s="39"/>
      <c r="F104" s="39"/>
    </row>
    <row r="105" spans="1:6" ht="14.25" hidden="1" x14ac:dyDescent="0.2">
      <c r="A105" s="37" t="s">
        <v>25</v>
      </c>
      <c r="B105" s="37"/>
      <c r="C105" s="37" t="s">
        <v>46</v>
      </c>
      <c r="D105" s="37"/>
      <c r="E105" s="39" t="s">
        <v>8</v>
      </c>
    </row>
    <row r="106" spans="1:6" ht="15" hidden="1" customHeight="1" x14ac:dyDescent="0.25">
      <c r="A106" s="37"/>
      <c r="B106" s="42"/>
      <c r="C106" s="42"/>
      <c r="D106" s="37"/>
      <c r="E106" s="37"/>
    </row>
    <row r="107" spans="1:6" ht="15" hidden="1" x14ac:dyDescent="0.25">
      <c r="A107" s="37"/>
      <c r="B107" s="42"/>
      <c r="C107" s="42"/>
      <c r="D107" s="37"/>
      <c r="E107" s="37"/>
    </row>
    <row r="108" spans="1:6" ht="15" hidden="1" x14ac:dyDescent="0.2">
      <c r="A108" s="37" t="s">
        <v>38</v>
      </c>
      <c r="B108" s="37"/>
      <c r="C108" s="37"/>
      <c r="D108" s="37"/>
      <c r="E108" s="38" t="s">
        <v>8</v>
      </c>
    </row>
    <row r="109" spans="1:6" ht="15" hidden="1" x14ac:dyDescent="0.2">
      <c r="A109" s="37" t="s">
        <v>7</v>
      </c>
      <c r="B109" s="37"/>
      <c r="C109" s="37"/>
      <c r="D109" s="38" t="s">
        <v>8</v>
      </c>
      <c r="E109" s="37"/>
    </row>
    <row r="110" spans="1:6" ht="15" hidden="1" x14ac:dyDescent="0.2">
      <c r="A110" s="37" t="s">
        <v>39</v>
      </c>
      <c r="B110" s="37"/>
      <c r="C110" s="37"/>
      <c r="D110" s="38" t="s">
        <v>8</v>
      </c>
      <c r="E110" s="37"/>
    </row>
    <row r="111" spans="1:6" ht="15" hidden="1" x14ac:dyDescent="0.2">
      <c r="A111" s="37" t="s">
        <v>40</v>
      </c>
      <c r="B111" s="37"/>
      <c r="C111" s="37"/>
      <c r="D111" s="38" t="s">
        <v>8</v>
      </c>
      <c r="E111" s="37"/>
    </row>
    <row r="112" spans="1:6" hidden="1" x14ac:dyDescent="0.2">
      <c r="A112" s="37"/>
      <c r="B112" s="37"/>
      <c r="C112" s="37"/>
      <c r="D112" s="37"/>
      <c r="E112" s="37"/>
      <c r="F112" s="37"/>
    </row>
    <row r="113" spans="1:14" hidden="1" x14ac:dyDescent="0.2">
      <c r="A113" s="41">
        <f>C192/D192</f>
        <v>2.2105263157894739</v>
      </c>
      <c r="B113" s="41"/>
      <c r="C113" s="41"/>
      <c r="D113" s="40"/>
      <c r="E113" s="37"/>
      <c r="F113" s="37"/>
      <c r="K113" s="52"/>
      <c r="L113" s="52"/>
      <c r="M113" s="52"/>
      <c r="N113" s="52"/>
    </row>
    <row r="114" spans="1:14" hidden="1" x14ac:dyDescent="0.2">
      <c r="A114" s="41">
        <f>POWER(A192,1/B192)</f>
        <v>2.1609327378139431</v>
      </c>
      <c r="B114" s="41"/>
      <c r="C114" s="41"/>
      <c r="D114" s="40"/>
      <c r="E114" s="37"/>
      <c r="F114" s="37"/>
    </row>
    <row r="115" spans="1:14" hidden="1" x14ac:dyDescent="0.2">
      <c r="A115" s="41">
        <f>IF(A113&lt;1,A113*SQRT(A114),SQRT(PRODUCT(A113:A114)))</f>
        <v>2.1855888642626078</v>
      </c>
      <c r="B115" s="41"/>
      <c r="C115" s="41"/>
      <c r="D115" s="40"/>
      <c r="E115" s="37"/>
      <c r="F115" s="37"/>
    </row>
    <row r="116" spans="1:14" hidden="1" x14ac:dyDescent="0.2">
      <c r="A116" s="41">
        <f>EXP(-A115)</f>
        <v>0.11241151903422654</v>
      </c>
      <c r="B116" s="41"/>
      <c r="C116" s="41"/>
      <c r="D116" s="40"/>
      <c r="E116" s="37"/>
      <c r="F116" s="37"/>
    </row>
    <row r="117" spans="1:14" hidden="1" x14ac:dyDescent="0.2">
      <c r="A117" s="37"/>
      <c r="B117" s="37"/>
      <c r="C117" s="37"/>
      <c r="D117" s="37"/>
      <c r="E117" s="37"/>
      <c r="F117" s="37"/>
    </row>
    <row r="118" spans="1:14" hidden="1" x14ac:dyDescent="0.2">
      <c r="A118" s="37"/>
      <c r="B118" s="37"/>
      <c r="C118" s="37"/>
      <c r="D118" s="37"/>
      <c r="E118" s="37"/>
      <c r="F118" s="37"/>
    </row>
    <row r="119" spans="1:14" hidden="1" x14ac:dyDescent="0.2">
      <c r="A119" s="37"/>
      <c r="B119" s="37"/>
      <c r="C119" s="37"/>
      <c r="D119" s="37"/>
      <c r="E119" s="37"/>
      <c r="F119" s="37"/>
    </row>
    <row r="120" spans="1:14" hidden="1" x14ac:dyDescent="0.2">
      <c r="A120" s="37"/>
      <c r="B120" s="37"/>
      <c r="C120" s="37"/>
      <c r="D120" s="37"/>
      <c r="E120" s="37"/>
      <c r="F120" s="37"/>
    </row>
    <row r="121" spans="1:14" ht="14.25" hidden="1" x14ac:dyDescent="0.2">
      <c r="A121" s="39" t="s">
        <v>5</v>
      </c>
      <c r="E121" s="37"/>
      <c r="F121" s="37"/>
    </row>
    <row r="122" spans="1:14" hidden="1" x14ac:dyDescent="0.2">
      <c r="A122" s="37" t="s">
        <v>39</v>
      </c>
      <c r="E122" s="37"/>
      <c r="F122" s="37"/>
    </row>
    <row r="123" spans="1:14" hidden="1" x14ac:dyDescent="0.2">
      <c r="A123" s="37" t="s">
        <v>40</v>
      </c>
      <c r="E123" s="37"/>
      <c r="F123" s="37"/>
    </row>
    <row r="124" spans="1:14" ht="15" hidden="1" x14ac:dyDescent="0.2">
      <c r="A124" s="38" t="s">
        <v>5</v>
      </c>
      <c r="E124" s="37"/>
      <c r="F124" s="37"/>
    </row>
    <row r="125" spans="1:14" ht="15" hidden="1" x14ac:dyDescent="0.2">
      <c r="A125" s="38" t="s">
        <v>5</v>
      </c>
      <c r="E125" s="37"/>
      <c r="F125" s="37"/>
    </row>
    <row r="126" spans="1:14" ht="15" hidden="1" x14ac:dyDescent="0.2">
      <c r="A126" s="38" t="s">
        <v>5</v>
      </c>
      <c r="E126" s="37"/>
      <c r="F126" s="37"/>
    </row>
    <row r="127" spans="1:14" ht="15" hidden="1" x14ac:dyDescent="0.2">
      <c r="A127" s="38" t="s">
        <v>5</v>
      </c>
      <c r="E127" s="37"/>
      <c r="F127" s="37"/>
    </row>
    <row r="128" spans="1:14" hidden="1" x14ac:dyDescent="0.2">
      <c r="A128" s="37"/>
      <c r="B128" s="37"/>
      <c r="C128" s="37"/>
      <c r="D128" s="37"/>
      <c r="E128" s="37"/>
      <c r="F128" s="37"/>
    </row>
    <row r="129" spans="1:6" hidden="1" x14ac:dyDescent="0.2">
      <c r="A129" s="37"/>
      <c r="B129" s="37"/>
      <c r="C129" s="37"/>
      <c r="D129" s="37"/>
      <c r="E129" s="37"/>
      <c r="F129" s="37"/>
    </row>
    <row r="130" spans="1:6" hidden="1" x14ac:dyDescent="0.2">
      <c r="A130" s="37"/>
      <c r="B130" s="37"/>
      <c r="C130" s="37"/>
      <c r="D130" s="37"/>
      <c r="E130" s="37"/>
      <c r="F130" s="37"/>
    </row>
    <row r="131" spans="1:6" hidden="1" x14ac:dyDescent="0.2">
      <c r="A131" s="37"/>
      <c r="B131" s="37"/>
      <c r="C131" s="37"/>
      <c r="D131" s="37"/>
      <c r="E131" s="37"/>
      <c r="F131" s="37"/>
    </row>
    <row r="132" spans="1:6" hidden="1" x14ac:dyDescent="0.2">
      <c r="A132" s="37"/>
      <c r="B132" s="37"/>
      <c r="C132" s="37"/>
      <c r="D132" s="37"/>
      <c r="E132" s="37"/>
      <c r="F132" s="37"/>
    </row>
    <row r="133" spans="1:6" hidden="1" x14ac:dyDescent="0.2">
      <c r="A133" s="37"/>
      <c r="B133" s="37"/>
      <c r="C133" s="37"/>
      <c r="D133" s="37"/>
      <c r="E133" s="37"/>
      <c r="F133" s="37"/>
    </row>
    <row r="134" spans="1:6" hidden="1" x14ac:dyDescent="0.2">
      <c r="A134" s="37"/>
      <c r="B134" s="37"/>
      <c r="C134" s="37"/>
      <c r="D134" s="37"/>
      <c r="E134" s="37"/>
      <c r="F134" s="37"/>
    </row>
    <row r="135" spans="1:6" hidden="1" x14ac:dyDescent="0.2">
      <c r="A135" s="37"/>
      <c r="B135" s="37"/>
      <c r="C135" s="37"/>
      <c r="D135" s="37"/>
      <c r="E135" s="37"/>
      <c r="F135" s="37"/>
    </row>
    <row r="136" spans="1:6" hidden="1" x14ac:dyDescent="0.2">
      <c r="A136" s="37"/>
      <c r="B136" s="37"/>
      <c r="C136" s="37"/>
      <c r="D136" s="37"/>
      <c r="E136" s="37"/>
      <c r="F136" s="37"/>
    </row>
    <row r="137" spans="1:6" hidden="1" x14ac:dyDescent="0.2">
      <c r="A137" s="37"/>
      <c r="B137" s="37"/>
      <c r="C137" s="37"/>
      <c r="D137" s="37"/>
      <c r="E137" s="37"/>
      <c r="F137" s="37"/>
    </row>
    <row r="138" spans="1:6" hidden="1" x14ac:dyDescent="0.2">
      <c r="A138" s="37"/>
      <c r="B138" s="37"/>
      <c r="C138" s="37"/>
      <c r="D138" s="37"/>
      <c r="E138" s="37"/>
      <c r="F138" s="37"/>
    </row>
    <row r="139" spans="1:6" hidden="1" x14ac:dyDescent="0.2">
      <c r="A139" s="37"/>
      <c r="B139" s="37"/>
      <c r="C139" s="37"/>
      <c r="D139" s="37"/>
      <c r="E139" s="37"/>
      <c r="F139" s="37"/>
    </row>
    <row r="140" spans="1:6" hidden="1" x14ac:dyDescent="0.2">
      <c r="A140" s="37"/>
      <c r="B140" s="37"/>
      <c r="C140" s="37"/>
      <c r="D140" s="37"/>
      <c r="E140" s="37"/>
      <c r="F140" s="37"/>
    </row>
    <row r="141" spans="1:6" hidden="1" x14ac:dyDescent="0.2">
      <c r="A141" s="37"/>
      <c r="B141" s="37"/>
      <c r="C141" s="37"/>
      <c r="D141" s="37"/>
      <c r="E141" s="37"/>
      <c r="F141" s="37"/>
    </row>
    <row r="142" spans="1:6" hidden="1" x14ac:dyDescent="0.2">
      <c r="A142" s="37"/>
      <c r="B142" s="37"/>
      <c r="C142" s="37"/>
      <c r="D142" s="37"/>
      <c r="E142" s="37"/>
      <c r="F142" s="37"/>
    </row>
    <row r="143" spans="1:6" hidden="1" x14ac:dyDescent="0.2">
      <c r="A143" s="37"/>
      <c r="B143" s="37"/>
      <c r="C143" s="37"/>
      <c r="D143" s="37"/>
      <c r="E143" s="37"/>
      <c r="F143" s="37"/>
    </row>
    <row r="144" spans="1:6" hidden="1" x14ac:dyDescent="0.2">
      <c r="A144" s="37"/>
      <c r="B144" s="37"/>
      <c r="C144" s="37"/>
      <c r="D144" s="37"/>
      <c r="E144" s="37"/>
      <c r="F144" s="37"/>
    </row>
    <row r="145" spans="1:6" hidden="1" x14ac:dyDescent="0.2">
      <c r="A145" s="37"/>
      <c r="B145" s="37"/>
      <c r="C145" s="37"/>
      <c r="D145" s="37"/>
      <c r="E145" s="37"/>
      <c r="F145" s="37"/>
    </row>
    <row r="146" spans="1:6" hidden="1" x14ac:dyDescent="0.2">
      <c r="A146" s="37"/>
      <c r="B146" s="37"/>
      <c r="C146" s="37"/>
      <c r="D146" s="37"/>
      <c r="E146" s="37"/>
      <c r="F146" s="37"/>
    </row>
    <row r="147" spans="1:6" hidden="1" x14ac:dyDescent="0.2">
      <c r="A147" s="37"/>
      <c r="B147" s="37"/>
      <c r="C147" s="37"/>
      <c r="D147" s="37"/>
      <c r="E147" s="37"/>
      <c r="F147" s="37"/>
    </row>
    <row r="148" spans="1:6" hidden="1" x14ac:dyDescent="0.2">
      <c r="A148" s="37"/>
      <c r="B148" s="37"/>
      <c r="C148" s="37"/>
      <c r="D148" s="37"/>
      <c r="E148" s="37"/>
      <c r="F148" s="37"/>
    </row>
    <row r="149" spans="1:6" hidden="1" x14ac:dyDescent="0.2">
      <c r="A149" s="37"/>
      <c r="B149" s="37"/>
      <c r="C149" s="37"/>
      <c r="D149" s="37"/>
      <c r="E149" s="37"/>
      <c r="F149" s="37"/>
    </row>
    <row r="150" spans="1:6" hidden="1" x14ac:dyDescent="0.2">
      <c r="A150" s="37"/>
      <c r="B150" s="37"/>
      <c r="C150" s="37"/>
      <c r="D150" s="37"/>
      <c r="E150" s="37"/>
      <c r="F150" s="37"/>
    </row>
    <row r="151" spans="1:6" hidden="1" x14ac:dyDescent="0.2"/>
    <row r="152" spans="1:6" hidden="1" x14ac:dyDescent="0.2">
      <c r="A152" s="135" t="s">
        <v>9</v>
      </c>
      <c r="B152" s="135"/>
      <c r="C152" s="135" t="s">
        <v>10</v>
      </c>
      <c r="D152" s="135"/>
    </row>
    <row r="153" spans="1:6" hidden="1" x14ac:dyDescent="0.2">
      <c r="A153" s="52" t="str">
        <f>IF(F14=A85,IF(E14=B91,"",E14),"")</f>
        <v/>
      </c>
      <c r="B153" s="52" t="str">
        <f>IF(F14=A85,IF(E14=B91,"",1),"")</f>
        <v/>
      </c>
      <c r="C153" s="52">
        <f t="shared" ref="C153:C183" si="0">IF(F14=$A$86,IF(E14=$B$91,"",E14),"")</f>
        <v>3</v>
      </c>
      <c r="D153" s="52">
        <f t="shared" ref="D153:D183" si="1">IF(F14=$A$86,IF(E14=$B$91,"",1),"")</f>
        <v>1</v>
      </c>
    </row>
    <row r="154" spans="1:6" hidden="1" x14ac:dyDescent="0.2">
      <c r="A154" s="52" t="str">
        <f>IF(F15=A85,IF(E15=B91,"",E15),"")</f>
        <v/>
      </c>
      <c r="B154" s="52" t="str">
        <f>IF(F15=A85,IF(E15=B91,"",1),"")</f>
        <v/>
      </c>
      <c r="C154" s="52">
        <f t="shared" si="0"/>
        <v>2</v>
      </c>
      <c r="D154" s="52">
        <f t="shared" si="1"/>
        <v>1</v>
      </c>
    </row>
    <row r="155" spans="1:6" hidden="1" x14ac:dyDescent="0.2">
      <c r="A155" s="52">
        <f>IF(F16=A85,IF(E16=B91,"",E16),"")</f>
        <v>2</v>
      </c>
      <c r="B155" s="52">
        <f>IF(F16=A85,IF(E16=B91,"",1),"")</f>
        <v>1</v>
      </c>
      <c r="C155" s="52" t="str">
        <f t="shared" si="0"/>
        <v/>
      </c>
      <c r="D155" s="52" t="str">
        <f t="shared" si="1"/>
        <v/>
      </c>
    </row>
    <row r="156" spans="1:6" hidden="1" x14ac:dyDescent="0.2">
      <c r="A156" s="52" t="str">
        <f>IF(F17=A85,IF(E17=B91,"",E17),"")</f>
        <v/>
      </c>
      <c r="B156" s="52" t="str">
        <f>IF(F17=A85,IF(E17=B91,"",1),"")</f>
        <v/>
      </c>
      <c r="C156" s="52">
        <f t="shared" si="0"/>
        <v>1</v>
      </c>
      <c r="D156" s="52">
        <f t="shared" si="1"/>
        <v>1</v>
      </c>
    </row>
    <row r="157" spans="1:6" hidden="1" x14ac:dyDescent="0.2">
      <c r="A157" s="52">
        <f>IF(F18=A85,IF(E18=B91,"",E18),"")</f>
        <v>1</v>
      </c>
      <c r="B157" s="52">
        <f>IF(F18=A85,IF(E18=B91,"",1),"")</f>
        <v>1</v>
      </c>
      <c r="C157" s="52" t="str">
        <f t="shared" si="0"/>
        <v/>
      </c>
      <c r="D157" s="52" t="str">
        <f t="shared" si="1"/>
        <v/>
      </c>
    </row>
    <row r="158" spans="1:6" hidden="1" x14ac:dyDescent="0.2">
      <c r="A158" s="52">
        <f>IF(F19=A85,IF(E19=B91,"",E19),"")</f>
        <v>3</v>
      </c>
      <c r="B158" s="52">
        <f>IF(F19=A85,IF(E19=B91,"",1),"")</f>
        <v>1</v>
      </c>
      <c r="C158" s="52" t="str">
        <f t="shared" si="0"/>
        <v/>
      </c>
      <c r="D158" s="52" t="str">
        <f t="shared" si="1"/>
        <v/>
      </c>
    </row>
    <row r="159" spans="1:6" hidden="1" x14ac:dyDescent="0.2">
      <c r="A159" s="52">
        <f>IF(F20=A85,IF(E20=B91,"",E20),"")</f>
        <v>2</v>
      </c>
      <c r="B159" s="52">
        <f>IF(F20=A85,IF(E20=B91,"",1),"")</f>
        <v>1</v>
      </c>
      <c r="C159" s="52" t="str">
        <f t="shared" si="0"/>
        <v/>
      </c>
      <c r="D159" s="52" t="str">
        <f t="shared" si="1"/>
        <v/>
      </c>
    </row>
    <row r="160" spans="1:6" hidden="1" x14ac:dyDescent="0.2">
      <c r="A160" s="52">
        <f>IF(F21=A85,IF(E21=B91,"",E21),"")</f>
        <v>2</v>
      </c>
      <c r="B160" s="52">
        <f>IF(F21=A85,IF(E21=B91,"",1),"")</f>
        <v>1</v>
      </c>
      <c r="C160" s="52" t="str">
        <f t="shared" si="0"/>
        <v/>
      </c>
      <c r="D160" s="52" t="str">
        <f t="shared" si="1"/>
        <v/>
      </c>
    </row>
    <row r="161" spans="1:4" hidden="1" x14ac:dyDescent="0.2">
      <c r="A161" s="52" t="str">
        <f>IF(F22=A85,IF(E22=B91,"",E22),"")</f>
        <v/>
      </c>
      <c r="B161" s="52" t="str">
        <f>IF(F22=A85,IF(E22=B91,"",1),"")</f>
        <v/>
      </c>
      <c r="C161" s="52">
        <f t="shared" si="0"/>
        <v>2</v>
      </c>
      <c r="D161" s="52">
        <f t="shared" si="1"/>
        <v>1</v>
      </c>
    </row>
    <row r="162" spans="1:4" hidden="1" x14ac:dyDescent="0.2">
      <c r="A162" s="52">
        <f>IF(F23=A85,IF(E23=B91,"",E23),"")</f>
        <v>3</v>
      </c>
      <c r="B162" s="52">
        <f>IF(F23=A85,IF(E23=B91,"",1),"")</f>
        <v>1</v>
      </c>
      <c r="C162" s="52" t="str">
        <f t="shared" si="0"/>
        <v/>
      </c>
      <c r="D162" s="52" t="str">
        <f t="shared" si="1"/>
        <v/>
      </c>
    </row>
    <row r="163" spans="1:4" hidden="1" x14ac:dyDescent="0.2">
      <c r="A163" s="52" t="str">
        <f>IF(F24=A85,IF(E24=B91,"",E24),"")</f>
        <v/>
      </c>
      <c r="B163" s="52" t="str">
        <f>IF(F24=A85,IF(E24=B91,"",1),"")</f>
        <v/>
      </c>
      <c r="C163" s="52">
        <f t="shared" si="0"/>
        <v>2</v>
      </c>
      <c r="D163" s="52">
        <f t="shared" si="1"/>
        <v>1</v>
      </c>
    </row>
    <row r="164" spans="1:4" hidden="1" x14ac:dyDescent="0.2">
      <c r="A164" s="52" t="str">
        <f>IF(F25=A85,IF(E25=B91,"",E25),"")</f>
        <v/>
      </c>
      <c r="B164" s="52" t="str">
        <f>IF(F25=A85,IF(E25=B91,"",1),"")</f>
        <v/>
      </c>
      <c r="C164" s="52">
        <f t="shared" si="0"/>
        <v>3</v>
      </c>
      <c r="D164" s="52">
        <f t="shared" si="1"/>
        <v>1</v>
      </c>
    </row>
    <row r="165" spans="1:4" hidden="1" x14ac:dyDescent="0.2">
      <c r="A165" s="52" t="str">
        <f>IF(F26=A85,IF(E26=B91,"",E26),"")</f>
        <v/>
      </c>
      <c r="B165" s="52" t="str">
        <f>IF(F26=A85,IF(E26=B91,"",1),"")</f>
        <v/>
      </c>
      <c r="C165" s="52">
        <f t="shared" si="0"/>
        <v>2</v>
      </c>
      <c r="D165" s="52">
        <f t="shared" si="1"/>
        <v>1</v>
      </c>
    </row>
    <row r="166" spans="1:4" hidden="1" x14ac:dyDescent="0.2">
      <c r="A166" s="52">
        <f>IF(F27=A85,IF(E27=B91,"",E27),"")</f>
        <v>3</v>
      </c>
      <c r="B166" s="52">
        <f>IF(F27=A85,IF(E27=B91,"",1),"")</f>
        <v>1</v>
      </c>
      <c r="C166" s="52" t="str">
        <f t="shared" si="0"/>
        <v/>
      </c>
      <c r="D166" s="52" t="str">
        <f t="shared" si="1"/>
        <v/>
      </c>
    </row>
    <row r="167" spans="1:4" hidden="1" x14ac:dyDescent="0.2">
      <c r="A167" s="52">
        <f>IF(F28=A85,IF(E28=B91,"",E28),"")</f>
        <v>2</v>
      </c>
      <c r="B167" s="52">
        <f>IF(F28=A85,IF(E28=B91,"",1),"")</f>
        <v>1</v>
      </c>
      <c r="C167" s="52" t="str">
        <f t="shared" si="0"/>
        <v/>
      </c>
      <c r="D167" s="52" t="str">
        <f t="shared" si="1"/>
        <v/>
      </c>
    </row>
    <row r="168" spans="1:4" hidden="1" x14ac:dyDescent="0.2">
      <c r="A168" s="52">
        <f>IF(F29=A85,IF(E29=B91,"",E29),"")</f>
        <v>2</v>
      </c>
      <c r="B168" s="52">
        <f>IF(F29=A85,IF(E29=B91,"",1),"")</f>
        <v>1</v>
      </c>
      <c r="C168" s="52" t="str">
        <f t="shared" si="0"/>
        <v/>
      </c>
      <c r="D168" s="52" t="str">
        <f t="shared" si="1"/>
        <v/>
      </c>
    </row>
    <row r="169" spans="1:4" hidden="1" x14ac:dyDescent="0.2">
      <c r="A169" s="52">
        <f>IF(F30=A85,IF(E30=B91,"",E30),"")</f>
        <v>2</v>
      </c>
      <c r="B169" s="52">
        <f>IF(F30=A85,IF(E30=B91,"",1),"")</f>
        <v>1</v>
      </c>
      <c r="C169" s="52" t="str">
        <f t="shared" si="0"/>
        <v/>
      </c>
      <c r="D169" s="52" t="str">
        <f t="shared" si="1"/>
        <v/>
      </c>
    </row>
    <row r="170" spans="1:4" hidden="1" x14ac:dyDescent="0.2">
      <c r="A170" s="52" t="str">
        <f>IF(F31=A85,IF(E31=B91,"",E31),"")</f>
        <v/>
      </c>
      <c r="B170" s="52" t="str">
        <f>IF(F31=A85,IF(E31=B91,"",1),"")</f>
        <v/>
      </c>
      <c r="C170" s="52">
        <f t="shared" si="0"/>
        <v>2</v>
      </c>
      <c r="D170" s="52">
        <f t="shared" si="1"/>
        <v>1</v>
      </c>
    </row>
    <row r="171" spans="1:4" hidden="1" x14ac:dyDescent="0.2">
      <c r="A171" s="52">
        <f>IF(F32=A85,IF(E32=B91,"",E32),"")</f>
        <v>3</v>
      </c>
      <c r="B171" s="52">
        <f>IF(F32=A85,IF(E32=B91,"",1),"")</f>
        <v>1</v>
      </c>
      <c r="C171" s="52" t="str">
        <f t="shared" si="0"/>
        <v/>
      </c>
      <c r="D171" s="52" t="str">
        <f t="shared" si="1"/>
        <v/>
      </c>
    </row>
    <row r="172" spans="1:4" hidden="1" x14ac:dyDescent="0.2">
      <c r="A172" s="52" t="str">
        <f>IF(F33=A85,IF(E33=B91,"",E33),"")</f>
        <v/>
      </c>
      <c r="B172" s="52" t="str">
        <f>IF(F33=A85,IF(E33=B91,"",1),"")</f>
        <v/>
      </c>
      <c r="C172" s="52">
        <f t="shared" si="0"/>
        <v>2</v>
      </c>
      <c r="D172" s="52">
        <f t="shared" si="1"/>
        <v>1</v>
      </c>
    </row>
    <row r="173" spans="1:4" hidden="1" x14ac:dyDescent="0.2">
      <c r="A173" s="52" t="str">
        <f>IF(F34=A85,IF(E34=B91,"",E34),"")</f>
        <v/>
      </c>
      <c r="B173" s="52" t="str">
        <f>IF(F34=A85,IF(E34=B91,"",1),"")</f>
        <v/>
      </c>
      <c r="C173" s="52">
        <f t="shared" si="0"/>
        <v>3</v>
      </c>
      <c r="D173" s="52">
        <f t="shared" si="1"/>
        <v>1</v>
      </c>
    </row>
    <row r="174" spans="1:4" hidden="1" x14ac:dyDescent="0.2">
      <c r="A174" s="52">
        <f>IF(F35=A85,IF(E35=B91,"",E35),"")</f>
        <v>2</v>
      </c>
      <c r="B174" s="52">
        <f>IF(F35=A85,IF(E35=B91,"",1),"")</f>
        <v>1</v>
      </c>
      <c r="C174" s="52" t="str">
        <f t="shared" si="0"/>
        <v/>
      </c>
      <c r="D174" s="52" t="str">
        <f t="shared" si="1"/>
        <v/>
      </c>
    </row>
    <row r="175" spans="1:4" hidden="1" x14ac:dyDescent="0.2">
      <c r="A175" s="52" t="str">
        <f>IF(F36=A85,IF(E36=B91,"",E36),"")</f>
        <v/>
      </c>
      <c r="B175" s="52" t="str">
        <f>IF(F36=A85,IF(E36=B91,"",1),"")</f>
        <v/>
      </c>
      <c r="C175" s="52">
        <f t="shared" si="0"/>
        <v>2</v>
      </c>
      <c r="D175" s="52">
        <f t="shared" si="1"/>
        <v>1</v>
      </c>
    </row>
    <row r="176" spans="1:4" hidden="1" x14ac:dyDescent="0.2">
      <c r="A176" s="52" t="str">
        <f>IF(F37=A85,IF(E37=B91,"",E37),"")</f>
        <v/>
      </c>
      <c r="B176" s="52" t="str">
        <f>IF(F37=A85,IF(E37=B91,"",1),"")</f>
        <v/>
      </c>
      <c r="C176" s="52">
        <f t="shared" si="0"/>
        <v>3</v>
      </c>
      <c r="D176" s="52">
        <f t="shared" si="1"/>
        <v>1</v>
      </c>
    </row>
    <row r="177" spans="1:4" hidden="1" x14ac:dyDescent="0.2">
      <c r="A177" s="52" t="str">
        <f>IF(F38=A85,IF(E38=B91,"",E38),"")</f>
        <v/>
      </c>
      <c r="B177" s="52" t="str">
        <f>IF(F38=A85,IF(E38=B91,"",1),"")</f>
        <v/>
      </c>
      <c r="C177" s="52">
        <f t="shared" si="0"/>
        <v>2</v>
      </c>
      <c r="D177" s="52">
        <f t="shared" si="1"/>
        <v>1</v>
      </c>
    </row>
    <row r="178" spans="1:4" hidden="1" x14ac:dyDescent="0.2">
      <c r="A178" s="52" t="str">
        <f>IF(F39=A85,IF(E39=B91,"",E39),"")</f>
        <v/>
      </c>
      <c r="B178" s="52" t="str">
        <f>IF(F39=A85,IF(E39=B91,"",1),"")</f>
        <v/>
      </c>
      <c r="C178" s="52">
        <f t="shared" si="0"/>
        <v>3</v>
      </c>
      <c r="D178" s="52">
        <f t="shared" si="1"/>
        <v>1</v>
      </c>
    </row>
    <row r="179" spans="1:4" hidden="1" x14ac:dyDescent="0.2">
      <c r="A179" s="52" t="str">
        <f>IF(F40=A85,IF(E40=B91,"",E40),"")</f>
        <v/>
      </c>
      <c r="B179" s="52" t="str">
        <f>IF(F40=A85,IF(E40=B91,"",1),"")</f>
        <v/>
      </c>
      <c r="C179" s="52">
        <f t="shared" si="0"/>
        <v>2</v>
      </c>
      <c r="D179" s="52">
        <f t="shared" si="1"/>
        <v>1</v>
      </c>
    </row>
    <row r="180" spans="1:4" hidden="1" x14ac:dyDescent="0.2">
      <c r="A180" s="52" t="str">
        <f>IF(F41=A85,IF(E41=B91,"",E41),"")</f>
        <v/>
      </c>
      <c r="B180" s="52" t="str">
        <f>IF(F41=A85,IF(E41=B91,"",1),"")</f>
        <v/>
      </c>
      <c r="C180" s="52">
        <f t="shared" si="0"/>
        <v>2</v>
      </c>
      <c r="D180" s="52">
        <f t="shared" si="1"/>
        <v>1</v>
      </c>
    </row>
    <row r="181" spans="1:4" hidden="1" x14ac:dyDescent="0.2">
      <c r="A181" s="52" t="str">
        <f>IF(F42=A85,IF(E42=B91,"",E42),"")</f>
        <v/>
      </c>
      <c r="B181" s="52" t="str">
        <f>IF(F42=A85,IF(E42=B91,"",1),"")</f>
        <v/>
      </c>
      <c r="C181" s="52">
        <f t="shared" si="0"/>
        <v>2</v>
      </c>
      <c r="D181" s="52">
        <f t="shared" si="1"/>
        <v>1</v>
      </c>
    </row>
    <row r="182" spans="1:4" hidden="1" x14ac:dyDescent="0.2">
      <c r="A182" s="52" t="str">
        <f>IF(F43=A85,IF(E43=B91,"",E43),"")</f>
        <v/>
      </c>
      <c r="B182" s="52" t="str">
        <f>IF(F43=A85,IF(E43=B91,"",1),"")</f>
        <v/>
      </c>
      <c r="C182" s="52">
        <f t="shared" si="0"/>
        <v>2</v>
      </c>
      <c r="D182" s="52">
        <f t="shared" si="1"/>
        <v>1</v>
      </c>
    </row>
    <row r="183" spans="1:4" hidden="1" x14ac:dyDescent="0.2">
      <c r="A183" s="52" t="str">
        <f>IF(F44=A85,IF(E44=B91,"",E44),"")</f>
        <v/>
      </c>
      <c r="B183" s="52" t="str">
        <f>IF(F44=A85,IF(E44=B91,"",1),"")</f>
        <v/>
      </c>
      <c r="C183" s="52">
        <f t="shared" si="0"/>
        <v>2</v>
      </c>
      <c r="D183" s="52">
        <f t="shared" si="1"/>
        <v>1</v>
      </c>
    </row>
    <row r="184" spans="1:4" hidden="1" x14ac:dyDescent="0.2">
      <c r="A184" s="52"/>
      <c r="B184" s="52"/>
      <c r="C184" s="52"/>
      <c r="D184" s="52"/>
    </row>
    <row r="185" spans="1:4" hidden="1" x14ac:dyDescent="0.2">
      <c r="A185" s="52" t="str">
        <f>IF(A121=A85,IF(E105=B91,"",E105),"")</f>
        <v/>
      </c>
      <c r="B185" s="52" t="str">
        <f>IF(A121=A85,IF(E105=B91,"",1),"")</f>
        <v/>
      </c>
      <c r="C185" s="52" t="str">
        <f>IF(A121=$A$86,IF(E105=$B$91,"",E105),"")</f>
        <v/>
      </c>
      <c r="D185" s="52" t="str">
        <f>IF(A121=$A$86,IF(E105=$B$91,"",1),"")</f>
        <v/>
      </c>
    </row>
    <row r="186" spans="1:4" hidden="1" x14ac:dyDescent="0.2">
      <c r="A186" s="52" t="str">
        <f>IF(A122=A85,IF(#REF!=B91,"",#REF!),"")</f>
        <v/>
      </c>
      <c r="B186" s="52" t="str">
        <f>IF(A122=A85,IF(#REF!=B91,"",1),"")</f>
        <v/>
      </c>
      <c r="C186" s="52" t="str">
        <f>IF(A122=$A$86,IF(#REF!=$B$91,"",#REF!),"")</f>
        <v/>
      </c>
      <c r="D186" s="52" t="str">
        <f>IF(A122=$A$86,IF(#REF!=$B$91,"",1),"")</f>
        <v/>
      </c>
    </row>
    <row r="187" spans="1:4" hidden="1" x14ac:dyDescent="0.2">
      <c r="A187" s="52" t="str">
        <f>IF(A123=A85,IF(#REF!=B91,"",#REF!),"")</f>
        <v/>
      </c>
      <c r="B187" s="52" t="str">
        <f>IF(A123=A85,IF(#REF!=B91,"",1),"")</f>
        <v/>
      </c>
      <c r="C187" s="52" t="str">
        <f>IF(A123=$A$86,IF(#REF!=$B$91,"",#REF!),"")</f>
        <v/>
      </c>
      <c r="D187" s="52" t="str">
        <f>IF(A123=$A$86,IF(#REF!=$B$91,"",1),"")</f>
        <v/>
      </c>
    </row>
    <row r="188" spans="1:4" hidden="1" x14ac:dyDescent="0.2">
      <c r="A188" s="52" t="str">
        <f>IF(A124=A85,IF(E108=B91,"",E108),"")</f>
        <v/>
      </c>
      <c r="B188" s="52" t="str">
        <f>IF(A124=A85,IF(E108=B91,"",1),"")</f>
        <v/>
      </c>
      <c r="C188" s="52" t="str">
        <f>IF(A124=$A$86,IF(E108=$B$91,"",E108),"")</f>
        <v/>
      </c>
      <c r="D188" s="52" t="str">
        <f>IF(A124=$A$86,IF(E108=$B$91,"",1),"")</f>
        <v/>
      </c>
    </row>
    <row r="189" spans="1:4" hidden="1" x14ac:dyDescent="0.2">
      <c r="A189" s="52" t="str">
        <f>IF(A125=A85,IF(D109=B91,"",D109),"")</f>
        <v/>
      </c>
      <c r="B189" s="52" t="str">
        <f>IF(A125=A85,IF(D109=B91,"",1),"")</f>
        <v/>
      </c>
      <c r="C189" s="52" t="str">
        <f>IF(A125=$A$86,IF(D109=$B$91,"",D109),"")</f>
        <v/>
      </c>
      <c r="D189" s="52" t="str">
        <f>IF(A125=$A$86,IF(D109=$B$91,"",1),"")</f>
        <v/>
      </c>
    </row>
    <row r="190" spans="1:4" hidden="1" x14ac:dyDescent="0.2">
      <c r="A190" s="52" t="str">
        <f>IF(A126=A85,IF(D110=B91,"",D110),"")</f>
        <v/>
      </c>
      <c r="B190" s="52" t="str">
        <f>IF(A126=A85,IF(D110=B91,"",1),"")</f>
        <v/>
      </c>
      <c r="C190" s="52" t="str">
        <f>IF(A126=$A$86,IF(D110=$B$91,"",D110),"")</f>
        <v/>
      </c>
      <c r="D190" s="52" t="str">
        <f>IF(A126=$A$86,IF(D110=$B$91,"",1),"")</f>
        <v/>
      </c>
    </row>
    <row r="191" spans="1:4" hidden="1" x14ac:dyDescent="0.2">
      <c r="A191" s="52" t="str">
        <f>IF(A127=A85,IF(D111=B91,"",D111),"")</f>
        <v/>
      </c>
      <c r="B191" s="52" t="str">
        <f>IF(A127=A85,IF(D111=B91,"",1),"")</f>
        <v/>
      </c>
      <c r="C191" s="52" t="str">
        <f>IF(A127=$A$86,IF(D111=$B$91,"",D111),"")</f>
        <v/>
      </c>
      <c r="D191" s="52" t="str">
        <f>IF(A127=$A$86,IF(D111=$B$91,"",1),"")</f>
        <v/>
      </c>
    </row>
    <row r="192" spans="1:4" hidden="1" x14ac:dyDescent="0.2">
      <c r="A192" s="52">
        <f>PRODUCT(A153:A191)</f>
        <v>10368</v>
      </c>
      <c r="B192" s="52">
        <f>SUM(B153:B191)</f>
        <v>12</v>
      </c>
      <c r="C192" s="52">
        <f>SUM(C153:C191)</f>
        <v>42</v>
      </c>
      <c r="D192" s="52">
        <f>IF(SUM(D153:D191)=0,1,SUM(D153:D191))</f>
        <v>19</v>
      </c>
    </row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</sheetData>
  <sheetProtection algorithmName="SHA-512" hashValue="nhj+JS1mxQO1sMyrFrPmNXDPvtS5p6dLi7L+yEYB3O3QyJZAnFs0wXBUIZjQvwmYirPr8ldmnBTysrqZ6i25Ng==" saltValue="fNiaponpE59Vl7WXDPrkIQ==" spinCount="100000" sheet="1" selectLockedCells="1"/>
  <mergeCells count="46">
    <mergeCell ref="A152:B152"/>
    <mergeCell ref="C152:D152"/>
    <mergeCell ref="A41:D41"/>
    <mergeCell ref="A42:D42"/>
    <mergeCell ref="A43:D43"/>
    <mergeCell ref="A44:D44"/>
    <mergeCell ref="A71:F71"/>
    <mergeCell ref="A31:D31"/>
    <mergeCell ref="A32:D32"/>
    <mergeCell ref="A33:D33"/>
    <mergeCell ref="A34:D34"/>
    <mergeCell ref="A35:D35"/>
    <mergeCell ref="A36:D36"/>
    <mergeCell ref="A37:D37"/>
    <mergeCell ref="A38:D38"/>
    <mergeCell ref="A39:D39"/>
    <mergeCell ref="A40:D4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D10:E10"/>
    <mergeCell ref="D11:E11"/>
    <mergeCell ref="A13:D13"/>
    <mergeCell ref="A14:D14"/>
    <mergeCell ref="A15:D15"/>
    <mergeCell ref="A16:D16"/>
    <mergeCell ref="A17:D17"/>
    <mergeCell ref="A18:D18"/>
    <mergeCell ref="A19:D19"/>
    <mergeCell ref="A20:D20"/>
    <mergeCell ref="A1:A8"/>
    <mergeCell ref="B1:E1"/>
    <mergeCell ref="C2:E2"/>
    <mergeCell ref="C3:E3"/>
    <mergeCell ref="C4:F4"/>
    <mergeCell ref="C5:F5"/>
    <mergeCell ref="C6:F6"/>
    <mergeCell ref="C7:F7"/>
    <mergeCell ref="C8:F8"/>
  </mergeCells>
  <conditionalFormatting sqref="D109:D111 E108 E104:E105 E14:E45">
    <cfRule type="cellIs" dxfId="31" priority="4" operator="lessThan">
      <formula>3</formula>
    </cfRule>
    <cfRule type="cellIs" dxfId="30" priority="5" operator="greaterThanOrEqual">
      <formula>3</formula>
    </cfRule>
  </conditionalFormatting>
  <conditionalFormatting sqref="F11">
    <cfRule type="cellIs" dxfId="29" priority="1" stopIfTrue="1" operator="equal">
      <formula>$C$73</formula>
    </cfRule>
    <cfRule type="cellIs" dxfId="28" priority="2" stopIfTrue="1" operator="equal">
      <formula>$C$74</formula>
    </cfRule>
    <cfRule type="cellIs" dxfId="27" priority="3" stopIfTrue="1" operator="equal">
      <formula>$C$75</formula>
    </cfRule>
  </conditionalFormatting>
  <dataValidations count="3">
    <dataValidation type="list" allowBlank="1" showInputMessage="1" showErrorMessage="1" sqref="F45 F104 A121 A124:A127">
      <formula1>$A$85:$A$86</formula1>
      <formula2>0</formula2>
    </dataValidation>
    <dataValidation type="list" allowBlank="1" showInputMessage="1" showErrorMessage="1" sqref="E14:E45 E104:E105 E108 D109:D111">
      <formula1>$B$85:$B$91</formula1>
      <formula2>0</formula2>
    </dataValidation>
    <dataValidation type="list" allowBlank="1" showInputMessage="1" showErrorMessage="1" sqref="F14:F44">
      <formula1>"C, NC"</formula1>
    </dataValidation>
  </dataValidations>
  <pageMargins left="0.25" right="0.25" top="0.65833333333333299" bottom="0.75" header="0.51180555555555496" footer="0.51180555555555496"/>
  <pageSetup paperSize="9" scale="75" firstPageNumber="0" orientation="portrait" horizontalDpi="300" verticalDpi="300"/>
  <drawing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0"/>
  <sheetViews>
    <sheetView view="pageLayout" zoomScale="90" zoomScaleNormal="70" zoomScalePageLayoutView="90" workbookViewId="0">
      <selection activeCell="C4" sqref="C4:F4"/>
    </sheetView>
  </sheetViews>
  <sheetFormatPr defaultColWidth="9.140625" defaultRowHeight="12.75" x14ac:dyDescent="0.2"/>
  <cols>
    <col min="1" max="1" width="37.5703125" customWidth="1"/>
    <col min="2" max="2" width="28" customWidth="1"/>
    <col min="3" max="3" width="30.140625" customWidth="1"/>
    <col min="4" max="4" width="10.140625" bestFit="1" customWidth="1"/>
    <col min="5" max="5" width="12.5703125" customWidth="1"/>
    <col min="6" max="6" width="15.140625" customWidth="1"/>
    <col min="11" max="11" width="9.140625" bestFit="1" customWidth="1"/>
    <col min="17" max="17" width="21.5703125" customWidth="1"/>
    <col min="18" max="18" width="22.5703125" customWidth="1"/>
    <col min="19" max="19" width="14.85546875" customWidth="1"/>
    <col min="20" max="20" width="19.85546875" customWidth="1"/>
  </cols>
  <sheetData>
    <row r="1" spans="1:6" ht="15.75" x14ac:dyDescent="0.3">
      <c r="A1" s="137"/>
      <c r="B1" s="139" t="s">
        <v>69</v>
      </c>
      <c r="C1" s="139"/>
      <c r="D1" s="139"/>
      <c r="E1" s="139"/>
      <c r="F1" s="71" t="s">
        <v>76</v>
      </c>
    </row>
    <row r="2" spans="1:6" ht="15.75" x14ac:dyDescent="0.3">
      <c r="A2" s="137"/>
      <c r="B2" s="70" t="s">
        <v>80</v>
      </c>
      <c r="C2" s="141"/>
      <c r="D2" s="141"/>
      <c r="E2" s="141"/>
      <c r="F2" s="71" t="s">
        <v>152</v>
      </c>
    </row>
    <row r="3" spans="1:6" ht="15.75" x14ac:dyDescent="0.3">
      <c r="A3" s="137"/>
      <c r="B3" s="70" t="s">
        <v>70</v>
      </c>
      <c r="C3" s="138"/>
      <c r="D3" s="138"/>
      <c r="E3" s="138"/>
      <c r="F3" s="71" t="s">
        <v>153</v>
      </c>
    </row>
    <row r="4" spans="1:6" ht="14.25" customHeight="1" x14ac:dyDescent="0.2">
      <c r="A4" s="137"/>
      <c r="B4" s="17" t="s">
        <v>161</v>
      </c>
      <c r="C4" s="140"/>
      <c r="D4" s="140"/>
      <c r="E4" s="140"/>
      <c r="F4" s="140"/>
    </row>
    <row r="5" spans="1:6" ht="14.25" customHeight="1" x14ac:dyDescent="0.2">
      <c r="A5" s="137"/>
      <c r="B5" s="70" t="s">
        <v>72</v>
      </c>
      <c r="C5" s="120"/>
      <c r="D5" s="120"/>
      <c r="E5" s="120"/>
      <c r="F5" s="120"/>
    </row>
    <row r="6" spans="1:6" ht="14.25" customHeight="1" x14ac:dyDescent="0.2">
      <c r="A6" s="137"/>
      <c r="B6" s="70" t="s">
        <v>73</v>
      </c>
      <c r="C6" s="121"/>
      <c r="D6" s="121"/>
      <c r="E6" s="121"/>
      <c r="F6" s="121"/>
    </row>
    <row r="7" spans="1:6" ht="14.25" x14ac:dyDescent="0.2">
      <c r="A7" s="137"/>
      <c r="B7" s="70" t="s">
        <v>78</v>
      </c>
      <c r="C7" s="113"/>
      <c r="D7" s="113"/>
      <c r="E7" s="113"/>
      <c r="F7" s="113"/>
    </row>
    <row r="8" spans="1:6" ht="14.25" x14ac:dyDescent="0.2">
      <c r="A8" s="137"/>
      <c r="B8" s="70" t="s">
        <v>71</v>
      </c>
      <c r="C8" s="112"/>
      <c r="D8" s="113"/>
      <c r="E8" s="113"/>
      <c r="F8" s="113"/>
    </row>
    <row r="9" spans="1:6" ht="14.25" x14ac:dyDescent="0.2">
      <c r="A9" s="20"/>
      <c r="B9" s="69"/>
      <c r="C9" s="20"/>
      <c r="D9" s="20"/>
      <c r="E9" s="20"/>
      <c r="F9" s="20"/>
    </row>
    <row r="10" spans="1:6" ht="15" x14ac:dyDescent="0.25">
      <c r="C10" s="20"/>
      <c r="D10" s="118" t="s">
        <v>22</v>
      </c>
      <c r="E10" s="118"/>
      <c r="F10" s="35">
        <f>EXP(-A115)</f>
        <v>0.10482016086494543</v>
      </c>
    </row>
    <row r="11" spans="1:6" ht="15" x14ac:dyDescent="0.25">
      <c r="B11" s="20"/>
      <c r="C11" s="20"/>
      <c r="D11" s="118" t="s">
        <v>13</v>
      </c>
      <c r="E11" s="118"/>
      <c r="F11" s="34" t="str">
        <f>IF(F10&lt;=B73,C73,IF(F10&gt;B75,C75,C74))</f>
        <v>Tolerável</v>
      </c>
    </row>
    <row r="12" spans="1:6" x14ac:dyDescent="0.2">
      <c r="A12" s="20"/>
      <c r="B12" s="20"/>
      <c r="C12" s="20"/>
      <c r="D12" s="20"/>
      <c r="E12" s="20"/>
      <c r="F12" s="20"/>
    </row>
    <row r="13" spans="1:6" ht="17.25" customHeight="1" x14ac:dyDescent="0.2">
      <c r="A13" s="117" t="s">
        <v>4</v>
      </c>
      <c r="B13" s="117"/>
      <c r="C13" s="117"/>
      <c r="D13" s="117"/>
      <c r="E13" s="33" t="s">
        <v>0</v>
      </c>
      <c r="F13" s="33" t="s">
        <v>1</v>
      </c>
    </row>
    <row r="14" spans="1:6" ht="17.25" customHeight="1" x14ac:dyDescent="0.2">
      <c r="A14" s="106" t="s">
        <v>47</v>
      </c>
      <c r="B14" s="107"/>
      <c r="C14" s="107"/>
      <c r="D14" s="108"/>
      <c r="E14" s="32">
        <v>3</v>
      </c>
      <c r="F14" s="82" t="s">
        <v>5</v>
      </c>
    </row>
    <row r="15" spans="1:6" ht="17.25" customHeight="1" x14ac:dyDescent="0.2">
      <c r="A15" s="106" t="s">
        <v>48</v>
      </c>
      <c r="B15" s="107"/>
      <c r="C15" s="107"/>
      <c r="D15" s="108"/>
      <c r="E15" s="32">
        <v>2</v>
      </c>
      <c r="F15" s="82" t="s">
        <v>5</v>
      </c>
    </row>
    <row r="16" spans="1:6" ht="17.25" customHeight="1" x14ac:dyDescent="0.2">
      <c r="A16" s="106" t="s">
        <v>49</v>
      </c>
      <c r="B16" s="107"/>
      <c r="C16" s="107"/>
      <c r="D16" s="108"/>
      <c r="E16" s="32">
        <v>1</v>
      </c>
      <c r="F16" s="82" t="s">
        <v>6</v>
      </c>
    </row>
    <row r="17" spans="1:6" ht="17.25" customHeight="1" x14ac:dyDescent="0.2">
      <c r="A17" s="106" t="s">
        <v>143</v>
      </c>
      <c r="B17" s="107"/>
      <c r="C17" s="107"/>
      <c r="D17" s="108"/>
      <c r="E17" s="32">
        <v>1</v>
      </c>
      <c r="F17" s="82" t="s">
        <v>5</v>
      </c>
    </row>
    <row r="18" spans="1:6" ht="17.25" customHeight="1" x14ac:dyDescent="0.2">
      <c r="A18" s="106" t="s">
        <v>144</v>
      </c>
      <c r="B18" s="107"/>
      <c r="C18" s="107"/>
      <c r="D18" s="108"/>
      <c r="E18" s="32">
        <v>3</v>
      </c>
      <c r="F18" s="83" t="s">
        <v>6</v>
      </c>
    </row>
    <row r="19" spans="1:6" ht="17.25" customHeight="1" x14ac:dyDescent="0.2">
      <c r="A19" s="106" t="s">
        <v>50</v>
      </c>
      <c r="B19" s="107"/>
      <c r="C19" s="107"/>
      <c r="D19" s="108"/>
      <c r="E19" s="32">
        <v>3</v>
      </c>
      <c r="F19" s="82" t="s">
        <v>6</v>
      </c>
    </row>
    <row r="20" spans="1:6" ht="17.25" customHeight="1" x14ac:dyDescent="0.2">
      <c r="A20" s="106" t="s">
        <v>51</v>
      </c>
      <c r="B20" s="107"/>
      <c r="C20" s="107"/>
      <c r="D20" s="108"/>
      <c r="E20" s="32">
        <v>3</v>
      </c>
      <c r="F20" s="82" t="s">
        <v>6</v>
      </c>
    </row>
    <row r="21" spans="1:6" ht="17.25" customHeight="1" x14ac:dyDescent="0.2">
      <c r="A21" s="106" t="s">
        <v>52</v>
      </c>
      <c r="B21" s="107"/>
      <c r="C21" s="107"/>
      <c r="D21" s="108"/>
      <c r="E21" s="32">
        <v>3</v>
      </c>
      <c r="F21" s="82" t="s">
        <v>6</v>
      </c>
    </row>
    <row r="22" spans="1:6" ht="17.25" customHeight="1" x14ac:dyDescent="0.2">
      <c r="A22" s="106" t="s">
        <v>53</v>
      </c>
      <c r="B22" s="107"/>
      <c r="C22" s="107"/>
      <c r="D22" s="108"/>
      <c r="E22" s="32">
        <v>3</v>
      </c>
      <c r="F22" s="82" t="s">
        <v>5</v>
      </c>
    </row>
    <row r="23" spans="1:6" ht="17.25" customHeight="1" x14ac:dyDescent="0.2">
      <c r="A23" s="106" t="s">
        <v>54</v>
      </c>
      <c r="B23" s="107"/>
      <c r="C23" s="107"/>
      <c r="D23" s="108"/>
      <c r="E23" s="32">
        <v>4</v>
      </c>
      <c r="F23" s="82" t="s">
        <v>6</v>
      </c>
    </row>
    <row r="24" spans="1:6" ht="17.25" customHeight="1" x14ac:dyDescent="0.2">
      <c r="A24" s="106" t="s">
        <v>55</v>
      </c>
      <c r="B24" s="107"/>
      <c r="C24" s="107"/>
      <c r="D24" s="108"/>
      <c r="E24" s="32">
        <v>3</v>
      </c>
      <c r="F24" s="82" t="s">
        <v>5</v>
      </c>
    </row>
    <row r="25" spans="1:6" ht="17.25" customHeight="1" x14ac:dyDescent="0.2">
      <c r="A25" s="106" t="s">
        <v>56</v>
      </c>
      <c r="B25" s="107"/>
      <c r="C25" s="107"/>
      <c r="D25" s="108"/>
      <c r="E25" s="32">
        <v>1</v>
      </c>
      <c r="F25" s="82" t="s">
        <v>5</v>
      </c>
    </row>
    <row r="26" spans="1:6" ht="17.25" customHeight="1" x14ac:dyDescent="0.2">
      <c r="A26" s="106" t="s">
        <v>57</v>
      </c>
      <c r="B26" s="107"/>
      <c r="C26" s="107"/>
      <c r="D26" s="108"/>
      <c r="E26" s="32">
        <v>3</v>
      </c>
      <c r="F26" s="83" t="s">
        <v>5</v>
      </c>
    </row>
    <row r="27" spans="1:6" ht="17.25" customHeight="1" x14ac:dyDescent="0.2">
      <c r="A27" s="106" t="s">
        <v>58</v>
      </c>
      <c r="B27" s="107"/>
      <c r="C27" s="107"/>
      <c r="D27" s="108"/>
      <c r="E27" s="32">
        <v>3</v>
      </c>
      <c r="F27" s="83" t="s">
        <v>6</v>
      </c>
    </row>
    <row r="28" spans="1:6" ht="17.25" customHeight="1" x14ac:dyDescent="0.2">
      <c r="A28" s="106" t="s">
        <v>59</v>
      </c>
      <c r="B28" s="107"/>
      <c r="C28" s="107"/>
      <c r="D28" s="108"/>
      <c r="E28" s="32">
        <v>3</v>
      </c>
      <c r="F28" s="82" t="s">
        <v>6</v>
      </c>
    </row>
    <row r="29" spans="1:6" ht="17.25" customHeight="1" x14ac:dyDescent="0.2">
      <c r="A29" s="106" t="s">
        <v>145</v>
      </c>
      <c r="B29" s="107"/>
      <c r="C29" s="107"/>
      <c r="D29" s="108"/>
      <c r="E29" s="32">
        <v>3</v>
      </c>
      <c r="F29" s="82" t="s">
        <v>6</v>
      </c>
    </row>
    <row r="30" spans="1:6" ht="17.25" customHeight="1" x14ac:dyDescent="0.2">
      <c r="A30" s="106" t="s">
        <v>60</v>
      </c>
      <c r="B30" s="107"/>
      <c r="C30" s="107"/>
      <c r="D30" s="108"/>
      <c r="E30" s="32">
        <v>2</v>
      </c>
      <c r="F30" s="82" t="s">
        <v>6</v>
      </c>
    </row>
    <row r="31" spans="1:6" ht="17.25" customHeight="1" x14ac:dyDescent="0.2">
      <c r="A31" s="106" t="s">
        <v>61</v>
      </c>
      <c r="B31" s="107"/>
      <c r="C31" s="107"/>
      <c r="D31" s="108"/>
      <c r="E31" s="32">
        <v>2</v>
      </c>
      <c r="F31" s="83" t="s">
        <v>5</v>
      </c>
    </row>
    <row r="32" spans="1:6" ht="17.25" customHeight="1" x14ac:dyDescent="0.2">
      <c r="A32" s="106" t="s">
        <v>146</v>
      </c>
      <c r="B32" s="107"/>
      <c r="C32" s="107"/>
      <c r="D32" s="108"/>
      <c r="E32" s="32">
        <v>3</v>
      </c>
      <c r="F32" s="82" t="s">
        <v>6</v>
      </c>
    </row>
    <row r="33" spans="1:6" ht="17.25" customHeight="1" x14ac:dyDescent="0.2">
      <c r="A33" s="106" t="s">
        <v>62</v>
      </c>
      <c r="B33" s="107"/>
      <c r="C33" s="107"/>
      <c r="D33" s="108"/>
      <c r="E33" s="32">
        <v>2</v>
      </c>
      <c r="F33" s="82" t="s">
        <v>5</v>
      </c>
    </row>
    <row r="34" spans="1:6" ht="17.25" customHeight="1" x14ac:dyDescent="0.2">
      <c r="A34" s="106" t="s">
        <v>147</v>
      </c>
      <c r="B34" s="107"/>
      <c r="C34" s="107"/>
      <c r="D34" s="108"/>
      <c r="E34" s="32">
        <v>1</v>
      </c>
      <c r="F34" s="82" t="s">
        <v>5</v>
      </c>
    </row>
    <row r="35" spans="1:6" ht="17.25" customHeight="1" x14ac:dyDescent="0.2">
      <c r="A35" s="106" t="s">
        <v>63</v>
      </c>
      <c r="B35" s="107"/>
      <c r="C35" s="107"/>
      <c r="D35" s="108"/>
      <c r="E35" s="32">
        <v>2</v>
      </c>
      <c r="F35" s="84" t="s">
        <v>6</v>
      </c>
    </row>
    <row r="36" spans="1:6" ht="17.25" customHeight="1" x14ac:dyDescent="0.2">
      <c r="A36" s="106" t="s">
        <v>64</v>
      </c>
      <c r="B36" s="107"/>
      <c r="C36" s="107"/>
      <c r="D36" s="108"/>
      <c r="E36" s="32">
        <v>2</v>
      </c>
      <c r="F36" s="82" t="s">
        <v>5</v>
      </c>
    </row>
    <row r="37" spans="1:6" ht="17.25" customHeight="1" x14ac:dyDescent="0.2">
      <c r="A37" s="106" t="s">
        <v>65</v>
      </c>
      <c r="B37" s="107"/>
      <c r="C37" s="107"/>
      <c r="D37" s="108"/>
      <c r="E37" s="32">
        <v>2</v>
      </c>
      <c r="F37" s="82" t="s">
        <v>5</v>
      </c>
    </row>
    <row r="38" spans="1:6" ht="17.25" customHeight="1" x14ac:dyDescent="0.2">
      <c r="A38" s="106" t="s">
        <v>148</v>
      </c>
      <c r="B38" s="107"/>
      <c r="C38" s="107"/>
      <c r="D38" s="108"/>
      <c r="E38" s="32" t="s">
        <v>8</v>
      </c>
      <c r="F38" s="82" t="s">
        <v>5</v>
      </c>
    </row>
    <row r="39" spans="1:6" ht="17.25" customHeight="1" x14ac:dyDescent="0.2">
      <c r="A39" s="106" t="s">
        <v>66</v>
      </c>
      <c r="B39" s="107"/>
      <c r="C39" s="107"/>
      <c r="D39" s="108"/>
      <c r="E39" s="32" t="s">
        <v>8</v>
      </c>
      <c r="F39" s="82" t="s">
        <v>5</v>
      </c>
    </row>
    <row r="40" spans="1:6" ht="17.25" customHeight="1" x14ac:dyDescent="0.2">
      <c r="A40" s="106" t="s">
        <v>67</v>
      </c>
      <c r="B40" s="107"/>
      <c r="C40" s="107"/>
      <c r="D40" s="108"/>
      <c r="E40" s="32">
        <v>3</v>
      </c>
      <c r="F40" s="84" t="s">
        <v>5</v>
      </c>
    </row>
    <row r="41" spans="1:6" ht="17.25" customHeight="1" x14ac:dyDescent="0.2">
      <c r="A41" s="106" t="s">
        <v>149</v>
      </c>
      <c r="B41" s="107"/>
      <c r="C41" s="107"/>
      <c r="D41" s="108"/>
      <c r="E41" s="32">
        <v>3</v>
      </c>
      <c r="F41" s="84" t="s">
        <v>5</v>
      </c>
    </row>
    <row r="42" spans="1:6" ht="17.25" customHeight="1" x14ac:dyDescent="0.2">
      <c r="A42" s="106" t="s">
        <v>150</v>
      </c>
      <c r="B42" s="107"/>
      <c r="C42" s="107"/>
      <c r="D42" s="108"/>
      <c r="E42" s="32">
        <v>1</v>
      </c>
      <c r="F42" s="31" t="s">
        <v>5</v>
      </c>
    </row>
    <row r="43" spans="1:6" ht="17.25" customHeight="1" x14ac:dyDescent="0.2">
      <c r="A43" s="106" t="s">
        <v>151</v>
      </c>
      <c r="B43" s="107"/>
      <c r="C43" s="107"/>
      <c r="D43" s="108"/>
      <c r="E43" s="32">
        <v>1</v>
      </c>
      <c r="F43" s="31" t="s">
        <v>5</v>
      </c>
    </row>
    <row r="44" spans="1:6" ht="17.25" customHeight="1" x14ac:dyDescent="0.2">
      <c r="A44" s="106" t="s">
        <v>68</v>
      </c>
      <c r="B44" s="107"/>
      <c r="C44" s="107"/>
      <c r="D44" s="108"/>
      <c r="E44" s="32">
        <v>0</v>
      </c>
      <c r="F44" s="31" t="s">
        <v>5</v>
      </c>
    </row>
    <row r="45" spans="1:6" ht="14.25" x14ac:dyDescent="0.2">
      <c r="A45" s="30"/>
      <c r="B45" s="30"/>
      <c r="C45" s="30"/>
      <c r="D45" s="20"/>
      <c r="E45" s="22"/>
      <c r="F45" s="22"/>
    </row>
    <row r="46" spans="1:6" x14ac:dyDescent="0.2">
      <c r="A46" s="20"/>
      <c r="B46" s="20"/>
      <c r="C46" s="20"/>
      <c r="D46" s="20"/>
      <c r="E46" s="20"/>
      <c r="F46" s="20"/>
    </row>
    <row r="47" spans="1:6" x14ac:dyDescent="0.2">
      <c r="A47" s="20"/>
      <c r="B47" s="20"/>
      <c r="C47" s="20"/>
    </row>
    <row r="48" spans="1:6" ht="14.25" customHeight="1" x14ac:dyDescent="0.2">
      <c r="A48" s="20"/>
      <c r="B48" s="20"/>
      <c r="C48" s="20"/>
    </row>
    <row r="49" spans="1:6" x14ac:dyDescent="0.2">
      <c r="A49" s="20"/>
      <c r="B49" s="20"/>
      <c r="C49" s="20"/>
      <c r="D49" s="20"/>
      <c r="E49" s="20"/>
      <c r="F49" s="20"/>
    </row>
    <row r="50" spans="1:6" x14ac:dyDescent="0.2">
      <c r="A50" s="20"/>
      <c r="B50" s="20"/>
      <c r="C50" s="20"/>
      <c r="D50" s="20"/>
      <c r="E50" s="20"/>
      <c r="F50" s="20"/>
    </row>
    <row r="51" spans="1:6" x14ac:dyDescent="0.2">
      <c r="A51" s="20"/>
      <c r="B51" s="20"/>
      <c r="C51" s="20"/>
      <c r="D51" s="20"/>
      <c r="E51" s="20"/>
      <c r="F51" s="20"/>
    </row>
    <row r="52" spans="1:6" x14ac:dyDescent="0.2">
      <c r="A52" s="20"/>
      <c r="B52" s="20"/>
      <c r="C52" s="20"/>
      <c r="D52" s="20"/>
      <c r="E52" s="20"/>
      <c r="F52" s="20"/>
    </row>
    <row r="53" spans="1:6" x14ac:dyDescent="0.2">
      <c r="A53" s="20"/>
      <c r="B53" s="20"/>
      <c r="C53" s="20"/>
      <c r="D53" s="20"/>
      <c r="E53" s="20"/>
      <c r="F53" s="20"/>
    </row>
    <row r="54" spans="1:6" x14ac:dyDescent="0.2">
      <c r="A54" s="20"/>
      <c r="B54" s="20"/>
      <c r="C54" s="20"/>
      <c r="D54" s="20"/>
      <c r="E54" s="20"/>
      <c r="F54" s="20"/>
    </row>
    <row r="55" spans="1:6" x14ac:dyDescent="0.2">
      <c r="A55" s="20"/>
      <c r="B55" s="20"/>
      <c r="C55" s="20"/>
      <c r="D55" s="20"/>
      <c r="E55" s="20"/>
      <c r="F55" s="20"/>
    </row>
    <row r="56" spans="1:6" x14ac:dyDescent="0.2">
      <c r="A56" s="20"/>
      <c r="B56" s="20"/>
      <c r="C56" s="20"/>
      <c r="D56" s="20"/>
      <c r="E56" s="20"/>
      <c r="F56" s="20"/>
    </row>
    <row r="57" spans="1:6" x14ac:dyDescent="0.2">
      <c r="A57" s="20"/>
      <c r="B57" s="20"/>
      <c r="C57" s="20"/>
      <c r="D57" s="20"/>
      <c r="E57" s="20"/>
      <c r="F57" s="20"/>
    </row>
    <row r="58" spans="1:6" x14ac:dyDescent="0.2">
      <c r="A58" s="20"/>
      <c r="B58" s="20"/>
      <c r="C58" s="20"/>
      <c r="D58" s="20"/>
      <c r="E58" s="20"/>
      <c r="F58" s="20"/>
    </row>
    <row r="59" spans="1:6" x14ac:dyDescent="0.2">
      <c r="A59" s="20"/>
      <c r="B59" s="20"/>
      <c r="C59" s="20"/>
      <c r="D59" s="20"/>
      <c r="E59" s="20"/>
      <c r="F59" s="20"/>
    </row>
    <row r="60" spans="1:6" x14ac:dyDescent="0.2">
      <c r="A60" s="20"/>
      <c r="B60" s="20"/>
      <c r="C60" s="20"/>
      <c r="D60" s="20"/>
      <c r="E60" s="20"/>
      <c r="F60" s="20"/>
    </row>
    <row r="61" spans="1:6" x14ac:dyDescent="0.2">
      <c r="A61" s="20"/>
      <c r="B61" s="20"/>
      <c r="C61" s="20"/>
      <c r="D61" s="20"/>
      <c r="E61" s="20"/>
      <c r="F61" s="20"/>
    </row>
    <row r="62" spans="1:6" x14ac:dyDescent="0.2">
      <c r="A62" s="20"/>
      <c r="B62" s="20"/>
      <c r="C62" s="20"/>
      <c r="D62" s="20"/>
      <c r="E62" s="20"/>
      <c r="F62" s="20"/>
    </row>
    <row r="63" spans="1:6" x14ac:dyDescent="0.2">
      <c r="A63" s="20"/>
      <c r="B63" s="20"/>
      <c r="C63" s="20"/>
      <c r="D63" s="20"/>
      <c r="E63" s="20"/>
      <c r="F63" s="20"/>
    </row>
    <row r="64" spans="1:6" x14ac:dyDescent="0.2">
      <c r="A64" s="20"/>
      <c r="B64" s="20"/>
      <c r="C64" s="20"/>
      <c r="D64" s="20"/>
      <c r="E64" s="20"/>
      <c r="F64" s="20"/>
    </row>
    <row r="65" spans="1:6" x14ac:dyDescent="0.2">
      <c r="A65" s="20"/>
      <c r="B65" s="20"/>
      <c r="C65" s="20"/>
      <c r="D65" s="20"/>
      <c r="E65" s="20"/>
      <c r="F65" s="20"/>
    </row>
    <row r="66" spans="1:6" x14ac:dyDescent="0.2">
      <c r="A66" s="20"/>
      <c r="B66" s="20"/>
      <c r="C66" s="20"/>
      <c r="D66" s="20"/>
      <c r="E66" s="20"/>
      <c r="F66" s="20"/>
    </row>
    <row r="67" spans="1:6" x14ac:dyDescent="0.2">
      <c r="A67" s="20"/>
      <c r="B67" s="20"/>
      <c r="C67" s="20"/>
      <c r="D67" s="20"/>
      <c r="E67" s="20"/>
      <c r="F67" s="20"/>
    </row>
    <row r="68" spans="1:6" x14ac:dyDescent="0.2">
      <c r="A68" s="20"/>
      <c r="B68" s="20"/>
      <c r="C68" s="20"/>
      <c r="D68" s="20"/>
      <c r="E68" s="20"/>
      <c r="F68" s="20"/>
    </row>
    <row r="69" spans="1:6" x14ac:dyDescent="0.2">
      <c r="A69" s="20"/>
      <c r="B69" s="20"/>
      <c r="C69" s="20"/>
      <c r="D69" s="20"/>
      <c r="E69" s="20"/>
      <c r="F69" s="20"/>
    </row>
    <row r="70" spans="1:6" x14ac:dyDescent="0.2">
      <c r="A70" s="20"/>
      <c r="B70" s="20"/>
      <c r="C70" s="20"/>
      <c r="D70" s="20"/>
      <c r="E70" s="20"/>
      <c r="F70" s="20"/>
    </row>
    <row r="71" spans="1:6" hidden="1" x14ac:dyDescent="0.2">
      <c r="A71" s="115" t="s">
        <v>74</v>
      </c>
      <c r="B71" s="115"/>
      <c r="C71" s="115"/>
      <c r="D71" s="115"/>
      <c r="E71" s="115"/>
      <c r="F71" s="115"/>
    </row>
    <row r="72" spans="1:6" hidden="1" x14ac:dyDescent="0.2">
      <c r="A72" s="67"/>
      <c r="B72" s="67"/>
      <c r="C72" s="67"/>
      <c r="D72" s="67"/>
      <c r="E72" s="67"/>
      <c r="F72" s="67"/>
    </row>
    <row r="73" spans="1:6" ht="15" hidden="1" customHeight="1" x14ac:dyDescent="0.2">
      <c r="A73" s="28" t="s">
        <v>36</v>
      </c>
      <c r="B73" s="24">
        <f>EXP(-3)</f>
        <v>4.9787068367863944E-2</v>
      </c>
      <c r="C73" s="29" t="s">
        <v>11</v>
      </c>
      <c r="D73" s="20"/>
      <c r="E73" s="20"/>
      <c r="F73" s="20"/>
    </row>
    <row r="74" spans="1:6" hidden="1" x14ac:dyDescent="0.2">
      <c r="A74" s="28" t="s">
        <v>43</v>
      </c>
      <c r="B74" s="24">
        <f>EXP(-2)</f>
        <v>0.1353352832366127</v>
      </c>
      <c r="C74" s="20" t="s">
        <v>12</v>
      </c>
      <c r="D74" s="20"/>
      <c r="E74" s="20" t="s">
        <v>28</v>
      </c>
      <c r="F74" s="20"/>
    </row>
    <row r="75" spans="1:6" ht="15" hidden="1" customHeight="1" x14ac:dyDescent="0.2">
      <c r="A75" s="28" t="s">
        <v>26</v>
      </c>
      <c r="B75" s="24">
        <f>EXP(-1)</f>
        <v>0.36787944117144233</v>
      </c>
      <c r="C75" s="20" t="s">
        <v>44</v>
      </c>
      <c r="D75" s="20"/>
      <c r="E75" s="20"/>
      <c r="F75" s="20"/>
    </row>
    <row r="76" spans="1:6" hidden="1" x14ac:dyDescent="0.2">
      <c r="A76" s="28" t="s">
        <v>41</v>
      </c>
      <c r="B76" s="20"/>
      <c r="C76" s="20"/>
      <c r="D76" s="20"/>
      <c r="E76" s="20"/>
      <c r="F76" s="20"/>
    </row>
    <row r="77" spans="1:6" hidden="1" x14ac:dyDescent="0.2">
      <c r="A77" s="28" t="s">
        <v>37</v>
      </c>
      <c r="B77" s="20"/>
      <c r="C77" s="20"/>
      <c r="D77" s="20"/>
      <c r="E77" s="20"/>
      <c r="F77" s="20"/>
    </row>
    <row r="78" spans="1:6" hidden="1" x14ac:dyDescent="0.2">
      <c r="A78" s="28" t="s">
        <v>45</v>
      </c>
      <c r="B78" s="20"/>
      <c r="C78" s="20"/>
      <c r="D78" s="20"/>
      <c r="E78" s="20"/>
      <c r="F78" s="20"/>
    </row>
    <row r="79" spans="1:6" hidden="1" x14ac:dyDescent="0.2">
      <c r="A79" s="28" t="s">
        <v>42</v>
      </c>
      <c r="B79" s="20"/>
      <c r="C79" s="20"/>
      <c r="D79" s="20"/>
      <c r="E79" s="20"/>
      <c r="F79" s="20"/>
    </row>
    <row r="80" spans="1:6" hidden="1" x14ac:dyDescent="0.2">
      <c r="A80" s="28" t="s">
        <v>27</v>
      </c>
      <c r="B80" s="20"/>
      <c r="C80" s="20"/>
      <c r="D80" s="20"/>
      <c r="E80" s="20"/>
      <c r="F80" s="20"/>
    </row>
    <row r="81" spans="1:6" hidden="1" x14ac:dyDescent="0.2">
      <c r="A81" s="28"/>
      <c r="B81" s="20"/>
      <c r="C81" s="20"/>
      <c r="D81" s="20"/>
      <c r="E81" s="20"/>
      <c r="F81" s="20"/>
    </row>
    <row r="82" spans="1:6" hidden="1" x14ac:dyDescent="0.2">
      <c r="A82" s="20"/>
      <c r="B82" s="20"/>
      <c r="C82" s="20"/>
      <c r="D82" s="20"/>
      <c r="E82" s="20"/>
      <c r="F82" s="20"/>
    </row>
    <row r="83" spans="1:6" hidden="1" x14ac:dyDescent="0.2">
      <c r="A83" s="20"/>
      <c r="B83" s="20"/>
      <c r="C83" s="20"/>
      <c r="D83" s="20"/>
      <c r="E83" s="20"/>
      <c r="F83" s="20"/>
    </row>
    <row r="84" spans="1:6" hidden="1" x14ac:dyDescent="0.2">
      <c r="A84" s="20"/>
      <c r="B84" s="20"/>
      <c r="C84" s="20"/>
      <c r="D84" s="20"/>
      <c r="E84" s="20"/>
      <c r="F84" s="20"/>
    </row>
    <row r="85" spans="1:6" hidden="1" x14ac:dyDescent="0.2">
      <c r="A85" s="27" t="s">
        <v>6</v>
      </c>
      <c r="B85" s="27">
        <v>0</v>
      </c>
      <c r="C85" s="20"/>
      <c r="D85" s="20"/>
      <c r="E85" s="20"/>
      <c r="F85" s="20"/>
    </row>
    <row r="86" spans="1:6" hidden="1" x14ac:dyDescent="0.2">
      <c r="A86" s="27" t="s">
        <v>5</v>
      </c>
      <c r="B86" s="27">
        <v>1</v>
      </c>
      <c r="C86" s="20"/>
      <c r="D86" s="20"/>
      <c r="E86" s="20"/>
      <c r="F86" s="20"/>
    </row>
    <row r="87" spans="1:6" hidden="1" x14ac:dyDescent="0.2">
      <c r="A87" s="20"/>
      <c r="B87" s="27">
        <v>2</v>
      </c>
      <c r="C87" s="20"/>
      <c r="D87" s="20"/>
      <c r="E87" s="20"/>
      <c r="F87" s="20"/>
    </row>
    <row r="88" spans="1:6" hidden="1" x14ac:dyDescent="0.2">
      <c r="A88" s="20"/>
      <c r="B88" s="27">
        <v>3</v>
      </c>
      <c r="C88" s="20"/>
      <c r="D88" s="20"/>
      <c r="E88" s="20"/>
      <c r="F88" s="20"/>
    </row>
    <row r="89" spans="1:6" hidden="1" x14ac:dyDescent="0.2">
      <c r="A89" s="20"/>
      <c r="B89" s="27">
        <v>4</v>
      </c>
      <c r="C89" s="20"/>
      <c r="D89" s="20"/>
      <c r="E89" s="20"/>
      <c r="F89" s="20"/>
    </row>
    <row r="90" spans="1:6" hidden="1" x14ac:dyDescent="0.2">
      <c r="A90" s="20"/>
      <c r="B90" s="27">
        <v>5</v>
      </c>
      <c r="C90" s="20"/>
      <c r="D90" s="20"/>
      <c r="E90" s="20"/>
      <c r="F90" s="20"/>
    </row>
    <row r="91" spans="1:6" hidden="1" x14ac:dyDescent="0.2">
      <c r="A91" s="20"/>
      <c r="B91" s="27" t="s">
        <v>8</v>
      </c>
      <c r="C91" s="20"/>
      <c r="D91" s="20"/>
      <c r="E91" s="20"/>
      <c r="F91" s="20"/>
    </row>
    <row r="92" spans="1:6" hidden="1" x14ac:dyDescent="0.2">
      <c r="A92" s="20"/>
      <c r="B92" s="20"/>
      <c r="C92" s="20"/>
      <c r="D92" s="20"/>
      <c r="E92" s="20"/>
      <c r="F92" s="20"/>
    </row>
    <row r="93" spans="1:6" hidden="1" x14ac:dyDescent="0.2">
      <c r="A93" s="20"/>
      <c r="B93" s="20"/>
      <c r="C93" s="20"/>
      <c r="D93" s="20"/>
      <c r="E93" s="20"/>
      <c r="F93" s="20"/>
    </row>
    <row r="94" spans="1:6" hidden="1" x14ac:dyDescent="0.2">
      <c r="A94" s="20">
        <f>COUNT(A153:A191)</f>
        <v>12</v>
      </c>
      <c r="B94" s="20"/>
      <c r="C94" s="20"/>
      <c r="D94" s="20"/>
      <c r="E94" s="67" t="s">
        <v>2</v>
      </c>
      <c r="F94" s="20"/>
    </row>
    <row r="95" spans="1:6" hidden="1" x14ac:dyDescent="0.2">
      <c r="A95" s="20">
        <f>COUNT(B153:B191)</f>
        <v>12</v>
      </c>
      <c r="B95" s="20"/>
      <c r="C95" s="20"/>
      <c r="D95" s="20"/>
      <c r="E95" s="26" t="s">
        <v>20</v>
      </c>
      <c r="F95" s="20"/>
    </row>
    <row r="96" spans="1:6" hidden="1" x14ac:dyDescent="0.2">
      <c r="A96" s="20"/>
      <c r="B96" s="20"/>
      <c r="C96" s="20"/>
      <c r="D96" s="20"/>
      <c r="E96" s="20" t="s">
        <v>21</v>
      </c>
      <c r="F96" s="20"/>
    </row>
    <row r="97" spans="1:6" hidden="1" x14ac:dyDescent="0.2">
      <c r="A97" s="20"/>
      <c r="B97" s="20"/>
      <c r="C97" s="20"/>
      <c r="D97" s="20"/>
      <c r="E97" s="20" t="s">
        <v>19</v>
      </c>
      <c r="F97" s="20"/>
    </row>
    <row r="98" spans="1:6" hidden="1" x14ac:dyDescent="0.2">
      <c r="A98" s="20"/>
      <c r="B98" s="20"/>
      <c r="C98" s="20"/>
      <c r="D98" s="20"/>
      <c r="E98" s="20"/>
      <c r="F98" s="20"/>
    </row>
    <row r="99" spans="1:6" hidden="1" x14ac:dyDescent="0.2">
      <c r="A99" s="67" t="s">
        <v>14</v>
      </c>
      <c r="B99" s="67" t="s">
        <v>3</v>
      </c>
      <c r="C99" s="67" t="s">
        <v>15</v>
      </c>
      <c r="D99" s="20"/>
      <c r="E99" s="20"/>
      <c r="F99" s="20"/>
    </row>
    <row r="100" spans="1:6" ht="15" hidden="1" customHeight="1" x14ac:dyDescent="0.2">
      <c r="A100" s="20" t="s">
        <v>21</v>
      </c>
      <c r="B100" s="20" t="s">
        <v>16</v>
      </c>
      <c r="C100" s="20" t="s">
        <v>16</v>
      </c>
      <c r="D100" s="20"/>
      <c r="E100" s="20"/>
      <c r="F100" s="20"/>
    </row>
    <row r="101" spans="1:6" hidden="1" x14ac:dyDescent="0.2">
      <c r="A101" s="20" t="s">
        <v>19</v>
      </c>
      <c r="B101" s="20" t="s">
        <v>17</v>
      </c>
      <c r="C101" s="20" t="s">
        <v>17</v>
      </c>
      <c r="D101" s="20"/>
      <c r="E101" s="20"/>
      <c r="F101" s="20"/>
    </row>
    <row r="102" spans="1:6" hidden="1" x14ac:dyDescent="0.2">
      <c r="A102" s="20" t="s">
        <v>24</v>
      </c>
      <c r="B102" s="20" t="s">
        <v>18</v>
      </c>
      <c r="C102" s="20" t="s">
        <v>18</v>
      </c>
      <c r="D102" s="20"/>
      <c r="E102" s="20"/>
      <c r="F102" s="20"/>
    </row>
    <row r="103" spans="1:6" hidden="1" x14ac:dyDescent="0.2">
      <c r="A103" s="20" t="s">
        <v>25</v>
      </c>
      <c r="B103" s="20"/>
      <c r="C103" s="20" t="s">
        <v>23</v>
      </c>
      <c r="D103" s="20"/>
      <c r="E103" s="20"/>
      <c r="F103" s="20"/>
    </row>
    <row r="104" spans="1:6" ht="14.25" hidden="1" x14ac:dyDescent="0.2">
      <c r="A104" s="20"/>
      <c r="B104" s="20"/>
      <c r="C104" s="20"/>
      <c r="D104" s="20"/>
      <c r="E104" s="22"/>
      <c r="F104" s="22"/>
    </row>
    <row r="105" spans="1:6" ht="14.25" hidden="1" x14ac:dyDescent="0.2">
      <c r="A105" s="20" t="s">
        <v>25</v>
      </c>
      <c r="B105" s="20"/>
      <c r="C105" s="20" t="s">
        <v>46</v>
      </c>
      <c r="D105" s="20"/>
      <c r="E105" s="22" t="s">
        <v>8</v>
      </c>
    </row>
    <row r="106" spans="1:6" ht="15" hidden="1" customHeight="1" x14ac:dyDescent="0.25">
      <c r="A106" s="20"/>
      <c r="B106" s="25"/>
      <c r="C106" s="25"/>
      <c r="D106" s="20"/>
      <c r="E106" s="20"/>
    </row>
    <row r="107" spans="1:6" ht="15" hidden="1" x14ac:dyDescent="0.25">
      <c r="A107" s="20"/>
      <c r="B107" s="25"/>
      <c r="C107" s="25"/>
      <c r="D107" s="20"/>
      <c r="E107" s="20"/>
    </row>
    <row r="108" spans="1:6" ht="15" hidden="1" x14ac:dyDescent="0.2">
      <c r="A108" s="20" t="s">
        <v>38</v>
      </c>
      <c r="B108" s="20"/>
      <c r="C108" s="20"/>
      <c r="D108" s="20"/>
      <c r="E108" s="21" t="s">
        <v>8</v>
      </c>
    </row>
    <row r="109" spans="1:6" ht="15" hidden="1" x14ac:dyDescent="0.2">
      <c r="A109" s="20" t="s">
        <v>7</v>
      </c>
      <c r="B109" s="20"/>
      <c r="C109" s="20"/>
      <c r="D109" s="21" t="s">
        <v>8</v>
      </c>
      <c r="E109" s="20"/>
    </row>
    <row r="110" spans="1:6" ht="15" hidden="1" x14ac:dyDescent="0.2">
      <c r="A110" s="20" t="s">
        <v>39</v>
      </c>
      <c r="B110" s="20"/>
      <c r="C110" s="20"/>
      <c r="D110" s="21" t="s">
        <v>8</v>
      </c>
      <c r="E110" s="20"/>
    </row>
    <row r="111" spans="1:6" ht="15" hidden="1" x14ac:dyDescent="0.2">
      <c r="A111" s="20" t="s">
        <v>40</v>
      </c>
      <c r="B111" s="20"/>
      <c r="C111" s="20"/>
      <c r="D111" s="21" t="s">
        <v>8</v>
      </c>
      <c r="E111" s="20"/>
    </row>
    <row r="112" spans="1:6" hidden="1" x14ac:dyDescent="0.2">
      <c r="A112" s="20"/>
      <c r="B112" s="20"/>
      <c r="C112" s="20"/>
      <c r="D112" s="20"/>
      <c r="E112" s="20"/>
      <c r="F112" s="20"/>
    </row>
    <row r="113" spans="1:14" hidden="1" x14ac:dyDescent="0.2">
      <c r="A113" s="24">
        <f>C192/D192</f>
        <v>1.9411764705882353</v>
      </c>
      <c r="B113" s="24"/>
      <c r="C113" s="24"/>
      <c r="D113" s="23"/>
      <c r="E113" s="20"/>
      <c r="F113" s="20"/>
      <c r="K113" s="68"/>
      <c r="L113" s="68"/>
      <c r="M113" s="68"/>
      <c r="N113" s="68"/>
    </row>
    <row r="114" spans="1:14" hidden="1" x14ac:dyDescent="0.2">
      <c r="A114" s="24">
        <f>POWER(A192,1/B192)</f>
        <v>2.6207413942088964</v>
      </c>
      <c r="B114" s="24"/>
      <c r="C114" s="24"/>
      <c r="D114" s="23"/>
      <c r="E114" s="20"/>
      <c r="F114" s="20"/>
    </row>
    <row r="115" spans="1:14" hidden="1" x14ac:dyDescent="0.2">
      <c r="A115" s="24">
        <f>IF(A113&lt;1,A113*SQRT(A114),SQRT(PRODUCT(A113:A114)))</f>
        <v>2.2555091509313185</v>
      </c>
      <c r="B115" s="24"/>
      <c r="C115" s="24"/>
      <c r="D115" s="23"/>
      <c r="E115" s="20"/>
      <c r="F115" s="20"/>
    </row>
    <row r="116" spans="1:14" hidden="1" x14ac:dyDescent="0.2">
      <c r="A116" s="24">
        <f>EXP(-A115)</f>
        <v>0.10482016086494543</v>
      </c>
      <c r="B116" s="24"/>
      <c r="C116" s="24"/>
      <c r="D116" s="23"/>
      <c r="E116" s="20"/>
      <c r="F116" s="20"/>
    </row>
    <row r="117" spans="1:14" hidden="1" x14ac:dyDescent="0.2">
      <c r="A117" s="20"/>
      <c r="B117" s="20"/>
      <c r="C117" s="20"/>
      <c r="D117" s="20"/>
      <c r="E117" s="20"/>
      <c r="F117" s="20"/>
    </row>
    <row r="118" spans="1:14" hidden="1" x14ac:dyDescent="0.2">
      <c r="A118" s="20"/>
      <c r="B118" s="20"/>
      <c r="C118" s="20"/>
      <c r="D118" s="20"/>
      <c r="E118" s="20"/>
      <c r="F118" s="20"/>
    </row>
    <row r="119" spans="1:14" hidden="1" x14ac:dyDescent="0.2">
      <c r="A119" s="20"/>
      <c r="B119" s="20"/>
      <c r="C119" s="20"/>
      <c r="D119" s="20"/>
      <c r="E119" s="20"/>
      <c r="F119" s="20"/>
    </row>
    <row r="120" spans="1:14" hidden="1" x14ac:dyDescent="0.2">
      <c r="A120" s="20"/>
      <c r="B120" s="20"/>
      <c r="C120" s="20"/>
      <c r="D120" s="20"/>
      <c r="E120" s="20"/>
      <c r="F120" s="20"/>
    </row>
    <row r="121" spans="1:14" ht="14.25" hidden="1" x14ac:dyDescent="0.2">
      <c r="A121" s="22" t="s">
        <v>5</v>
      </c>
      <c r="E121" s="20"/>
      <c r="F121" s="20"/>
    </row>
    <row r="122" spans="1:14" hidden="1" x14ac:dyDescent="0.2">
      <c r="A122" s="20" t="s">
        <v>39</v>
      </c>
      <c r="E122" s="20"/>
      <c r="F122" s="20"/>
    </row>
    <row r="123" spans="1:14" hidden="1" x14ac:dyDescent="0.2">
      <c r="A123" s="20" t="s">
        <v>40</v>
      </c>
      <c r="E123" s="20"/>
      <c r="F123" s="20"/>
    </row>
    <row r="124" spans="1:14" ht="15" hidden="1" x14ac:dyDescent="0.2">
      <c r="A124" s="21" t="s">
        <v>5</v>
      </c>
      <c r="E124" s="20"/>
      <c r="F124" s="20"/>
    </row>
    <row r="125" spans="1:14" ht="15" hidden="1" x14ac:dyDescent="0.2">
      <c r="A125" s="21" t="s">
        <v>5</v>
      </c>
      <c r="E125" s="20"/>
      <c r="F125" s="20"/>
    </row>
    <row r="126" spans="1:14" ht="15" hidden="1" x14ac:dyDescent="0.2">
      <c r="A126" s="21" t="s">
        <v>5</v>
      </c>
      <c r="E126" s="20"/>
      <c r="F126" s="20"/>
    </row>
    <row r="127" spans="1:14" ht="15" hidden="1" x14ac:dyDescent="0.2">
      <c r="A127" s="21" t="s">
        <v>5</v>
      </c>
      <c r="E127" s="20"/>
      <c r="F127" s="20"/>
    </row>
    <row r="128" spans="1:14" hidden="1" x14ac:dyDescent="0.2">
      <c r="A128" s="20"/>
      <c r="B128" s="20"/>
      <c r="C128" s="20"/>
      <c r="D128" s="20"/>
      <c r="E128" s="20"/>
      <c r="F128" s="20"/>
    </row>
    <row r="129" spans="1:6" hidden="1" x14ac:dyDescent="0.2">
      <c r="A129" s="20"/>
      <c r="B129" s="20"/>
      <c r="C129" s="20"/>
      <c r="D129" s="20"/>
      <c r="E129" s="20"/>
      <c r="F129" s="20"/>
    </row>
    <row r="130" spans="1:6" hidden="1" x14ac:dyDescent="0.2">
      <c r="A130" s="20"/>
      <c r="B130" s="20"/>
      <c r="C130" s="20"/>
      <c r="D130" s="20"/>
      <c r="E130" s="20"/>
      <c r="F130" s="20"/>
    </row>
    <row r="131" spans="1:6" hidden="1" x14ac:dyDescent="0.2">
      <c r="A131" s="20"/>
      <c r="B131" s="20"/>
      <c r="C131" s="20"/>
      <c r="D131" s="20"/>
      <c r="E131" s="20"/>
      <c r="F131" s="20"/>
    </row>
    <row r="132" spans="1:6" hidden="1" x14ac:dyDescent="0.2">
      <c r="A132" s="20"/>
      <c r="B132" s="20"/>
      <c r="C132" s="20"/>
      <c r="D132" s="20"/>
      <c r="E132" s="20"/>
      <c r="F132" s="20"/>
    </row>
    <row r="133" spans="1:6" hidden="1" x14ac:dyDescent="0.2">
      <c r="A133" s="20"/>
      <c r="B133" s="20"/>
      <c r="C133" s="20"/>
      <c r="D133" s="20"/>
      <c r="E133" s="20"/>
      <c r="F133" s="20"/>
    </row>
    <row r="134" spans="1:6" hidden="1" x14ac:dyDescent="0.2">
      <c r="A134" s="20"/>
      <c r="B134" s="20"/>
      <c r="C134" s="20"/>
      <c r="D134" s="20"/>
      <c r="E134" s="20"/>
      <c r="F134" s="20"/>
    </row>
    <row r="135" spans="1:6" hidden="1" x14ac:dyDescent="0.2">
      <c r="A135" s="20"/>
      <c r="B135" s="20"/>
      <c r="C135" s="20"/>
      <c r="D135" s="20"/>
      <c r="E135" s="20"/>
      <c r="F135" s="20"/>
    </row>
    <row r="136" spans="1:6" hidden="1" x14ac:dyDescent="0.2">
      <c r="A136" s="20"/>
      <c r="B136" s="20"/>
      <c r="C136" s="20"/>
      <c r="D136" s="20"/>
      <c r="E136" s="20"/>
      <c r="F136" s="20"/>
    </row>
    <row r="137" spans="1:6" hidden="1" x14ac:dyDescent="0.2">
      <c r="A137" s="20"/>
      <c r="B137" s="20"/>
      <c r="C137" s="20"/>
      <c r="D137" s="20"/>
      <c r="E137" s="20"/>
      <c r="F137" s="20"/>
    </row>
    <row r="138" spans="1:6" hidden="1" x14ac:dyDescent="0.2">
      <c r="A138" s="20"/>
      <c r="B138" s="20"/>
      <c r="C138" s="20"/>
      <c r="D138" s="20"/>
      <c r="E138" s="20"/>
      <c r="F138" s="20"/>
    </row>
    <row r="139" spans="1:6" hidden="1" x14ac:dyDescent="0.2">
      <c r="A139" s="20"/>
      <c r="B139" s="20"/>
      <c r="C139" s="20"/>
      <c r="D139" s="20"/>
      <c r="E139" s="20"/>
      <c r="F139" s="20"/>
    </row>
    <row r="140" spans="1:6" hidden="1" x14ac:dyDescent="0.2">
      <c r="A140" s="20"/>
      <c r="B140" s="20"/>
      <c r="C140" s="20"/>
      <c r="D140" s="20"/>
      <c r="E140" s="20"/>
      <c r="F140" s="20"/>
    </row>
    <row r="141" spans="1:6" hidden="1" x14ac:dyDescent="0.2">
      <c r="A141" s="20"/>
      <c r="B141" s="20"/>
      <c r="C141" s="20"/>
      <c r="D141" s="20"/>
      <c r="E141" s="20"/>
      <c r="F141" s="20"/>
    </row>
    <row r="142" spans="1:6" hidden="1" x14ac:dyDescent="0.2">
      <c r="A142" s="20"/>
      <c r="B142" s="20"/>
      <c r="C142" s="20"/>
      <c r="D142" s="20"/>
      <c r="E142" s="20"/>
      <c r="F142" s="20"/>
    </row>
    <row r="143" spans="1:6" hidden="1" x14ac:dyDescent="0.2">
      <c r="A143" s="20"/>
      <c r="B143" s="20"/>
      <c r="C143" s="20"/>
      <c r="D143" s="20"/>
      <c r="E143" s="20"/>
      <c r="F143" s="20"/>
    </row>
    <row r="144" spans="1:6" hidden="1" x14ac:dyDescent="0.2">
      <c r="A144" s="20"/>
      <c r="B144" s="20"/>
      <c r="C144" s="20"/>
      <c r="D144" s="20"/>
      <c r="E144" s="20"/>
      <c r="F144" s="20"/>
    </row>
    <row r="145" spans="1:6" hidden="1" x14ac:dyDescent="0.2">
      <c r="A145" s="20"/>
      <c r="B145" s="20"/>
      <c r="C145" s="20"/>
      <c r="D145" s="20"/>
      <c r="E145" s="20"/>
      <c r="F145" s="20"/>
    </row>
    <row r="146" spans="1:6" hidden="1" x14ac:dyDescent="0.2">
      <c r="A146" s="20"/>
      <c r="B146" s="20"/>
      <c r="C146" s="20"/>
      <c r="D146" s="20"/>
      <c r="E146" s="20"/>
      <c r="F146" s="20"/>
    </row>
    <row r="147" spans="1:6" hidden="1" x14ac:dyDescent="0.2">
      <c r="A147" s="20"/>
      <c r="B147" s="20"/>
      <c r="C147" s="20"/>
      <c r="D147" s="20"/>
      <c r="E147" s="20"/>
      <c r="F147" s="20"/>
    </row>
    <row r="148" spans="1:6" hidden="1" x14ac:dyDescent="0.2">
      <c r="A148" s="20"/>
      <c r="B148" s="20"/>
      <c r="C148" s="20"/>
      <c r="D148" s="20"/>
      <c r="E148" s="20"/>
      <c r="F148" s="20"/>
    </row>
    <row r="149" spans="1:6" hidden="1" x14ac:dyDescent="0.2">
      <c r="A149" s="20"/>
      <c r="B149" s="20"/>
      <c r="C149" s="20"/>
      <c r="D149" s="20"/>
      <c r="E149" s="20"/>
      <c r="F149" s="20"/>
    </row>
    <row r="150" spans="1:6" hidden="1" x14ac:dyDescent="0.2">
      <c r="A150" s="20"/>
      <c r="B150" s="20"/>
      <c r="C150" s="20"/>
      <c r="D150" s="20"/>
      <c r="E150" s="20"/>
      <c r="F150" s="20"/>
    </row>
    <row r="151" spans="1:6" hidden="1" x14ac:dyDescent="0.2"/>
    <row r="152" spans="1:6" hidden="1" x14ac:dyDescent="0.2">
      <c r="A152" s="116" t="s">
        <v>9</v>
      </c>
      <c r="B152" s="116"/>
      <c r="C152" s="116" t="s">
        <v>10</v>
      </c>
      <c r="D152" s="116"/>
    </row>
    <row r="153" spans="1:6" hidden="1" x14ac:dyDescent="0.2">
      <c r="A153" s="68" t="str">
        <f>IF(F14=A85,IF(E14=B91,"",E14),"")</f>
        <v/>
      </c>
      <c r="B153" s="68" t="str">
        <f>IF(F14=A85,IF(E14=B91,"",1),"")</f>
        <v/>
      </c>
      <c r="C153" s="68">
        <f t="shared" ref="C153:C183" si="0">IF(F14=$A$86,IF(E14=$B$91,"",E14),"")</f>
        <v>3</v>
      </c>
      <c r="D153" s="68">
        <f t="shared" ref="D153:D183" si="1">IF(F14=$A$86,IF(E14=$B$91,"",1),"")</f>
        <v>1</v>
      </c>
    </row>
    <row r="154" spans="1:6" hidden="1" x14ac:dyDescent="0.2">
      <c r="A154" s="68" t="str">
        <f>IF(F15=A85,IF(E15=B91,"",E15),"")</f>
        <v/>
      </c>
      <c r="B154" s="68" t="str">
        <f>IF(F15=A85,IF(E15=B91,"",1),"")</f>
        <v/>
      </c>
      <c r="C154" s="68">
        <f t="shared" si="0"/>
        <v>2</v>
      </c>
      <c r="D154" s="68">
        <f t="shared" si="1"/>
        <v>1</v>
      </c>
    </row>
    <row r="155" spans="1:6" hidden="1" x14ac:dyDescent="0.2">
      <c r="A155" s="68">
        <f>IF(F16=A85,IF(E16=B91,"",E16),"")</f>
        <v>1</v>
      </c>
      <c r="B155" s="68">
        <f>IF(F16=A85,IF(E16=B91,"",1),"")</f>
        <v>1</v>
      </c>
      <c r="C155" s="68" t="str">
        <f t="shared" si="0"/>
        <v/>
      </c>
      <c r="D155" s="68" t="str">
        <f t="shared" si="1"/>
        <v/>
      </c>
    </row>
    <row r="156" spans="1:6" hidden="1" x14ac:dyDescent="0.2">
      <c r="A156" s="68" t="str">
        <f>IF(F17=A85,IF(E17=B91,"",E17),"")</f>
        <v/>
      </c>
      <c r="B156" s="68" t="str">
        <f>IF(F17=A85,IF(E17=B91,"",1),"")</f>
        <v/>
      </c>
      <c r="C156" s="68">
        <f t="shared" si="0"/>
        <v>1</v>
      </c>
      <c r="D156" s="68">
        <f t="shared" si="1"/>
        <v>1</v>
      </c>
    </row>
    <row r="157" spans="1:6" hidden="1" x14ac:dyDescent="0.2">
      <c r="A157" s="68">
        <f>IF(F18=A85,IF(E18=B91,"",E18),"")</f>
        <v>3</v>
      </c>
      <c r="B157" s="68">
        <f>IF(F18=A85,IF(E18=B91,"",1),"")</f>
        <v>1</v>
      </c>
      <c r="C157" s="68" t="str">
        <f t="shared" si="0"/>
        <v/>
      </c>
      <c r="D157" s="68" t="str">
        <f t="shared" si="1"/>
        <v/>
      </c>
    </row>
    <row r="158" spans="1:6" hidden="1" x14ac:dyDescent="0.2">
      <c r="A158" s="68">
        <f>IF(F19=A85,IF(E19=B91,"",E19),"")</f>
        <v>3</v>
      </c>
      <c r="B158" s="68">
        <f>IF(F19=A85,IF(E19=B91,"",1),"")</f>
        <v>1</v>
      </c>
      <c r="C158" s="68" t="str">
        <f t="shared" si="0"/>
        <v/>
      </c>
      <c r="D158" s="68" t="str">
        <f t="shared" si="1"/>
        <v/>
      </c>
    </row>
    <row r="159" spans="1:6" hidden="1" x14ac:dyDescent="0.2">
      <c r="A159" s="68">
        <f>IF(F20=A85,IF(E20=B91,"",E20),"")</f>
        <v>3</v>
      </c>
      <c r="B159" s="68">
        <f>IF(F20=A85,IF(E20=B91,"",1),"")</f>
        <v>1</v>
      </c>
      <c r="C159" s="68" t="str">
        <f t="shared" si="0"/>
        <v/>
      </c>
      <c r="D159" s="68" t="str">
        <f t="shared" si="1"/>
        <v/>
      </c>
    </row>
    <row r="160" spans="1:6" hidden="1" x14ac:dyDescent="0.2">
      <c r="A160" s="68">
        <f>IF(F21=A85,IF(E21=B91,"",E21),"")</f>
        <v>3</v>
      </c>
      <c r="B160" s="68">
        <f>IF(F21=A85,IF(E21=B91,"",1),"")</f>
        <v>1</v>
      </c>
      <c r="C160" s="68" t="str">
        <f t="shared" si="0"/>
        <v/>
      </c>
      <c r="D160" s="68" t="str">
        <f t="shared" si="1"/>
        <v/>
      </c>
    </row>
    <row r="161" spans="1:4" hidden="1" x14ac:dyDescent="0.2">
      <c r="A161" s="68" t="str">
        <f>IF(F22=A85,IF(E22=B91,"",E22),"")</f>
        <v/>
      </c>
      <c r="B161" s="68" t="str">
        <f>IF(F22=A85,IF(E22=B91,"",1),"")</f>
        <v/>
      </c>
      <c r="C161" s="68">
        <f t="shared" si="0"/>
        <v>3</v>
      </c>
      <c r="D161" s="68">
        <f t="shared" si="1"/>
        <v>1</v>
      </c>
    </row>
    <row r="162" spans="1:4" hidden="1" x14ac:dyDescent="0.2">
      <c r="A162" s="68">
        <f>IF(F23=A85,IF(E23=B91,"",E23),"")</f>
        <v>4</v>
      </c>
      <c r="B162" s="68">
        <f>IF(F23=A85,IF(E23=B91,"",1),"")</f>
        <v>1</v>
      </c>
      <c r="C162" s="68" t="str">
        <f t="shared" si="0"/>
        <v/>
      </c>
      <c r="D162" s="68" t="str">
        <f t="shared" si="1"/>
        <v/>
      </c>
    </row>
    <row r="163" spans="1:4" hidden="1" x14ac:dyDescent="0.2">
      <c r="A163" s="68" t="str">
        <f>IF(F24=A85,IF(E24=B91,"",E24),"")</f>
        <v/>
      </c>
      <c r="B163" s="68" t="str">
        <f>IF(F24=A85,IF(E24=B91,"",1),"")</f>
        <v/>
      </c>
      <c r="C163" s="68">
        <f t="shared" si="0"/>
        <v>3</v>
      </c>
      <c r="D163" s="68">
        <f t="shared" si="1"/>
        <v>1</v>
      </c>
    </row>
    <row r="164" spans="1:4" hidden="1" x14ac:dyDescent="0.2">
      <c r="A164" s="68" t="str">
        <f>IF(F25=A85,IF(E25=B91,"",E25),"")</f>
        <v/>
      </c>
      <c r="B164" s="68" t="str">
        <f>IF(F25=A85,IF(E25=B91,"",1),"")</f>
        <v/>
      </c>
      <c r="C164" s="68">
        <f t="shared" si="0"/>
        <v>1</v>
      </c>
      <c r="D164" s="68">
        <f t="shared" si="1"/>
        <v>1</v>
      </c>
    </row>
    <row r="165" spans="1:4" hidden="1" x14ac:dyDescent="0.2">
      <c r="A165" s="68" t="str">
        <f>IF(F26=A85,IF(E26=B91,"",E26),"")</f>
        <v/>
      </c>
      <c r="B165" s="68" t="str">
        <f>IF(F26=A85,IF(E26=B91,"",1),"")</f>
        <v/>
      </c>
      <c r="C165" s="68">
        <f t="shared" si="0"/>
        <v>3</v>
      </c>
      <c r="D165" s="68">
        <f t="shared" si="1"/>
        <v>1</v>
      </c>
    </row>
    <row r="166" spans="1:4" hidden="1" x14ac:dyDescent="0.2">
      <c r="A166" s="68">
        <f>IF(F27=A85,IF(E27=B91,"",E27),"")</f>
        <v>3</v>
      </c>
      <c r="B166" s="68">
        <f>IF(F27=A85,IF(E27=B91,"",1),"")</f>
        <v>1</v>
      </c>
      <c r="C166" s="68" t="str">
        <f t="shared" si="0"/>
        <v/>
      </c>
      <c r="D166" s="68" t="str">
        <f t="shared" si="1"/>
        <v/>
      </c>
    </row>
    <row r="167" spans="1:4" hidden="1" x14ac:dyDescent="0.2">
      <c r="A167" s="68">
        <f>IF(F28=A85,IF(E28=B91,"",E28),"")</f>
        <v>3</v>
      </c>
      <c r="B167" s="68">
        <f>IF(F28=A85,IF(E28=B91,"",1),"")</f>
        <v>1</v>
      </c>
      <c r="C167" s="68" t="str">
        <f t="shared" si="0"/>
        <v/>
      </c>
      <c r="D167" s="68" t="str">
        <f t="shared" si="1"/>
        <v/>
      </c>
    </row>
    <row r="168" spans="1:4" hidden="1" x14ac:dyDescent="0.2">
      <c r="A168" s="68">
        <f>IF(F29=A85,IF(E29=B91,"",E29),"")</f>
        <v>3</v>
      </c>
      <c r="B168" s="68">
        <f>IF(F29=A85,IF(E29=B91,"",1),"")</f>
        <v>1</v>
      </c>
      <c r="C168" s="68" t="str">
        <f t="shared" si="0"/>
        <v/>
      </c>
      <c r="D168" s="68" t="str">
        <f t="shared" si="1"/>
        <v/>
      </c>
    </row>
    <row r="169" spans="1:4" hidden="1" x14ac:dyDescent="0.2">
      <c r="A169" s="68">
        <f>IF(F30=A85,IF(E30=B91,"",E30),"")</f>
        <v>2</v>
      </c>
      <c r="B169" s="68">
        <f>IF(F30=A85,IF(E30=B91,"",1),"")</f>
        <v>1</v>
      </c>
      <c r="C169" s="68" t="str">
        <f t="shared" si="0"/>
        <v/>
      </c>
      <c r="D169" s="68" t="str">
        <f t="shared" si="1"/>
        <v/>
      </c>
    </row>
    <row r="170" spans="1:4" hidden="1" x14ac:dyDescent="0.2">
      <c r="A170" s="68" t="str">
        <f>IF(F31=A85,IF(E31=B91,"",E31),"")</f>
        <v/>
      </c>
      <c r="B170" s="68" t="str">
        <f>IF(F31=A85,IF(E31=B91,"",1),"")</f>
        <v/>
      </c>
      <c r="C170" s="68">
        <f t="shared" si="0"/>
        <v>2</v>
      </c>
      <c r="D170" s="68">
        <f t="shared" si="1"/>
        <v>1</v>
      </c>
    </row>
    <row r="171" spans="1:4" hidden="1" x14ac:dyDescent="0.2">
      <c r="A171" s="68">
        <f>IF(F32=A85,IF(E32=B91,"",E32),"")</f>
        <v>3</v>
      </c>
      <c r="B171" s="68">
        <f>IF(F32=A85,IF(E32=B91,"",1),"")</f>
        <v>1</v>
      </c>
      <c r="C171" s="68" t="str">
        <f t="shared" si="0"/>
        <v/>
      </c>
      <c r="D171" s="68" t="str">
        <f t="shared" si="1"/>
        <v/>
      </c>
    </row>
    <row r="172" spans="1:4" hidden="1" x14ac:dyDescent="0.2">
      <c r="A172" s="68" t="str">
        <f>IF(F33=A85,IF(E33=B91,"",E33),"")</f>
        <v/>
      </c>
      <c r="B172" s="68" t="str">
        <f>IF(F33=A85,IF(E33=B91,"",1),"")</f>
        <v/>
      </c>
      <c r="C172" s="68">
        <f t="shared" si="0"/>
        <v>2</v>
      </c>
      <c r="D172" s="68">
        <f t="shared" si="1"/>
        <v>1</v>
      </c>
    </row>
    <row r="173" spans="1:4" hidden="1" x14ac:dyDescent="0.2">
      <c r="A173" s="68" t="str">
        <f>IF(F34=A85,IF(E34=B91,"",E34),"")</f>
        <v/>
      </c>
      <c r="B173" s="68" t="str">
        <f>IF(F34=A85,IF(E34=B91,"",1),"")</f>
        <v/>
      </c>
      <c r="C173" s="68">
        <f t="shared" si="0"/>
        <v>1</v>
      </c>
      <c r="D173" s="68">
        <f t="shared" si="1"/>
        <v>1</v>
      </c>
    </row>
    <row r="174" spans="1:4" hidden="1" x14ac:dyDescent="0.2">
      <c r="A174" s="68">
        <f>IF(F35=A85,IF(E35=B91,"",E35),"")</f>
        <v>2</v>
      </c>
      <c r="B174" s="68">
        <f>IF(F35=A85,IF(E35=B91,"",1),"")</f>
        <v>1</v>
      </c>
      <c r="C174" s="68" t="str">
        <f t="shared" si="0"/>
        <v/>
      </c>
      <c r="D174" s="68" t="str">
        <f t="shared" si="1"/>
        <v/>
      </c>
    </row>
    <row r="175" spans="1:4" hidden="1" x14ac:dyDescent="0.2">
      <c r="A175" s="68" t="str">
        <f>IF(F36=A85,IF(E36=B91,"",E36),"")</f>
        <v/>
      </c>
      <c r="B175" s="68" t="str">
        <f>IF(F36=A85,IF(E36=B91,"",1),"")</f>
        <v/>
      </c>
      <c r="C175" s="68">
        <f t="shared" si="0"/>
        <v>2</v>
      </c>
      <c r="D175" s="68">
        <f t="shared" si="1"/>
        <v>1</v>
      </c>
    </row>
    <row r="176" spans="1:4" hidden="1" x14ac:dyDescent="0.2">
      <c r="A176" s="68" t="str">
        <f>IF(F37=A85,IF(E37=B91,"",E37),"")</f>
        <v/>
      </c>
      <c r="B176" s="68" t="str">
        <f>IF(F37=A85,IF(E37=B91,"",1),"")</f>
        <v/>
      </c>
      <c r="C176" s="68">
        <f t="shared" si="0"/>
        <v>2</v>
      </c>
      <c r="D176" s="68">
        <f t="shared" si="1"/>
        <v>1</v>
      </c>
    </row>
    <row r="177" spans="1:4" hidden="1" x14ac:dyDescent="0.2">
      <c r="A177" s="68" t="str">
        <f>IF(F38=A85,IF(E38=B91,"",E38),"")</f>
        <v/>
      </c>
      <c r="B177" s="68" t="str">
        <f>IF(F38=A85,IF(E38=B91,"",1),"")</f>
        <v/>
      </c>
      <c r="C177" s="68" t="str">
        <f t="shared" si="0"/>
        <v/>
      </c>
      <c r="D177" s="68" t="str">
        <f t="shared" si="1"/>
        <v/>
      </c>
    </row>
    <row r="178" spans="1:4" hidden="1" x14ac:dyDescent="0.2">
      <c r="A178" s="68" t="str">
        <f>IF(F39=A85,IF(E39=B91,"",E39),"")</f>
        <v/>
      </c>
      <c r="B178" s="68" t="str">
        <f>IF(F39=A85,IF(E39=B91,"",1),"")</f>
        <v/>
      </c>
      <c r="C178" s="68" t="str">
        <f t="shared" si="0"/>
        <v/>
      </c>
      <c r="D178" s="68" t="str">
        <f t="shared" si="1"/>
        <v/>
      </c>
    </row>
    <row r="179" spans="1:4" hidden="1" x14ac:dyDescent="0.2">
      <c r="A179" s="68" t="str">
        <f>IF(F40=A85,IF(E40=B91,"",E40),"")</f>
        <v/>
      </c>
      <c r="B179" s="68" t="str">
        <f>IF(F40=A85,IF(E40=B91,"",1),"")</f>
        <v/>
      </c>
      <c r="C179" s="68">
        <f t="shared" si="0"/>
        <v>3</v>
      </c>
      <c r="D179" s="68">
        <f t="shared" si="1"/>
        <v>1</v>
      </c>
    </row>
    <row r="180" spans="1:4" hidden="1" x14ac:dyDescent="0.2">
      <c r="A180" s="68" t="str">
        <f>IF(F41=A85,IF(E41=B91,"",E41),"")</f>
        <v/>
      </c>
      <c r="B180" s="68" t="str">
        <f>IF(F41=A85,IF(E41=B91,"",1),"")</f>
        <v/>
      </c>
      <c r="C180" s="68">
        <f t="shared" si="0"/>
        <v>3</v>
      </c>
      <c r="D180" s="68">
        <f t="shared" si="1"/>
        <v>1</v>
      </c>
    </row>
    <row r="181" spans="1:4" hidden="1" x14ac:dyDescent="0.2">
      <c r="A181" s="68" t="str">
        <f>IF(F42=A85,IF(E42=B91,"",E42),"")</f>
        <v/>
      </c>
      <c r="B181" s="68" t="str">
        <f>IF(F42=A85,IF(E42=B91,"",1),"")</f>
        <v/>
      </c>
      <c r="C181" s="68">
        <f t="shared" si="0"/>
        <v>1</v>
      </c>
      <c r="D181" s="68">
        <f t="shared" si="1"/>
        <v>1</v>
      </c>
    </row>
    <row r="182" spans="1:4" hidden="1" x14ac:dyDescent="0.2">
      <c r="A182" s="68" t="str">
        <f>IF(F43=A85,IF(E43=B91,"",E43),"")</f>
        <v/>
      </c>
      <c r="B182" s="68" t="str">
        <f>IF(F43=A85,IF(E43=B91,"",1),"")</f>
        <v/>
      </c>
      <c r="C182" s="68">
        <f t="shared" si="0"/>
        <v>1</v>
      </c>
      <c r="D182" s="68">
        <f t="shared" si="1"/>
        <v>1</v>
      </c>
    </row>
    <row r="183" spans="1:4" hidden="1" x14ac:dyDescent="0.2">
      <c r="A183" s="68" t="str">
        <f>IF(F44=A85,IF(E44=B91,"",E44),"")</f>
        <v/>
      </c>
      <c r="B183" s="68" t="str">
        <f>IF(F44=A85,IF(E44=B91,"",1),"")</f>
        <v/>
      </c>
      <c r="C183" s="68">
        <f t="shared" si="0"/>
        <v>0</v>
      </c>
      <c r="D183" s="68">
        <f t="shared" si="1"/>
        <v>1</v>
      </c>
    </row>
    <row r="184" spans="1:4" hidden="1" x14ac:dyDescent="0.2">
      <c r="A184" s="68"/>
      <c r="B184" s="68"/>
      <c r="C184" s="68"/>
      <c r="D184" s="68"/>
    </row>
    <row r="185" spans="1:4" hidden="1" x14ac:dyDescent="0.2">
      <c r="A185" s="68" t="str">
        <f>IF(A121=A85,IF(E105=B91,"",E105),"")</f>
        <v/>
      </c>
      <c r="B185" s="68" t="str">
        <f>IF(A121=A85,IF(E105=B91,"",1),"")</f>
        <v/>
      </c>
      <c r="C185" s="68" t="str">
        <f>IF(A121=$A$86,IF(E105=$B$91,"",E105),"")</f>
        <v/>
      </c>
      <c r="D185" s="68" t="str">
        <f>IF(A121=$A$86,IF(E105=$B$91,"",1),"")</f>
        <v/>
      </c>
    </row>
    <row r="186" spans="1:4" hidden="1" x14ac:dyDescent="0.2">
      <c r="A186" s="68" t="str">
        <f>IF(A122=A85,IF(#REF!=B91,"",#REF!),"")</f>
        <v/>
      </c>
      <c r="B186" s="68" t="str">
        <f>IF(A122=A85,IF(#REF!=B91,"",1),"")</f>
        <v/>
      </c>
      <c r="C186" s="68" t="str">
        <f>IF(A122=$A$86,IF(#REF!=$B$91,"",#REF!),"")</f>
        <v/>
      </c>
      <c r="D186" s="68" t="str">
        <f>IF(A122=$A$86,IF(#REF!=$B$91,"",1),"")</f>
        <v/>
      </c>
    </row>
    <row r="187" spans="1:4" hidden="1" x14ac:dyDescent="0.2">
      <c r="A187" s="68" t="str">
        <f>IF(A123=A85,IF(#REF!=B91,"",#REF!),"")</f>
        <v/>
      </c>
      <c r="B187" s="68" t="str">
        <f>IF(A123=A85,IF(#REF!=B91,"",1),"")</f>
        <v/>
      </c>
      <c r="C187" s="68" t="str">
        <f>IF(A123=$A$86,IF(#REF!=$B$91,"",#REF!),"")</f>
        <v/>
      </c>
      <c r="D187" s="68" t="str">
        <f>IF(A123=$A$86,IF(#REF!=$B$91,"",1),"")</f>
        <v/>
      </c>
    </row>
    <row r="188" spans="1:4" hidden="1" x14ac:dyDescent="0.2">
      <c r="A188" s="68" t="str">
        <f>IF(A124=A85,IF(E108=B91,"",E108),"")</f>
        <v/>
      </c>
      <c r="B188" s="68" t="str">
        <f>IF(A124=A85,IF(E108=B91,"",1),"")</f>
        <v/>
      </c>
      <c r="C188" s="68" t="str">
        <f>IF(A124=$A$86,IF(E108=$B$91,"",E108),"")</f>
        <v/>
      </c>
      <c r="D188" s="68" t="str">
        <f>IF(A124=$A$86,IF(E108=$B$91,"",1),"")</f>
        <v/>
      </c>
    </row>
    <row r="189" spans="1:4" hidden="1" x14ac:dyDescent="0.2">
      <c r="A189" s="68" t="str">
        <f>IF(A125=A85,IF(D109=B91,"",D109),"")</f>
        <v/>
      </c>
      <c r="B189" s="68" t="str">
        <f>IF(A125=A85,IF(D109=B91,"",1),"")</f>
        <v/>
      </c>
      <c r="C189" s="68" t="str">
        <f>IF(A125=$A$86,IF(D109=$B$91,"",D109),"")</f>
        <v/>
      </c>
      <c r="D189" s="68" t="str">
        <f>IF(A125=$A$86,IF(D109=$B$91,"",1),"")</f>
        <v/>
      </c>
    </row>
    <row r="190" spans="1:4" hidden="1" x14ac:dyDescent="0.2">
      <c r="A190" s="68" t="str">
        <f>IF(A126=A85,IF(D110=B91,"",D110),"")</f>
        <v/>
      </c>
      <c r="B190" s="68" t="str">
        <f>IF(A126=A85,IF(D110=B91,"",1),"")</f>
        <v/>
      </c>
      <c r="C190" s="68" t="str">
        <f>IF(A126=$A$86,IF(D110=$B$91,"",D110),"")</f>
        <v/>
      </c>
      <c r="D190" s="68" t="str">
        <f>IF(A126=$A$86,IF(D110=$B$91,"",1),"")</f>
        <v/>
      </c>
    </row>
    <row r="191" spans="1:4" hidden="1" x14ac:dyDescent="0.2">
      <c r="A191" s="68" t="str">
        <f>IF(A127=A85,IF(D111=B91,"",D111),"")</f>
        <v/>
      </c>
      <c r="B191" s="68" t="str">
        <f>IF(A127=A85,IF(D111=B91,"",1),"")</f>
        <v/>
      </c>
      <c r="C191" s="68" t="str">
        <f>IF(A127=$A$86,IF(D111=$B$91,"",D111),"")</f>
        <v/>
      </c>
      <c r="D191" s="68" t="str">
        <f>IF(A127=$A$86,IF(D111=$B$91,"",1),"")</f>
        <v/>
      </c>
    </row>
    <row r="192" spans="1:4" hidden="1" x14ac:dyDescent="0.2">
      <c r="A192" s="68">
        <f>PRODUCT(A153:A191)</f>
        <v>104976</v>
      </c>
      <c r="B192" s="68">
        <f>SUM(B153:B191)</f>
        <v>12</v>
      </c>
      <c r="C192" s="68">
        <f>SUM(C153:C191)</f>
        <v>33</v>
      </c>
      <c r="D192" s="68">
        <f>IF(SUM(D153:D191)=0,1,SUM(D153:D191))</f>
        <v>17</v>
      </c>
    </row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</sheetData>
  <sheetProtection algorithmName="SHA-512" hashValue="dRinl5aBsZW/kTySrW5VakYQFZMzjX2rZPhQk/rOiLZBzTCekySbYAuplCzCjgtCTzth7x+G/3bAxYCt/Q/rpg==" saltValue="vCkHW4LQThq1+5Uwjkblyw==" spinCount="100000" sheet="1" objects="1" scenarios="1" selectLockedCells="1"/>
  <mergeCells count="46">
    <mergeCell ref="A71:F71"/>
    <mergeCell ref="A152:B152"/>
    <mergeCell ref="C152:D152"/>
    <mergeCell ref="A24:D24"/>
    <mergeCell ref="A25:D25"/>
    <mergeCell ref="A26:D26"/>
    <mergeCell ref="A27:D27"/>
    <mergeCell ref="A28:D28"/>
    <mergeCell ref="A38:D38"/>
    <mergeCell ref="A39:D39"/>
    <mergeCell ref="A40:D40"/>
    <mergeCell ref="A41:D41"/>
    <mergeCell ref="A42:D42"/>
    <mergeCell ref="A33:D33"/>
    <mergeCell ref="A35:D35"/>
    <mergeCell ref="A36:D36"/>
    <mergeCell ref="A37:D37"/>
    <mergeCell ref="A44:D44"/>
    <mergeCell ref="C3:E3"/>
    <mergeCell ref="B1:E1"/>
    <mergeCell ref="C5:F5"/>
    <mergeCell ref="C6:F6"/>
    <mergeCell ref="C4:F4"/>
    <mergeCell ref="C7:F7"/>
    <mergeCell ref="A43:D43"/>
    <mergeCell ref="C2:E2"/>
    <mergeCell ref="A13:D13"/>
    <mergeCell ref="A14:D14"/>
    <mergeCell ref="A15:D15"/>
    <mergeCell ref="A16:D16"/>
    <mergeCell ref="A17:D17"/>
    <mergeCell ref="A18:D18"/>
    <mergeCell ref="A19:D19"/>
    <mergeCell ref="A32:D32"/>
    <mergeCell ref="A34:D34"/>
    <mergeCell ref="C8:F8"/>
    <mergeCell ref="A1:A8"/>
    <mergeCell ref="A29:D29"/>
    <mergeCell ref="A30:D30"/>
    <mergeCell ref="A31:D31"/>
    <mergeCell ref="D10:E10"/>
    <mergeCell ref="D11:E11"/>
    <mergeCell ref="A21:D21"/>
    <mergeCell ref="A22:D22"/>
    <mergeCell ref="A23:D23"/>
    <mergeCell ref="A20:D20"/>
  </mergeCells>
  <conditionalFormatting sqref="D109:D111 E108 E104:E105 E14:E45">
    <cfRule type="cellIs" dxfId="26" priority="1" stopIfTrue="1" operator="lessThan">
      <formula>3</formula>
    </cfRule>
    <cfRule type="cellIs" dxfId="25" priority="2" stopIfTrue="1" operator="greaterThanOrEqual">
      <formula>3</formula>
    </cfRule>
  </conditionalFormatting>
  <conditionalFormatting sqref="F11">
    <cfRule type="cellIs" dxfId="24" priority="3" stopIfTrue="1" operator="equal">
      <formula>$C$73</formula>
    </cfRule>
    <cfRule type="cellIs" dxfId="23" priority="4" stopIfTrue="1" operator="equal">
      <formula>$C$74</formula>
    </cfRule>
    <cfRule type="cellIs" dxfId="22" priority="5" stopIfTrue="1" operator="equal">
      <formula>$C$75</formula>
    </cfRule>
  </conditionalFormatting>
  <dataValidations count="3">
    <dataValidation type="list" allowBlank="1" showInputMessage="1" showErrorMessage="1" sqref="F14:F44">
      <formula1>"C, NC"</formula1>
    </dataValidation>
    <dataValidation type="list" allowBlank="1" showInputMessage="1" showErrorMessage="1" sqref="A124:A127 F104 A121 F45">
      <formula1>$A$85:$A$86</formula1>
    </dataValidation>
    <dataValidation type="list" allowBlank="1" showInputMessage="1" showErrorMessage="1" sqref="D109:D111 E104:E105 E14:E45 E108">
      <formula1>$B$85:$B$91</formula1>
    </dataValidation>
  </dataValidations>
  <pageMargins left="0.25" right="0.25" top="0.6584821428571429" bottom="0.75" header="0.3" footer="0.3"/>
  <pageSetup paperSize="9" scale="75" orientation="portrait" horizontalDpi="300" verticalDpi="300" r:id="rId1"/>
  <headerFooter alignWithMargins="0"/>
  <drawing r:id="rId2"/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0"/>
  <sheetViews>
    <sheetView view="pageLayout" zoomScale="90" zoomScaleNormal="70" zoomScalePageLayoutView="90" workbookViewId="0">
      <selection activeCell="C4" sqref="C4:F4"/>
    </sheetView>
  </sheetViews>
  <sheetFormatPr defaultColWidth="9.140625" defaultRowHeight="12.75" x14ac:dyDescent="0.2"/>
  <cols>
    <col min="1" max="1" width="37.5703125" customWidth="1"/>
    <col min="2" max="2" width="28" customWidth="1"/>
    <col min="3" max="3" width="30.140625" customWidth="1"/>
    <col min="4" max="4" width="10.140625" bestFit="1" customWidth="1"/>
    <col min="5" max="5" width="12.5703125" customWidth="1"/>
    <col min="6" max="6" width="15.140625" customWidth="1"/>
    <col min="11" max="11" width="9.140625" bestFit="1" customWidth="1"/>
    <col min="17" max="17" width="21.5703125" customWidth="1"/>
    <col min="18" max="18" width="22.5703125" customWidth="1"/>
    <col min="19" max="19" width="14.85546875" customWidth="1"/>
    <col min="20" max="20" width="19.85546875" customWidth="1"/>
  </cols>
  <sheetData>
    <row r="1" spans="1:6" ht="15.75" x14ac:dyDescent="0.3">
      <c r="A1" s="137"/>
      <c r="B1" s="139" t="s">
        <v>69</v>
      </c>
      <c r="C1" s="139"/>
      <c r="D1" s="139"/>
      <c r="E1" s="139"/>
      <c r="F1" s="71" t="s">
        <v>76</v>
      </c>
    </row>
    <row r="2" spans="1:6" ht="15.75" x14ac:dyDescent="0.3">
      <c r="A2" s="137"/>
      <c r="B2" s="70" t="s">
        <v>80</v>
      </c>
      <c r="C2" s="141"/>
      <c r="D2" s="141"/>
      <c r="E2" s="141"/>
      <c r="F2" s="71" t="s">
        <v>152</v>
      </c>
    </row>
    <row r="3" spans="1:6" ht="15.75" x14ac:dyDescent="0.3">
      <c r="A3" s="137"/>
      <c r="B3" s="70" t="s">
        <v>70</v>
      </c>
      <c r="C3" s="138"/>
      <c r="D3" s="138"/>
      <c r="E3" s="138"/>
      <c r="F3" s="71" t="s">
        <v>153</v>
      </c>
    </row>
    <row r="4" spans="1:6" ht="14.25" customHeight="1" x14ac:dyDescent="0.2">
      <c r="A4" s="137"/>
      <c r="B4" s="17" t="s">
        <v>161</v>
      </c>
      <c r="C4" s="140"/>
      <c r="D4" s="140"/>
      <c r="E4" s="140"/>
      <c r="F4" s="140"/>
    </row>
    <row r="5" spans="1:6" ht="14.25" customHeight="1" x14ac:dyDescent="0.2">
      <c r="A5" s="137"/>
      <c r="B5" s="70" t="s">
        <v>72</v>
      </c>
      <c r="C5" s="120"/>
      <c r="D5" s="120"/>
      <c r="E5" s="120"/>
      <c r="F5" s="120"/>
    </row>
    <row r="6" spans="1:6" ht="14.25" customHeight="1" x14ac:dyDescent="0.2">
      <c r="A6" s="137"/>
      <c r="B6" s="70" t="s">
        <v>73</v>
      </c>
      <c r="C6" s="121"/>
      <c r="D6" s="121"/>
      <c r="E6" s="121"/>
      <c r="F6" s="121"/>
    </row>
    <row r="7" spans="1:6" ht="14.25" x14ac:dyDescent="0.2">
      <c r="A7" s="137"/>
      <c r="B7" s="70" t="s">
        <v>78</v>
      </c>
      <c r="C7" s="113"/>
      <c r="D7" s="113"/>
      <c r="E7" s="113"/>
      <c r="F7" s="113"/>
    </row>
    <row r="8" spans="1:6" ht="14.25" x14ac:dyDescent="0.2">
      <c r="A8" s="137"/>
      <c r="B8" s="70" t="s">
        <v>71</v>
      </c>
      <c r="C8" s="112"/>
      <c r="D8" s="113"/>
      <c r="E8" s="113"/>
      <c r="F8" s="113"/>
    </row>
    <row r="9" spans="1:6" ht="14.25" x14ac:dyDescent="0.2">
      <c r="A9" s="20"/>
      <c r="B9" s="69"/>
      <c r="C9" s="20"/>
      <c r="D9" s="20"/>
      <c r="E9" s="20"/>
      <c r="F9" s="20"/>
    </row>
    <row r="10" spans="1:6" ht="15" x14ac:dyDescent="0.25">
      <c r="C10" s="20"/>
      <c r="D10" s="118" t="s">
        <v>22</v>
      </c>
      <c r="E10" s="118"/>
      <c r="F10" s="35">
        <f>EXP(-A115)</f>
        <v>8.2597668239731567E-2</v>
      </c>
    </row>
    <row r="11" spans="1:6" ht="15" x14ac:dyDescent="0.25">
      <c r="B11" s="20"/>
      <c r="C11" s="20"/>
      <c r="D11" s="118" t="s">
        <v>13</v>
      </c>
      <c r="E11" s="118"/>
      <c r="F11" s="34" t="str">
        <f>IF(F10&lt;=B73,C73,IF(F10&gt;B75,C75,C74))</f>
        <v>Tolerável</v>
      </c>
    </row>
    <row r="12" spans="1:6" x14ac:dyDescent="0.2">
      <c r="A12" s="20"/>
      <c r="B12" s="20"/>
      <c r="C12" s="20"/>
      <c r="D12" s="20"/>
      <c r="E12" s="20"/>
      <c r="F12" s="20"/>
    </row>
    <row r="13" spans="1:6" ht="17.25" customHeight="1" x14ac:dyDescent="0.2">
      <c r="A13" s="117" t="s">
        <v>4</v>
      </c>
      <c r="B13" s="117"/>
      <c r="C13" s="117"/>
      <c r="D13" s="117"/>
      <c r="E13" s="33" t="s">
        <v>0</v>
      </c>
      <c r="F13" s="33" t="s">
        <v>1</v>
      </c>
    </row>
    <row r="14" spans="1:6" ht="17.25" customHeight="1" x14ac:dyDescent="0.2">
      <c r="A14" s="106" t="s">
        <v>47</v>
      </c>
      <c r="B14" s="107"/>
      <c r="C14" s="107"/>
      <c r="D14" s="108"/>
      <c r="E14" s="32">
        <v>3</v>
      </c>
      <c r="F14" s="82" t="s">
        <v>5</v>
      </c>
    </row>
    <row r="15" spans="1:6" ht="17.25" customHeight="1" x14ac:dyDescent="0.2">
      <c r="A15" s="106" t="s">
        <v>48</v>
      </c>
      <c r="B15" s="107"/>
      <c r="C15" s="107"/>
      <c r="D15" s="108"/>
      <c r="E15" s="32">
        <v>3</v>
      </c>
      <c r="F15" s="82" t="s">
        <v>5</v>
      </c>
    </row>
    <row r="16" spans="1:6" ht="17.25" customHeight="1" x14ac:dyDescent="0.2">
      <c r="A16" s="106" t="s">
        <v>49</v>
      </c>
      <c r="B16" s="107"/>
      <c r="C16" s="107"/>
      <c r="D16" s="108"/>
      <c r="E16" s="32">
        <v>3</v>
      </c>
      <c r="F16" s="82" t="s">
        <v>6</v>
      </c>
    </row>
    <row r="17" spans="1:6" ht="17.25" customHeight="1" x14ac:dyDescent="0.2">
      <c r="A17" s="106" t="s">
        <v>143</v>
      </c>
      <c r="B17" s="107"/>
      <c r="C17" s="107"/>
      <c r="D17" s="108"/>
      <c r="E17" s="32">
        <v>1</v>
      </c>
      <c r="F17" s="82" t="s">
        <v>5</v>
      </c>
    </row>
    <row r="18" spans="1:6" ht="17.25" customHeight="1" x14ac:dyDescent="0.2">
      <c r="A18" s="106" t="s">
        <v>144</v>
      </c>
      <c r="B18" s="107"/>
      <c r="C18" s="107"/>
      <c r="D18" s="108"/>
      <c r="E18" s="32">
        <v>3</v>
      </c>
      <c r="F18" s="83" t="s">
        <v>6</v>
      </c>
    </row>
    <row r="19" spans="1:6" ht="17.25" customHeight="1" x14ac:dyDescent="0.2">
      <c r="A19" s="106" t="s">
        <v>50</v>
      </c>
      <c r="B19" s="107"/>
      <c r="C19" s="107"/>
      <c r="D19" s="108"/>
      <c r="E19" s="32">
        <v>3</v>
      </c>
      <c r="F19" s="82" t="s">
        <v>6</v>
      </c>
    </row>
    <row r="20" spans="1:6" ht="17.25" customHeight="1" x14ac:dyDescent="0.2">
      <c r="A20" s="106" t="s">
        <v>51</v>
      </c>
      <c r="B20" s="107"/>
      <c r="C20" s="107"/>
      <c r="D20" s="108"/>
      <c r="E20" s="32">
        <v>3</v>
      </c>
      <c r="F20" s="82" t="s">
        <v>6</v>
      </c>
    </row>
    <row r="21" spans="1:6" ht="17.25" customHeight="1" x14ac:dyDescent="0.2">
      <c r="A21" s="106" t="s">
        <v>52</v>
      </c>
      <c r="B21" s="107"/>
      <c r="C21" s="107"/>
      <c r="D21" s="108"/>
      <c r="E21" s="32">
        <v>3</v>
      </c>
      <c r="F21" s="82" t="s">
        <v>6</v>
      </c>
    </row>
    <row r="22" spans="1:6" ht="17.25" customHeight="1" x14ac:dyDescent="0.2">
      <c r="A22" s="106" t="s">
        <v>53</v>
      </c>
      <c r="B22" s="107"/>
      <c r="C22" s="107"/>
      <c r="D22" s="108"/>
      <c r="E22" s="32">
        <v>3</v>
      </c>
      <c r="F22" s="82" t="s">
        <v>5</v>
      </c>
    </row>
    <row r="23" spans="1:6" ht="17.25" customHeight="1" x14ac:dyDescent="0.2">
      <c r="A23" s="106" t="s">
        <v>54</v>
      </c>
      <c r="B23" s="107"/>
      <c r="C23" s="107"/>
      <c r="D23" s="108"/>
      <c r="E23" s="32">
        <v>4</v>
      </c>
      <c r="F23" s="82" t="s">
        <v>6</v>
      </c>
    </row>
    <row r="24" spans="1:6" ht="17.25" customHeight="1" x14ac:dyDescent="0.2">
      <c r="A24" s="106" t="s">
        <v>55</v>
      </c>
      <c r="B24" s="107"/>
      <c r="C24" s="107"/>
      <c r="D24" s="108"/>
      <c r="E24" s="32">
        <v>3</v>
      </c>
      <c r="F24" s="82" t="s">
        <v>5</v>
      </c>
    </row>
    <row r="25" spans="1:6" ht="17.25" customHeight="1" x14ac:dyDescent="0.2">
      <c r="A25" s="106" t="s">
        <v>56</v>
      </c>
      <c r="B25" s="107"/>
      <c r="C25" s="107"/>
      <c r="D25" s="108"/>
      <c r="E25" s="32">
        <v>3</v>
      </c>
      <c r="F25" s="82" t="s">
        <v>5</v>
      </c>
    </row>
    <row r="26" spans="1:6" ht="17.25" customHeight="1" x14ac:dyDescent="0.2">
      <c r="A26" s="106" t="s">
        <v>57</v>
      </c>
      <c r="B26" s="107"/>
      <c r="C26" s="107"/>
      <c r="D26" s="108"/>
      <c r="E26" s="32">
        <v>3</v>
      </c>
      <c r="F26" s="83" t="s">
        <v>5</v>
      </c>
    </row>
    <row r="27" spans="1:6" ht="17.25" customHeight="1" x14ac:dyDescent="0.2">
      <c r="A27" s="106" t="s">
        <v>58</v>
      </c>
      <c r="B27" s="107"/>
      <c r="C27" s="107"/>
      <c r="D27" s="108"/>
      <c r="E27" s="32">
        <v>3</v>
      </c>
      <c r="F27" s="83" t="s">
        <v>6</v>
      </c>
    </row>
    <row r="28" spans="1:6" ht="17.25" customHeight="1" x14ac:dyDescent="0.2">
      <c r="A28" s="106" t="s">
        <v>59</v>
      </c>
      <c r="B28" s="107"/>
      <c r="C28" s="107"/>
      <c r="D28" s="108"/>
      <c r="E28" s="32">
        <v>3</v>
      </c>
      <c r="F28" s="82" t="s">
        <v>6</v>
      </c>
    </row>
    <row r="29" spans="1:6" ht="17.25" customHeight="1" x14ac:dyDescent="0.2">
      <c r="A29" s="106" t="s">
        <v>145</v>
      </c>
      <c r="B29" s="107"/>
      <c r="C29" s="107"/>
      <c r="D29" s="108"/>
      <c r="E29" s="32">
        <v>3</v>
      </c>
      <c r="F29" s="82" t="s">
        <v>6</v>
      </c>
    </row>
    <row r="30" spans="1:6" ht="17.25" customHeight="1" x14ac:dyDescent="0.2">
      <c r="A30" s="106" t="s">
        <v>60</v>
      </c>
      <c r="B30" s="107"/>
      <c r="C30" s="107"/>
      <c r="D30" s="108"/>
      <c r="E30" s="32">
        <v>2</v>
      </c>
      <c r="F30" s="82" t="s">
        <v>6</v>
      </c>
    </row>
    <row r="31" spans="1:6" ht="17.25" customHeight="1" x14ac:dyDescent="0.2">
      <c r="A31" s="106" t="s">
        <v>61</v>
      </c>
      <c r="B31" s="107"/>
      <c r="C31" s="107"/>
      <c r="D31" s="108"/>
      <c r="E31" s="32">
        <v>2</v>
      </c>
      <c r="F31" s="83" t="s">
        <v>5</v>
      </c>
    </row>
    <row r="32" spans="1:6" ht="17.25" customHeight="1" x14ac:dyDescent="0.2">
      <c r="A32" s="106" t="s">
        <v>146</v>
      </c>
      <c r="B32" s="107"/>
      <c r="C32" s="107"/>
      <c r="D32" s="108"/>
      <c r="E32" s="32">
        <v>1</v>
      </c>
      <c r="F32" s="82" t="s">
        <v>6</v>
      </c>
    </row>
    <row r="33" spans="1:6" ht="17.25" customHeight="1" x14ac:dyDescent="0.2">
      <c r="A33" s="106" t="s">
        <v>62</v>
      </c>
      <c r="B33" s="107"/>
      <c r="C33" s="107"/>
      <c r="D33" s="108"/>
      <c r="E33" s="32">
        <v>0</v>
      </c>
      <c r="F33" s="82" t="s">
        <v>5</v>
      </c>
    </row>
    <row r="34" spans="1:6" ht="17.25" customHeight="1" x14ac:dyDescent="0.2">
      <c r="A34" s="106" t="s">
        <v>147</v>
      </c>
      <c r="B34" s="107"/>
      <c r="C34" s="107"/>
      <c r="D34" s="108"/>
      <c r="E34" s="32">
        <v>4</v>
      </c>
      <c r="F34" s="82" t="s">
        <v>5</v>
      </c>
    </row>
    <row r="35" spans="1:6" ht="17.25" customHeight="1" x14ac:dyDescent="0.2">
      <c r="A35" s="106" t="s">
        <v>63</v>
      </c>
      <c r="B35" s="107"/>
      <c r="C35" s="107"/>
      <c r="D35" s="108"/>
      <c r="E35" s="32">
        <v>3</v>
      </c>
      <c r="F35" s="84" t="s">
        <v>6</v>
      </c>
    </row>
    <row r="36" spans="1:6" ht="17.25" customHeight="1" x14ac:dyDescent="0.2">
      <c r="A36" s="106" t="s">
        <v>64</v>
      </c>
      <c r="B36" s="107"/>
      <c r="C36" s="107"/>
      <c r="D36" s="108"/>
      <c r="E36" s="32">
        <v>2</v>
      </c>
      <c r="F36" s="82" t="s">
        <v>5</v>
      </c>
    </row>
    <row r="37" spans="1:6" ht="17.25" customHeight="1" x14ac:dyDescent="0.2">
      <c r="A37" s="106" t="s">
        <v>65</v>
      </c>
      <c r="B37" s="107"/>
      <c r="C37" s="107"/>
      <c r="D37" s="108"/>
      <c r="E37" s="32">
        <v>3</v>
      </c>
      <c r="F37" s="82" t="s">
        <v>5</v>
      </c>
    </row>
    <row r="38" spans="1:6" ht="17.25" customHeight="1" x14ac:dyDescent="0.2">
      <c r="A38" s="106" t="s">
        <v>148</v>
      </c>
      <c r="B38" s="107"/>
      <c r="C38" s="107"/>
      <c r="D38" s="108"/>
      <c r="E38" s="32" t="s">
        <v>8</v>
      </c>
      <c r="F38" s="82" t="s">
        <v>5</v>
      </c>
    </row>
    <row r="39" spans="1:6" ht="17.25" customHeight="1" x14ac:dyDescent="0.2">
      <c r="A39" s="106" t="s">
        <v>66</v>
      </c>
      <c r="B39" s="107"/>
      <c r="C39" s="107"/>
      <c r="D39" s="108"/>
      <c r="E39" s="32" t="s">
        <v>8</v>
      </c>
      <c r="F39" s="82" t="s">
        <v>5</v>
      </c>
    </row>
    <row r="40" spans="1:6" ht="17.25" customHeight="1" x14ac:dyDescent="0.2">
      <c r="A40" s="106" t="s">
        <v>67</v>
      </c>
      <c r="B40" s="107"/>
      <c r="C40" s="107"/>
      <c r="D40" s="108"/>
      <c r="E40" s="32">
        <v>3</v>
      </c>
      <c r="F40" s="84" t="s">
        <v>5</v>
      </c>
    </row>
    <row r="41" spans="1:6" ht="17.25" customHeight="1" x14ac:dyDescent="0.2">
      <c r="A41" s="106" t="s">
        <v>149</v>
      </c>
      <c r="B41" s="107"/>
      <c r="C41" s="107"/>
      <c r="D41" s="108"/>
      <c r="E41" s="32">
        <v>3</v>
      </c>
      <c r="F41" s="84" t="s">
        <v>5</v>
      </c>
    </row>
    <row r="42" spans="1:6" ht="17.25" customHeight="1" x14ac:dyDescent="0.2">
      <c r="A42" s="106" t="s">
        <v>150</v>
      </c>
      <c r="B42" s="107"/>
      <c r="C42" s="107"/>
      <c r="D42" s="108"/>
      <c r="E42" s="32">
        <v>1</v>
      </c>
      <c r="F42" s="31" t="s">
        <v>5</v>
      </c>
    </row>
    <row r="43" spans="1:6" ht="17.25" customHeight="1" x14ac:dyDescent="0.2">
      <c r="A43" s="106" t="s">
        <v>151</v>
      </c>
      <c r="B43" s="107"/>
      <c r="C43" s="107"/>
      <c r="D43" s="108"/>
      <c r="E43" s="32">
        <v>1</v>
      </c>
      <c r="F43" s="31" t="s">
        <v>5</v>
      </c>
    </row>
    <row r="44" spans="1:6" ht="17.25" customHeight="1" x14ac:dyDescent="0.2">
      <c r="A44" s="106" t="s">
        <v>68</v>
      </c>
      <c r="B44" s="107"/>
      <c r="C44" s="107"/>
      <c r="D44" s="108"/>
      <c r="E44" s="32">
        <v>1</v>
      </c>
      <c r="F44" s="31" t="s">
        <v>5</v>
      </c>
    </row>
    <row r="45" spans="1:6" ht="14.25" x14ac:dyDescent="0.2">
      <c r="A45" s="30"/>
      <c r="B45" s="30"/>
      <c r="C45" s="30"/>
      <c r="D45" s="20"/>
      <c r="E45" s="22"/>
      <c r="F45" s="22"/>
    </row>
    <row r="46" spans="1:6" x14ac:dyDescent="0.2">
      <c r="A46" s="20"/>
      <c r="B46" s="20"/>
      <c r="C46" s="20"/>
      <c r="D46" s="20"/>
      <c r="E46" s="20"/>
      <c r="F46" s="20"/>
    </row>
    <row r="47" spans="1:6" x14ac:dyDescent="0.2">
      <c r="A47" s="20"/>
      <c r="B47" s="20"/>
      <c r="C47" s="20"/>
    </row>
    <row r="48" spans="1:6" ht="14.25" customHeight="1" x14ac:dyDescent="0.2">
      <c r="A48" s="20"/>
      <c r="B48" s="20"/>
      <c r="C48" s="20"/>
    </row>
    <row r="49" spans="1:6" x14ac:dyDescent="0.2">
      <c r="A49" s="20"/>
      <c r="B49" s="20"/>
      <c r="C49" s="20"/>
      <c r="D49" s="20"/>
      <c r="E49" s="20"/>
      <c r="F49" s="20"/>
    </row>
    <row r="50" spans="1:6" x14ac:dyDescent="0.2">
      <c r="A50" s="20"/>
      <c r="B50" s="20"/>
      <c r="C50" s="20"/>
      <c r="D50" s="20"/>
      <c r="E50" s="20"/>
      <c r="F50" s="20"/>
    </row>
    <row r="51" spans="1:6" x14ac:dyDescent="0.2">
      <c r="A51" s="20"/>
      <c r="B51" s="20"/>
      <c r="C51" s="20"/>
      <c r="D51" s="20"/>
      <c r="E51" s="20"/>
      <c r="F51" s="20"/>
    </row>
    <row r="52" spans="1:6" x14ac:dyDescent="0.2">
      <c r="A52" s="20"/>
      <c r="B52" s="20"/>
      <c r="C52" s="20"/>
      <c r="D52" s="20"/>
      <c r="E52" s="20"/>
      <c r="F52" s="20"/>
    </row>
    <row r="53" spans="1:6" x14ac:dyDescent="0.2">
      <c r="A53" s="20"/>
      <c r="B53" s="20"/>
      <c r="C53" s="20"/>
      <c r="D53" s="20"/>
      <c r="E53" s="20"/>
      <c r="F53" s="20"/>
    </row>
    <row r="54" spans="1:6" x14ac:dyDescent="0.2">
      <c r="A54" s="20"/>
      <c r="B54" s="20"/>
      <c r="C54" s="20"/>
      <c r="D54" s="20"/>
      <c r="E54" s="20"/>
      <c r="F54" s="20"/>
    </row>
    <row r="55" spans="1:6" x14ac:dyDescent="0.2">
      <c r="A55" s="20"/>
      <c r="B55" s="20"/>
      <c r="C55" s="20"/>
      <c r="D55" s="20"/>
      <c r="E55" s="20"/>
      <c r="F55" s="20"/>
    </row>
    <row r="56" spans="1:6" x14ac:dyDescent="0.2">
      <c r="A56" s="20"/>
      <c r="B56" s="20"/>
      <c r="C56" s="20"/>
      <c r="D56" s="20"/>
      <c r="E56" s="20"/>
      <c r="F56" s="20"/>
    </row>
    <row r="57" spans="1:6" x14ac:dyDescent="0.2">
      <c r="A57" s="20"/>
      <c r="B57" s="20"/>
      <c r="C57" s="20"/>
      <c r="D57" s="20"/>
      <c r="E57" s="20"/>
      <c r="F57" s="20"/>
    </row>
    <row r="58" spans="1:6" x14ac:dyDescent="0.2">
      <c r="A58" s="20"/>
      <c r="B58" s="20"/>
      <c r="C58" s="20"/>
      <c r="D58" s="20"/>
      <c r="E58" s="20"/>
      <c r="F58" s="20"/>
    </row>
    <row r="59" spans="1:6" x14ac:dyDescent="0.2">
      <c r="A59" s="20"/>
      <c r="B59" s="20"/>
      <c r="C59" s="20"/>
      <c r="D59" s="20"/>
      <c r="E59" s="20"/>
      <c r="F59" s="20"/>
    </row>
    <row r="60" spans="1:6" x14ac:dyDescent="0.2">
      <c r="A60" s="20"/>
      <c r="B60" s="20"/>
      <c r="C60" s="20"/>
      <c r="D60" s="20"/>
      <c r="E60" s="20"/>
      <c r="F60" s="20"/>
    </row>
    <row r="61" spans="1:6" x14ac:dyDescent="0.2">
      <c r="A61" s="20"/>
      <c r="B61" s="20"/>
      <c r="C61" s="20"/>
      <c r="D61" s="20"/>
      <c r="E61" s="20"/>
      <c r="F61" s="20"/>
    </row>
    <row r="62" spans="1:6" x14ac:dyDescent="0.2">
      <c r="A62" s="20"/>
      <c r="B62" s="20"/>
      <c r="C62" s="20"/>
      <c r="D62" s="20"/>
      <c r="E62" s="20"/>
      <c r="F62" s="20"/>
    </row>
    <row r="63" spans="1:6" x14ac:dyDescent="0.2">
      <c r="A63" s="20"/>
      <c r="B63" s="20"/>
      <c r="C63" s="20"/>
      <c r="D63" s="20"/>
      <c r="E63" s="20"/>
      <c r="F63" s="20"/>
    </row>
    <row r="64" spans="1:6" x14ac:dyDescent="0.2">
      <c r="A64" s="20"/>
      <c r="B64" s="20"/>
      <c r="C64" s="20"/>
      <c r="D64" s="20"/>
      <c r="E64" s="20"/>
      <c r="F64" s="20"/>
    </row>
    <row r="65" spans="1:6" x14ac:dyDescent="0.2">
      <c r="A65" s="20"/>
      <c r="B65" s="20"/>
      <c r="C65" s="20"/>
      <c r="D65" s="20"/>
      <c r="E65" s="20"/>
      <c r="F65" s="20"/>
    </row>
    <row r="66" spans="1:6" x14ac:dyDescent="0.2">
      <c r="A66" s="20"/>
      <c r="B66" s="20"/>
      <c r="C66" s="20"/>
      <c r="D66" s="20"/>
      <c r="E66" s="20"/>
      <c r="F66" s="20"/>
    </row>
    <row r="67" spans="1:6" x14ac:dyDescent="0.2">
      <c r="A67" s="20"/>
      <c r="B67" s="20"/>
      <c r="C67" s="20"/>
      <c r="D67" s="20"/>
      <c r="E67" s="20"/>
      <c r="F67" s="20"/>
    </row>
    <row r="68" spans="1:6" x14ac:dyDescent="0.2">
      <c r="A68" s="20"/>
      <c r="B68" s="20"/>
      <c r="C68" s="20"/>
      <c r="D68" s="20"/>
      <c r="E68" s="20"/>
      <c r="F68" s="20"/>
    </row>
    <row r="69" spans="1:6" x14ac:dyDescent="0.2">
      <c r="A69" s="20"/>
      <c r="B69" s="20"/>
      <c r="C69" s="20"/>
      <c r="D69" s="20"/>
      <c r="E69" s="20"/>
      <c r="F69" s="20"/>
    </row>
    <row r="70" spans="1:6" x14ac:dyDescent="0.2">
      <c r="A70" s="20"/>
      <c r="B70" s="20"/>
      <c r="C70" s="20"/>
      <c r="D70" s="20"/>
      <c r="E70" s="20"/>
      <c r="F70" s="20"/>
    </row>
    <row r="71" spans="1:6" hidden="1" x14ac:dyDescent="0.2">
      <c r="A71" s="115" t="s">
        <v>74</v>
      </c>
      <c r="B71" s="115"/>
      <c r="C71" s="115"/>
      <c r="D71" s="115"/>
      <c r="E71" s="115"/>
      <c r="F71" s="115"/>
    </row>
    <row r="72" spans="1:6" hidden="1" x14ac:dyDescent="0.2">
      <c r="A72" s="67"/>
      <c r="B72" s="67"/>
      <c r="C72" s="67"/>
      <c r="D72" s="67"/>
      <c r="E72" s="67"/>
      <c r="F72" s="67"/>
    </row>
    <row r="73" spans="1:6" ht="15" hidden="1" customHeight="1" x14ac:dyDescent="0.2">
      <c r="A73" s="28" t="s">
        <v>36</v>
      </c>
      <c r="B73" s="24">
        <f>EXP(-3)</f>
        <v>4.9787068367863944E-2</v>
      </c>
      <c r="C73" s="29" t="s">
        <v>11</v>
      </c>
      <c r="D73" s="20"/>
      <c r="E73" s="20"/>
      <c r="F73" s="20"/>
    </row>
    <row r="74" spans="1:6" hidden="1" x14ac:dyDescent="0.2">
      <c r="A74" s="28" t="s">
        <v>43</v>
      </c>
      <c r="B74" s="24">
        <f>EXP(-2)</f>
        <v>0.1353352832366127</v>
      </c>
      <c r="C74" s="20" t="s">
        <v>12</v>
      </c>
      <c r="D74" s="20"/>
      <c r="E74" s="20" t="s">
        <v>28</v>
      </c>
      <c r="F74" s="20"/>
    </row>
    <row r="75" spans="1:6" ht="15" hidden="1" customHeight="1" x14ac:dyDescent="0.2">
      <c r="A75" s="28" t="s">
        <v>26</v>
      </c>
      <c r="B75" s="24">
        <f>EXP(-1)</f>
        <v>0.36787944117144233</v>
      </c>
      <c r="C75" s="20" t="s">
        <v>44</v>
      </c>
      <c r="D75" s="20"/>
      <c r="E75" s="20"/>
      <c r="F75" s="20"/>
    </row>
    <row r="76" spans="1:6" hidden="1" x14ac:dyDescent="0.2">
      <c r="A76" s="28" t="s">
        <v>41</v>
      </c>
      <c r="B76" s="20"/>
      <c r="C76" s="20"/>
      <c r="D76" s="20"/>
      <c r="E76" s="20"/>
      <c r="F76" s="20"/>
    </row>
    <row r="77" spans="1:6" hidden="1" x14ac:dyDescent="0.2">
      <c r="A77" s="28" t="s">
        <v>37</v>
      </c>
      <c r="B77" s="20"/>
      <c r="C77" s="20"/>
      <c r="D77" s="20"/>
      <c r="E77" s="20"/>
      <c r="F77" s="20"/>
    </row>
    <row r="78" spans="1:6" hidden="1" x14ac:dyDescent="0.2">
      <c r="A78" s="28" t="s">
        <v>45</v>
      </c>
      <c r="B78" s="20"/>
      <c r="C78" s="20"/>
      <c r="D78" s="20"/>
      <c r="E78" s="20"/>
      <c r="F78" s="20"/>
    </row>
    <row r="79" spans="1:6" hidden="1" x14ac:dyDescent="0.2">
      <c r="A79" s="28" t="s">
        <v>42</v>
      </c>
      <c r="B79" s="20"/>
      <c r="C79" s="20"/>
      <c r="D79" s="20"/>
      <c r="E79" s="20"/>
      <c r="F79" s="20"/>
    </row>
    <row r="80" spans="1:6" hidden="1" x14ac:dyDescent="0.2">
      <c r="A80" s="28" t="s">
        <v>27</v>
      </c>
      <c r="B80" s="20"/>
      <c r="C80" s="20"/>
      <c r="D80" s="20"/>
      <c r="E80" s="20"/>
      <c r="F80" s="20"/>
    </row>
    <row r="81" spans="1:6" hidden="1" x14ac:dyDescent="0.2">
      <c r="A81" s="28"/>
      <c r="B81" s="20"/>
      <c r="C81" s="20"/>
      <c r="D81" s="20"/>
      <c r="E81" s="20"/>
      <c r="F81" s="20"/>
    </row>
    <row r="82" spans="1:6" hidden="1" x14ac:dyDescent="0.2">
      <c r="A82" s="20"/>
      <c r="B82" s="20"/>
      <c r="C82" s="20"/>
      <c r="D82" s="20"/>
      <c r="E82" s="20"/>
      <c r="F82" s="20"/>
    </row>
    <row r="83" spans="1:6" hidden="1" x14ac:dyDescent="0.2">
      <c r="A83" s="20"/>
      <c r="B83" s="20"/>
      <c r="C83" s="20"/>
      <c r="D83" s="20"/>
      <c r="E83" s="20"/>
      <c r="F83" s="20"/>
    </row>
    <row r="84" spans="1:6" hidden="1" x14ac:dyDescent="0.2">
      <c r="A84" s="20"/>
      <c r="B84" s="20"/>
      <c r="C84" s="20"/>
      <c r="D84" s="20"/>
      <c r="E84" s="20"/>
      <c r="F84" s="20"/>
    </row>
    <row r="85" spans="1:6" hidden="1" x14ac:dyDescent="0.2">
      <c r="A85" s="27" t="s">
        <v>6</v>
      </c>
      <c r="B85" s="27">
        <v>0</v>
      </c>
      <c r="C85" s="20"/>
      <c r="D85" s="20"/>
      <c r="E85" s="20"/>
      <c r="F85" s="20"/>
    </row>
    <row r="86" spans="1:6" hidden="1" x14ac:dyDescent="0.2">
      <c r="A86" s="27" t="s">
        <v>5</v>
      </c>
      <c r="B86" s="27">
        <v>1</v>
      </c>
      <c r="C86" s="20"/>
      <c r="D86" s="20"/>
      <c r="E86" s="20"/>
      <c r="F86" s="20"/>
    </row>
    <row r="87" spans="1:6" hidden="1" x14ac:dyDescent="0.2">
      <c r="A87" s="20"/>
      <c r="B87" s="27">
        <v>2</v>
      </c>
      <c r="C87" s="20"/>
      <c r="D87" s="20"/>
      <c r="E87" s="20"/>
      <c r="F87" s="20"/>
    </row>
    <row r="88" spans="1:6" hidden="1" x14ac:dyDescent="0.2">
      <c r="A88" s="20"/>
      <c r="B88" s="27">
        <v>3</v>
      </c>
      <c r="C88" s="20"/>
      <c r="D88" s="20"/>
      <c r="E88" s="20"/>
      <c r="F88" s="20"/>
    </row>
    <row r="89" spans="1:6" hidden="1" x14ac:dyDescent="0.2">
      <c r="A89" s="20"/>
      <c r="B89" s="27">
        <v>4</v>
      </c>
      <c r="C89" s="20"/>
      <c r="D89" s="20"/>
      <c r="E89" s="20"/>
      <c r="F89" s="20"/>
    </row>
    <row r="90" spans="1:6" hidden="1" x14ac:dyDescent="0.2">
      <c r="A90" s="20"/>
      <c r="B90" s="27">
        <v>5</v>
      </c>
      <c r="C90" s="20"/>
      <c r="D90" s="20"/>
      <c r="E90" s="20"/>
      <c r="F90" s="20"/>
    </row>
    <row r="91" spans="1:6" hidden="1" x14ac:dyDescent="0.2">
      <c r="A91" s="20"/>
      <c r="B91" s="27" t="s">
        <v>8</v>
      </c>
      <c r="C91" s="20"/>
      <c r="D91" s="20"/>
      <c r="E91" s="20"/>
      <c r="F91" s="20"/>
    </row>
    <row r="92" spans="1:6" hidden="1" x14ac:dyDescent="0.2">
      <c r="A92" s="20"/>
      <c r="B92" s="20"/>
      <c r="C92" s="20"/>
      <c r="D92" s="20"/>
      <c r="E92" s="20"/>
      <c r="F92" s="20"/>
    </row>
    <row r="93" spans="1:6" hidden="1" x14ac:dyDescent="0.2">
      <c r="A93" s="20"/>
      <c r="B93" s="20"/>
      <c r="C93" s="20"/>
      <c r="D93" s="20"/>
      <c r="E93" s="20"/>
      <c r="F93" s="20"/>
    </row>
    <row r="94" spans="1:6" hidden="1" x14ac:dyDescent="0.2">
      <c r="A94" s="20">
        <f>COUNT(A153:A191)</f>
        <v>12</v>
      </c>
      <c r="B94" s="20"/>
      <c r="C94" s="20"/>
      <c r="D94" s="20"/>
      <c r="E94" s="67" t="s">
        <v>2</v>
      </c>
      <c r="F94" s="20"/>
    </row>
    <row r="95" spans="1:6" hidden="1" x14ac:dyDescent="0.2">
      <c r="A95" s="20">
        <f>COUNT(B153:B191)</f>
        <v>12</v>
      </c>
      <c r="B95" s="20"/>
      <c r="C95" s="20"/>
      <c r="D95" s="20"/>
      <c r="E95" s="26" t="s">
        <v>20</v>
      </c>
      <c r="F95" s="20"/>
    </row>
    <row r="96" spans="1:6" hidden="1" x14ac:dyDescent="0.2">
      <c r="A96" s="20"/>
      <c r="B96" s="20"/>
      <c r="C96" s="20"/>
      <c r="D96" s="20"/>
      <c r="E96" s="20" t="s">
        <v>21</v>
      </c>
      <c r="F96" s="20"/>
    </row>
    <row r="97" spans="1:6" hidden="1" x14ac:dyDescent="0.2">
      <c r="A97" s="20"/>
      <c r="B97" s="20"/>
      <c r="C97" s="20"/>
      <c r="D97" s="20"/>
      <c r="E97" s="20" t="s">
        <v>19</v>
      </c>
      <c r="F97" s="20"/>
    </row>
    <row r="98" spans="1:6" hidden="1" x14ac:dyDescent="0.2">
      <c r="A98" s="20"/>
      <c r="B98" s="20"/>
      <c r="C98" s="20"/>
      <c r="D98" s="20"/>
      <c r="E98" s="20"/>
      <c r="F98" s="20"/>
    </row>
    <row r="99" spans="1:6" hidden="1" x14ac:dyDescent="0.2">
      <c r="A99" s="67" t="s">
        <v>14</v>
      </c>
      <c r="B99" s="67" t="s">
        <v>3</v>
      </c>
      <c r="C99" s="67" t="s">
        <v>15</v>
      </c>
      <c r="D99" s="20"/>
      <c r="E99" s="20"/>
      <c r="F99" s="20"/>
    </row>
    <row r="100" spans="1:6" ht="15" hidden="1" customHeight="1" x14ac:dyDescent="0.2">
      <c r="A100" s="20" t="s">
        <v>21</v>
      </c>
      <c r="B100" s="20" t="s">
        <v>16</v>
      </c>
      <c r="C100" s="20" t="s">
        <v>16</v>
      </c>
      <c r="D100" s="20"/>
      <c r="E100" s="20"/>
      <c r="F100" s="20"/>
    </row>
    <row r="101" spans="1:6" hidden="1" x14ac:dyDescent="0.2">
      <c r="A101" s="20" t="s">
        <v>19</v>
      </c>
      <c r="B101" s="20" t="s">
        <v>17</v>
      </c>
      <c r="C101" s="20" t="s">
        <v>17</v>
      </c>
      <c r="D101" s="20"/>
      <c r="E101" s="20"/>
      <c r="F101" s="20"/>
    </row>
    <row r="102" spans="1:6" hidden="1" x14ac:dyDescent="0.2">
      <c r="A102" s="20" t="s">
        <v>24</v>
      </c>
      <c r="B102" s="20" t="s">
        <v>18</v>
      </c>
      <c r="C102" s="20" t="s">
        <v>18</v>
      </c>
      <c r="D102" s="20"/>
      <c r="E102" s="20"/>
      <c r="F102" s="20"/>
    </row>
    <row r="103" spans="1:6" hidden="1" x14ac:dyDescent="0.2">
      <c r="A103" s="20" t="s">
        <v>25</v>
      </c>
      <c r="B103" s="20"/>
      <c r="C103" s="20" t="s">
        <v>23</v>
      </c>
      <c r="D103" s="20"/>
      <c r="E103" s="20"/>
      <c r="F103" s="20"/>
    </row>
    <row r="104" spans="1:6" ht="14.25" hidden="1" x14ac:dyDescent="0.2">
      <c r="A104" s="20"/>
      <c r="B104" s="20"/>
      <c r="C104" s="20"/>
      <c r="D104" s="20"/>
      <c r="E104" s="22"/>
      <c r="F104" s="22"/>
    </row>
    <row r="105" spans="1:6" ht="14.25" hidden="1" x14ac:dyDescent="0.2">
      <c r="A105" s="20" t="s">
        <v>25</v>
      </c>
      <c r="B105" s="20"/>
      <c r="C105" s="20" t="s">
        <v>46</v>
      </c>
      <c r="D105" s="20"/>
      <c r="E105" s="22" t="s">
        <v>8</v>
      </c>
    </row>
    <row r="106" spans="1:6" ht="15" hidden="1" customHeight="1" x14ac:dyDescent="0.25">
      <c r="A106" s="20"/>
      <c r="B106" s="25"/>
      <c r="C106" s="25"/>
      <c r="D106" s="20"/>
      <c r="E106" s="20"/>
    </row>
    <row r="107" spans="1:6" ht="15" hidden="1" x14ac:dyDescent="0.25">
      <c r="A107" s="20"/>
      <c r="B107" s="25"/>
      <c r="C107" s="25"/>
      <c r="D107" s="20"/>
      <c r="E107" s="20"/>
    </row>
    <row r="108" spans="1:6" ht="15" hidden="1" x14ac:dyDescent="0.2">
      <c r="A108" s="20" t="s">
        <v>38</v>
      </c>
      <c r="B108" s="20"/>
      <c r="C108" s="20"/>
      <c r="D108" s="20"/>
      <c r="E108" s="21" t="s">
        <v>8</v>
      </c>
    </row>
    <row r="109" spans="1:6" ht="15" hidden="1" x14ac:dyDescent="0.2">
      <c r="A109" s="20" t="s">
        <v>7</v>
      </c>
      <c r="B109" s="20"/>
      <c r="C109" s="20"/>
      <c r="D109" s="21" t="s">
        <v>8</v>
      </c>
      <c r="E109" s="20"/>
    </row>
    <row r="110" spans="1:6" ht="15" hidden="1" x14ac:dyDescent="0.2">
      <c r="A110" s="20" t="s">
        <v>39</v>
      </c>
      <c r="B110" s="20"/>
      <c r="C110" s="20"/>
      <c r="D110" s="21" t="s">
        <v>8</v>
      </c>
      <c r="E110" s="20"/>
    </row>
    <row r="111" spans="1:6" ht="15" hidden="1" x14ac:dyDescent="0.2">
      <c r="A111" s="20" t="s">
        <v>40</v>
      </c>
      <c r="B111" s="20"/>
      <c r="C111" s="20"/>
      <c r="D111" s="21" t="s">
        <v>8</v>
      </c>
      <c r="E111" s="20"/>
    </row>
    <row r="112" spans="1:6" hidden="1" x14ac:dyDescent="0.2">
      <c r="A112" s="20"/>
      <c r="B112" s="20"/>
      <c r="C112" s="20"/>
      <c r="D112" s="20"/>
      <c r="E112" s="20"/>
      <c r="F112" s="20"/>
    </row>
    <row r="113" spans="1:14" hidden="1" x14ac:dyDescent="0.2">
      <c r="A113" s="24">
        <f>C192/D192</f>
        <v>2.2941176470588234</v>
      </c>
      <c r="B113" s="24"/>
      <c r="C113" s="24"/>
      <c r="D113" s="23"/>
      <c r="E113" s="20"/>
      <c r="F113" s="20"/>
      <c r="K113" s="68"/>
      <c r="L113" s="68"/>
      <c r="M113" s="68"/>
      <c r="N113" s="68"/>
    </row>
    <row r="114" spans="1:14" hidden="1" x14ac:dyDescent="0.2">
      <c r="A114" s="24">
        <f>POWER(A192,1/B192)</f>
        <v>2.7108060108295344</v>
      </c>
      <c r="B114" s="24"/>
      <c r="C114" s="24"/>
      <c r="D114" s="23"/>
      <c r="E114" s="20"/>
      <c r="F114" s="20"/>
    </row>
    <row r="115" spans="1:14" hidden="1" x14ac:dyDescent="0.2">
      <c r="A115" s="24">
        <f>IF(A113&lt;1,A113*SQRT(A114),SQRT(PRODUCT(A113:A114)))</f>
        <v>2.4937738283968671</v>
      </c>
      <c r="B115" s="24"/>
      <c r="C115" s="24"/>
      <c r="D115" s="23"/>
      <c r="E115" s="20"/>
      <c r="F115" s="20"/>
    </row>
    <row r="116" spans="1:14" hidden="1" x14ac:dyDescent="0.2">
      <c r="A116" s="24">
        <f>EXP(-A115)</f>
        <v>8.2597668239731567E-2</v>
      </c>
      <c r="B116" s="24"/>
      <c r="C116" s="24"/>
      <c r="D116" s="23"/>
      <c r="E116" s="20"/>
      <c r="F116" s="20"/>
    </row>
    <row r="117" spans="1:14" hidden="1" x14ac:dyDescent="0.2">
      <c r="A117" s="20"/>
      <c r="B117" s="20"/>
      <c r="C117" s="20"/>
      <c r="D117" s="20"/>
      <c r="E117" s="20"/>
      <c r="F117" s="20"/>
    </row>
    <row r="118" spans="1:14" hidden="1" x14ac:dyDescent="0.2">
      <c r="A118" s="20"/>
      <c r="B118" s="20"/>
      <c r="C118" s="20"/>
      <c r="D118" s="20"/>
      <c r="E118" s="20"/>
      <c r="F118" s="20"/>
    </row>
    <row r="119" spans="1:14" hidden="1" x14ac:dyDescent="0.2">
      <c r="A119" s="20"/>
      <c r="B119" s="20"/>
      <c r="C119" s="20"/>
      <c r="D119" s="20"/>
      <c r="E119" s="20"/>
      <c r="F119" s="20"/>
    </row>
    <row r="120" spans="1:14" hidden="1" x14ac:dyDescent="0.2">
      <c r="A120" s="20"/>
      <c r="B120" s="20"/>
      <c r="C120" s="20"/>
      <c r="D120" s="20"/>
      <c r="E120" s="20"/>
      <c r="F120" s="20"/>
    </row>
    <row r="121" spans="1:14" ht="14.25" hidden="1" x14ac:dyDescent="0.2">
      <c r="A121" s="22" t="s">
        <v>5</v>
      </c>
      <c r="E121" s="20"/>
      <c r="F121" s="20"/>
    </row>
    <row r="122" spans="1:14" hidden="1" x14ac:dyDescent="0.2">
      <c r="A122" s="20" t="s">
        <v>39</v>
      </c>
      <c r="E122" s="20"/>
      <c r="F122" s="20"/>
    </row>
    <row r="123" spans="1:14" hidden="1" x14ac:dyDescent="0.2">
      <c r="A123" s="20" t="s">
        <v>40</v>
      </c>
      <c r="E123" s="20"/>
      <c r="F123" s="20"/>
    </row>
    <row r="124" spans="1:14" ht="15" hidden="1" x14ac:dyDescent="0.2">
      <c r="A124" s="21" t="s">
        <v>5</v>
      </c>
      <c r="E124" s="20"/>
      <c r="F124" s="20"/>
    </row>
    <row r="125" spans="1:14" ht="15" hidden="1" x14ac:dyDescent="0.2">
      <c r="A125" s="21" t="s">
        <v>5</v>
      </c>
      <c r="E125" s="20"/>
      <c r="F125" s="20"/>
    </row>
    <row r="126" spans="1:14" ht="15" hidden="1" x14ac:dyDescent="0.2">
      <c r="A126" s="21" t="s">
        <v>5</v>
      </c>
      <c r="E126" s="20"/>
      <c r="F126" s="20"/>
    </row>
    <row r="127" spans="1:14" ht="15" hidden="1" x14ac:dyDescent="0.2">
      <c r="A127" s="21" t="s">
        <v>5</v>
      </c>
      <c r="E127" s="20"/>
      <c r="F127" s="20"/>
    </row>
    <row r="128" spans="1:14" hidden="1" x14ac:dyDescent="0.2">
      <c r="A128" s="20"/>
      <c r="B128" s="20"/>
      <c r="C128" s="20"/>
      <c r="D128" s="20"/>
      <c r="E128" s="20"/>
      <c r="F128" s="20"/>
    </row>
    <row r="129" spans="1:6" hidden="1" x14ac:dyDescent="0.2">
      <c r="A129" s="20"/>
      <c r="B129" s="20"/>
      <c r="C129" s="20"/>
      <c r="D129" s="20"/>
      <c r="E129" s="20"/>
      <c r="F129" s="20"/>
    </row>
    <row r="130" spans="1:6" hidden="1" x14ac:dyDescent="0.2">
      <c r="A130" s="20"/>
      <c r="B130" s="20"/>
      <c r="C130" s="20"/>
      <c r="D130" s="20"/>
      <c r="E130" s="20"/>
      <c r="F130" s="20"/>
    </row>
    <row r="131" spans="1:6" hidden="1" x14ac:dyDescent="0.2">
      <c r="A131" s="20"/>
      <c r="B131" s="20"/>
      <c r="C131" s="20"/>
      <c r="D131" s="20"/>
      <c r="E131" s="20"/>
      <c r="F131" s="20"/>
    </row>
    <row r="132" spans="1:6" hidden="1" x14ac:dyDescent="0.2">
      <c r="A132" s="20"/>
      <c r="B132" s="20"/>
      <c r="C132" s="20"/>
      <c r="D132" s="20"/>
      <c r="E132" s="20"/>
      <c r="F132" s="20"/>
    </row>
    <row r="133" spans="1:6" hidden="1" x14ac:dyDescent="0.2">
      <c r="A133" s="20"/>
      <c r="B133" s="20"/>
      <c r="C133" s="20"/>
      <c r="D133" s="20"/>
      <c r="E133" s="20"/>
      <c r="F133" s="20"/>
    </row>
    <row r="134" spans="1:6" hidden="1" x14ac:dyDescent="0.2">
      <c r="A134" s="20"/>
      <c r="B134" s="20"/>
      <c r="C134" s="20"/>
      <c r="D134" s="20"/>
      <c r="E134" s="20"/>
      <c r="F134" s="20"/>
    </row>
    <row r="135" spans="1:6" hidden="1" x14ac:dyDescent="0.2">
      <c r="A135" s="20"/>
      <c r="B135" s="20"/>
      <c r="C135" s="20"/>
      <c r="D135" s="20"/>
      <c r="E135" s="20"/>
      <c r="F135" s="20"/>
    </row>
    <row r="136" spans="1:6" hidden="1" x14ac:dyDescent="0.2">
      <c r="A136" s="20"/>
      <c r="B136" s="20"/>
      <c r="C136" s="20"/>
      <c r="D136" s="20"/>
      <c r="E136" s="20"/>
      <c r="F136" s="20"/>
    </row>
    <row r="137" spans="1:6" hidden="1" x14ac:dyDescent="0.2">
      <c r="A137" s="20"/>
      <c r="B137" s="20"/>
      <c r="C137" s="20"/>
      <c r="D137" s="20"/>
      <c r="E137" s="20"/>
      <c r="F137" s="20"/>
    </row>
    <row r="138" spans="1:6" hidden="1" x14ac:dyDescent="0.2">
      <c r="A138" s="20"/>
      <c r="B138" s="20"/>
      <c r="C138" s="20"/>
      <c r="D138" s="20"/>
      <c r="E138" s="20"/>
      <c r="F138" s="20"/>
    </row>
    <row r="139" spans="1:6" hidden="1" x14ac:dyDescent="0.2">
      <c r="A139" s="20"/>
      <c r="B139" s="20"/>
      <c r="C139" s="20"/>
      <c r="D139" s="20"/>
      <c r="E139" s="20"/>
      <c r="F139" s="20"/>
    </row>
    <row r="140" spans="1:6" hidden="1" x14ac:dyDescent="0.2">
      <c r="A140" s="20"/>
      <c r="B140" s="20"/>
      <c r="C140" s="20"/>
      <c r="D140" s="20"/>
      <c r="E140" s="20"/>
      <c r="F140" s="20"/>
    </row>
    <row r="141" spans="1:6" hidden="1" x14ac:dyDescent="0.2">
      <c r="A141" s="20"/>
      <c r="B141" s="20"/>
      <c r="C141" s="20"/>
      <c r="D141" s="20"/>
      <c r="E141" s="20"/>
      <c r="F141" s="20"/>
    </row>
    <row r="142" spans="1:6" hidden="1" x14ac:dyDescent="0.2">
      <c r="A142" s="20"/>
      <c r="B142" s="20"/>
      <c r="C142" s="20"/>
      <c r="D142" s="20"/>
      <c r="E142" s="20"/>
      <c r="F142" s="20"/>
    </row>
    <row r="143" spans="1:6" hidden="1" x14ac:dyDescent="0.2">
      <c r="A143" s="20"/>
      <c r="B143" s="20"/>
      <c r="C143" s="20"/>
      <c r="D143" s="20"/>
      <c r="E143" s="20"/>
      <c r="F143" s="20"/>
    </row>
    <row r="144" spans="1:6" hidden="1" x14ac:dyDescent="0.2">
      <c r="A144" s="20"/>
      <c r="B144" s="20"/>
      <c r="C144" s="20"/>
      <c r="D144" s="20"/>
      <c r="E144" s="20"/>
      <c r="F144" s="20"/>
    </row>
    <row r="145" spans="1:6" hidden="1" x14ac:dyDescent="0.2">
      <c r="A145" s="20"/>
      <c r="B145" s="20"/>
      <c r="C145" s="20"/>
      <c r="D145" s="20"/>
      <c r="E145" s="20"/>
      <c r="F145" s="20"/>
    </row>
    <row r="146" spans="1:6" hidden="1" x14ac:dyDescent="0.2">
      <c r="A146" s="20"/>
      <c r="B146" s="20"/>
      <c r="C146" s="20"/>
      <c r="D146" s="20"/>
      <c r="E146" s="20"/>
      <c r="F146" s="20"/>
    </row>
    <row r="147" spans="1:6" hidden="1" x14ac:dyDescent="0.2">
      <c r="A147" s="20"/>
      <c r="B147" s="20"/>
      <c r="C147" s="20"/>
      <c r="D147" s="20"/>
      <c r="E147" s="20"/>
      <c r="F147" s="20"/>
    </row>
    <row r="148" spans="1:6" hidden="1" x14ac:dyDescent="0.2">
      <c r="A148" s="20"/>
      <c r="B148" s="20"/>
      <c r="C148" s="20"/>
      <c r="D148" s="20"/>
      <c r="E148" s="20"/>
      <c r="F148" s="20"/>
    </row>
    <row r="149" spans="1:6" hidden="1" x14ac:dyDescent="0.2">
      <c r="A149" s="20"/>
      <c r="B149" s="20"/>
      <c r="C149" s="20"/>
      <c r="D149" s="20"/>
      <c r="E149" s="20"/>
      <c r="F149" s="20"/>
    </row>
    <row r="150" spans="1:6" hidden="1" x14ac:dyDescent="0.2">
      <c r="A150" s="20"/>
      <c r="B150" s="20"/>
      <c r="C150" s="20"/>
      <c r="D150" s="20"/>
      <c r="E150" s="20"/>
      <c r="F150" s="20"/>
    </row>
    <row r="151" spans="1:6" hidden="1" x14ac:dyDescent="0.2"/>
    <row r="152" spans="1:6" hidden="1" x14ac:dyDescent="0.2">
      <c r="A152" s="116" t="s">
        <v>9</v>
      </c>
      <c r="B152" s="116"/>
      <c r="C152" s="116" t="s">
        <v>10</v>
      </c>
      <c r="D152" s="116"/>
    </row>
    <row r="153" spans="1:6" hidden="1" x14ac:dyDescent="0.2">
      <c r="A153" s="68" t="str">
        <f>IF(F14=A85,IF(E14=B91,"",E14),"")</f>
        <v/>
      </c>
      <c r="B153" s="68" t="str">
        <f>IF(F14=A85,IF(E14=B91,"",1),"")</f>
        <v/>
      </c>
      <c r="C153" s="68">
        <f t="shared" ref="C153:C183" si="0">IF(F14=$A$86,IF(E14=$B$91,"",E14),"")</f>
        <v>3</v>
      </c>
      <c r="D153" s="68">
        <f t="shared" ref="D153:D183" si="1">IF(F14=$A$86,IF(E14=$B$91,"",1),"")</f>
        <v>1</v>
      </c>
    </row>
    <row r="154" spans="1:6" hidden="1" x14ac:dyDescent="0.2">
      <c r="A154" s="68" t="str">
        <f>IF(F15=A85,IF(E15=B91,"",E15),"")</f>
        <v/>
      </c>
      <c r="B154" s="68" t="str">
        <f>IF(F15=A85,IF(E15=B91,"",1),"")</f>
        <v/>
      </c>
      <c r="C154" s="68">
        <f t="shared" si="0"/>
        <v>3</v>
      </c>
      <c r="D154" s="68">
        <f t="shared" si="1"/>
        <v>1</v>
      </c>
    </row>
    <row r="155" spans="1:6" hidden="1" x14ac:dyDescent="0.2">
      <c r="A155" s="68">
        <f>IF(F16=A85,IF(E16=B91,"",E16),"")</f>
        <v>3</v>
      </c>
      <c r="B155" s="68">
        <f>IF(F16=A85,IF(E16=B91,"",1),"")</f>
        <v>1</v>
      </c>
      <c r="C155" s="68" t="str">
        <f t="shared" si="0"/>
        <v/>
      </c>
      <c r="D155" s="68" t="str">
        <f t="shared" si="1"/>
        <v/>
      </c>
    </row>
    <row r="156" spans="1:6" hidden="1" x14ac:dyDescent="0.2">
      <c r="A156" s="68" t="str">
        <f>IF(F17=A85,IF(E17=B91,"",E17),"")</f>
        <v/>
      </c>
      <c r="B156" s="68" t="str">
        <f>IF(F17=A85,IF(E17=B91,"",1),"")</f>
        <v/>
      </c>
      <c r="C156" s="68">
        <f t="shared" si="0"/>
        <v>1</v>
      </c>
      <c r="D156" s="68">
        <f t="shared" si="1"/>
        <v>1</v>
      </c>
    </row>
    <row r="157" spans="1:6" hidden="1" x14ac:dyDescent="0.2">
      <c r="A157" s="68">
        <f>IF(F18=A85,IF(E18=B91,"",E18),"")</f>
        <v>3</v>
      </c>
      <c r="B157" s="68">
        <f>IF(F18=A85,IF(E18=B91,"",1),"")</f>
        <v>1</v>
      </c>
      <c r="C157" s="68" t="str">
        <f t="shared" si="0"/>
        <v/>
      </c>
      <c r="D157" s="68" t="str">
        <f t="shared" si="1"/>
        <v/>
      </c>
    </row>
    <row r="158" spans="1:6" hidden="1" x14ac:dyDescent="0.2">
      <c r="A158" s="68">
        <f>IF(F19=A85,IF(E19=B91,"",E19),"")</f>
        <v>3</v>
      </c>
      <c r="B158" s="68">
        <f>IF(F19=A85,IF(E19=B91,"",1),"")</f>
        <v>1</v>
      </c>
      <c r="C158" s="68" t="str">
        <f t="shared" si="0"/>
        <v/>
      </c>
      <c r="D158" s="68" t="str">
        <f t="shared" si="1"/>
        <v/>
      </c>
    </row>
    <row r="159" spans="1:6" hidden="1" x14ac:dyDescent="0.2">
      <c r="A159" s="68">
        <f>IF(F20=A85,IF(E20=B91,"",E20),"")</f>
        <v>3</v>
      </c>
      <c r="B159" s="68">
        <f>IF(F20=A85,IF(E20=B91,"",1),"")</f>
        <v>1</v>
      </c>
      <c r="C159" s="68" t="str">
        <f t="shared" si="0"/>
        <v/>
      </c>
      <c r="D159" s="68" t="str">
        <f t="shared" si="1"/>
        <v/>
      </c>
    </row>
    <row r="160" spans="1:6" hidden="1" x14ac:dyDescent="0.2">
      <c r="A160" s="68">
        <f>IF(F21=A85,IF(E21=B91,"",E21),"")</f>
        <v>3</v>
      </c>
      <c r="B160" s="68">
        <f>IF(F21=A85,IF(E21=B91,"",1),"")</f>
        <v>1</v>
      </c>
      <c r="C160" s="68" t="str">
        <f t="shared" si="0"/>
        <v/>
      </c>
      <c r="D160" s="68" t="str">
        <f t="shared" si="1"/>
        <v/>
      </c>
    </row>
    <row r="161" spans="1:4" hidden="1" x14ac:dyDescent="0.2">
      <c r="A161" s="68" t="str">
        <f>IF(F22=A85,IF(E22=B91,"",E22),"")</f>
        <v/>
      </c>
      <c r="B161" s="68" t="str">
        <f>IF(F22=A85,IF(E22=B91,"",1),"")</f>
        <v/>
      </c>
      <c r="C161" s="68">
        <f t="shared" si="0"/>
        <v>3</v>
      </c>
      <c r="D161" s="68">
        <f t="shared" si="1"/>
        <v>1</v>
      </c>
    </row>
    <row r="162" spans="1:4" hidden="1" x14ac:dyDescent="0.2">
      <c r="A162" s="68">
        <f>IF(F23=A85,IF(E23=B91,"",E23),"")</f>
        <v>4</v>
      </c>
      <c r="B162" s="68">
        <f>IF(F23=A85,IF(E23=B91,"",1),"")</f>
        <v>1</v>
      </c>
      <c r="C162" s="68" t="str">
        <f t="shared" si="0"/>
        <v/>
      </c>
      <c r="D162" s="68" t="str">
        <f t="shared" si="1"/>
        <v/>
      </c>
    </row>
    <row r="163" spans="1:4" hidden="1" x14ac:dyDescent="0.2">
      <c r="A163" s="68" t="str">
        <f>IF(F24=A85,IF(E24=B91,"",E24),"")</f>
        <v/>
      </c>
      <c r="B163" s="68" t="str">
        <f>IF(F24=A85,IF(E24=B91,"",1),"")</f>
        <v/>
      </c>
      <c r="C163" s="68">
        <f t="shared" si="0"/>
        <v>3</v>
      </c>
      <c r="D163" s="68">
        <f t="shared" si="1"/>
        <v>1</v>
      </c>
    </row>
    <row r="164" spans="1:4" hidden="1" x14ac:dyDescent="0.2">
      <c r="A164" s="68" t="str">
        <f>IF(F25=A85,IF(E25=B91,"",E25),"")</f>
        <v/>
      </c>
      <c r="B164" s="68" t="str">
        <f>IF(F25=A85,IF(E25=B91,"",1),"")</f>
        <v/>
      </c>
      <c r="C164" s="68">
        <f t="shared" si="0"/>
        <v>3</v>
      </c>
      <c r="D164" s="68">
        <f t="shared" si="1"/>
        <v>1</v>
      </c>
    </row>
    <row r="165" spans="1:4" hidden="1" x14ac:dyDescent="0.2">
      <c r="A165" s="68" t="str">
        <f>IF(F26=A85,IF(E26=B91,"",E26),"")</f>
        <v/>
      </c>
      <c r="B165" s="68" t="str">
        <f>IF(F26=A85,IF(E26=B91,"",1),"")</f>
        <v/>
      </c>
      <c r="C165" s="68">
        <f t="shared" si="0"/>
        <v>3</v>
      </c>
      <c r="D165" s="68">
        <f t="shared" si="1"/>
        <v>1</v>
      </c>
    </row>
    <row r="166" spans="1:4" hidden="1" x14ac:dyDescent="0.2">
      <c r="A166" s="68">
        <f>IF(F27=A85,IF(E27=B91,"",E27),"")</f>
        <v>3</v>
      </c>
      <c r="B166" s="68">
        <f>IF(F27=A85,IF(E27=B91,"",1),"")</f>
        <v>1</v>
      </c>
      <c r="C166" s="68" t="str">
        <f t="shared" si="0"/>
        <v/>
      </c>
      <c r="D166" s="68" t="str">
        <f t="shared" si="1"/>
        <v/>
      </c>
    </row>
    <row r="167" spans="1:4" hidden="1" x14ac:dyDescent="0.2">
      <c r="A167" s="68">
        <f>IF(F28=A85,IF(E28=B91,"",E28),"")</f>
        <v>3</v>
      </c>
      <c r="B167" s="68">
        <f>IF(F28=A85,IF(E28=B91,"",1),"")</f>
        <v>1</v>
      </c>
      <c r="C167" s="68" t="str">
        <f t="shared" si="0"/>
        <v/>
      </c>
      <c r="D167" s="68" t="str">
        <f t="shared" si="1"/>
        <v/>
      </c>
    </row>
    <row r="168" spans="1:4" hidden="1" x14ac:dyDescent="0.2">
      <c r="A168" s="68">
        <f>IF(F29=A85,IF(E29=B91,"",E29),"")</f>
        <v>3</v>
      </c>
      <c r="B168" s="68">
        <f>IF(F29=A85,IF(E29=B91,"",1),"")</f>
        <v>1</v>
      </c>
      <c r="C168" s="68" t="str">
        <f t="shared" si="0"/>
        <v/>
      </c>
      <c r="D168" s="68" t="str">
        <f t="shared" si="1"/>
        <v/>
      </c>
    </row>
    <row r="169" spans="1:4" hidden="1" x14ac:dyDescent="0.2">
      <c r="A169" s="68">
        <f>IF(F30=A85,IF(E30=B91,"",E30),"")</f>
        <v>2</v>
      </c>
      <c r="B169" s="68">
        <f>IF(F30=A85,IF(E30=B91,"",1),"")</f>
        <v>1</v>
      </c>
      <c r="C169" s="68" t="str">
        <f t="shared" si="0"/>
        <v/>
      </c>
      <c r="D169" s="68" t="str">
        <f t="shared" si="1"/>
        <v/>
      </c>
    </row>
    <row r="170" spans="1:4" hidden="1" x14ac:dyDescent="0.2">
      <c r="A170" s="68" t="str">
        <f>IF(F31=A85,IF(E31=B91,"",E31),"")</f>
        <v/>
      </c>
      <c r="B170" s="68" t="str">
        <f>IF(F31=A85,IF(E31=B91,"",1),"")</f>
        <v/>
      </c>
      <c r="C170" s="68">
        <f t="shared" si="0"/>
        <v>2</v>
      </c>
      <c r="D170" s="68">
        <f t="shared" si="1"/>
        <v>1</v>
      </c>
    </row>
    <row r="171" spans="1:4" hidden="1" x14ac:dyDescent="0.2">
      <c r="A171" s="68">
        <f>IF(F32=A85,IF(E32=B91,"",E32),"")</f>
        <v>1</v>
      </c>
      <c r="B171" s="68">
        <f>IF(F32=A85,IF(E32=B91,"",1),"")</f>
        <v>1</v>
      </c>
      <c r="C171" s="68" t="str">
        <f t="shared" si="0"/>
        <v/>
      </c>
      <c r="D171" s="68" t="str">
        <f t="shared" si="1"/>
        <v/>
      </c>
    </row>
    <row r="172" spans="1:4" hidden="1" x14ac:dyDescent="0.2">
      <c r="A172" s="68" t="str">
        <f>IF(F33=A85,IF(E33=B91,"",E33),"")</f>
        <v/>
      </c>
      <c r="B172" s="68" t="str">
        <f>IF(F33=A85,IF(E33=B91,"",1),"")</f>
        <v/>
      </c>
      <c r="C172" s="68">
        <f t="shared" si="0"/>
        <v>0</v>
      </c>
      <c r="D172" s="68">
        <f t="shared" si="1"/>
        <v>1</v>
      </c>
    </row>
    <row r="173" spans="1:4" hidden="1" x14ac:dyDescent="0.2">
      <c r="A173" s="68" t="str">
        <f>IF(F34=A85,IF(E34=B91,"",E34),"")</f>
        <v/>
      </c>
      <c r="B173" s="68" t="str">
        <f>IF(F34=A85,IF(E34=B91,"",1),"")</f>
        <v/>
      </c>
      <c r="C173" s="68">
        <f t="shared" si="0"/>
        <v>4</v>
      </c>
      <c r="D173" s="68">
        <f t="shared" si="1"/>
        <v>1</v>
      </c>
    </row>
    <row r="174" spans="1:4" hidden="1" x14ac:dyDescent="0.2">
      <c r="A174" s="68">
        <f>IF(F35=A85,IF(E35=B91,"",E35),"")</f>
        <v>3</v>
      </c>
      <c r="B174" s="68">
        <f>IF(F35=A85,IF(E35=B91,"",1),"")</f>
        <v>1</v>
      </c>
      <c r="C174" s="68" t="str">
        <f t="shared" si="0"/>
        <v/>
      </c>
      <c r="D174" s="68" t="str">
        <f t="shared" si="1"/>
        <v/>
      </c>
    </row>
    <row r="175" spans="1:4" hidden="1" x14ac:dyDescent="0.2">
      <c r="A175" s="68" t="str">
        <f>IF(F36=A85,IF(E36=B91,"",E36),"")</f>
        <v/>
      </c>
      <c r="B175" s="68" t="str">
        <f>IF(F36=A85,IF(E36=B91,"",1),"")</f>
        <v/>
      </c>
      <c r="C175" s="68">
        <f t="shared" si="0"/>
        <v>2</v>
      </c>
      <c r="D175" s="68">
        <f t="shared" si="1"/>
        <v>1</v>
      </c>
    </row>
    <row r="176" spans="1:4" hidden="1" x14ac:dyDescent="0.2">
      <c r="A176" s="68" t="str">
        <f>IF(F37=A85,IF(E37=B91,"",E37),"")</f>
        <v/>
      </c>
      <c r="B176" s="68" t="str">
        <f>IF(F37=A85,IF(E37=B91,"",1),"")</f>
        <v/>
      </c>
      <c r="C176" s="68">
        <f t="shared" si="0"/>
        <v>3</v>
      </c>
      <c r="D176" s="68">
        <f t="shared" si="1"/>
        <v>1</v>
      </c>
    </row>
    <row r="177" spans="1:4" hidden="1" x14ac:dyDescent="0.2">
      <c r="A177" s="68" t="str">
        <f>IF(F38=A85,IF(E38=B91,"",E38),"")</f>
        <v/>
      </c>
      <c r="B177" s="68" t="str">
        <f>IF(F38=A85,IF(E38=B91,"",1),"")</f>
        <v/>
      </c>
      <c r="C177" s="68" t="str">
        <f t="shared" si="0"/>
        <v/>
      </c>
      <c r="D177" s="68" t="str">
        <f t="shared" si="1"/>
        <v/>
      </c>
    </row>
    <row r="178" spans="1:4" hidden="1" x14ac:dyDescent="0.2">
      <c r="A178" s="68" t="str">
        <f>IF(F39=A85,IF(E39=B91,"",E39),"")</f>
        <v/>
      </c>
      <c r="B178" s="68" t="str">
        <f>IF(F39=A85,IF(E39=B91,"",1),"")</f>
        <v/>
      </c>
      <c r="C178" s="68" t="str">
        <f t="shared" si="0"/>
        <v/>
      </c>
      <c r="D178" s="68" t="str">
        <f t="shared" si="1"/>
        <v/>
      </c>
    </row>
    <row r="179" spans="1:4" hidden="1" x14ac:dyDescent="0.2">
      <c r="A179" s="68" t="str">
        <f>IF(F40=A85,IF(E40=B91,"",E40),"")</f>
        <v/>
      </c>
      <c r="B179" s="68" t="str">
        <f>IF(F40=A85,IF(E40=B91,"",1),"")</f>
        <v/>
      </c>
      <c r="C179" s="68">
        <f t="shared" si="0"/>
        <v>3</v>
      </c>
      <c r="D179" s="68">
        <f t="shared" si="1"/>
        <v>1</v>
      </c>
    </row>
    <row r="180" spans="1:4" hidden="1" x14ac:dyDescent="0.2">
      <c r="A180" s="68" t="str">
        <f>IF(F41=A85,IF(E41=B91,"",E41),"")</f>
        <v/>
      </c>
      <c r="B180" s="68" t="str">
        <f>IF(F41=A85,IF(E41=B91,"",1),"")</f>
        <v/>
      </c>
      <c r="C180" s="68">
        <f t="shared" si="0"/>
        <v>3</v>
      </c>
      <c r="D180" s="68">
        <f t="shared" si="1"/>
        <v>1</v>
      </c>
    </row>
    <row r="181" spans="1:4" hidden="1" x14ac:dyDescent="0.2">
      <c r="A181" s="68" t="str">
        <f>IF(F42=A85,IF(E42=B91,"",E42),"")</f>
        <v/>
      </c>
      <c r="B181" s="68" t="str">
        <f>IF(F42=A85,IF(E42=B91,"",1),"")</f>
        <v/>
      </c>
      <c r="C181" s="68">
        <f t="shared" si="0"/>
        <v>1</v>
      </c>
      <c r="D181" s="68">
        <f t="shared" si="1"/>
        <v>1</v>
      </c>
    </row>
    <row r="182" spans="1:4" hidden="1" x14ac:dyDescent="0.2">
      <c r="A182" s="68" t="str">
        <f>IF(F43=A85,IF(E43=B91,"",E43),"")</f>
        <v/>
      </c>
      <c r="B182" s="68" t="str">
        <f>IF(F43=A85,IF(E43=B91,"",1),"")</f>
        <v/>
      </c>
      <c r="C182" s="68">
        <f t="shared" si="0"/>
        <v>1</v>
      </c>
      <c r="D182" s="68">
        <f t="shared" si="1"/>
        <v>1</v>
      </c>
    </row>
    <row r="183" spans="1:4" hidden="1" x14ac:dyDescent="0.2">
      <c r="A183" s="68" t="str">
        <f>IF(F44=A85,IF(E44=B91,"",E44),"")</f>
        <v/>
      </c>
      <c r="B183" s="68" t="str">
        <f>IF(F44=A85,IF(E44=B91,"",1),"")</f>
        <v/>
      </c>
      <c r="C183" s="68">
        <f t="shared" si="0"/>
        <v>1</v>
      </c>
      <c r="D183" s="68">
        <f t="shared" si="1"/>
        <v>1</v>
      </c>
    </row>
    <row r="184" spans="1:4" hidden="1" x14ac:dyDescent="0.2">
      <c r="A184" s="68"/>
      <c r="B184" s="68"/>
      <c r="C184" s="68"/>
      <c r="D184" s="68"/>
    </row>
    <row r="185" spans="1:4" hidden="1" x14ac:dyDescent="0.2">
      <c r="A185" s="68" t="str">
        <f>IF(A121=A85,IF(E105=B91,"",E105),"")</f>
        <v/>
      </c>
      <c r="B185" s="68" t="str">
        <f>IF(A121=A85,IF(E105=B91,"",1),"")</f>
        <v/>
      </c>
      <c r="C185" s="68" t="str">
        <f>IF(A121=$A$86,IF(E105=$B$91,"",E105),"")</f>
        <v/>
      </c>
      <c r="D185" s="68" t="str">
        <f>IF(A121=$A$86,IF(E105=$B$91,"",1),"")</f>
        <v/>
      </c>
    </row>
    <row r="186" spans="1:4" hidden="1" x14ac:dyDescent="0.2">
      <c r="A186" s="68" t="str">
        <f>IF(A122=A85,IF(#REF!=B91,"",#REF!),"")</f>
        <v/>
      </c>
      <c r="B186" s="68" t="str">
        <f>IF(A122=A85,IF(#REF!=B91,"",1),"")</f>
        <v/>
      </c>
      <c r="C186" s="68" t="str">
        <f>IF(A122=$A$86,IF(#REF!=$B$91,"",#REF!),"")</f>
        <v/>
      </c>
      <c r="D186" s="68" t="str">
        <f>IF(A122=$A$86,IF(#REF!=$B$91,"",1),"")</f>
        <v/>
      </c>
    </row>
    <row r="187" spans="1:4" hidden="1" x14ac:dyDescent="0.2">
      <c r="A187" s="68" t="str">
        <f>IF(A123=A85,IF(#REF!=B91,"",#REF!),"")</f>
        <v/>
      </c>
      <c r="B187" s="68" t="str">
        <f>IF(A123=A85,IF(#REF!=B91,"",1),"")</f>
        <v/>
      </c>
      <c r="C187" s="68" t="str">
        <f>IF(A123=$A$86,IF(#REF!=$B$91,"",#REF!),"")</f>
        <v/>
      </c>
      <c r="D187" s="68" t="str">
        <f>IF(A123=$A$86,IF(#REF!=$B$91,"",1),"")</f>
        <v/>
      </c>
    </row>
    <row r="188" spans="1:4" hidden="1" x14ac:dyDescent="0.2">
      <c r="A188" s="68" t="str">
        <f>IF(A124=A85,IF(E108=B91,"",E108),"")</f>
        <v/>
      </c>
      <c r="B188" s="68" t="str">
        <f>IF(A124=A85,IF(E108=B91,"",1),"")</f>
        <v/>
      </c>
      <c r="C188" s="68" t="str">
        <f>IF(A124=$A$86,IF(E108=$B$91,"",E108),"")</f>
        <v/>
      </c>
      <c r="D188" s="68" t="str">
        <f>IF(A124=$A$86,IF(E108=$B$91,"",1),"")</f>
        <v/>
      </c>
    </row>
    <row r="189" spans="1:4" hidden="1" x14ac:dyDescent="0.2">
      <c r="A189" s="68" t="str">
        <f>IF(A125=A85,IF(D109=B91,"",D109),"")</f>
        <v/>
      </c>
      <c r="B189" s="68" t="str">
        <f>IF(A125=A85,IF(D109=B91,"",1),"")</f>
        <v/>
      </c>
      <c r="C189" s="68" t="str">
        <f>IF(A125=$A$86,IF(D109=$B$91,"",D109),"")</f>
        <v/>
      </c>
      <c r="D189" s="68" t="str">
        <f>IF(A125=$A$86,IF(D109=$B$91,"",1),"")</f>
        <v/>
      </c>
    </row>
    <row r="190" spans="1:4" hidden="1" x14ac:dyDescent="0.2">
      <c r="A190" s="68" t="str">
        <f>IF(A126=A85,IF(D110=B91,"",D110),"")</f>
        <v/>
      </c>
      <c r="B190" s="68" t="str">
        <f>IF(A126=A85,IF(D110=B91,"",1),"")</f>
        <v/>
      </c>
      <c r="C190" s="68" t="str">
        <f>IF(A126=$A$86,IF(D110=$B$91,"",D110),"")</f>
        <v/>
      </c>
      <c r="D190" s="68" t="str">
        <f>IF(A126=$A$86,IF(D110=$B$91,"",1),"")</f>
        <v/>
      </c>
    </row>
    <row r="191" spans="1:4" hidden="1" x14ac:dyDescent="0.2">
      <c r="A191" s="68" t="str">
        <f>IF(A127=A85,IF(D111=B91,"",D111),"")</f>
        <v/>
      </c>
      <c r="B191" s="68" t="str">
        <f>IF(A127=A85,IF(D111=B91,"",1),"")</f>
        <v/>
      </c>
      <c r="C191" s="68" t="str">
        <f>IF(A127=$A$86,IF(D111=$B$91,"",D111),"")</f>
        <v/>
      </c>
      <c r="D191" s="68" t="str">
        <f>IF(A127=$A$86,IF(D111=$B$91,"",1),"")</f>
        <v/>
      </c>
    </row>
    <row r="192" spans="1:4" hidden="1" x14ac:dyDescent="0.2">
      <c r="A192" s="68">
        <f>PRODUCT(A153:A191)</f>
        <v>157464</v>
      </c>
      <c r="B192" s="68">
        <f>SUM(B153:B191)</f>
        <v>12</v>
      </c>
      <c r="C192" s="68">
        <f>SUM(C153:C191)</f>
        <v>39</v>
      </c>
      <c r="D192" s="68">
        <f>IF(SUM(D153:D191)=0,1,SUM(D153:D191))</f>
        <v>17</v>
      </c>
    </row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</sheetData>
  <sheetProtection algorithmName="SHA-512" hashValue="81iUlmAIZpobUjDWcKWgdb96cAZIbkGfd0GbPIhVp2vB3pCQiVrq25M3tBR8Fc+ECUql1+YBTRsEJSn00RHGTA==" saltValue="nrw0NXX2rTPTcJa9tOvlfw==" spinCount="100000" sheet="1" objects="1" scenarios="1" selectLockedCells="1"/>
  <mergeCells count="46">
    <mergeCell ref="A16:D16"/>
    <mergeCell ref="A17:D17"/>
    <mergeCell ref="A18:D18"/>
    <mergeCell ref="A19:D19"/>
    <mergeCell ref="A1:A8"/>
    <mergeCell ref="B1:E1"/>
    <mergeCell ref="C2:E2"/>
    <mergeCell ref="C3:E3"/>
    <mergeCell ref="C4:F4"/>
    <mergeCell ref="C5:F5"/>
    <mergeCell ref="C6:F6"/>
    <mergeCell ref="C7:F7"/>
    <mergeCell ref="C8:F8"/>
    <mergeCell ref="D10:E10"/>
    <mergeCell ref="D11:E11"/>
    <mergeCell ref="A13:D13"/>
    <mergeCell ref="A14:D14"/>
    <mergeCell ref="A15:D15"/>
    <mergeCell ref="A20:D20"/>
    <mergeCell ref="A21:D21"/>
    <mergeCell ref="A34:D34"/>
    <mergeCell ref="A23:D23"/>
    <mergeCell ref="A24:D24"/>
    <mergeCell ref="A25:D25"/>
    <mergeCell ref="A26:D26"/>
    <mergeCell ref="A27:D27"/>
    <mergeCell ref="A28:D28"/>
    <mergeCell ref="A29:D29"/>
    <mergeCell ref="A22:D22"/>
    <mergeCell ref="A30:D30"/>
    <mergeCell ref="A31:D31"/>
    <mergeCell ref="A32:D32"/>
    <mergeCell ref="A33:D33"/>
    <mergeCell ref="A152:B152"/>
    <mergeCell ref="C152:D152"/>
    <mergeCell ref="A35:D35"/>
    <mergeCell ref="A36:D36"/>
    <mergeCell ref="A37:D37"/>
    <mergeCell ref="A38:D38"/>
    <mergeCell ref="A71:F71"/>
    <mergeCell ref="A39:D39"/>
    <mergeCell ref="A40:D40"/>
    <mergeCell ref="A41:D41"/>
    <mergeCell ref="A42:D42"/>
    <mergeCell ref="A43:D43"/>
    <mergeCell ref="A44:D44"/>
  </mergeCells>
  <conditionalFormatting sqref="D109:D111 E108 E104:E105 E14:E45">
    <cfRule type="cellIs" dxfId="17" priority="1" stopIfTrue="1" operator="lessThan">
      <formula>3</formula>
    </cfRule>
    <cfRule type="cellIs" dxfId="16" priority="2" stopIfTrue="1" operator="greaterThanOrEqual">
      <formula>3</formula>
    </cfRule>
  </conditionalFormatting>
  <conditionalFormatting sqref="F11">
    <cfRule type="cellIs" dxfId="15" priority="3" stopIfTrue="1" operator="equal">
      <formula>$C$73</formula>
    </cfRule>
    <cfRule type="cellIs" dxfId="14" priority="4" stopIfTrue="1" operator="equal">
      <formula>$C$74</formula>
    </cfRule>
    <cfRule type="cellIs" dxfId="13" priority="5" stopIfTrue="1" operator="equal">
      <formula>$C$75</formula>
    </cfRule>
  </conditionalFormatting>
  <dataValidations count="3">
    <dataValidation type="list" allowBlank="1" showInputMessage="1" showErrorMessage="1" sqref="D109:D111 E104:E105 E14:E45 E108">
      <formula1>$B$85:$B$91</formula1>
    </dataValidation>
    <dataValidation type="list" allowBlank="1" showInputMessage="1" showErrorMessage="1" sqref="A124:A127 F104 A121 F45">
      <formula1>$A$85:$A$86</formula1>
    </dataValidation>
    <dataValidation type="list" allowBlank="1" showInputMessage="1" showErrorMessage="1" sqref="F14:F44">
      <formula1>"C, NC"</formula1>
    </dataValidation>
  </dataValidations>
  <pageMargins left="0.25" right="0.25" top="0.6584821428571429" bottom="0.75" header="0.3" footer="0.3"/>
  <pageSetup paperSize="9" scale="75" orientation="portrait" horizontalDpi="300" verticalDpi="300" r:id="rId1"/>
  <headerFooter alignWithMargins="0"/>
  <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0"/>
  <sheetViews>
    <sheetView view="pageLayout" zoomScale="90" zoomScaleNormal="70" zoomScalePageLayoutView="90" workbookViewId="0">
      <selection activeCell="C5" sqref="C5:F5"/>
    </sheetView>
  </sheetViews>
  <sheetFormatPr defaultColWidth="9.140625" defaultRowHeight="12.75" x14ac:dyDescent="0.2"/>
  <cols>
    <col min="1" max="1" width="37.5703125" customWidth="1"/>
    <col min="2" max="2" width="28" customWidth="1"/>
    <col min="3" max="3" width="30.140625" customWidth="1"/>
    <col min="4" max="4" width="10.140625" bestFit="1" customWidth="1"/>
    <col min="5" max="5" width="12.5703125" customWidth="1"/>
    <col min="6" max="6" width="15.140625" customWidth="1"/>
    <col min="11" max="11" width="9.140625" bestFit="1" customWidth="1"/>
    <col min="17" max="17" width="21.5703125" customWidth="1"/>
    <col min="18" max="18" width="22.5703125" customWidth="1"/>
    <col min="19" max="19" width="14.85546875" customWidth="1"/>
    <col min="20" max="20" width="19.85546875" customWidth="1"/>
  </cols>
  <sheetData>
    <row r="1" spans="1:6" ht="15.75" x14ac:dyDescent="0.3">
      <c r="A1" s="147"/>
      <c r="B1" s="143" t="s">
        <v>69</v>
      </c>
      <c r="C1" s="143"/>
      <c r="D1" s="143"/>
      <c r="E1" s="143"/>
      <c r="F1" s="61" t="s">
        <v>76</v>
      </c>
    </row>
    <row r="2" spans="1:6" ht="15.75" x14ac:dyDescent="0.3">
      <c r="A2" s="147"/>
      <c r="B2" s="60" t="s">
        <v>80</v>
      </c>
      <c r="C2" s="145"/>
      <c r="D2" s="145"/>
      <c r="E2" s="145"/>
      <c r="F2" s="61" t="s">
        <v>152</v>
      </c>
    </row>
    <row r="3" spans="1:6" ht="15.75" x14ac:dyDescent="0.3">
      <c r="A3" s="147"/>
      <c r="B3" s="60" t="s">
        <v>70</v>
      </c>
      <c r="C3" s="142"/>
      <c r="D3" s="142"/>
      <c r="E3" s="142"/>
      <c r="F3" s="61" t="s">
        <v>153</v>
      </c>
    </row>
    <row r="4" spans="1:6" ht="14.25" customHeight="1" x14ac:dyDescent="0.2">
      <c r="A4" s="147"/>
      <c r="B4" s="17" t="s">
        <v>162</v>
      </c>
      <c r="C4" s="144"/>
      <c r="D4" s="144"/>
      <c r="E4" s="144"/>
      <c r="F4" s="144"/>
    </row>
    <row r="5" spans="1:6" ht="14.25" customHeight="1" x14ac:dyDescent="0.2">
      <c r="A5" s="147"/>
      <c r="B5" s="60" t="s">
        <v>72</v>
      </c>
      <c r="C5" s="120"/>
      <c r="D5" s="120"/>
      <c r="E5" s="120"/>
      <c r="F5" s="120"/>
    </row>
    <row r="6" spans="1:6" ht="14.25" customHeight="1" x14ac:dyDescent="0.2">
      <c r="A6" s="147"/>
      <c r="B6" s="60" t="s">
        <v>73</v>
      </c>
      <c r="C6" s="121"/>
      <c r="D6" s="121"/>
      <c r="E6" s="121"/>
      <c r="F6" s="121"/>
    </row>
    <row r="7" spans="1:6" ht="14.25" x14ac:dyDescent="0.2">
      <c r="A7" s="147"/>
      <c r="B7" s="60" t="s">
        <v>78</v>
      </c>
      <c r="C7" s="113"/>
      <c r="D7" s="113"/>
      <c r="E7" s="113"/>
      <c r="F7" s="113"/>
    </row>
    <row r="8" spans="1:6" ht="14.25" x14ac:dyDescent="0.2">
      <c r="A8" s="147"/>
      <c r="B8" s="60" t="s">
        <v>71</v>
      </c>
      <c r="C8" s="146"/>
      <c r="D8" s="113"/>
      <c r="E8" s="113"/>
      <c r="F8" s="113"/>
    </row>
    <row r="9" spans="1:6" ht="14.25" x14ac:dyDescent="0.2">
      <c r="A9" s="20"/>
      <c r="B9" s="59"/>
      <c r="C9" s="20"/>
      <c r="D9" s="20"/>
      <c r="E9" s="20"/>
      <c r="F9" s="20"/>
    </row>
    <row r="10" spans="1:6" ht="15" x14ac:dyDescent="0.25">
      <c r="C10" s="20"/>
      <c r="D10" s="118" t="s">
        <v>22</v>
      </c>
      <c r="E10" s="118"/>
      <c r="F10" s="35">
        <f>EXP(-A115)</f>
        <v>1</v>
      </c>
    </row>
    <row r="11" spans="1:6" ht="15" x14ac:dyDescent="0.25">
      <c r="B11" s="20"/>
      <c r="C11" s="20"/>
      <c r="D11" s="118" t="s">
        <v>13</v>
      </c>
      <c r="E11" s="118"/>
      <c r="F11" s="34" t="str">
        <f>IF(F10&lt;=B73,C73,IF(F10&gt;B75,C75,C74))</f>
        <v>Inaceitável</v>
      </c>
    </row>
    <row r="12" spans="1:6" x14ac:dyDescent="0.2">
      <c r="A12" s="20"/>
      <c r="B12" s="20"/>
      <c r="C12" s="20"/>
      <c r="D12" s="20"/>
      <c r="E12" s="20"/>
      <c r="F12" s="20"/>
    </row>
    <row r="13" spans="1:6" ht="17.25" customHeight="1" x14ac:dyDescent="0.2">
      <c r="A13" s="117" t="s">
        <v>4</v>
      </c>
      <c r="B13" s="117"/>
      <c r="C13" s="117"/>
      <c r="D13" s="117"/>
      <c r="E13" s="33" t="s">
        <v>0</v>
      </c>
      <c r="F13" s="33" t="s">
        <v>1</v>
      </c>
    </row>
    <row r="14" spans="1:6" ht="17.25" customHeight="1" x14ac:dyDescent="0.2">
      <c r="A14" s="106" t="s">
        <v>47</v>
      </c>
      <c r="B14" s="107"/>
      <c r="C14" s="107"/>
      <c r="D14" s="108"/>
      <c r="E14" s="32">
        <v>2</v>
      </c>
      <c r="F14" s="82" t="s">
        <v>5</v>
      </c>
    </row>
    <row r="15" spans="1:6" ht="17.25" customHeight="1" x14ac:dyDescent="0.2">
      <c r="A15" s="106" t="s">
        <v>48</v>
      </c>
      <c r="B15" s="107"/>
      <c r="C15" s="107"/>
      <c r="D15" s="108"/>
      <c r="E15" s="32">
        <v>2</v>
      </c>
      <c r="F15" s="82" t="s">
        <v>5</v>
      </c>
    </row>
    <row r="16" spans="1:6" ht="17.25" customHeight="1" x14ac:dyDescent="0.2">
      <c r="A16" s="106" t="s">
        <v>49</v>
      </c>
      <c r="B16" s="107"/>
      <c r="C16" s="107"/>
      <c r="D16" s="108"/>
      <c r="E16" s="32">
        <v>1</v>
      </c>
      <c r="F16" s="82" t="s">
        <v>6</v>
      </c>
    </row>
    <row r="17" spans="1:6" ht="17.25" customHeight="1" x14ac:dyDescent="0.2">
      <c r="A17" s="106" t="s">
        <v>143</v>
      </c>
      <c r="B17" s="107"/>
      <c r="C17" s="107"/>
      <c r="D17" s="108"/>
      <c r="E17" s="32">
        <v>3</v>
      </c>
      <c r="F17" s="82" t="s">
        <v>5</v>
      </c>
    </row>
    <row r="18" spans="1:6" ht="17.25" customHeight="1" x14ac:dyDescent="0.2">
      <c r="A18" s="106" t="s">
        <v>144</v>
      </c>
      <c r="B18" s="107"/>
      <c r="C18" s="107"/>
      <c r="D18" s="108"/>
      <c r="E18" s="32">
        <v>0</v>
      </c>
      <c r="F18" s="83" t="s">
        <v>6</v>
      </c>
    </row>
    <row r="19" spans="1:6" ht="17.25" customHeight="1" x14ac:dyDescent="0.2">
      <c r="A19" s="106" t="s">
        <v>50</v>
      </c>
      <c r="B19" s="107"/>
      <c r="C19" s="107"/>
      <c r="D19" s="108"/>
      <c r="E19" s="32">
        <v>3</v>
      </c>
      <c r="F19" s="82" t="s">
        <v>6</v>
      </c>
    </row>
    <row r="20" spans="1:6" ht="17.25" customHeight="1" x14ac:dyDescent="0.2">
      <c r="A20" s="106" t="s">
        <v>51</v>
      </c>
      <c r="B20" s="107"/>
      <c r="C20" s="107"/>
      <c r="D20" s="108"/>
      <c r="E20" s="32">
        <v>3</v>
      </c>
      <c r="F20" s="82" t="s">
        <v>6</v>
      </c>
    </row>
    <row r="21" spans="1:6" ht="17.25" customHeight="1" x14ac:dyDescent="0.2">
      <c r="A21" s="106" t="s">
        <v>52</v>
      </c>
      <c r="B21" s="107"/>
      <c r="C21" s="107"/>
      <c r="D21" s="108"/>
      <c r="E21" s="32">
        <v>3</v>
      </c>
      <c r="F21" s="82" t="s">
        <v>6</v>
      </c>
    </row>
    <row r="22" spans="1:6" ht="17.25" customHeight="1" x14ac:dyDescent="0.2">
      <c r="A22" s="106" t="s">
        <v>53</v>
      </c>
      <c r="B22" s="107"/>
      <c r="C22" s="107"/>
      <c r="D22" s="108"/>
      <c r="E22" s="32">
        <v>3</v>
      </c>
      <c r="F22" s="82" t="s">
        <v>5</v>
      </c>
    </row>
    <row r="23" spans="1:6" ht="17.25" customHeight="1" x14ac:dyDescent="0.2">
      <c r="A23" s="106" t="s">
        <v>54</v>
      </c>
      <c r="B23" s="107"/>
      <c r="C23" s="107"/>
      <c r="D23" s="108"/>
      <c r="E23" s="32">
        <v>3</v>
      </c>
      <c r="F23" s="82" t="s">
        <v>6</v>
      </c>
    </row>
    <row r="24" spans="1:6" ht="17.25" customHeight="1" x14ac:dyDescent="0.2">
      <c r="A24" s="106" t="s">
        <v>55</v>
      </c>
      <c r="B24" s="107"/>
      <c r="C24" s="107"/>
      <c r="D24" s="108"/>
      <c r="E24" s="32">
        <v>3</v>
      </c>
      <c r="F24" s="82" t="s">
        <v>5</v>
      </c>
    </row>
    <row r="25" spans="1:6" ht="17.25" customHeight="1" x14ac:dyDescent="0.2">
      <c r="A25" s="106" t="s">
        <v>56</v>
      </c>
      <c r="B25" s="107"/>
      <c r="C25" s="107"/>
      <c r="D25" s="108"/>
      <c r="E25" s="32">
        <v>1</v>
      </c>
      <c r="F25" s="82" t="s">
        <v>5</v>
      </c>
    </row>
    <row r="26" spans="1:6" ht="17.25" customHeight="1" x14ac:dyDescent="0.2">
      <c r="A26" s="106" t="s">
        <v>57</v>
      </c>
      <c r="B26" s="107"/>
      <c r="C26" s="107"/>
      <c r="D26" s="108"/>
      <c r="E26" s="32">
        <v>3</v>
      </c>
      <c r="F26" s="83" t="s">
        <v>5</v>
      </c>
    </row>
    <row r="27" spans="1:6" ht="17.25" customHeight="1" x14ac:dyDescent="0.2">
      <c r="A27" s="106" t="s">
        <v>58</v>
      </c>
      <c r="B27" s="107"/>
      <c r="C27" s="107"/>
      <c r="D27" s="108"/>
      <c r="E27" s="32">
        <v>3</v>
      </c>
      <c r="F27" s="83" t="s">
        <v>6</v>
      </c>
    </row>
    <row r="28" spans="1:6" ht="17.25" customHeight="1" x14ac:dyDescent="0.2">
      <c r="A28" s="106" t="s">
        <v>59</v>
      </c>
      <c r="B28" s="107"/>
      <c r="C28" s="107"/>
      <c r="D28" s="108"/>
      <c r="E28" s="32">
        <v>3</v>
      </c>
      <c r="F28" s="82" t="s">
        <v>6</v>
      </c>
    </row>
    <row r="29" spans="1:6" ht="17.25" customHeight="1" x14ac:dyDescent="0.2">
      <c r="A29" s="106" t="s">
        <v>145</v>
      </c>
      <c r="B29" s="107"/>
      <c r="C29" s="107"/>
      <c r="D29" s="108"/>
      <c r="E29" s="32">
        <v>1</v>
      </c>
      <c r="F29" s="82" t="s">
        <v>6</v>
      </c>
    </row>
    <row r="30" spans="1:6" ht="17.25" customHeight="1" x14ac:dyDescent="0.2">
      <c r="A30" s="106" t="s">
        <v>60</v>
      </c>
      <c r="B30" s="107"/>
      <c r="C30" s="107"/>
      <c r="D30" s="108"/>
      <c r="E30" s="32">
        <v>3</v>
      </c>
      <c r="F30" s="82" t="s">
        <v>6</v>
      </c>
    </row>
    <row r="31" spans="1:6" ht="17.25" customHeight="1" x14ac:dyDescent="0.2">
      <c r="A31" s="106" t="s">
        <v>61</v>
      </c>
      <c r="B31" s="107"/>
      <c r="C31" s="107"/>
      <c r="D31" s="108"/>
      <c r="E31" s="32">
        <v>1</v>
      </c>
      <c r="F31" s="83" t="s">
        <v>5</v>
      </c>
    </row>
    <row r="32" spans="1:6" ht="17.25" customHeight="1" x14ac:dyDescent="0.2">
      <c r="A32" s="106" t="s">
        <v>146</v>
      </c>
      <c r="B32" s="107"/>
      <c r="C32" s="107"/>
      <c r="D32" s="108"/>
      <c r="E32" s="32">
        <v>3</v>
      </c>
      <c r="F32" s="82" t="s">
        <v>6</v>
      </c>
    </row>
    <row r="33" spans="1:6" ht="17.25" customHeight="1" x14ac:dyDescent="0.2">
      <c r="A33" s="106" t="s">
        <v>62</v>
      </c>
      <c r="B33" s="107"/>
      <c r="C33" s="107"/>
      <c r="D33" s="108"/>
      <c r="E33" s="32">
        <v>3</v>
      </c>
      <c r="F33" s="82" t="s">
        <v>5</v>
      </c>
    </row>
    <row r="34" spans="1:6" ht="17.25" customHeight="1" x14ac:dyDescent="0.2">
      <c r="A34" s="106" t="s">
        <v>147</v>
      </c>
      <c r="B34" s="107"/>
      <c r="C34" s="107"/>
      <c r="D34" s="108"/>
      <c r="E34" s="32">
        <v>0</v>
      </c>
      <c r="F34" s="82" t="s">
        <v>5</v>
      </c>
    </row>
    <row r="35" spans="1:6" ht="17.25" customHeight="1" x14ac:dyDescent="0.2">
      <c r="A35" s="106" t="s">
        <v>63</v>
      </c>
      <c r="B35" s="107"/>
      <c r="C35" s="107"/>
      <c r="D35" s="108"/>
      <c r="E35" s="32">
        <v>3</v>
      </c>
      <c r="F35" s="84" t="s">
        <v>6</v>
      </c>
    </row>
    <row r="36" spans="1:6" ht="17.25" customHeight="1" x14ac:dyDescent="0.2">
      <c r="A36" s="106" t="s">
        <v>64</v>
      </c>
      <c r="B36" s="107"/>
      <c r="C36" s="107"/>
      <c r="D36" s="108"/>
      <c r="E36" s="32">
        <v>3</v>
      </c>
      <c r="F36" s="82" t="s">
        <v>5</v>
      </c>
    </row>
    <row r="37" spans="1:6" ht="17.25" customHeight="1" x14ac:dyDescent="0.2">
      <c r="A37" s="106" t="s">
        <v>65</v>
      </c>
      <c r="B37" s="107"/>
      <c r="C37" s="107"/>
      <c r="D37" s="108"/>
      <c r="E37" s="32">
        <v>3</v>
      </c>
      <c r="F37" s="82" t="s">
        <v>5</v>
      </c>
    </row>
    <row r="38" spans="1:6" ht="17.25" customHeight="1" x14ac:dyDescent="0.2">
      <c r="A38" s="106" t="s">
        <v>148</v>
      </c>
      <c r="B38" s="107"/>
      <c r="C38" s="107"/>
      <c r="D38" s="108"/>
      <c r="E38" s="32">
        <v>3</v>
      </c>
      <c r="F38" s="82" t="s">
        <v>5</v>
      </c>
    </row>
    <row r="39" spans="1:6" ht="17.25" customHeight="1" x14ac:dyDescent="0.2">
      <c r="A39" s="106" t="s">
        <v>66</v>
      </c>
      <c r="B39" s="107"/>
      <c r="C39" s="107"/>
      <c r="D39" s="108"/>
      <c r="E39" s="32">
        <v>3</v>
      </c>
      <c r="F39" s="82" t="s">
        <v>5</v>
      </c>
    </row>
    <row r="40" spans="1:6" ht="17.25" customHeight="1" x14ac:dyDescent="0.2">
      <c r="A40" s="106" t="s">
        <v>67</v>
      </c>
      <c r="B40" s="107"/>
      <c r="C40" s="107"/>
      <c r="D40" s="108"/>
      <c r="E40" s="32" t="s">
        <v>8</v>
      </c>
      <c r="F40" s="84" t="s">
        <v>5</v>
      </c>
    </row>
    <row r="41" spans="1:6" ht="17.25" customHeight="1" x14ac:dyDescent="0.2">
      <c r="A41" s="106" t="s">
        <v>149</v>
      </c>
      <c r="B41" s="107"/>
      <c r="C41" s="107"/>
      <c r="D41" s="108"/>
      <c r="E41" s="32" t="s">
        <v>8</v>
      </c>
      <c r="F41" s="84" t="s">
        <v>5</v>
      </c>
    </row>
    <row r="42" spans="1:6" ht="17.25" customHeight="1" x14ac:dyDescent="0.2">
      <c r="A42" s="106" t="s">
        <v>150</v>
      </c>
      <c r="B42" s="107"/>
      <c r="C42" s="107"/>
      <c r="D42" s="108"/>
      <c r="E42" s="32" t="s">
        <v>8</v>
      </c>
      <c r="F42" s="31" t="s">
        <v>5</v>
      </c>
    </row>
    <row r="43" spans="1:6" ht="17.25" customHeight="1" x14ac:dyDescent="0.2">
      <c r="A43" s="106" t="s">
        <v>151</v>
      </c>
      <c r="B43" s="107"/>
      <c r="C43" s="107"/>
      <c r="D43" s="108"/>
      <c r="E43" s="32" t="s">
        <v>8</v>
      </c>
      <c r="F43" s="31" t="s">
        <v>5</v>
      </c>
    </row>
    <row r="44" spans="1:6" ht="17.25" customHeight="1" x14ac:dyDescent="0.2">
      <c r="A44" s="106" t="s">
        <v>68</v>
      </c>
      <c r="B44" s="107"/>
      <c r="C44" s="107"/>
      <c r="D44" s="108"/>
      <c r="E44" s="32" t="s">
        <v>8</v>
      </c>
      <c r="F44" s="31" t="s">
        <v>5</v>
      </c>
    </row>
    <row r="45" spans="1:6" ht="14.25" x14ac:dyDescent="0.2">
      <c r="A45" s="30"/>
      <c r="B45" s="30"/>
      <c r="C45" s="30"/>
      <c r="D45" s="20"/>
      <c r="E45" s="22"/>
      <c r="F45" s="22"/>
    </row>
    <row r="46" spans="1:6" x14ac:dyDescent="0.2">
      <c r="A46" s="20"/>
      <c r="B46" s="20"/>
      <c r="C46" s="20"/>
      <c r="D46" s="20"/>
      <c r="E46" s="20"/>
      <c r="F46" s="20"/>
    </row>
    <row r="47" spans="1:6" x14ac:dyDescent="0.2">
      <c r="A47" s="20"/>
      <c r="B47" s="20"/>
      <c r="C47" s="20"/>
    </row>
    <row r="48" spans="1:6" ht="14.25" customHeight="1" x14ac:dyDescent="0.2">
      <c r="A48" s="20"/>
      <c r="B48" s="20"/>
      <c r="C48" s="20"/>
    </row>
    <row r="49" spans="1:6" x14ac:dyDescent="0.2">
      <c r="A49" s="20"/>
      <c r="B49" s="20"/>
      <c r="C49" s="20"/>
      <c r="D49" s="20"/>
      <c r="E49" s="20"/>
      <c r="F49" s="20"/>
    </row>
    <row r="50" spans="1:6" x14ac:dyDescent="0.2">
      <c r="A50" s="20"/>
      <c r="B50" s="20"/>
      <c r="C50" s="20"/>
      <c r="D50" s="20"/>
      <c r="E50" s="20"/>
      <c r="F50" s="20"/>
    </row>
    <row r="51" spans="1:6" x14ac:dyDescent="0.2">
      <c r="A51" s="20"/>
      <c r="B51" s="20"/>
      <c r="C51" s="20"/>
      <c r="D51" s="20"/>
      <c r="E51" s="20"/>
      <c r="F51" s="20"/>
    </row>
    <row r="52" spans="1:6" x14ac:dyDescent="0.2">
      <c r="A52" s="20"/>
      <c r="B52" s="20"/>
      <c r="C52" s="20"/>
      <c r="D52" s="20"/>
      <c r="E52" s="20"/>
      <c r="F52" s="20"/>
    </row>
    <row r="53" spans="1:6" x14ac:dyDescent="0.2">
      <c r="A53" s="20"/>
      <c r="B53" s="20"/>
      <c r="C53" s="20"/>
      <c r="D53" s="20"/>
      <c r="E53" s="20"/>
      <c r="F53" s="20"/>
    </row>
    <row r="54" spans="1:6" x14ac:dyDescent="0.2">
      <c r="A54" s="20"/>
      <c r="B54" s="20"/>
      <c r="C54" s="20"/>
      <c r="D54" s="20"/>
      <c r="E54" s="20"/>
      <c r="F54" s="20"/>
    </row>
    <row r="55" spans="1:6" x14ac:dyDescent="0.2">
      <c r="A55" s="20"/>
      <c r="B55" s="20"/>
      <c r="C55" s="20"/>
      <c r="D55" s="20"/>
      <c r="E55" s="20"/>
      <c r="F55" s="20"/>
    </row>
    <row r="56" spans="1:6" x14ac:dyDescent="0.2">
      <c r="A56" s="20"/>
      <c r="B56" s="20"/>
      <c r="C56" s="20"/>
      <c r="D56" s="20"/>
      <c r="E56" s="20"/>
      <c r="F56" s="20"/>
    </row>
    <row r="57" spans="1:6" x14ac:dyDescent="0.2">
      <c r="A57" s="20"/>
      <c r="B57" s="20"/>
      <c r="C57" s="20"/>
      <c r="D57" s="20"/>
      <c r="E57" s="20"/>
      <c r="F57" s="20"/>
    </row>
    <row r="58" spans="1:6" x14ac:dyDescent="0.2">
      <c r="A58" s="20"/>
      <c r="B58" s="20"/>
      <c r="C58" s="20"/>
      <c r="D58" s="20"/>
      <c r="E58" s="20"/>
      <c r="F58" s="20"/>
    </row>
    <row r="59" spans="1:6" x14ac:dyDescent="0.2">
      <c r="A59" s="20"/>
      <c r="B59" s="20"/>
      <c r="C59" s="20"/>
      <c r="D59" s="20"/>
      <c r="E59" s="20"/>
      <c r="F59" s="20"/>
    </row>
    <row r="60" spans="1:6" x14ac:dyDescent="0.2">
      <c r="A60" s="20"/>
      <c r="B60" s="20"/>
      <c r="C60" s="20"/>
      <c r="D60" s="20"/>
      <c r="E60" s="20"/>
      <c r="F60" s="20"/>
    </row>
    <row r="61" spans="1:6" x14ac:dyDescent="0.2">
      <c r="A61" s="20"/>
      <c r="B61" s="20"/>
      <c r="C61" s="20"/>
      <c r="D61" s="20"/>
      <c r="E61" s="20"/>
      <c r="F61" s="20"/>
    </row>
    <row r="62" spans="1:6" x14ac:dyDescent="0.2">
      <c r="A62" s="20"/>
      <c r="B62" s="20"/>
      <c r="C62" s="20"/>
      <c r="D62" s="20"/>
      <c r="E62" s="20"/>
      <c r="F62" s="20"/>
    </row>
    <row r="63" spans="1:6" x14ac:dyDescent="0.2">
      <c r="A63" s="20"/>
      <c r="B63" s="20"/>
      <c r="C63" s="20"/>
      <c r="D63" s="20"/>
      <c r="E63" s="20"/>
      <c r="F63" s="20"/>
    </row>
    <row r="64" spans="1:6" x14ac:dyDescent="0.2">
      <c r="A64" s="20"/>
      <c r="B64" s="20"/>
      <c r="C64" s="20"/>
      <c r="D64" s="20"/>
      <c r="E64" s="20"/>
      <c r="F64" s="20"/>
    </row>
    <row r="65" spans="1:6" x14ac:dyDescent="0.2">
      <c r="A65" s="20"/>
      <c r="B65" s="20"/>
      <c r="C65" s="20"/>
      <c r="D65" s="20"/>
      <c r="E65" s="20"/>
      <c r="F65" s="20"/>
    </row>
    <row r="66" spans="1:6" x14ac:dyDescent="0.2">
      <c r="A66" s="20"/>
      <c r="B66" s="20"/>
      <c r="C66" s="20"/>
      <c r="D66" s="20"/>
      <c r="E66" s="20"/>
      <c r="F66" s="20"/>
    </row>
    <row r="67" spans="1:6" x14ac:dyDescent="0.2">
      <c r="A67" s="20"/>
      <c r="B67" s="20"/>
      <c r="C67" s="20"/>
      <c r="D67" s="20"/>
      <c r="E67" s="20"/>
      <c r="F67" s="20"/>
    </row>
    <row r="68" spans="1:6" x14ac:dyDescent="0.2">
      <c r="A68" s="20"/>
      <c r="B68" s="20"/>
      <c r="C68" s="20"/>
      <c r="D68" s="20"/>
      <c r="E68" s="20"/>
      <c r="F68" s="20"/>
    </row>
    <row r="69" spans="1:6" x14ac:dyDescent="0.2">
      <c r="A69" s="20"/>
      <c r="B69" s="20"/>
      <c r="C69" s="20"/>
      <c r="D69" s="20"/>
      <c r="E69" s="20"/>
      <c r="F69" s="20"/>
    </row>
    <row r="70" spans="1:6" x14ac:dyDescent="0.2">
      <c r="A70" s="20"/>
      <c r="B70" s="20"/>
      <c r="C70" s="20"/>
      <c r="D70" s="20"/>
      <c r="E70" s="20"/>
      <c r="F70" s="20"/>
    </row>
    <row r="71" spans="1:6" hidden="1" x14ac:dyDescent="0.2">
      <c r="A71" s="115" t="s">
        <v>74</v>
      </c>
      <c r="B71" s="115"/>
      <c r="C71" s="115"/>
      <c r="D71" s="115"/>
      <c r="E71" s="115"/>
      <c r="F71" s="115"/>
    </row>
    <row r="72" spans="1:6" hidden="1" x14ac:dyDescent="0.2">
      <c r="A72" s="54"/>
      <c r="B72" s="54"/>
      <c r="C72" s="54"/>
      <c r="D72" s="54"/>
      <c r="E72" s="54"/>
      <c r="F72" s="54"/>
    </row>
    <row r="73" spans="1:6" ht="15" hidden="1" customHeight="1" x14ac:dyDescent="0.2">
      <c r="A73" s="28" t="s">
        <v>36</v>
      </c>
      <c r="B73" s="24">
        <f>EXP(-3)</f>
        <v>4.9787068367863944E-2</v>
      </c>
      <c r="C73" s="29" t="s">
        <v>11</v>
      </c>
      <c r="D73" s="20"/>
      <c r="E73" s="20"/>
      <c r="F73" s="20"/>
    </row>
    <row r="74" spans="1:6" hidden="1" x14ac:dyDescent="0.2">
      <c r="A74" s="28" t="s">
        <v>43</v>
      </c>
      <c r="B74" s="24">
        <f>EXP(-2)</f>
        <v>0.1353352832366127</v>
      </c>
      <c r="C74" s="20" t="s">
        <v>12</v>
      </c>
      <c r="D74" s="20"/>
      <c r="E74" s="20" t="s">
        <v>28</v>
      </c>
      <c r="F74" s="20"/>
    </row>
    <row r="75" spans="1:6" ht="15" hidden="1" customHeight="1" x14ac:dyDescent="0.2">
      <c r="A75" s="28" t="s">
        <v>26</v>
      </c>
      <c r="B75" s="24">
        <f>EXP(-1)</f>
        <v>0.36787944117144233</v>
      </c>
      <c r="C75" s="20" t="s">
        <v>44</v>
      </c>
      <c r="D75" s="20"/>
      <c r="E75" s="20"/>
      <c r="F75" s="20"/>
    </row>
    <row r="76" spans="1:6" hidden="1" x14ac:dyDescent="0.2">
      <c r="A76" s="28" t="s">
        <v>41</v>
      </c>
      <c r="B76" s="20"/>
      <c r="C76" s="20"/>
      <c r="D76" s="20"/>
      <c r="E76" s="20"/>
      <c r="F76" s="20"/>
    </row>
    <row r="77" spans="1:6" hidden="1" x14ac:dyDescent="0.2">
      <c r="A77" s="28" t="s">
        <v>37</v>
      </c>
      <c r="B77" s="20"/>
      <c r="C77" s="20"/>
      <c r="D77" s="20"/>
      <c r="E77" s="20"/>
      <c r="F77" s="20"/>
    </row>
    <row r="78" spans="1:6" hidden="1" x14ac:dyDescent="0.2">
      <c r="A78" s="28" t="s">
        <v>45</v>
      </c>
      <c r="B78" s="20"/>
      <c r="C78" s="20"/>
      <c r="D78" s="20"/>
      <c r="E78" s="20"/>
      <c r="F78" s="20"/>
    </row>
    <row r="79" spans="1:6" hidden="1" x14ac:dyDescent="0.2">
      <c r="A79" s="28" t="s">
        <v>42</v>
      </c>
      <c r="B79" s="20"/>
      <c r="C79" s="20"/>
      <c r="D79" s="20"/>
      <c r="E79" s="20"/>
      <c r="F79" s="20"/>
    </row>
    <row r="80" spans="1:6" hidden="1" x14ac:dyDescent="0.2">
      <c r="A80" s="28" t="s">
        <v>27</v>
      </c>
      <c r="B80" s="20"/>
      <c r="C80" s="20"/>
      <c r="D80" s="20"/>
      <c r="E80" s="20"/>
      <c r="F80" s="20"/>
    </row>
    <row r="81" spans="1:6" hidden="1" x14ac:dyDescent="0.2">
      <c r="A81" s="28"/>
      <c r="B81" s="20"/>
      <c r="C81" s="20"/>
      <c r="D81" s="20"/>
      <c r="E81" s="20"/>
      <c r="F81" s="20"/>
    </row>
    <row r="82" spans="1:6" hidden="1" x14ac:dyDescent="0.2">
      <c r="A82" s="20"/>
      <c r="B82" s="20"/>
      <c r="C82" s="20"/>
      <c r="D82" s="20"/>
      <c r="E82" s="20"/>
      <c r="F82" s="20"/>
    </row>
    <row r="83" spans="1:6" hidden="1" x14ac:dyDescent="0.2">
      <c r="A83" s="20"/>
      <c r="B83" s="20"/>
      <c r="C83" s="20"/>
      <c r="D83" s="20"/>
      <c r="E83" s="20"/>
      <c r="F83" s="20"/>
    </row>
    <row r="84" spans="1:6" hidden="1" x14ac:dyDescent="0.2">
      <c r="A84" s="20"/>
      <c r="B84" s="20"/>
      <c r="C84" s="20"/>
      <c r="D84" s="20"/>
      <c r="E84" s="20"/>
      <c r="F84" s="20"/>
    </row>
    <row r="85" spans="1:6" hidden="1" x14ac:dyDescent="0.2">
      <c r="A85" s="27" t="s">
        <v>6</v>
      </c>
      <c r="B85" s="27">
        <v>0</v>
      </c>
      <c r="C85" s="20"/>
      <c r="D85" s="20"/>
      <c r="E85" s="20"/>
      <c r="F85" s="20"/>
    </row>
    <row r="86" spans="1:6" hidden="1" x14ac:dyDescent="0.2">
      <c r="A86" s="27" t="s">
        <v>5</v>
      </c>
      <c r="B86" s="27">
        <v>1</v>
      </c>
      <c r="C86" s="20"/>
      <c r="D86" s="20"/>
      <c r="E86" s="20"/>
      <c r="F86" s="20"/>
    </row>
    <row r="87" spans="1:6" hidden="1" x14ac:dyDescent="0.2">
      <c r="A87" s="20"/>
      <c r="B87" s="27">
        <v>2</v>
      </c>
      <c r="C87" s="20"/>
      <c r="D87" s="20"/>
      <c r="E87" s="20"/>
      <c r="F87" s="20"/>
    </row>
    <row r="88" spans="1:6" hidden="1" x14ac:dyDescent="0.2">
      <c r="A88" s="20"/>
      <c r="B88" s="27">
        <v>3</v>
      </c>
      <c r="C88" s="20"/>
      <c r="D88" s="20"/>
      <c r="E88" s="20"/>
      <c r="F88" s="20"/>
    </row>
    <row r="89" spans="1:6" hidden="1" x14ac:dyDescent="0.2">
      <c r="A89" s="20"/>
      <c r="B89" s="27">
        <v>4</v>
      </c>
      <c r="C89" s="20"/>
      <c r="D89" s="20"/>
      <c r="E89" s="20"/>
      <c r="F89" s="20"/>
    </row>
    <row r="90" spans="1:6" hidden="1" x14ac:dyDescent="0.2">
      <c r="A90" s="20"/>
      <c r="B90" s="27">
        <v>5</v>
      </c>
      <c r="C90" s="20"/>
      <c r="D90" s="20"/>
      <c r="E90" s="20"/>
      <c r="F90" s="20"/>
    </row>
    <row r="91" spans="1:6" hidden="1" x14ac:dyDescent="0.2">
      <c r="A91" s="20"/>
      <c r="B91" s="27" t="s">
        <v>8</v>
      </c>
      <c r="C91" s="20"/>
      <c r="D91" s="20"/>
      <c r="E91" s="20"/>
      <c r="F91" s="20"/>
    </row>
    <row r="92" spans="1:6" hidden="1" x14ac:dyDescent="0.2">
      <c r="A92" s="20"/>
      <c r="B92" s="20"/>
      <c r="C92" s="20"/>
      <c r="D92" s="20"/>
      <c r="E92" s="20"/>
      <c r="F92" s="20"/>
    </row>
    <row r="93" spans="1:6" hidden="1" x14ac:dyDescent="0.2">
      <c r="A93" s="20"/>
      <c r="B93" s="20"/>
      <c r="C93" s="20"/>
      <c r="D93" s="20"/>
      <c r="E93" s="20"/>
      <c r="F93" s="20"/>
    </row>
    <row r="94" spans="1:6" hidden="1" x14ac:dyDescent="0.2">
      <c r="A94" s="20">
        <f>COUNT(A153:A191)</f>
        <v>12</v>
      </c>
      <c r="B94" s="20"/>
      <c r="C94" s="20"/>
      <c r="D94" s="20"/>
      <c r="E94" s="54" t="s">
        <v>2</v>
      </c>
      <c r="F94" s="20"/>
    </row>
    <row r="95" spans="1:6" hidden="1" x14ac:dyDescent="0.2">
      <c r="A95" s="20">
        <f>COUNT(B153:B191)</f>
        <v>12</v>
      </c>
      <c r="B95" s="20"/>
      <c r="C95" s="20"/>
      <c r="D95" s="20"/>
      <c r="E95" s="26" t="s">
        <v>20</v>
      </c>
      <c r="F95" s="20"/>
    </row>
    <row r="96" spans="1:6" hidden="1" x14ac:dyDescent="0.2">
      <c r="A96" s="20"/>
      <c r="B96" s="20"/>
      <c r="C96" s="20"/>
      <c r="D96" s="20"/>
      <c r="E96" s="20" t="s">
        <v>21</v>
      </c>
      <c r="F96" s="20"/>
    </row>
    <row r="97" spans="1:6" hidden="1" x14ac:dyDescent="0.2">
      <c r="A97" s="20"/>
      <c r="B97" s="20"/>
      <c r="C97" s="20"/>
      <c r="D97" s="20"/>
      <c r="E97" s="20" t="s">
        <v>19</v>
      </c>
      <c r="F97" s="20"/>
    </row>
    <row r="98" spans="1:6" hidden="1" x14ac:dyDescent="0.2">
      <c r="A98" s="20"/>
      <c r="B98" s="20"/>
      <c r="C98" s="20"/>
      <c r="D98" s="20"/>
      <c r="E98" s="20"/>
      <c r="F98" s="20"/>
    </row>
    <row r="99" spans="1:6" hidden="1" x14ac:dyDescent="0.2">
      <c r="A99" s="54" t="s">
        <v>14</v>
      </c>
      <c r="B99" s="54" t="s">
        <v>3</v>
      </c>
      <c r="C99" s="54" t="s">
        <v>15</v>
      </c>
      <c r="D99" s="20"/>
      <c r="E99" s="20"/>
      <c r="F99" s="20"/>
    </row>
    <row r="100" spans="1:6" ht="15" hidden="1" customHeight="1" x14ac:dyDescent="0.2">
      <c r="A100" s="20" t="s">
        <v>21</v>
      </c>
      <c r="B100" s="20" t="s">
        <v>16</v>
      </c>
      <c r="C100" s="20" t="s">
        <v>16</v>
      </c>
      <c r="D100" s="20"/>
      <c r="E100" s="20"/>
      <c r="F100" s="20"/>
    </row>
    <row r="101" spans="1:6" hidden="1" x14ac:dyDescent="0.2">
      <c r="A101" s="20" t="s">
        <v>19</v>
      </c>
      <c r="B101" s="20" t="s">
        <v>17</v>
      </c>
      <c r="C101" s="20" t="s">
        <v>17</v>
      </c>
      <c r="D101" s="20"/>
      <c r="E101" s="20"/>
      <c r="F101" s="20"/>
    </row>
    <row r="102" spans="1:6" hidden="1" x14ac:dyDescent="0.2">
      <c r="A102" s="20" t="s">
        <v>24</v>
      </c>
      <c r="B102" s="20" t="s">
        <v>18</v>
      </c>
      <c r="C102" s="20" t="s">
        <v>18</v>
      </c>
      <c r="D102" s="20"/>
      <c r="E102" s="20"/>
      <c r="F102" s="20"/>
    </row>
    <row r="103" spans="1:6" hidden="1" x14ac:dyDescent="0.2">
      <c r="A103" s="20" t="s">
        <v>25</v>
      </c>
      <c r="B103" s="20"/>
      <c r="C103" s="20" t="s">
        <v>23</v>
      </c>
      <c r="D103" s="20"/>
      <c r="E103" s="20"/>
      <c r="F103" s="20"/>
    </row>
    <row r="104" spans="1:6" ht="14.25" hidden="1" x14ac:dyDescent="0.2">
      <c r="A104" s="20"/>
      <c r="B104" s="20"/>
      <c r="C104" s="20"/>
      <c r="D104" s="20"/>
      <c r="E104" s="22"/>
      <c r="F104" s="22"/>
    </row>
    <row r="105" spans="1:6" ht="14.25" hidden="1" x14ac:dyDescent="0.2">
      <c r="A105" s="20" t="s">
        <v>25</v>
      </c>
      <c r="B105" s="20"/>
      <c r="C105" s="20" t="s">
        <v>46</v>
      </c>
      <c r="D105" s="20"/>
      <c r="E105" s="22" t="s">
        <v>8</v>
      </c>
    </row>
    <row r="106" spans="1:6" ht="15" hidden="1" customHeight="1" x14ac:dyDescent="0.25">
      <c r="A106" s="20"/>
      <c r="B106" s="25"/>
      <c r="C106" s="25"/>
      <c r="D106" s="20"/>
      <c r="E106" s="20"/>
    </row>
    <row r="107" spans="1:6" ht="15" hidden="1" x14ac:dyDescent="0.25">
      <c r="A107" s="20"/>
      <c r="B107" s="25"/>
      <c r="C107" s="25"/>
      <c r="D107" s="20"/>
      <c r="E107" s="20"/>
    </row>
    <row r="108" spans="1:6" ht="15" hidden="1" x14ac:dyDescent="0.2">
      <c r="A108" s="20" t="s">
        <v>38</v>
      </c>
      <c r="B108" s="20"/>
      <c r="C108" s="20"/>
      <c r="D108" s="20"/>
      <c r="E108" s="21" t="s">
        <v>8</v>
      </c>
    </row>
    <row r="109" spans="1:6" ht="15" hidden="1" x14ac:dyDescent="0.2">
      <c r="A109" s="20" t="s">
        <v>7</v>
      </c>
      <c r="B109" s="20"/>
      <c r="C109" s="20"/>
      <c r="D109" s="21" t="s">
        <v>8</v>
      </c>
      <c r="E109" s="20"/>
    </row>
    <row r="110" spans="1:6" ht="15" hidden="1" x14ac:dyDescent="0.2">
      <c r="A110" s="20" t="s">
        <v>39</v>
      </c>
      <c r="B110" s="20"/>
      <c r="C110" s="20"/>
      <c r="D110" s="21" t="s">
        <v>8</v>
      </c>
      <c r="E110" s="20"/>
    </row>
    <row r="111" spans="1:6" ht="15" hidden="1" x14ac:dyDescent="0.2">
      <c r="A111" s="20" t="s">
        <v>40</v>
      </c>
      <c r="B111" s="20"/>
      <c r="C111" s="20"/>
      <c r="D111" s="21" t="s">
        <v>8</v>
      </c>
      <c r="E111" s="20"/>
    </row>
    <row r="112" spans="1:6" hidden="1" x14ac:dyDescent="0.2">
      <c r="A112" s="20"/>
      <c r="B112" s="20"/>
      <c r="C112" s="20"/>
      <c r="D112" s="20"/>
      <c r="E112" s="20"/>
      <c r="F112" s="20"/>
    </row>
    <row r="113" spans="1:14" hidden="1" x14ac:dyDescent="0.2">
      <c r="A113" s="24">
        <f>C192/D192</f>
        <v>2.3571428571428572</v>
      </c>
      <c r="B113" s="24"/>
      <c r="C113" s="24"/>
      <c r="D113" s="23"/>
      <c r="E113" s="20"/>
      <c r="F113" s="20"/>
      <c r="K113" s="55"/>
      <c r="L113" s="55"/>
      <c r="M113" s="55"/>
      <c r="N113" s="55"/>
    </row>
    <row r="114" spans="1:14" hidden="1" x14ac:dyDescent="0.2">
      <c r="A114" s="24">
        <f>POWER(A192,1/B192)</f>
        <v>0</v>
      </c>
      <c r="B114" s="24"/>
      <c r="C114" s="24"/>
      <c r="D114" s="23"/>
      <c r="E114" s="20"/>
      <c r="F114" s="20"/>
    </row>
    <row r="115" spans="1:14" hidden="1" x14ac:dyDescent="0.2">
      <c r="A115" s="24">
        <f>IF(A113&lt;1,A113*SQRT(A114),SQRT(PRODUCT(A113:A114)))</f>
        <v>0</v>
      </c>
      <c r="B115" s="24"/>
      <c r="C115" s="24"/>
      <c r="D115" s="23"/>
      <c r="E115" s="20"/>
      <c r="F115" s="20"/>
    </row>
    <row r="116" spans="1:14" hidden="1" x14ac:dyDescent="0.2">
      <c r="A116" s="24">
        <f>EXP(-A115)</f>
        <v>1</v>
      </c>
      <c r="B116" s="24"/>
      <c r="C116" s="24"/>
      <c r="D116" s="23"/>
      <c r="E116" s="20"/>
      <c r="F116" s="20"/>
    </row>
    <row r="117" spans="1:14" hidden="1" x14ac:dyDescent="0.2">
      <c r="A117" s="20"/>
      <c r="B117" s="20"/>
      <c r="C117" s="20"/>
      <c r="D117" s="20"/>
      <c r="E117" s="20"/>
      <c r="F117" s="20"/>
    </row>
    <row r="118" spans="1:14" hidden="1" x14ac:dyDescent="0.2">
      <c r="A118" s="20"/>
      <c r="B118" s="20"/>
      <c r="C118" s="20"/>
      <c r="D118" s="20"/>
      <c r="E118" s="20"/>
      <c r="F118" s="20"/>
    </row>
    <row r="119" spans="1:14" hidden="1" x14ac:dyDescent="0.2">
      <c r="A119" s="20"/>
      <c r="B119" s="20"/>
      <c r="C119" s="20"/>
      <c r="D119" s="20"/>
      <c r="E119" s="20"/>
      <c r="F119" s="20"/>
    </row>
    <row r="120" spans="1:14" hidden="1" x14ac:dyDescent="0.2">
      <c r="A120" s="20"/>
      <c r="B120" s="20"/>
      <c r="C120" s="20"/>
      <c r="D120" s="20"/>
      <c r="E120" s="20"/>
      <c r="F120" s="20"/>
    </row>
    <row r="121" spans="1:14" ht="14.25" hidden="1" x14ac:dyDescent="0.2">
      <c r="A121" s="22" t="s">
        <v>5</v>
      </c>
      <c r="E121" s="20"/>
      <c r="F121" s="20"/>
    </row>
    <row r="122" spans="1:14" hidden="1" x14ac:dyDescent="0.2">
      <c r="A122" s="20" t="s">
        <v>39</v>
      </c>
      <c r="E122" s="20"/>
      <c r="F122" s="20"/>
    </row>
    <row r="123" spans="1:14" hidden="1" x14ac:dyDescent="0.2">
      <c r="A123" s="20" t="s">
        <v>40</v>
      </c>
      <c r="E123" s="20"/>
      <c r="F123" s="20"/>
    </row>
    <row r="124" spans="1:14" ht="15" hidden="1" x14ac:dyDescent="0.2">
      <c r="A124" s="21" t="s">
        <v>5</v>
      </c>
      <c r="E124" s="20"/>
      <c r="F124" s="20"/>
    </row>
    <row r="125" spans="1:14" ht="15" hidden="1" x14ac:dyDescent="0.2">
      <c r="A125" s="21" t="s">
        <v>5</v>
      </c>
      <c r="E125" s="20"/>
      <c r="F125" s="20"/>
    </row>
    <row r="126" spans="1:14" ht="15" hidden="1" x14ac:dyDescent="0.2">
      <c r="A126" s="21" t="s">
        <v>5</v>
      </c>
      <c r="E126" s="20"/>
      <c r="F126" s="20"/>
    </row>
    <row r="127" spans="1:14" ht="15" hidden="1" x14ac:dyDescent="0.2">
      <c r="A127" s="21" t="s">
        <v>5</v>
      </c>
      <c r="E127" s="20"/>
      <c r="F127" s="20"/>
    </row>
    <row r="128" spans="1:14" hidden="1" x14ac:dyDescent="0.2">
      <c r="A128" s="20"/>
      <c r="B128" s="20"/>
      <c r="C128" s="20"/>
      <c r="D128" s="20"/>
      <c r="E128" s="20"/>
      <c r="F128" s="20"/>
    </row>
    <row r="129" spans="1:6" hidden="1" x14ac:dyDescent="0.2">
      <c r="A129" s="20"/>
      <c r="B129" s="20"/>
      <c r="C129" s="20"/>
      <c r="D129" s="20"/>
      <c r="E129" s="20"/>
      <c r="F129" s="20"/>
    </row>
    <row r="130" spans="1:6" hidden="1" x14ac:dyDescent="0.2">
      <c r="A130" s="20"/>
      <c r="B130" s="20"/>
      <c r="C130" s="20"/>
      <c r="D130" s="20"/>
      <c r="E130" s="20"/>
      <c r="F130" s="20"/>
    </row>
    <row r="131" spans="1:6" hidden="1" x14ac:dyDescent="0.2">
      <c r="A131" s="20"/>
      <c r="B131" s="20"/>
      <c r="C131" s="20"/>
      <c r="D131" s="20"/>
      <c r="E131" s="20"/>
      <c r="F131" s="20"/>
    </row>
    <row r="132" spans="1:6" hidden="1" x14ac:dyDescent="0.2">
      <c r="A132" s="20"/>
      <c r="B132" s="20"/>
      <c r="C132" s="20"/>
      <c r="D132" s="20"/>
      <c r="E132" s="20"/>
      <c r="F132" s="20"/>
    </row>
    <row r="133" spans="1:6" hidden="1" x14ac:dyDescent="0.2">
      <c r="A133" s="20"/>
      <c r="B133" s="20"/>
      <c r="C133" s="20"/>
      <c r="D133" s="20"/>
      <c r="E133" s="20"/>
      <c r="F133" s="20"/>
    </row>
    <row r="134" spans="1:6" hidden="1" x14ac:dyDescent="0.2">
      <c r="A134" s="20"/>
      <c r="B134" s="20"/>
      <c r="C134" s="20"/>
      <c r="D134" s="20"/>
      <c r="E134" s="20"/>
      <c r="F134" s="20"/>
    </row>
    <row r="135" spans="1:6" hidden="1" x14ac:dyDescent="0.2">
      <c r="A135" s="20"/>
      <c r="B135" s="20"/>
      <c r="C135" s="20"/>
      <c r="D135" s="20"/>
      <c r="E135" s="20"/>
      <c r="F135" s="20"/>
    </row>
    <row r="136" spans="1:6" hidden="1" x14ac:dyDescent="0.2">
      <c r="A136" s="20"/>
      <c r="B136" s="20"/>
      <c r="C136" s="20"/>
      <c r="D136" s="20"/>
      <c r="E136" s="20"/>
      <c r="F136" s="20"/>
    </row>
    <row r="137" spans="1:6" hidden="1" x14ac:dyDescent="0.2">
      <c r="A137" s="20"/>
      <c r="B137" s="20"/>
      <c r="C137" s="20"/>
      <c r="D137" s="20"/>
      <c r="E137" s="20"/>
      <c r="F137" s="20"/>
    </row>
    <row r="138" spans="1:6" hidden="1" x14ac:dyDescent="0.2">
      <c r="A138" s="20"/>
      <c r="B138" s="20"/>
      <c r="C138" s="20"/>
      <c r="D138" s="20"/>
      <c r="E138" s="20"/>
      <c r="F138" s="20"/>
    </row>
    <row r="139" spans="1:6" hidden="1" x14ac:dyDescent="0.2">
      <c r="A139" s="20"/>
      <c r="B139" s="20"/>
      <c r="C139" s="20"/>
      <c r="D139" s="20"/>
      <c r="E139" s="20"/>
      <c r="F139" s="20"/>
    </row>
    <row r="140" spans="1:6" hidden="1" x14ac:dyDescent="0.2">
      <c r="A140" s="20"/>
      <c r="B140" s="20"/>
      <c r="C140" s="20"/>
      <c r="D140" s="20"/>
      <c r="E140" s="20"/>
      <c r="F140" s="20"/>
    </row>
    <row r="141" spans="1:6" hidden="1" x14ac:dyDescent="0.2">
      <c r="A141" s="20"/>
      <c r="B141" s="20"/>
      <c r="C141" s="20"/>
      <c r="D141" s="20"/>
      <c r="E141" s="20"/>
      <c r="F141" s="20"/>
    </row>
    <row r="142" spans="1:6" hidden="1" x14ac:dyDescent="0.2">
      <c r="A142" s="20"/>
      <c r="B142" s="20"/>
      <c r="C142" s="20"/>
      <c r="D142" s="20"/>
      <c r="E142" s="20"/>
      <c r="F142" s="20"/>
    </row>
    <row r="143" spans="1:6" hidden="1" x14ac:dyDescent="0.2">
      <c r="A143" s="20"/>
      <c r="B143" s="20"/>
      <c r="C143" s="20"/>
      <c r="D143" s="20"/>
      <c r="E143" s="20"/>
      <c r="F143" s="20"/>
    </row>
    <row r="144" spans="1:6" hidden="1" x14ac:dyDescent="0.2">
      <c r="A144" s="20"/>
      <c r="B144" s="20"/>
      <c r="C144" s="20"/>
      <c r="D144" s="20"/>
      <c r="E144" s="20"/>
      <c r="F144" s="20"/>
    </row>
    <row r="145" spans="1:6" hidden="1" x14ac:dyDescent="0.2">
      <c r="A145" s="20"/>
      <c r="B145" s="20"/>
      <c r="C145" s="20"/>
      <c r="D145" s="20"/>
      <c r="E145" s="20"/>
      <c r="F145" s="20"/>
    </row>
    <row r="146" spans="1:6" hidden="1" x14ac:dyDescent="0.2">
      <c r="A146" s="20"/>
      <c r="B146" s="20"/>
      <c r="C146" s="20"/>
      <c r="D146" s="20"/>
      <c r="E146" s="20"/>
      <c r="F146" s="20"/>
    </row>
    <row r="147" spans="1:6" hidden="1" x14ac:dyDescent="0.2">
      <c r="A147" s="20"/>
      <c r="B147" s="20"/>
      <c r="C147" s="20"/>
      <c r="D147" s="20"/>
      <c r="E147" s="20"/>
      <c r="F147" s="20"/>
    </row>
    <row r="148" spans="1:6" hidden="1" x14ac:dyDescent="0.2">
      <c r="A148" s="20"/>
      <c r="B148" s="20"/>
      <c r="C148" s="20"/>
      <c r="D148" s="20"/>
      <c r="E148" s="20"/>
      <c r="F148" s="20"/>
    </row>
    <row r="149" spans="1:6" hidden="1" x14ac:dyDescent="0.2">
      <c r="A149" s="20"/>
      <c r="B149" s="20"/>
      <c r="C149" s="20"/>
      <c r="D149" s="20"/>
      <c r="E149" s="20"/>
      <c r="F149" s="20"/>
    </row>
    <row r="150" spans="1:6" hidden="1" x14ac:dyDescent="0.2">
      <c r="A150" s="20"/>
      <c r="B150" s="20"/>
      <c r="C150" s="20"/>
      <c r="D150" s="20"/>
      <c r="E150" s="20"/>
      <c r="F150" s="20"/>
    </row>
    <row r="151" spans="1:6" hidden="1" x14ac:dyDescent="0.2"/>
    <row r="152" spans="1:6" hidden="1" x14ac:dyDescent="0.2">
      <c r="A152" s="116" t="s">
        <v>9</v>
      </c>
      <c r="B152" s="116"/>
      <c r="C152" s="116" t="s">
        <v>10</v>
      </c>
      <c r="D152" s="116"/>
    </row>
    <row r="153" spans="1:6" hidden="1" x14ac:dyDescent="0.2">
      <c r="A153" s="55" t="str">
        <f>IF(F14=A85,IF(E14=B91,"",E14),"")</f>
        <v/>
      </c>
      <c r="B153" s="55" t="str">
        <f>IF(F14=A85,IF(E14=B91,"",1),"")</f>
        <v/>
      </c>
      <c r="C153" s="55">
        <f t="shared" ref="C153:C183" si="0">IF(F14=$A$86,IF(E14=$B$91,"",E14),"")</f>
        <v>2</v>
      </c>
      <c r="D153" s="55">
        <f t="shared" ref="D153:D183" si="1">IF(F14=$A$86,IF(E14=$B$91,"",1),"")</f>
        <v>1</v>
      </c>
    </row>
    <row r="154" spans="1:6" hidden="1" x14ac:dyDescent="0.2">
      <c r="A154" s="55" t="str">
        <f>IF(F15=A85,IF(E15=B91,"",E15),"")</f>
        <v/>
      </c>
      <c r="B154" s="55" t="str">
        <f>IF(F15=A85,IF(E15=B91,"",1),"")</f>
        <v/>
      </c>
      <c r="C154" s="55">
        <f t="shared" si="0"/>
        <v>2</v>
      </c>
      <c r="D154" s="55">
        <f t="shared" si="1"/>
        <v>1</v>
      </c>
    </row>
    <row r="155" spans="1:6" hidden="1" x14ac:dyDescent="0.2">
      <c r="A155" s="55">
        <f>IF(F16=A85,IF(E16=B91,"",E16),"")</f>
        <v>1</v>
      </c>
      <c r="B155" s="55">
        <f>IF(F16=A85,IF(E16=B91,"",1),"")</f>
        <v>1</v>
      </c>
      <c r="C155" s="55" t="str">
        <f t="shared" si="0"/>
        <v/>
      </c>
      <c r="D155" s="55" t="str">
        <f t="shared" si="1"/>
        <v/>
      </c>
    </row>
    <row r="156" spans="1:6" hidden="1" x14ac:dyDescent="0.2">
      <c r="A156" s="55" t="str">
        <f>IF(F17=A85,IF(E17=B91,"",E17),"")</f>
        <v/>
      </c>
      <c r="B156" s="55" t="str">
        <f>IF(F17=A85,IF(E17=B91,"",1),"")</f>
        <v/>
      </c>
      <c r="C156" s="55">
        <f t="shared" si="0"/>
        <v>3</v>
      </c>
      <c r="D156" s="55">
        <f t="shared" si="1"/>
        <v>1</v>
      </c>
    </row>
    <row r="157" spans="1:6" hidden="1" x14ac:dyDescent="0.2">
      <c r="A157" s="55">
        <f>IF(F18=A85,IF(E18=B91,"",E18),"")</f>
        <v>0</v>
      </c>
      <c r="B157" s="55">
        <f>IF(F18=A85,IF(E18=B91,"",1),"")</f>
        <v>1</v>
      </c>
      <c r="C157" s="55" t="str">
        <f t="shared" si="0"/>
        <v/>
      </c>
      <c r="D157" s="55" t="str">
        <f t="shared" si="1"/>
        <v/>
      </c>
    </row>
    <row r="158" spans="1:6" hidden="1" x14ac:dyDescent="0.2">
      <c r="A158" s="55">
        <f>IF(F19=A85,IF(E19=B91,"",E19),"")</f>
        <v>3</v>
      </c>
      <c r="B158" s="55">
        <f>IF(F19=A85,IF(E19=B91,"",1),"")</f>
        <v>1</v>
      </c>
      <c r="C158" s="55" t="str">
        <f t="shared" si="0"/>
        <v/>
      </c>
      <c r="D158" s="55" t="str">
        <f t="shared" si="1"/>
        <v/>
      </c>
    </row>
    <row r="159" spans="1:6" hidden="1" x14ac:dyDescent="0.2">
      <c r="A159" s="55">
        <f>IF(F20=A85,IF(E20=B91,"",E20),"")</f>
        <v>3</v>
      </c>
      <c r="B159" s="55">
        <f>IF(F20=A85,IF(E20=B91,"",1),"")</f>
        <v>1</v>
      </c>
      <c r="C159" s="55" t="str">
        <f t="shared" si="0"/>
        <v/>
      </c>
      <c r="D159" s="55" t="str">
        <f t="shared" si="1"/>
        <v/>
      </c>
    </row>
    <row r="160" spans="1:6" hidden="1" x14ac:dyDescent="0.2">
      <c r="A160" s="55">
        <f>IF(F21=A85,IF(E21=B91,"",E21),"")</f>
        <v>3</v>
      </c>
      <c r="B160" s="55">
        <f>IF(F21=A85,IF(E21=B91,"",1),"")</f>
        <v>1</v>
      </c>
      <c r="C160" s="55" t="str">
        <f t="shared" si="0"/>
        <v/>
      </c>
      <c r="D160" s="55" t="str">
        <f t="shared" si="1"/>
        <v/>
      </c>
    </row>
    <row r="161" spans="1:4" hidden="1" x14ac:dyDescent="0.2">
      <c r="A161" s="55" t="str">
        <f>IF(F22=A85,IF(E22=B91,"",E22),"")</f>
        <v/>
      </c>
      <c r="B161" s="55" t="str">
        <f>IF(F22=A85,IF(E22=B91,"",1),"")</f>
        <v/>
      </c>
      <c r="C161" s="55">
        <f t="shared" si="0"/>
        <v>3</v>
      </c>
      <c r="D161" s="55">
        <f t="shared" si="1"/>
        <v>1</v>
      </c>
    </row>
    <row r="162" spans="1:4" hidden="1" x14ac:dyDescent="0.2">
      <c r="A162" s="55">
        <f>IF(F23=A85,IF(E23=B91,"",E23),"")</f>
        <v>3</v>
      </c>
      <c r="B162" s="55">
        <f>IF(F23=A85,IF(E23=B91,"",1),"")</f>
        <v>1</v>
      </c>
      <c r="C162" s="55" t="str">
        <f t="shared" si="0"/>
        <v/>
      </c>
      <c r="D162" s="55" t="str">
        <f t="shared" si="1"/>
        <v/>
      </c>
    </row>
    <row r="163" spans="1:4" hidden="1" x14ac:dyDescent="0.2">
      <c r="A163" s="55" t="str">
        <f>IF(F24=A85,IF(E24=B91,"",E24),"")</f>
        <v/>
      </c>
      <c r="B163" s="55" t="str">
        <f>IF(F24=A85,IF(E24=B91,"",1),"")</f>
        <v/>
      </c>
      <c r="C163" s="55">
        <f t="shared" si="0"/>
        <v>3</v>
      </c>
      <c r="D163" s="55">
        <f t="shared" si="1"/>
        <v>1</v>
      </c>
    </row>
    <row r="164" spans="1:4" hidden="1" x14ac:dyDescent="0.2">
      <c r="A164" s="55" t="str">
        <f>IF(F25=A85,IF(E25=B91,"",E25),"")</f>
        <v/>
      </c>
      <c r="B164" s="55" t="str">
        <f>IF(F25=A85,IF(E25=B91,"",1),"")</f>
        <v/>
      </c>
      <c r="C164" s="55">
        <f t="shared" si="0"/>
        <v>1</v>
      </c>
      <c r="D164" s="55">
        <f t="shared" si="1"/>
        <v>1</v>
      </c>
    </row>
    <row r="165" spans="1:4" hidden="1" x14ac:dyDescent="0.2">
      <c r="A165" s="55" t="str">
        <f>IF(F26=A85,IF(E26=B91,"",E26),"")</f>
        <v/>
      </c>
      <c r="B165" s="55" t="str">
        <f>IF(F26=A85,IF(E26=B91,"",1),"")</f>
        <v/>
      </c>
      <c r="C165" s="55">
        <f t="shared" si="0"/>
        <v>3</v>
      </c>
      <c r="D165" s="55">
        <f t="shared" si="1"/>
        <v>1</v>
      </c>
    </row>
    <row r="166" spans="1:4" hidden="1" x14ac:dyDescent="0.2">
      <c r="A166" s="55">
        <f>IF(F27=A85,IF(E27=B91,"",E27),"")</f>
        <v>3</v>
      </c>
      <c r="B166" s="55">
        <f>IF(F27=A85,IF(E27=B91,"",1),"")</f>
        <v>1</v>
      </c>
      <c r="C166" s="55" t="str">
        <f t="shared" si="0"/>
        <v/>
      </c>
      <c r="D166" s="55" t="str">
        <f t="shared" si="1"/>
        <v/>
      </c>
    </row>
    <row r="167" spans="1:4" hidden="1" x14ac:dyDescent="0.2">
      <c r="A167" s="55">
        <f>IF(F28=A85,IF(E28=B91,"",E28),"")</f>
        <v>3</v>
      </c>
      <c r="B167" s="55">
        <f>IF(F28=A85,IF(E28=B91,"",1),"")</f>
        <v>1</v>
      </c>
      <c r="C167" s="55" t="str">
        <f t="shared" si="0"/>
        <v/>
      </c>
      <c r="D167" s="55" t="str">
        <f t="shared" si="1"/>
        <v/>
      </c>
    </row>
    <row r="168" spans="1:4" hidden="1" x14ac:dyDescent="0.2">
      <c r="A168" s="55">
        <f>IF(F29=A85,IF(E29=B91,"",E29),"")</f>
        <v>1</v>
      </c>
      <c r="B168" s="55">
        <f>IF(F29=A85,IF(E29=B91,"",1),"")</f>
        <v>1</v>
      </c>
      <c r="C168" s="55" t="str">
        <f t="shared" si="0"/>
        <v/>
      </c>
      <c r="D168" s="55" t="str">
        <f t="shared" si="1"/>
        <v/>
      </c>
    </row>
    <row r="169" spans="1:4" hidden="1" x14ac:dyDescent="0.2">
      <c r="A169" s="55">
        <f>IF(F30=A85,IF(E30=B91,"",E30),"")</f>
        <v>3</v>
      </c>
      <c r="B169" s="55">
        <f>IF(F30=A85,IF(E30=B91,"",1),"")</f>
        <v>1</v>
      </c>
      <c r="C169" s="55" t="str">
        <f t="shared" si="0"/>
        <v/>
      </c>
      <c r="D169" s="55" t="str">
        <f t="shared" si="1"/>
        <v/>
      </c>
    </row>
    <row r="170" spans="1:4" hidden="1" x14ac:dyDescent="0.2">
      <c r="A170" s="55" t="str">
        <f>IF(F31=A85,IF(E31=B91,"",E31),"")</f>
        <v/>
      </c>
      <c r="B170" s="55" t="str">
        <f>IF(F31=A85,IF(E31=B91,"",1),"")</f>
        <v/>
      </c>
      <c r="C170" s="55">
        <f t="shared" si="0"/>
        <v>1</v>
      </c>
      <c r="D170" s="55">
        <f t="shared" si="1"/>
        <v>1</v>
      </c>
    </row>
    <row r="171" spans="1:4" hidden="1" x14ac:dyDescent="0.2">
      <c r="A171" s="55">
        <f>IF(F32=A85,IF(E32=B91,"",E32),"")</f>
        <v>3</v>
      </c>
      <c r="B171" s="55">
        <f>IF(F32=A85,IF(E32=B91,"",1),"")</f>
        <v>1</v>
      </c>
      <c r="C171" s="55" t="str">
        <f t="shared" si="0"/>
        <v/>
      </c>
      <c r="D171" s="55" t="str">
        <f t="shared" si="1"/>
        <v/>
      </c>
    </row>
    <row r="172" spans="1:4" hidden="1" x14ac:dyDescent="0.2">
      <c r="A172" s="55" t="str">
        <f>IF(F33=A85,IF(E33=B91,"",E33),"")</f>
        <v/>
      </c>
      <c r="B172" s="55" t="str">
        <f>IF(F33=A85,IF(E33=B91,"",1),"")</f>
        <v/>
      </c>
      <c r="C172" s="55">
        <f t="shared" si="0"/>
        <v>3</v>
      </c>
      <c r="D172" s="55">
        <f t="shared" si="1"/>
        <v>1</v>
      </c>
    </row>
    <row r="173" spans="1:4" hidden="1" x14ac:dyDescent="0.2">
      <c r="A173" s="55" t="str">
        <f>IF(F34=A85,IF(E34=B91,"",E34),"")</f>
        <v/>
      </c>
      <c r="B173" s="55" t="str">
        <f>IF(F34=A85,IF(E34=B91,"",1),"")</f>
        <v/>
      </c>
      <c r="C173" s="55">
        <f t="shared" si="0"/>
        <v>0</v>
      </c>
      <c r="D173" s="55">
        <f t="shared" si="1"/>
        <v>1</v>
      </c>
    </row>
    <row r="174" spans="1:4" hidden="1" x14ac:dyDescent="0.2">
      <c r="A174" s="55">
        <f>IF(F35=A85,IF(E35=B91,"",E35),"")</f>
        <v>3</v>
      </c>
      <c r="B174" s="55">
        <f>IF(F35=A85,IF(E35=B91,"",1),"")</f>
        <v>1</v>
      </c>
      <c r="C174" s="55" t="str">
        <f t="shared" si="0"/>
        <v/>
      </c>
      <c r="D174" s="55" t="str">
        <f t="shared" si="1"/>
        <v/>
      </c>
    </row>
    <row r="175" spans="1:4" hidden="1" x14ac:dyDescent="0.2">
      <c r="A175" s="55" t="str">
        <f>IF(F36=A85,IF(E36=B91,"",E36),"")</f>
        <v/>
      </c>
      <c r="B175" s="55" t="str">
        <f>IF(F36=A85,IF(E36=B91,"",1),"")</f>
        <v/>
      </c>
      <c r="C175" s="55">
        <f t="shared" si="0"/>
        <v>3</v>
      </c>
      <c r="D175" s="55">
        <f t="shared" si="1"/>
        <v>1</v>
      </c>
    </row>
    <row r="176" spans="1:4" hidden="1" x14ac:dyDescent="0.2">
      <c r="A176" s="55" t="str">
        <f>IF(F37=A85,IF(E37=B91,"",E37),"")</f>
        <v/>
      </c>
      <c r="B176" s="55" t="str">
        <f>IF(F37=A85,IF(E37=B91,"",1),"")</f>
        <v/>
      </c>
      <c r="C176" s="55">
        <f t="shared" si="0"/>
        <v>3</v>
      </c>
      <c r="D176" s="55">
        <f t="shared" si="1"/>
        <v>1</v>
      </c>
    </row>
    <row r="177" spans="1:4" hidden="1" x14ac:dyDescent="0.2">
      <c r="A177" s="55" t="str">
        <f>IF(F38=A85,IF(E38=B91,"",E38),"")</f>
        <v/>
      </c>
      <c r="B177" s="55" t="str">
        <f>IF(F38=A85,IF(E38=B91,"",1),"")</f>
        <v/>
      </c>
      <c r="C177" s="55">
        <f t="shared" si="0"/>
        <v>3</v>
      </c>
      <c r="D177" s="55">
        <f t="shared" si="1"/>
        <v>1</v>
      </c>
    </row>
    <row r="178" spans="1:4" hidden="1" x14ac:dyDescent="0.2">
      <c r="A178" s="55" t="str">
        <f>IF(F39=A85,IF(E39=B91,"",E39),"")</f>
        <v/>
      </c>
      <c r="B178" s="55" t="str">
        <f>IF(F39=A85,IF(E39=B91,"",1),"")</f>
        <v/>
      </c>
      <c r="C178" s="55">
        <f t="shared" si="0"/>
        <v>3</v>
      </c>
      <c r="D178" s="55">
        <f t="shared" si="1"/>
        <v>1</v>
      </c>
    </row>
    <row r="179" spans="1:4" hidden="1" x14ac:dyDescent="0.2">
      <c r="A179" s="55" t="str">
        <f>IF(F40=A85,IF(E40=B91,"",E40),"")</f>
        <v/>
      </c>
      <c r="B179" s="55" t="str">
        <f>IF(F40=A85,IF(E40=B91,"",1),"")</f>
        <v/>
      </c>
      <c r="C179" s="55" t="str">
        <f t="shared" si="0"/>
        <v/>
      </c>
      <c r="D179" s="55" t="str">
        <f t="shared" si="1"/>
        <v/>
      </c>
    </row>
    <row r="180" spans="1:4" hidden="1" x14ac:dyDescent="0.2">
      <c r="A180" s="55" t="str">
        <f>IF(F41=A85,IF(E41=B91,"",E41),"")</f>
        <v/>
      </c>
      <c r="B180" s="55" t="str">
        <f>IF(F41=A85,IF(E41=B91,"",1),"")</f>
        <v/>
      </c>
      <c r="C180" s="55" t="str">
        <f t="shared" si="0"/>
        <v/>
      </c>
      <c r="D180" s="55" t="str">
        <f t="shared" si="1"/>
        <v/>
      </c>
    </row>
    <row r="181" spans="1:4" hidden="1" x14ac:dyDescent="0.2">
      <c r="A181" s="55" t="str">
        <f>IF(F42=A85,IF(E42=B91,"",E42),"")</f>
        <v/>
      </c>
      <c r="B181" s="55" t="str">
        <f>IF(F42=A85,IF(E42=B91,"",1),"")</f>
        <v/>
      </c>
      <c r="C181" s="55" t="str">
        <f t="shared" si="0"/>
        <v/>
      </c>
      <c r="D181" s="55" t="str">
        <f t="shared" si="1"/>
        <v/>
      </c>
    </row>
    <row r="182" spans="1:4" hidden="1" x14ac:dyDescent="0.2">
      <c r="A182" s="55" t="str">
        <f>IF(F43=A85,IF(E43=B91,"",E43),"")</f>
        <v/>
      </c>
      <c r="B182" s="55" t="str">
        <f>IF(F43=A85,IF(E43=B91,"",1),"")</f>
        <v/>
      </c>
      <c r="C182" s="55" t="str">
        <f t="shared" si="0"/>
        <v/>
      </c>
      <c r="D182" s="55" t="str">
        <f t="shared" si="1"/>
        <v/>
      </c>
    </row>
    <row r="183" spans="1:4" hidden="1" x14ac:dyDescent="0.2">
      <c r="A183" s="55" t="str">
        <f>IF(F44=A85,IF(E44=B91,"",E44),"")</f>
        <v/>
      </c>
      <c r="B183" s="55" t="str">
        <f>IF(F44=A85,IF(E44=B91,"",1),"")</f>
        <v/>
      </c>
      <c r="C183" s="55" t="str">
        <f t="shared" si="0"/>
        <v/>
      </c>
      <c r="D183" s="55" t="str">
        <f t="shared" si="1"/>
        <v/>
      </c>
    </row>
    <row r="184" spans="1:4" hidden="1" x14ac:dyDescent="0.2">
      <c r="A184" s="55"/>
      <c r="B184" s="55"/>
      <c r="C184" s="55"/>
      <c r="D184" s="55"/>
    </row>
    <row r="185" spans="1:4" hidden="1" x14ac:dyDescent="0.2">
      <c r="A185" s="55" t="str">
        <f>IF(A121=A85,IF(E105=B91,"",E105),"")</f>
        <v/>
      </c>
      <c r="B185" s="55" t="str">
        <f>IF(A121=A85,IF(E105=B91,"",1),"")</f>
        <v/>
      </c>
      <c r="C185" s="55" t="str">
        <f>IF(A121=$A$86,IF(E105=$B$91,"",E105),"")</f>
        <v/>
      </c>
      <c r="D185" s="55" t="str">
        <f>IF(A121=$A$86,IF(E105=$B$91,"",1),"")</f>
        <v/>
      </c>
    </row>
    <row r="186" spans="1:4" hidden="1" x14ac:dyDescent="0.2">
      <c r="A186" s="55" t="str">
        <f>IF(A122=A85,IF(#REF!=B91,"",#REF!),"")</f>
        <v/>
      </c>
      <c r="B186" s="55" t="str">
        <f>IF(A122=A85,IF(#REF!=B91,"",1),"")</f>
        <v/>
      </c>
      <c r="C186" s="55" t="str">
        <f>IF(A122=$A$86,IF(#REF!=$B$91,"",#REF!),"")</f>
        <v/>
      </c>
      <c r="D186" s="55" t="str">
        <f>IF(A122=$A$86,IF(#REF!=$B$91,"",1),"")</f>
        <v/>
      </c>
    </row>
    <row r="187" spans="1:4" hidden="1" x14ac:dyDescent="0.2">
      <c r="A187" s="55" t="str">
        <f>IF(A123=A85,IF(#REF!=B91,"",#REF!),"")</f>
        <v/>
      </c>
      <c r="B187" s="55" t="str">
        <f>IF(A123=A85,IF(#REF!=B91,"",1),"")</f>
        <v/>
      </c>
      <c r="C187" s="55" t="str">
        <f>IF(A123=$A$86,IF(#REF!=$B$91,"",#REF!),"")</f>
        <v/>
      </c>
      <c r="D187" s="55" t="str">
        <f>IF(A123=$A$86,IF(#REF!=$B$91,"",1),"")</f>
        <v/>
      </c>
    </row>
    <row r="188" spans="1:4" hidden="1" x14ac:dyDescent="0.2">
      <c r="A188" s="55" t="str">
        <f>IF(A124=A85,IF(E108=B91,"",E108),"")</f>
        <v/>
      </c>
      <c r="B188" s="55" t="str">
        <f>IF(A124=A85,IF(E108=B91,"",1),"")</f>
        <v/>
      </c>
      <c r="C188" s="55" t="str">
        <f>IF(A124=$A$86,IF(E108=$B$91,"",E108),"")</f>
        <v/>
      </c>
      <c r="D188" s="55" t="str">
        <f>IF(A124=$A$86,IF(E108=$B$91,"",1),"")</f>
        <v/>
      </c>
    </row>
    <row r="189" spans="1:4" hidden="1" x14ac:dyDescent="0.2">
      <c r="A189" s="55" t="str">
        <f>IF(A125=A85,IF(D109=B91,"",D109),"")</f>
        <v/>
      </c>
      <c r="B189" s="55" t="str">
        <f>IF(A125=A85,IF(D109=B91,"",1),"")</f>
        <v/>
      </c>
      <c r="C189" s="55" t="str">
        <f>IF(A125=$A$86,IF(D109=$B$91,"",D109),"")</f>
        <v/>
      </c>
      <c r="D189" s="55" t="str">
        <f>IF(A125=$A$86,IF(D109=$B$91,"",1),"")</f>
        <v/>
      </c>
    </row>
    <row r="190" spans="1:4" hidden="1" x14ac:dyDescent="0.2">
      <c r="A190" s="55" t="str">
        <f>IF(A126=A85,IF(D110=B91,"",D110),"")</f>
        <v/>
      </c>
      <c r="B190" s="55" t="str">
        <f>IF(A126=A85,IF(D110=B91,"",1),"")</f>
        <v/>
      </c>
      <c r="C190" s="55" t="str">
        <f>IF(A126=$A$86,IF(D110=$B$91,"",D110),"")</f>
        <v/>
      </c>
      <c r="D190" s="55" t="str">
        <f>IF(A126=$A$86,IF(D110=$B$91,"",1),"")</f>
        <v/>
      </c>
    </row>
    <row r="191" spans="1:4" hidden="1" x14ac:dyDescent="0.2">
      <c r="A191" s="55" t="str">
        <f>IF(A127=A85,IF(D111=B91,"",D111),"")</f>
        <v/>
      </c>
      <c r="B191" s="55" t="str">
        <f>IF(A127=A85,IF(D111=B91,"",1),"")</f>
        <v/>
      </c>
      <c r="C191" s="55" t="str">
        <f>IF(A127=$A$86,IF(D111=$B$91,"",D111),"")</f>
        <v/>
      </c>
      <c r="D191" s="55" t="str">
        <f>IF(A127=$A$86,IF(D111=$B$91,"",1),"")</f>
        <v/>
      </c>
    </row>
    <row r="192" spans="1:4" hidden="1" x14ac:dyDescent="0.2">
      <c r="A192" s="55">
        <f>PRODUCT(A153:A191)</f>
        <v>0</v>
      </c>
      <c r="B192" s="55">
        <f>SUM(B153:B191)</f>
        <v>12</v>
      </c>
      <c r="C192" s="55">
        <f>SUM(C153:C191)</f>
        <v>33</v>
      </c>
      <c r="D192" s="55">
        <f>IF(SUM(D153:D191)=0,1,SUM(D153:D191))</f>
        <v>14</v>
      </c>
    </row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</sheetData>
  <sheetProtection algorithmName="SHA-512" hashValue="L60oaPjmobRCn2babqeTklrlB6s/cufPDH5iueZAMbY0UNsdvJY1lR1cKh/biDn4FKjsGypYDks3GhrfqEszwg==" saltValue="KGV1PSs4KMrcSZiji8Re6g==" spinCount="100000" sheet="1" objects="1" scenarios="1" selectLockedCells="1"/>
  <mergeCells count="46">
    <mergeCell ref="A19:D19"/>
    <mergeCell ref="A32:D32"/>
    <mergeCell ref="A34:D34"/>
    <mergeCell ref="C8:F8"/>
    <mergeCell ref="A1:A8"/>
    <mergeCell ref="A29:D29"/>
    <mergeCell ref="A30:D30"/>
    <mergeCell ref="A31:D31"/>
    <mergeCell ref="D10:E10"/>
    <mergeCell ref="D11:E11"/>
    <mergeCell ref="A21:D21"/>
    <mergeCell ref="A22:D22"/>
    <mergeCell ref="A23:D23"/>
    <mergeCell ref="A20:D20"/>
    <mergeCell ref="A37:D37"/>
    <mergeCell ref="A44:D44"/>
    <mergeCell ref="C3:E3"/>
    <mergeCell ref="B1:E1"/>
    <mergeCell ref="C5:F5"/>
    <mergeCell ref="C6:F6"/>
    <mergeCell ref="C4:F4"/>
    <mergeCell ref="C7:F7"/>
    <mergeCell ref="A43:D43"/>
    <mergeCell ref="C2:E2"/>
    <mergeCell ref="A13:D13"/>
    <mergeCell ref="A14:D14"/>
    <mergeCell ref="A15:D15"/>
    <mergeCell ref="A16:D16"/>
    <mergeCell ref="A17:D17"/>
    <mergeCell ref="A18:D18"/>
    <mergeCell ref="A71:F71"/>
    <mergeCell ref="A152:B152"/>
    <mergeCell ref="C152:D152"/>
    <mergeCell ref="A24:D24"/>
    <mergeCell ref="A25:D25"/>
    <mergeCell ref="A26:D26"/>
    <mergeCell ref="A27:D27"/>
    <mergeCell ref="A28:D28"/>
    <mergeCell ref="A38:D38"/>
    <mergeCell ref="A39:D39"/>
    <mergeCell ref="A40:D40"/>
    <mergeCell ref="A41:D41"/>
    <mergeCell ref="A42:D42"/>
    <mergeCell ref="A33:D33"/>
    <mergeCell ref="A35:D35"/>
    <mergeCell ref="A36:D36"/>
  </mergeCells>
  <conditionalFormatting sqref="D109:D111 E108 E104:E105 E14:E45">
    <cfRule type="cellIs" dxfId="8" priority="1" stopIfTrue="1" operator="lessThan">
      <formula>3</formula>
    </cfRule>
    <cfRule type="cellIs" dxfId="7" priority="2" stopIfTrue="1" operator="greaterThanOrEqual">
      <formula>3</formula>
    </cfRule>
  </conditionalFormatting>
  <conditionalFormatting sqref="F11">
    <cfRule type="cellIs" dxfId="6" priority="3" stopIfTrue="1" operator="equal">
      <formula>$C$73</formula>
    </cfRule>
    <cfRule type="cellIs" dxfId="5" priority="4" stopIfTrue="1" operator="equal">
      <formula>$C$74</formula>
    </cfRule>
    <cfRule type="cellIs" dxfId="4" priority="5" stopIfTrue="1" operator="equal">
      <formula>$C$75</formula>
    </cfRule>
  </conditionalFormatting>
  <dataValidations count="3">
    <dataValidation type="list" allowBlank="1" showInputMessage="1" showErrorMessage="1" sqref="F14:F44">
      <formula1>"C, NC"</formula1>
    </dataValidation>
    <dataValidation type="list" allowBlank="1" showInputMessage="1" showErrorMessage="1" sqref="A124:A127 F104 A121 F45">
      <formula1>$A$85:$A$86</formula1>
    </dataValidation>
    <dataValidation type="list" allowBlank="1" showInputMessage="1" showErrorMessage="1" sqref="D109:D111 E104:E105 E14:E45 E108">
      <formula1>$B$85:$B$91</formula1>
    </dataValidation>
  </dataValidations>
  <pageMargins left="0.25" right="0.25" top="0.6584821428571429" bottom="0.75" header="0.3" footer="0.3"/>
  <pageSetup paperSize="9" scale="75" orientation="portrait" horizontalDpi="300" verticalDpi="300" r:id="rId1"/>
  <headerFooter alignWithMargins="0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X1:BK37"/>
  <sheetViews>
    <sheetView topLeftCell="A19" zoomScale="82" zoomScaleNormal="82" zoomScaleSheetLayoutView="89" workbookViewId="0">
      <selection activeCell="E14" sqref="E14"/>
    </sheetView>
  </sheetViews>
  <sheetFormatPr defaultRowHeight="12.75" x14ac:dyDescent="0.2"/>
  <cols>
    <col min="32" max="32" width="9.5703125" bestFit="1" customWidth="1"/>
  </cols>
  <sheetData>
    <row r="1" spans="24:63" x14ac:dyDescent="0.2"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</row>
    <row r="2" spans="24:63" x14ac:dyDescent="0.2"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</row>
    <row r="3" spans="24:63" x14ac:dyDescent="0.2"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</row>
    <row r="4" spans="24:63" x14ac:dyDescent="0.2">
      <c r="X4" s="87"/>
      <c r="Y4" s="104" t="s">
        <v>138</v>
      </c>
      <c r="Z4" s="104"/>
      <c r="AA4" s="104"/>
      <c r="AB4" s="104"/>
      <c r="AC4" s="104"/>
      <c r="AD4" s="104"/>
      <c r="AE4" s="87"/>
      <c r="AF4" s="103" t="s">
        <v>135</v>
      </c>
      <c r="AG4" s="103"/>
      <c r="AH4" s="103"/>
      <c r="AI4" s="103"/>
      <c r="AJ4" s="103" t="s">
        <v>136</v>
      </c>
      <c r="AK4" s="103"/>
      <c r="AL4" s="103"/>
      <c r="AM4" s="103"/>
      <c r="AN4" s="103" t="s">
        <v>137</v>
      </c>
      <c r="AO4" s="103"/>
      <c r="AP4" s="103"/>
      <c r="AQ4" s="103"/>
      <c r="AR4" s="88"/>
      <c r="AS4" s="103" t="s">
        <v>135</v>
      </c>
      <c r="AT4" s="103"/>
      <c r="AU4" s="103"/>
      <c r="AV4" s="103"/>
      <c r="AW4" s="103" t="s">
        <v>136</v>
      </c>
      <c r="AX4" s="103"/>
      <c r="AY4" s="103"/>
      <c r="AZ4" s="103"/>
      <c r="BA4" s="103" t="s">
        <v>137</v>
      </c>
      <c r="BB4" s="103"/>
      <c r="BC4" s="103"/>
      <c r="BD4" s="103"/>
      <c r="BE4" s="94"/>
      <c r="BF4" s="94"/>
      <c r="BG4" s="94"/>
      <c r="BH4" s="94"/>
      <c r="BI4" s="94"/>
      <c r="BJ4" s="94"/>
      <c r="BK4" s="94"/>
    </row>
    <row r="5" spans="24:63" x14ac:dyDescent="0.2">
      <c r="X5" s="87"/>
      <c r="Y5" s="95">
        <v>0</v>
      </c>
      <c r="Z5" s="95">
        <v>1</v>
      </c>
      <c r="AA5" s="95">
        <v>2</v>
      </c>
      <c r="AB5" s="95">
        <v>3</v>
      </c>
      <c r="AC5" s="95">
        <v>4</v>
      </c>
      <c r="AD5" s="95">
        <v>5</v>
      </c>
      <c r="AE5" s="87"/>
      <c r="AF5" s="87" t="s">
        <v>140</v>
      </c>
      <c r="AG5" s="87" t="s">
        <v>139</v>
      </c>
      <c r="AH5" s="87" t="s">
        <v>141</v>
      </c>
      <c r="AI5" s="87" t="s">
        <v>142</v>
      </c>
      <c r="AJ5" s="87" t="s">
        <v>140</v>
      </c>
      <c r="AK5" s="87" t="s">
        <v>139</v>
      </c>
      <c r="AL5" s="87" t="s">
        <v>141</v>
      </c>
      <c r="AM5" s="87" t="s">
        <v>142</v>
      </c>
      <c r="AN5" s="87" t="s">
        <v>140</v>
      </c>
      <c r="AO5" s="87" t="s">
        <v>139</v>
      </c>
      <c r="AP5" s="87" t="s">
        <v>141</v>
      </c>
      <c r="AQ5" s="87" t="s">
        <v>142</v>
      </c>
      <c r="AR5" s="87"/>
      <c r="AS5" s="87" t="s">
        <v>131</v>
      </c>
      <c r="AT5" s="87" t="s">
        <v>133</v>
      </c>
      <c r="AU5" s="87" t="s">
        <v>134</v>
      </c>
      <c r="AV5" s="87" t="s">
        <v>132</v>
      </c>
      <c r="AW5" s="87" t="s">
        <v>131</v>
      </c>
      <c r="AX5" s="87" t="s">
        <v>133</v>
      </c>
      <c r="AY5" s="87" t="s">
        <v>134</v>
      </c>
      <c r="AZ5" s="87" t="s">
        <v>132</v>
      </c>
      <c r="BA5" s="87" t="s">
        <v>131</v>
      </c>
      <c r="BB5" s="87" t="s">
        <v>133</v>
      </c>
      <c r="BC5" s="87" t="s">
        <v>134</v>
      </c>
      <c r="BD5" s="87" t="s">
        <v>132</v>
      </c>
      <c r="BE5" s="94"/>
      <c r="BF5" s="94"/>
      <c r="BG5" s="94"/>
      <c r="BH5" s="94"/>
      <c r="BI5" s="94"/>
      <c r="BJ5" s="94"/>
      <c r="BK5" s="94"/>
    </row>
    <row r="6" spans="24:63" x14ac:dyDescent="0.2">
      <c r="X6" s="89" t="str">
        <f>'Indicadores com classificação 0'!F6</f>
        <v>NC</v>
      </c>
      <c r="Y6" s="96">
        <f>'Indicadores com classificação 0'!E6</f>
        <v>1</v>
      </c>
      <c r="Z6" s="96">
        <f>'Indicadores com classificação 1'!E6</f>
        <v>1</v>
      </c>
      <c r="AA6" s="96">
        <f>'Síntese UTI 2'!E6</f>
        <v>1</v>
      </c>
      <c r="AB6" s="96">
        <f>'Síntese UTI 3'!E6</f>
        <v>4</v>
      </c>
      <c r="AC6" s="96">
        <f>'Síntese UTI 4'!E6</f>
        <v>0</v>
      </c>
      <c r="AD6" s="96">
        <f>'Síntese UTI 5'!E6</f>
        <v>3</v>
      </c>
      <c r="AE6" s="96">
        <f>SUM(Y6:AD6)</f>
        <v>10</v>
      </c>
      <c r="AF6" s="96">
        <f>AB6</f>
        <v>4</v>
      </c>
      <c r="AG6" s="95">
        <f>SUM(AC6:AD6)</f>
        <v>3</v>
      </c>
      <c r="AH6" s="95">
        <f>SUM(AB6:AD6)</f>
        <v>7</v>
      </c>
      <c r="AI6" s="95">
        <f>SUM(Y6:AA6)</f>
        <v>3</v>
      </c>
      <c r="AJ6" s="96">
        <f>IF(X6="C",AF6,)</f>
        <v>0</v>
      </c>
      <c r="AK6" s="96">
        <f>IF(X6="C",AG6,)</f>
        <v>0</v>
      </c>
      <c r="AL6" s="96">
        <f>IF(X6="C",AH6,)</f>
        <v>0</v>
      </c>
      <c r="AM6" s="96">
        <f>IF(X6="C",AI6,)</f>
        <v>0</v>
      </c>
      <c r="AN6" s="96">
        <f>IF(X6="NC",AF6,)</f>
        <v>4</v>
      </c>
      <c r="AO6" s="96">
        <f>IF(X6="NC",AG6,)</f>
        <v>3</v>
      </c>
      <c r="AP6" s="96">
        <f>IF(X6="NC",AH6,)</f>
        <v>7</v>
      </c>
      <c r="AQ6" s="96">
        <f>IF(X6="NC",AI6,)</f>
        <v>3</v>
      </c>
      <c r="AR6" s="96"/>
      <c r="AS6" s="90">
        <f>AF6/47</f>
        <v>8.5106382978723402E-2</v>
      </c>
      <c r="AT6" s="90">
        <f t="shared" ref="AT6:AV21" si="0">AG6/47</f>
        <v>6.3829787234042548E-2</v>
      </c>
      <c r="AU6" s="90">
        <f t="shared" si="0"/>
        <v>0.14893617021276595</v>
      </c>
      <c r="AV6" s="90">
        <f t="shared" si="0"/>
        <v>6.3829787234042548E-2</v>
      </c>
      <c r="AW6" s="90">
        <f>IF(X6="C",AJ6/47,)</f>
        <v>0</v>
      </c>
      <c r="AX6" s="90">
        <f>IF(X6="C",AK6/47,)</f>
        <v>0</v>
      </c>
      <c r="AY6" s="90">
        <f>IF(X6="C",AL6/47,)</f>
        <v>0</v>
      </c>
      <c r="AZ6" s="90">
        <f>IF(X6="C",AM6/47,)</f>
        <v>0</v>
      </c>
      <c r="BA6" s="90">
        <f>IF(X6="NC",AN6/47,)</f>
        <v>8.5106382978723402E-2</v>
      </c>
      <c r="BB6" s="90">
        <f>IF(X6="NC",AO6/47,)</f>
        <v>6.3829787234042548E-2</v>
      </c>
      <c r="BC6" s="90">
        <f>IF(X6="NC",AP6/47,)</f>
        <v>0.14893617021276595</v>
      </c>
      <c r="BD6" s="90">
        <f>IF(X6="NC",AQ6/47,)</f>
        <v>6.3829787234042548E-2</v>
      </c>
      <c r="BE6" s="94"/>
      <c r="BF6" s="94"/>
      <c r="BG6" s="94"/>
      <c r="BH6" s="94"/>
      <c r="BI6" s="94"/>
      <c r="BJ6" s="94"/>
      <c r="BK6" s="94"/>
    </row>
    <row r="7" spans="24:63" x14ac:dyDescent="0.2">
      <c r="X7" s="89" t="str">
        <f>'Indicadores com classificação 0'!F7</f>
        <v>NC</v>
      </c>
      <c r="Y7" s="96">
        <f>'Indicadores com classificação 0'!E7</f>
        <v>0</v>
      </c>
      <c r="Z7" s="96">
        <f>'Indicadores com classificação 1'!E7</f>
        <v>2</v>
      </c>
      <c r="AA7" s="96">
        <f>'Síntese UTI 2'!E7</f>
        <v>3</v>
      </c>
      <c r="AB7" s="96">
        <f>'Síntese UTI 3'!E7</f>
        <v>3</v>
      </c>
      <c r="AC7" s="96">
        <f>'Síntese UTI 4'!E7</f>
        <v>0</v>
      </c>
      <c r="AD7" s="96">
        <f>'Síntese UTI 5'!E7</f>
        <v>2</v>
      </c>
      <c r="AE7" s="96">
        <f t="shared" ref="AE7:AE36" si="1">SUM(Y7:AD7)</f>
        <v>10</v>
      </c>
      <c r="AF7" s="96">
        <f t="shared" ref="AF7:AF36" si="2">AB7</f>
        <v>3</v>
      </c>
      <c r="AG7" s="95">
        <f t="shared" ref="AG7:AG36" si="3">SUM(AC7:AD7)</f>
        <v>2</v>
      </c>
      <c r="AH7" s="95">
        <f t="shared" ref="AH7:AH36" si="4">SUM(AB7:AD7)</f>
        <v>5</v>
      </c>
      <c r="AI7" s="95">
        <f t="shared" ref="AI7:AI36" si="5">SUM(Y7:AA7)</f>
        <v>5</v>
      </c>
      <c r="AJ7" s="96">
        <f t="shared" ref="AJ7:AJ36" si="6">IF(X7="C",AF7,)</f>
        <v>0</v>
      </c>
      <c r="AK7" s="96">
        <f t="shared" ref="AK7:AK36" si="7">IF(X7="C",AG7,)</f>
        <v>0</v>
      </c>
      <c r="AL7" s="96">
        <f t="shared" ref="AL7:AL36" si="8">IF(X7="C",AH7,)</f>
        <v>0</v>
      </c>
      <c r="AM7" s="96">
        <f t="shared" ref="AM7:AM36" si="9">IF(X7="C",AI7,)</f>
        <v>0</v>
      </c>
      <c r="AN7" s="96">
        <f t="shared" ref="AN7:AN36" si="10">IF(X7="NC",AF7,)</f>
        <v>3</v>
      </c>
      <c r="AO7" s="96">
        <f t="shared" ref="AO7:AO36" si="11">IF(X7="NC",AG7,)</f>
        <v>2</v>
      </c>
      <c r="AP7" s="96">
        <f t="shared" ref="AP7:AP36" si="12">IF(X7="NC",AH7,)</f>
        <v>5</v>
      </c>
      <c r="AQ7" s="96">
        <f t="shared" ref="AQ7:AQ36" si="13">IF(X7="NC",AI7,)</f>
        <v>5</v>
      </c>
      <c r="AR7" s="96"/>
      <c r="AS7" s="90">
        <f t="shared" ref="AS7:AV36" si="14">AF7/47</f>
        <v>6.3829787234042548E-2</v>
      </c>
      <c r="AT7" s="90">
        <f t="shared" si="0"/>
        <v>4.2553191489361701E-2</v>
      </c>
      <c r="AU7" s="90">
        <f t="shared" si="0"/>
        <v>0.10638297872340426</v>
      </c>
      <c r="AV7" s="90">
        <f t="shared" si="0"/>
        <v>0.10638297872340426</v>
      </c>
      <c r="AW7" s="90">
        <f t="shared" ref="AW7:AW36" si="15">IF(X7="C",AJ7/47,)</f>
        <v>0</v>
      </c>
      <c r="AX7" s="90">
        <f t="shared" ref="AX7:AX36" si="16">IF(X7="C",AK7/47,)</f>
        <v>0</v>
      </c>
      <c r="AY7" s="90">
        <f t="shared" ref="AY7:AY36" si="17">IF(X7="C",AL7/47,)</f>
        <v>0</v>
      </c>
      <c r="AZ7" s="90">
        <f t="shared" ref="AZ7:AZ36" si="18">IF(X7="C",AM7/47,)</f>
        <v>0</v>
      </c>
      <c r="BA7" s="90">
        <f t="shared" ref="BA7:BA36" si="19">IF(X7="NC",AN7/47,)</f>
        <v>6.3829787234042548E-2</v>
      </c>
      <c r="BB7" s="90">
        <f t="shared" ref="BB7:BB36" si="20">IF(X7="NC",AO7/47,)</f>
        <v>4.2553191489361701E-2</v>
      </c>
      <c r="BC7" s="90">
        <f t="shared" ref="BC7:BC36" si="21">IF(X7="NC",AP7/47,)</f>
        <v>0.10638297872340426</v>
      </c>
      <c r="BD7" s="90">
        <f t="shared" ref="BD7:BD36" si="22">IF(X7="NC",AQ7/47,)</f>
        <v>0.10638297872340426</v>
      </c>
      <c r="BE7" s="94"/>
      <c r="BF7" s="94"/>
      <c r="BG7" s="94"/>
      <c r="BH7" s="94"/>
      <c r="BI7" s="94"/>
      <c r="BJ7" s="94"/>
      <c r="BK7" s="94"/>
    </row>
    <row r="8" spans="24:63" x14ac:dyDescent="0.2">
      <c r="X8" s="89" t="str">
        <f>'Indicadores com classificação 0'!F8</f>
        <v>C</v>
      </c>
      <c r="Y8" s="96">
        <f>'Indicadores com classificação 0'!E8</f>
        <v>0</v>
      </c>
      <c r="Z8" s="96">
        <f>'Indicadores com classificação 1'!E8</f>
        <v>4</v>
      </c>
      <c r="AA8" s="96">
        <f>'Síntese UTI 2'!E8</f>
        <v>1</v>
      </c>
      <c r="AB8" s="96">
        <f>'Síntese UTI 3'!E8</f>
        <v>2</v>
      </c>
      <c r="AC8" s="96">
        <f>'Síntese UTI 4'!E8</f>
        <v>0</v>
      </c>
      <c r="AD8" s="96">
        <f>'Síntese UTI 5'!E8</f>
        <v>3</v>
      </c>
      <c r="AE8" s="96">
        <f t="shared" si="1"/>
        <v>10</v>
      </c>
      <c r="AF8" s="96">
        <f t="shared" si="2"/>
        <v>2</v>
      </c>
      <c r="AG8" s="95">
        <f t="shared" si="3"/>
        <v>3</v>
      </c>
      <c r="AH8" s="95">
        <f t="shared" si="4"/>
        <v>5</v>
      </c>
      <c r="AI8" s="95">
        <f t="shared" si="5"/>
        <v>5</v>
      </c>
      <c r="AJ8" s="96">
        <f t="shared" si="6"/>
        <v>2</v>
      </c>
      <c r="AK8" s="96">
        <f t="shared" si="7"/>
        <v>3</v>
      </c>
      <c r="AL8" s="96">
        <f t="shared" si="8"/>
        <v>5</v>
      </c>
      <c r="AM8" s="96">
        <f t="shared" si="9"/>
        <v>5</v>
      </c>
      <c r="AN8" s="96">
        <f t="shared" si="10"/>
        <v>0</v>
      </c>
      <c r="AO8" s="96">
        <f t="shared" si="11"/>
        <v>0</v>
      </c>
      <c r="AP8" s="96">
        <f t="shared" si="12"/>
        <v>0</v>
      </c>
      <c r="AQ8" s="96">
        <f t="shared" si="13"/>
        <v>0</v>
      </c>
      <c r="AR8" s="96"/>
      <c r="AS8" s="90">
        <f t="shared" si="14"/>
        <v>4.2553191489361701E-2</v>
      </c>
      <c r="AT8" s="90">
        <f t="shared" si="0"/>
        <v>6.3829787234042548E-2</v>
      </c>
      <c r="AU8" s="90">
        <f t="shared" si="0"/>
        <v>0.10638297872340426</v>
      </c>
      <c r="AV8" s="90">
        <f t="shared" si="0"/>
        <v>0.10638297872340426</v>
      </c>
      <c r="AW8" s="90">
        <f t="shared" si="15"/>
        <v>4.2553191489361701E-2</v>
      </c>
      <c r="AX8" s="90">
        <f t="shared" si="16"/>
        <v>6.3829787234042548E-2</v>
      </c>
      <c r="AY8" s="90">
        <f t="shared" si="17"/>
        <v>0.10638297872340426</v>
      </c>
      <c r="AZ8" s="90">
        <f t="shared" si="18"/>
        <v>0.10638297872340426</v>
      </c>
      <c r="BA8" s="90">
        <f t="shared" si="19"/>
        <v>0</v>
      </c>
      <c r="BB8" s="90">
        <f t="shared" si="20"/>
        <v>0</v>
      </c>
      <c r="BC8" s="90">
        <f t="shared" si="21"/>
        <v>0</v>
      </c>
      <c r="BD8" s="90">
        <f t="shared" si="22"/>
        <v>0</v>
      </c>
      <c r="BE8" s="94"/>
      <c r="BF8" s="94"/>
      <c r="BG8" s="94"/>
      <c r="BH8" s="94"/>
      <c r="BI8" s="94"/>
      <c r="BJ8" s="94"/>
      <c r="BK8" s="94"/>
    </row>
    <row r="9" spans="24:63" x14ac:dyDescent="0.2">
      <c r="X9" s="89" t="str">
        <f>'Indicadores com classificação 0'!F9</f>
        <v>NC</v>
      </c>
      <c r="Y9" s="96">
        <f>'Indicadores com classificação 0'!E9</f>
        <v>0</v>
      </c>
      <c r="Z9" s="96">
        <f>'Indicadores com classificação 1'!E9</f>
        <v>5</v>
      </c>
      <c r="AA9" s="96">
        <f>'Síntese UTI 2'!E9</f>
        <v>1</v>
      </c>
      <c r="AB9" s="96">
        <f>'Síntese UTI 3'!E9</f>
        <v>1</v>
      </c>
      <c r="AC9" s="96">
        <f>'Síntese UTI 4'!E9</f>
        <v>2</v>
      </c>
      <c r="AD9" s="96">
        <f>'Síntese UTI 5'!E9</f>
        <v>1</v>
      </c>
      <c r="AE9" s="96">
        <f t="shared" si="1"/>
        <v>10</v>
      </c>
      <c r="AF9" s="96">
        <f t="shared" si="2"/>
        <v>1</v>
      </c>
      <c r="AG9" s="95">
        <f t="shared" si="3"/>
        <v>3</v>
      </c>
      <c r="AH9" s="95">
        <f t="shared" si="4"/>
        <v>4</v>
      </c>
      <c r="AI9" s="95">
        <f t="shared" si="5"/>
        <v>6</v>
      </c>
      <c r="AJ9" s="96">
        <f t="shared" si="6"/>
        <v>0</v>
      </c>
      <c r="AK9" s="96">
        <f t="shared" si="7"/>
        <v>0</v>
      </c>
      <c r="AL9" s="96">
        <f t="shared" si="8"/>
        <v>0</v>
      </c>
      <c r="AM9" s="96">
        <f t="shared" si="9"/>
        <v>0</v>
      </c>
      <c r="AN9" s="96">
        <f t="shared" si="10"/>
        <v>1</v>
      </c>
      <c r="AO9" s="96">
        <f t="shared" si="11"/>
        <v>3</v>
      </c>
      <c r="AP9" s="96">
        <f t="shared" si="12"/>
        <v>4</v>
      </c>
      <c r="AQ9" s="96">
        <f t="shared" si="13"/>
        <v>6</v>
      </c>
      <c r="AR9" s="96"/>
      <c r="AS9" s="90">
        <f t="shared" si="14"/>
        <v>2.1276595744680851E-2</v>
      </c>
      <c r="AT9" s="90">
        <f t="shared" si="0"/>
        <v>6.3829787234042548E-2</v>
      </c>
      <c r="AU9" s="90">
        <f t="shared" si="0"/>
        <v>8.5106382978723402E-2</v>
      </c>
      <c r="AV9" s="90">
        <f t="shared" si="0"/>
        <v>0.1276595744680851</v>
      </c>
      <c r="AW9" s="90">
        <f t="shared" si="15"/>
        <v>0</v>
      </c>
      <c r="AX9" s="90">
        <f t="shared" si="16"/>
        <v>0</v>
      </c>
      <c r="AY9" s="90">
        <f t="shared" si="17"/>
        <v>0</v>
      </c>
      <c r="AZ9" s="90">
        <f t="shared" si="18"/>
        <v>0</v>
      </c>
      <c r="BA9" s="90">
        <f t="shared" si="19"/>
        <v>2.1276595744680851E-2</v>
      </c>
      <c r="BB9" s="90">
        <f t="shared" si="20"/>
        <v>6.3829787234042548E-2</v>
      </c>
      <c r="BC9" s="90">
        <f t="shared" si="21"/>
        <v>8.5106382978723402E-2</v>
      </c>
      <c r="BD9" s="90">
        <f t="shared" si="22"/>
        <v>0.1276595744680851</v>
      </c>
      <c r="BE9" s="94"/>
      <c r="BF9" s="94"/>
      <c r="BG9" s="94"/>
      <c r="BH9" s="94"/>
      <c r="BI9" s="94"/>
      <c r="BJ9" s="94"/>
      <c r="BK9" s="94"/>
    </row>
    <row r="10" spans="24:63" x14ac:dyDescent="0.2">
      <c r="X10" s="89" t="str">
        <f>'Indicadores com classificação 0'!F10</f>
        <v>C</v>
      </c>
      <c r="Y10" s="96">
        <f>'Indicadores com classificação 0'!E10</f>
        <v>2</v>
      </c>
      <c r="Z10" s="96">
        <f>'Indicadores com classificação 1'!E10</f>
        <v>2</v>
      </c>
      <c r="AA10" s="96">
        <f>'Síntese UTI 2'!E10</f>
        <v>2</v>
      </c>
      <c r="AB10" s="96">
        <f>'Síntese UTI 3'!E10</f>
        <v>2</v>
      </c>
      <c r="AC10" s="96">
        <f>'Síntese UTI 4'!E10</f>
        <v>0</v>
      </c>
      <c r="AD10" s="96">
        <f>'Síntese UTI 5'!E10</f>
        <v>2</v>
      </c>
      <c r="AE10" s="96">
        <f t="shared" si="1"/>
        <v>10</v>
      </c>
      <c r="AF10" s="96">
        <f t="shared" si="2"/>
        <v>2</v>
      </c>
      <c r="AG10" s="95">
        <f t="shared" si="3"/>
        <v>2</v>
      </c>
      <c r="AH10" s="95">
        <f t="shared" si="4"/>
        <v>4</v>
      </c>
      <c r="AI10" s="95">
        <f t="shared" si="5"/>
        <v>6</v>
      </c>
      <c r="AJ10" s="96">
        <f t="shared" si="6"/>
        <v>2</v>
      </c>
      <c r="AK10" s="96">
        <f t="shared" si="7"/>
        <v>2</v>
      </c>
      <c r="AL10" s="96">
        <f t="shared" si="8"/>
        <v>4</v>
      </c>
      <c r="AM10" s="96">
        <f t="shared" si="9"/>
        <v>6</v>
      </c>
      <c r="AN10" s="96">
        <f t="shared" si="10"/>
        <v>0</v>
      </c>
      <c r="AO10" s="96">
        <f t="shared" si="11"/>
        <v>0</v>
      </c>
      <c r="AP10" s="96">
        <f t="shared" si="12"/>
        <v>0</v>
      </c>
      <c r="AQ10" s="96">
        <f t="shared" si="13"/>
        <v>0</v>
      </c>
      <c r="AR10" s="96"/>
      <c r="AS10" s="90">
        <f t="shared" si="14"/>
        <v>4.2553191489361701E-2</v>
      </c>
      <c r="AT10" s="90">
        <f t="shared" si="0"/>
        <v>4.2553191489361701E-2</v>
      </c>
      <c r="AU10" s="90">
        <f t="shared" si="0"/>
        <v>8.5106382978723402E-2</v>
      </c>
      <c r="AV10" s="90">
        <f t="shared" si="0"/>
        <v>0.1276595744680851</v>
      </c>
      <c r="AW10" s="90">
        <f t="shared" si="15"/>
        <v>4.2553191489361701E-2</v>
      </c>
      <c r="AX10" s="90">
        <f t="shared" si="16"/>
        <v>4.2553191489361701E-2</v>
      </c>
      <c r="AY10" s="90">
        <f t="shared" si="17"/>
        <v>8.5106382978723402E-2</v>
      </c>
      <c r="AZ10" s="90">
        <f t="shared" si="18"/>
        <v>0.1276595744680851</v>
      </c>
      <c r="BA10" s="90">
        <f t="shared" si="19"/>
        <v>0</v>
      </c>
      <c r="BB10" s="90">
        <f t="shared" si="20"/>
        <v>0</v>
      </c>
      <c r="BC10" s="90">
        <f t="shared" si="21"/>
        <v>0</v>
      </c>
      <c r="BD10" s="90">
        <f t="shared" si="22"/>
        <v>0</v>
      </c>
      <c r="BE10" s="94"/>
      <c r="BF10" s="94"/>
      <c r="BG10" s="94"/>
      <c r="BH10" s="94"/>
      <c r="BI10" s="94"/>
      <c r="BJ10" s="94"/>
      <c r="BK10" s="94"/>
    </row>
    <row r="11" spans="24:63" x14ac:dyDescent="0.2">
      <c r="X11" s="89" t="str">
        <f>'Indicadores com classificação 0'!F11</f>
        <v>C</v>
      </c>
      <c r="Y11" s="96">
        <f>'Indicadores com classificação 0'!E11</f>
        <v>0</v>
      </c>
      <c r="Z11" s="96">
        <f>'Indicadores com classificação 1'!E11</f>
        <v>1</v>
      </c>
      <c r="AA11" s="96">
        <f>'Síntese UTI 2'!E11</f>
        <v>1</v>
      </c>
      <c r="AB11" s="96">
        <f>'Síntese UTI 3'!E11</f>
        <v>7</v>
      </c>
      <c r="AC11" s="96">
        <f>'Síntese UTI 4'!E11</f>
        <v>0</v>
      </c>
      <c r="AD11" s="96">
        <f>'Síntese UTI 5'!E11</f>
        <v>1</v>
      </c>
      <c r="AE11" s="96">
        <f t="shared" si="1"/>
        <v>10</v>
      </c>
      <c r="AF11" s="96">
        <f t="shared" si="2"/>
        <v>7</v>
      </c>
      <c r="AG11" s="95">
        <f t="shared" si="3"/>
        <v>1</v>
      </c>
      <c r="AH11" s="95">
        <f t="shared" si="4"/>
        <v>8</v>
      </c>
      <c r="AI11" s="95">
        <f t="shared" si="5"/>
        <v>2</v>
      </c>
      <c r="AJ11" s="96">
        <f t="shared" si="6"/>
        <v>7</v>
      </c>
      <c r="AK11" s="96">
        <f t="shared" si="7"/>
        <v>1</v>
      </c>
      <c r="AL11" s="96">
        <f t="shared" si="8"/>
        <v>8</v>
      </c>
      <c r="AM11" s="96">
        <f t="shared" si="9"/>
        <v>2</v>
      </c>
      <c r="AN11" s="96">
        <f t="shared" si="10"/>
        <v>0</v>
      </c>
      <c r="AO11" s="96">
        <f t="shared" si="11"/>
        <v>0</v>
      </c>
      <c r="AP11" s="96">
        <f t="shared" si="12"/>
        <v>0</v>
      </c>
      <c r="AQ11" s="96">
        <f t="shared" si="13"/>
        <v>0</v>
      </c>
      <c r="AR11" s="96"/>
      <c r="AS11" s="90">
        <f t="shared" si="14"/>
        <v>0.14893617021276595</v>
      </c>
      <c r="AT11" s="90">
        <f t="shared" si="0"/>
        <v>2.1276595744680851E-2</v>
      </c>
      <c r="AU11" s="90">
        <f t="shared" si="0"/>
        <v>0.1702127659574468</v>
      </c>
      <c r="AV11" s="90">
        <f t="shared" si="0"/>
        <v>4.2553191489361701E-2</v>
      </c>
      <c r="AW11" s="90">
        <f t="shared" si="15"/>
        <v>0.14893617021276595</v>
      </c>
      <c r="AX11" s="90">
        <f t="shared" si="16"/>
        <v>2.1276595744680851E-2</v>
      </c>
      <c r="AY11" s="90">
        <f t="shared" si="17"/>
        <v>0.1702127659574468</v>
      </c>
      <c r="AZ11" s="90">
        <f t="shared" si="18"/>
        <v>4.2553191489361701E-2</v>
      </c>
      <c r="BA11" s="90">
        <f t="shared" si="19"/>
        <v>0</v>
      </c>
      <c r="BB11" s="90">
        <f t="shared" si="20"/>
        <v>0</v>
      </c>
      <c r="BC11" s="90">
        <f t="shared" si="21"/>
        <v>0</v>
      </c>
      <c r="BD11" s="90">
        <f t="shared" si="22"/>
        <v>0</v>
      </c>
      <c r="BE11" s="94"/>
      <c r="BF11" s="94"/>
      <c r="BG11" s="94"/>
      <c r="BH11" s="94"/>
      <c r="BI11" s="94"/>
      <c r="BJ11" s="94"/>
      <c r="BK11" s="94"/>
    </row>
    <row r="12" spans="24:63" x14ac:dyDescent="0.2">
      <c r="X12" s="89" t="str">
        <f>'Indicadores com classificação 0'!F12</f>
        <v>C</v>
      </c>
      <c r="Y12" s="96">
        <f>'Indicadores com classificação 0'!E12</f>
        <v>1</v>
      </c>
      <c r="Z12" s="96">
        <f>'Indicadores com classificação 1'!E12</f>
        <v>1</v>
      </c>
      <c r="AA12" s="96">
        <f>'Síntese UTI 2'!E12</f>
        <v>2</v>
      </c>
      <c r="AB12" s="96">
        <f>'Síntese UTI 3'!E12</f>
        <v>4</v>
      </c>
      <c r="AC12" s="96">
        <f>'Síntese UTI 4'!E12</f>
        <v>1</v>
      </c>
      <c r="AD12" s="96">
        <f>'Síntese UTI 5'!E12</f>
        <v>1</v>
      </c>
      <c r="AE12" s="96">
        <f t="shared" si="1"/>
        <v>10</v>
      </c>
      <c r="AF12" s="96">
        <f t="shared" si="2"/>
        <v>4</v>
      </c>
      <c r="AG12" s="95">
        <f t="shared" si="3"/>
        <v>2</v>
      </c>
      <c r="AH12" s="95">
        <f t="shared" si="4"/>
        <v>6</v>
      </c>
      <c r="AI12" s="95">
        <f t="shared" si="5"/>
        <v>4</v>
      </c>
      <c r="AJ12" s="96">
        <f t="shared" si="6"/>
        <v>4</v>
      </c>
      <c r="AK12" s="96">
        <f t="shared" si="7"/>
        <v>2</v>
      </c>
      <c r="AL12" s="96">
        <f t="shared" si="8"/>
        <v>6</v>
      </c>
      <c r="AM12" s="96">
        <f t="shared" si="9"/>
        <v>4</v>
      </c>
      <c r="AN12" s="96">
        <f t="shared" si="10"/>
        <v>0</v>
      </c>
      <c r="AO12" s="96">
        <f t="shared" si="11"/>
        <v>0</v>
      </c>
      <c r="AP12" s="96">
        <f t="shared" si="12"/>
        <v>0</v>
      </c>
      <c r="AQ12" s="96">
        <f t="shared" si="13"/>
        <v>0</v>
      </c>
      <c r="AR12" s="96"/>
      <c r="AS12" s="90">
        <f t="shared" si="14"/>
        <v>8.5106382978723402E-2</v>
      </c>
      <c r="AT12" s="90">
        <f t="shared" si="0"/>
        <v>4.2553191489361701E-2</v>
      </c>
      <c r="AU12" s="90">
        <f t="shared" si="0"/>
        <v>0.1276595744680851</v>
      </c>
      <c r="AV12" s="90">
        <f t="shared" si="0"/>
        <v>8.5106382978723402E-2</v>
      </c>
      <c r="AW12" s="90">
        <f t="shared" si="15"/>
        <v>8.5106382978723402E-2</v>
      </c>
      <c r="AX12" s="90">
        <f t="shared" si="16"/>
        <v>4.2553191489361701E-2</v>
      </c>
      <c r="AY12" s="90">
        <f t="shared" si="17"/>
        <v>0.1276595744680851</v>
      </c>
      <c r="AZ12" s="90">
        <f t="shared" si="18"/>
        <v>8.5106382978723402E-2</v>
      </c>
      <c r="BA12" s="90">
        <f t="shared" si="19"/>
        <v>0</v>
      </c>
      <c r="BB12" s="90">
        <f t="shared" si="20"/>
        <v>0</v>
      </c>
      <c r="BC12" s="90">
        <f t="shared" si="21"/>
        <v>0</v>
      </c>
      <c r="BD12" s="90">
        <f t="shared" si="22"/>
        <v>0</v>
      </c>
      <c r="BE12" s="94"/>
      <c r="BF12" s="94"/>
      <c r="BG12" s="94"/>
      <c r="BH12" s="94"/>
      <c r="BI12" s="94"/>
      <c r="BJ12" s="94"/>
      <c r="BK12" s="94"/>
    </row>
    <row r="13" spans="24:63" x14ac:dyDescent="0.2">
      <c r="X13" s="89" t="str">
        <f>'Indicadores com classificação 0'!F13</f>
        <v>C</v>
      </c>
      <c r="Y13" s="96">
        <f>'Indicadores com classificação 0'!E13</f>
        <v>0</v>
      </c>
      <c r="Z13" s="96">
        <f>'Indicadores com classificação 1'!E13</f>
        <v>2</v>
      </c>
      <c r="AA13" s="96">
        <f>'Síntese UTI 2'!E13</f>
        <v>2</v>
      </c>
      <c r="AB13" s="96">
        <f>'Síntese UTI 3'!E13</f>
        <v>4</v>
      </c>
      <c r="AC13" s="96">
        <f>'Síntese UTI 4'!E13</f>
        <v>0</v>
      </c>
      <c r="AD13" s="96">
        <f>'Síntese UTI 5'!E13</f>
        <v>2</v>
      </c>
      <c r="AE13" s="96">
        <f t="shared" si="1"/>
        <v>10</v>
      </c>
      <c r="AF13" s="96">
        <f t="shared" si="2"/>
        <v>4</v>
      </c>
      <c r="AG13" s="95">
        <f t="shared" si="3"/>
        <v>2</v>
      </c>
      <c r="AH13" s="95">
        <f t="shared" si="4"/>
        <v>6</v>
      </c>
      <c r="AI13" s="95">
        <f t="shared" si="5"/>
        <v>4</v>
      </c>
      <c r="AJ13" s="96">
        <f t="shared" si="6"/>
        <v>4</v>
      </c>
      <c r="AK13" s="96">
        <f t="shared" si="7"/>
        <v>2</v>
      </c>
      <c r="AL13" s="96">
        <f t="shared" si="8"/>
        <v>6</v>
      </c>
      <c r="AM13" s="96">
        <f t="shared" si="9"/>
        <v>4</v>
      </c>
      <c r="AN13" s="96">
        <f t="shared" si="10"/>
        <v>0</v>
      </c>
      <c r="AO13" s="96">
        <f t="shared" si="11"/>
        <v>0</v>
      </c>
      <c r="AP13" s="96">
        <f t="shared" si="12"/>
        <v>0</v>
      </c>
      <c r="AQ13" s="96">
        <f t="shared" si="13"/>
        <v>0</v>
      </c>
      <c r="AR13" s="96"/>
      <c r="AS13" s="90">
        <f t="shared" si="14"/>
        <v>8.5106382978723402E-2</v>
      </c>
      <c r="AT13" s="90">
        <f t="shared" si="0"/>
        <v>4.2553191489361701E-2</v>
      </c>
      <c r="AU13" s="90">
        <f t="shared" si="0"/>
        <v>0.1276595744680851</v>
      </c>
      <c r="AV13" s="90">
        <f t="shared" si="0"/>
        <v>8.5106382978723402E-2</v>
      </c>
      <c r="AW13" s="90">
        <f t="shared" si="15"/>
        <v>8.5106382978723402E-2</v>
      </c>
      <c r="AX13" s="90">
        <f t="shared" si="16"/>
        <v>4.2553191489361701E-2</v>
      </c>
      <c r="AY13" s="90">
        <f t="shared" si="17"/>
        <v>0.1276595744680851</v>
      </c>
      <c r="AZ13" s="90">
        <f t="shared" si="18"/>
        <v>8.5106382978723402E-2</v>
      </c>
      <c r="BA13" s="90">
        <f t="shared" si="19"/>
        <v>0</v>
      </c>
      <c r="BB13" s="90">
        <f t="shared" si="20"/>
        <v>0</v>
      </c>
      <c r="BC13" s="90">
        <f t="shared" si="21"/>
        <v>0</v>
      </c>
      <c r="BD13" s="90">
        <f t="shared" si="22"/>
        <v>0</v>
      </c>
      <c r="BE13" s="94"/>
      <c r="BF13" s="94"/>
      <c r="BG13" s="94"/>
      <c r="BH13" s="94"/>
      <c r="BI13" s="94"/>
      <c r="BJ13" s="94"/>
      <c r="BK13" s="94"/>
    </row>
    <row r="14" spans="24:63" x14ac:dyDescent="0.2">
      <c r="X14" s="89" t="str">
        <f>'Indicadores com classificação 0'!F14</f>
        <v>NC</v>
      </c>
      <c r="Y14" s="96">
        <f>'Indicadores com classificação 0'!E14</f>
        <v>0</v>
      </c>
      <c r="Z14" s="96">
        <f>'Indicadores com classificação 1'!E14</f>
        <v>2</v>
      </c>
      <c r="AA14" s="96">
        <f>'Síntese UTI 2'!E14</f>
        <v>1</v>
      </c>
      <c r="AB14" s="96">
        <f>'Síntese UTI 3'!E14</f>
        <v>6</v>
      </c>
      <c r="AC14" s="96">
        <f>'Síntese UTI 4'!E14</f>
        <v>0</v>
      </c>
      <c r="AD14" s="96">
        <f>'Síntese UTI 5'!E14</f>
        <v>1</v>
      </c>
      <c r="AE14" s="96">
        <f t="shared" si="1"/>
        <v>10</v>
      </c>
      <c r="AF14" s="96">
        <f t="shared" si="2"/>
        <v>6</v>
      </c>
      <c r="AG14" s="95">
        <f t="shared" si="3"/>
        <v>1</v>
      </c>
      <c r="AH14" s="95">
        <f t="shared" si="4"/>
        <v>7</v>
      </c>
      <c r="AI14" s="95">
        <f t="shared" si="5"/>
        <v>3</v>
      </c>
      <c r="AJ14" s="96">
        <f t="shared" si="6"/>
        <v>0</v>
      </c>
      <c r="AK14" s="96">
        <f t="shared" si="7"/>
        <v>0</v>
      </c>
      <c r="AL14" s="96">
        <f t="shared" si="8"/>
        <v>0</v>
      </c>
      <c r="AM14" s="96">
        <f t="shared" si="9"/>
        <v>0</v>
      </c>
      <c r="AN14" s="96">
        <f t="shared" si="10"/>
        <v>6</v>
      </c>
      <c r="AO14" s="96">
        <f t="shared" si="11"/>
        <v>1</v>
      </c>
      <c r="AP14" s="96">
        <f t="shared" si="12"/>
        <v>7</v>
      </c>
      <c r="AQ14" s="96">
        <f t="shared" si="13"/>
        <v>3</v>
      </c>
      <c r="AR14" s="96"/>
      <c r="AS14" s="90">
        <f t="shared" si="14"/>
        <v>0.1276595744680851</v>
      </c>
      <c r="AT14" s="90">
        <f t="shared" si="0"/>
        <v>2.1276595744680851E-2</v>
      </c>
      <c r="AU14" s="90">
        <f t="shared" si="0"/>
        <v>0.14893617021276595</v>
      </c>
      <c r="AV14" s="90">
        <f t="shared" si="0"/>
        <v>6.3829787234042548E-2</v>
      </c>
      <c r="AW14" s="90">
        <f t="shared" si="15"/>
        <v>0</v>
      </c>
      <c r="AX14" s="90">
        <f t="shared" si="16"/>
        <v>0</v>
      </c>
      <c r="AY14" s="90">
        <f t="shared" si="17"/>
        <v>0</v>
      </c>
      <c r="AZ14" s="90">
        <f t="shared" si="18"/>
        <v>0</v>
      </c>
      <c r="BA14" s="90">
        <f t="shared" si="19"/>
        <v>0.1276595744680851</v>
      </c>
      <c r="BB14" s="90">
        <f t="shared" si="20"/>
        <v>2.1276595744680851E-2</v>
      </c>
      <c r="BC14" s="90">
        <f t="shared" si="21"/>
        <v>0.14893617021276595</v>
      </c>
      <c r="BD14" s="90">
        <f t="shared" si="22"/>
        <v>6.3829787234042548E-2</v>
      </c>
      <c r="BE14" s="94"/>
      <c r="BF14" s="94"/>
      <c r="BG14" s="94"/>
      <c r="BH14" s="94"/>
      <c r="BI14" s="94"/>
      <c r="BJ14" s="94"/>
      <c r="BK14" s="94"/>
    </row>
    <row r="15" spans="24:63" x14ac:dyDescent="0.2">
      <c r="X15" s="89" t="str">
        <f>'Indicadores com classificação 0'!F15</f>
        <v>C</v>
      </c>
      <c r="Y15" s="96">
        <f>'Indicadores com classificação 0'!E15</f>
        <v>0</v>
      </c>
      <c r="Z15" s="96">
        <f>'Indicadores com classificação 1'!E15</f>
        <v>0</v>
      </c>
      <c r="AA15" s="96">
        <f>'Síntese UTI 2'!E15</f>
        <v>1</v>
      </c>
      <c r="AB15" s="96">
        <f>'Síntese UTI 3'!E15</f>
        <v>5</v>
      </c>
      <c r="AC15" s="96">
        <f>'Síntese UTI 4'!E15</f>
        <v>3</v>
      </c>
      <c r="AD15" s="96">
        <f>'Síntese UTI 5'!E15</f>
        <v>1</v>
      </c>
      <c r="AE15" s="96">
        <f t="shared" si="1"/>
        <v>10</v>
      </c>
      <c r="AF15" s="96">
        <f t="shared" si="2"/>
        <v>5</v>
      </c>
      <c r="AG15" s="95">
        <f t="shared" si="3"/>
        <v>4</v>
      </c>
      <c r="AH15" s="95">
        <f t="shared" si="4"/>
        <v>9</v>
      </c>
      <c r="AI15" s="95">
        <f t="shared" si="5"/>
        <v>1</v>
      </c>
      <c r="AJ15" s="96">
        <f t="shared" si="6"/>
        <v>5</v>
      </c>
      <c r="AK15" s="96">
        <f t="shared" si="7"/>
        <v>4</v>
      </c>
      <c r="AL15" s="96">
        <f t="shared" si="8"/>
        <v>9</v>
      </c>
      <c r="AM15" s="96">
        <f t="shared" si="9"/>
        <v>1</v>
      </c>
      <c r="AN15" s="96">
        <f t="shared" si="10"/>
        <v>0</v>
      </c>
      <c r="AO15" s="96">
        <f t="shared" si="11"/>
        <v>0</v>
      </c>
      <c r="AP15" s="96">
        <f t="shared" si="12"/>
        <v>0</v>
      </c>
      <c r="AQ15" s="96">
        <f t="shared" si="13"/>
        <v>0</v>
      </c>
      <c r="AR15" s="96"/>
      <c r="AS15" s="90">
        <f t="shared" si="14"/>
        <v>0.10638297872340426</v>
      </c>
      <c r="AT15" s="90">
        <f t="shared" si="0"/>
        <v>8.5106382978723402E-2</v>
      </c>
      <c r="AU15" s="90">
        <f t="shared" si="0"/>
        <v>0.19148936170212766</v>
      </c>
      <c r="AV15" s="90">
        <f t="shared" si="0"/>
        <v>2.1276595744680851E-2</v>
      </c>
      <c r="AW15" s="90">
        <f t="shared" si="15"/>
        <v>0.10638297872340426</v>
      </c>
      <c r="AX15" s="90">
        <f t="shared" si="16"/>
        <v>8.5106382978723402E-2</v>
      </c>
      <c r="AY15" s="90">
        <f t="shared" si="17"/>
        <v>0.19148936170212766</v>
      </c>
      <c r="AZ15" s="90">
        <f t="shared" si="18"/>
        <v>2.1276595744680851E-2</v>
      </c>
      <c r="BA15" s="90">
        <f t="shared" si="19"/>
        <v>0</v>
      </c>
      <c r="BB15" s="90">
        <f t="shared" si="20"/>
        <v>0</v>
      </c>
      <c r="BC15" s="90">
        <f t="shared" si="21"/>
        <v>0</v>
      </c>
      <c r="BD15" s="90">
        <f t="shared" si="22"/>
        <v>0</v>
      </c>
      <c r="BE15" s="94"/>
      <c r="BF15" s="94"/>
      <c r="BG15" s="94"/>
      <c r="BH15" s="94"/>
      <c r="BI15" s="94"/>
      <c r="BJ15" s="94"/>
      <c r="BK15" s="94"/>
    </row>
    <row r="16" spans="24:63" x14ac:dyDescent="0.2">
      <c r="X16" s="89" t="str">
        <f>'Indicadores com classificação 0'!F16</f>
        <v>NC</v>
      </c>
      <c r="Y16" s="96">
        <f>'Indicadores com classificação 0'!E16</f>
        <v>1</v>
      </c>
      <c r="Z16" s="96">
        <f>'Indicadores com classificação 1'!E16</f>
        <v>0</v>
      </c>
      <c r="AA16" s="96">
        <f>'Síntese UTI 2'!E16</f>
        <v>3</v>
      </c>
      <c r="AB16" s="96">
        <f>'Síntese UTI 3'!E16</f>
        <v>4</v>
      </c>
      <c r="AC16" s="96">
        <f>'Síntese UTI 4'!E16</f>
        <v>1</v>
      </c>
      <c r="AD16" s="96">
        <f>'Síntese UTI 5'!E16</f>
        <v>1</v>
      </c>
      <c r="AE16" s="96">
        <f t="shared" si="1"/>
        <v>10</v>
      </c>
      <c r="AF16" s="96">
        <f t="shared" si="2"/>
        <v>4</v>
      </c>
      <c r="AG16" s="95">
        <f t="shared" si="3"/>
        <v>2</v>
      </c>
      <c r="AH16" s="95">
        <f t="shared" si="4"/>
        <v>6</v>
      </c>
      <c r="AI16" s="95">
        <f t="shared" si="5"/>
        <v>4</v>
      </c>
      <c r="AJ16" s="96">
        <f t="shared" si="6"/>
        <v>0</v>
      </c>
      <c r="AK16" s="96">
        <f t="shared" si="7"/>
        <v>0</v>
      </c>
      <c r="AL16" s="96">
        <f t="shared" si="8"/>
        <v>0</v>
      </c>
      <c r="AM16" s="96">
        <f t="shared" si="9"/>
        <v>0</v>
      </c>
      <c r="AN16" s="96">
        <f t="shared" si="10"/>
        <v>4</v>
      </c>
      <c r="AO16" s="96">
        <f t="shared" si="11"/>
        <v>2</v>
      </c>
      <c r="AP16" s="96">
        <f t="shared" si="12"/>
        <v>6</v>
      </c>
      <c r="AQ16" s="96">
        <f t="shared" si="13"/>
        <v>4</v>
      </c>
      <c r="AR16" s="96"/>
      <c r="AS16" s="90">
        <f t="shared" si="14"/>
        <v>8.5106382978723402E-2</v>
      </c>
      <c r="AT16" s="90">
        <f t="shared" si="0"/>
        <v>4.2553191489361701E-2</v>
      </c>
      <c r="AU16" s="90">
        <f t="shared" si="0"/>
        <v>0.1276595744680851</v>
      </c>
      <c r="AV16" s="90">
        <f t="shared" si="0"/>
        <v>8.5106382978723402E-2</v>
      </c>
      <c r="AW16" s="90">
        <f t="shared" si="15"/>
        <v>0</v>
      </c>
      <c r="AX16" s="90">
        <f t="shared" si="16"/>
        <v>0</v>
      </c>
      <c r="AY16" s="90">
        <f t="shared" si="17"/>
        <v>0</v>
      </c>
      <c r="AZ16" s="90">
        <f t="shared" si="18"/>
        <v>0</v>
      </c>
      <c r="BA16" s="90">
        <f t="shared" si="19"/>
        <v>8.5106382978723402E-2</v>
      </c>
      <c r="BB16" s="90">
        <f t="shared" si="20"/>
        <v>4.2553191489361701E-2</v>
      </c>
      <c r="BC16" s="90">
        <f t="shared" si="21"/>
        <v>0.1276595744680851</v>
      </c>
      <c r="BD16" s="90">
        <f t="shared" si="22"/>
        <v>8.5106382978723402E-2</v>
      </c>
      <c r="BE16" s="94"/>
      <c r="BF16" s="94"/>
      <c r="BG16" s="94"/>
      <c r="BH16" s="94"/>
      <c r="BI16" s="94"/>
      <c r="BJ16" s="94"/>
      <c r="BK16" s="94"/>
    </row>
    <row r="17" spans="24:63" x14ac:dyDescent="0.2">
      <c r="X17" s="89" t="str">
        <f>'Indicadores com classificação 0'!F17</f>
        <v>NC</v>
      </c>
      <c r="Y17" s="96">
        <f>'Indicadores com classificação 0'!E17</f>
        <v>1</v>
      </c>
      <c r="Z17" s="96">
        <f>'Indicadores com classificação 1'!E17</f>
        <v>3</v>
      </c>
      <c r="AA17" s="96">
        <f>'Síntese UTI 2'!E17</f>
        <v>0</v>
      </c>
      <c r="AB17" s="96">
        <f>'Síntese UTI 3'!E17</f>
        <v>5</v>
      </c>
      <c r="AC17" s="96">
        <f>'Síntese UTI 4'!E17</f>
        <v>0</v>
      </c>
      <c r="AD17" s="96">
        <f>'Síntese UTI 5'!E17</f>
        <v>1</v>
      </c>
      <c r="AE17" s="96">
        <f t="shared" si="1"/>
        <v>10</v>
      </c>
      <c r="AF17" s="96">
        <f t="shared" si="2"/>
        <v>5</v>
      </c>
      <c r="AG17" s="95">
        <f t="shared" si="3"/>
        <v>1</v>
      </c>
      <c r="AH17" s="95">
        <f t="shared" si="4"/>
        <v>6</v>
      </c>
      <c r="AI17" s="95">
        <f t="shared" si="5"/>
        <v>4</v>
      </c>
      <c r="AJ17" s="96">
        <f t="shared" si="6"/>
        <v>0</v>
      </c>
      <c r="AK17" s="96">
        <f t="shared" si="7"/>
        <v>0</v>
      </c>
      <c r="AL17" s="96">
        <f t="shared" si="8"/>
        <v>0</v>
      </c>
      <c r="AM17" s="96">
        <f t="shared" si="9"/>
        <v>0</v>
      </c>
      <c r="AN17" s="96">
        <f t="shared" si="10"/>
        <v>5</v>
      </c>
      <c r="AO17" s="96">
        <f t="shared" si="11"/>
        <v>1</v>
      </c>
      <c r="AP17" s="96">
        <f t="shared" si="12"/>
        <v>6</v>
      </c>
      <c r="AQ17" s="96">
        <f t="shared" si="13"/>
        <v>4</v>
      </c>
      <c r="AR17" s="96"/>
      <c r="AS17" s="90">
        <f t="shared" si="14"/>
        <v>0.10638297872340426</v>
      </c>
      <c r="AT17" s="90">
        <f t="shared" si="0"/>
        <v>2.1276595744680851E-2</v>
      </c>
      <c r="AU17" s="90">
        <f t="shared" si="0"/>
        <v>0.1276595744680851</v>
      </c>
      <c r="AV17" s="90">
        <f t="shared" si="0"/>
        <v>8.5106382978723402E-2</v>
      </c>
      <c r="AW17" s="90">
        <f t="shared" si="15"/>
        <v>0</v>
      </c>
      <c r="AX17" s="90">
        <f t="shared" si="16"/>
        <v>0</v>
      </c>
      <c r="AY17" s="90">
        <f t="shared" si="17"/>
        <v>0</v>
      </c>
      <c r="AZ17" s="90">
        <f t="shared" si="18"/>
        <v>0</v>
      </c>
      <c r="BA17" s="90">
        <f t="shared" si="19"/>
        <v>0.10638297872340426</v>
      </c>
      <c r="BB17" s="90">
        <f t="shared" si="20"/>
        <v>2.1276595744680851E-2</v>
      </c>
      <c r="BC17" s="90">
        <f t="shared" si="21"/>
        <v>0.1276595744680851</v>
      </c>
      <c r="BD17" s="90">
        <f t="shared" si="22"/>
        <v>8.5106382978723402E-2</v>
      </c>
      <c r="BE17" s="94"/>
      <c r="BF17" s="94"/>
      <c r="BG17" s="94"/>
      <c r="BH17" s="94"/>
      <c r="BI17" s="94"/>
      <c r="BJ17" s="94"/>
      <c r="BK17" s="94"/>
    </row>
    <row r="18" spans="24:63" x14ac:dyDescent="0.2">
      <c r="X18" s="89" t="str">
        <f>'Indicadores com classificação 0'!F18</f>
        <v>NC</v>
      </c>
      <c r="Y18" s="96">
        <f>'Indicadores com classificação 0'!E18</f>
        <v>1</v>
      </c>
      <c r="Z18" s="96">
        <f>'Indicadores com classificação 1'!E18</f>
        <v>0</v>
      </c>
      <c r="AA18" s="96">
        <f>'Síntese UTI 2'!E18</f>
        <v>1</v>
      </c>
      <c r="AB18" s="96">
        <f>'Síntese UTI 3'!E18</f>
        <v>7</v>
      </c>
      <c r="AC18" s="96">
        <f>'Síntese UTI 4'!E18</f>
        <v>0</v>
      </c>
      <c r="AD18" s="96">
        <f>'Síntese UTI 5'!E18</f>
        <v>1</v>
      </c>
      <c r="AE18" s="96">
        <f t="shared" si="1"/>
        <v>10</v>
      </c>
      <c r="AF18" s="96">
        <f t="shared" si="2"/>
        <v>7</v>
      </c>
      <c r="AG18" s="95">
        <f t="shared" si="3"/>
        <v>1</v>
      </c>
      <c r="AH18" s="95">
        <f t="shared" si="4"/>
        <v>8</v>
      </c>
      <c r="AI18" s="95">
        <f t="shared" si="5"/>
        <v>2</v>
      </c>
      <c r="AJ18" s="96">
        <f t="shared" si="6"/>
        <v>0</v>
      </c>
      <c r="AK18" s="96">
        <f t="shared" si="7"/>
        <v>0</v>
      </c>
      <c r="AL18" s="96">
        <f t="shared" si="8"/>
        <v>0</v>
      </c>
      <c r="AM18" s="96">
        <f t="shared" si="9"/>
        <v>0</v>
      </c>
      <c r="AN18" s="96">
        <f t="shared" si="10"/>
        <v>7</v>
      </c>
      <c r="AO18" s="96">
        <f t="shared" si="11"/>
        <v>1</v>
      </c>
      <c r="AP18" s="96">
        <f t="shared" si="12"/>
        <v>8</v>
      </c>
      <c r="AQ18" s="96">
        <f t="shared" si="13"/>
        <v>2</v>
      </c>
      <c r="AR18" s="96"/>
      <c r="AS18" s="90">
        <f t="shared" si="14"/>
        <v>0.14893617021276595</v>
      </c>
      <c r="AT18" s="90">
        <f t="shared" si="0"/>
        <v>2.1276595744680851E-2</v>
      </c>
      <c r="AU18" s="90">
        <f t="shared" si="0"/>
        <v>0.1702127659574468</v>
      </c>
      <c r="AV18" s="90">
        <f t="shared" si="0"/>
        <v>4.2553191489361701E-2</v>
      </c>
      <c r="AW18" s="90">
        <f t="shared" si="15"/>
        <v>0</v>
      </c>
      <c r="AX18" s="90">
        <f t="shared" si="16"/>
        <v>0</v>
      </c>
      <c r="AY18" s="90">
        <f t="shared" si="17"/>
        <v>0</v>
      </c>
      <c r="AZ18" s="90">
        <f t="shared" si="18"/>
        <v>0</v>
      </c>
      <c r="BA18" s="90">
        <f t="shared" si="19"/>
        <v>0.14893617021276595</v>
      </c>
      <c r="BB18" s="90">
        <f t="shared" si="20"/>
        <v>2.1276595744680851E-2</v>
      </c>
      <c r="BC18" s="90">
        <f t="shared" si="21"/>
        <v>0.1702127659574468</v>
      </c>
      <c r="BD18" s="90">
        <f t="shared" si="22"/>
        <v>4.2553191489361701E-2</v>
      </c>
      <c r="BE18" s="94"/>
      <c r="BF18" s="94"/>
      <c r="BG18" s="94"/>
      <c r="BH18" s="94"/>
      <c r="BI18" s="94"/>
      <c r="BJ18" s="94"/>
      <c r="BK18" s="94"/>
    </row>
    <row r="19" spans="24:63" x14ac:dyDescent="0.2">
      <c r="X19" s="89" t="str">
        <f>'Indicadores com classificação 0'!F19</f>
        <v>C</v>
      </c>
      <c r="Y19" s="96">
        <f>'Indicadores com classificação 0'!E19</f>
        <v>0</v>
      </c>
      <c r="Z19" s="96">
        <f>'Indicadores com classificação 1'!E19</f>
        <v>1</v>
      </c>
      <c r="AA19" s="96">
        <f>'Síntese UTI 2'!E19</f>
        <v>1</v>
      </c>
      <c r="AB19" s="96">
        <f>'Síntese UTI 3'!E19</f>
        <v>7</v>
      </c>
      <c r="AC19" s="96">
        <f>'Síntese UTI 4'!E19</f>
        <v>0</v>
      </c>
      <c r="AD19" s="96">
        <f>'Síntese UTI 5'!E19</f>
        <v>1</v>
      </c>
      <c r="AE19" s="96">
        <f t="shared" si="1"/>
        <v>10</v>
      </c>
      <c r="AF19" s="96">
        <f t="shared" si="2"/>
        <v>7</v>
      </c>
      <c r="AG19" s="95">
        <f t="shared" si="3"/>
        <v>1</v>
      </c>
      <c r="AH19" s="95">
        <f t="shared" si="4"/>
        <v>8</v>
      </c>
      <c r="AI19" s="95">
        <f t="shared" si="5"/>
        <v>2</v>
      </c>
      <c r="AJ19" s="96">
        <f t="shared" si="6"/>
        <v>7</v>
      </c>
      <c r="AK19" s="96">
        <f t="shared" si="7"/>
        <v>1</v>
      </c>
      <c r="AL19" s="96">
        <f t="shared" si="8"/>
        <v>8</v>
      </c>
      <c r="AM19" s="96">
        <f t="shared" si="9"/>
        <v>2</v>
      </c>
      <c r="AN19" s="96">
        <f t="shared" si="10"/>
        <v>0</v>
      </c>
      <c r="AO19" s="96">
        <f t="shared" si="11"/>
        <v>0</v>
      </c>
      <c r="AP19" s="96">
        <f t="shared" si="12"/>
        <v>0</v>
      </c>
      <c r="AQ19" s="96">
        <f t="shared" si="13"/>
        <v>0</v>
      </c>
      <c r="AR19" s="96"/>
      <c r="AS19" s="90">
        <f t="shared" si="14"/>
        <v>0.14893617021276595</v>
      </c>
      <c r="AT19" s="90">
        <f t="shared" si="0"/>
        <v>2.1276595744680851E-2</v>
      </c>
      <c r="AU19" s="90">
        <f t="shared" si="0"/>
        <v>0.1702127659574468</v>
      </c>
      <c r="AV19" s="90">
        <f t="shared" si="0"/>
        <v>4.2553191489361701E-2</v>
      </c>
      <c r="AW19" s="90">
        <f t="shared" si="15"/>
        <v>0.14893617021276595</v>
      </c>
      <c r="AX19" s="90">
        <f t="shared" si="16"/>
        <v>2.1276595744680851E-2</v>
      </c>
      <c r="AY19" s="90">
        <f t="shared" si="17"/>
        <v>0.1702127659574468</v>
      </c>
      <c r="AZ19" s="90">
        <f t="shared" si="18"/>
        <v>4.2553191489361701E-2</v>
      </c>
      <c r="BA19" s="90">
        <f t="shared" si="19"/>
        <v>0</v>
      </c>
      <c r="BB19" s="90">
        <f t="shared" si="20"/>
        <v>0</v>
      </c>
      <c r="BC19" s="90">
        <f t="shared" si="21"/>
        <v>0</v>
      </c>
      <c r="BD19" s="90">
        <f t="shared" si="22"/>
        <v>0</v>
      </c>
      <c r="BE19" s="94"/>
      <c r="BF19" s="94"/>
      <c r="BG19" s="94"/>
      <c r="BH19" s="94"/>
      <c r="BI19" s="94"/>
      <c r="BJ19" s="94"/>
      <c r="BK19" s="94"/>
    </row>
    <row r="20" spans="24:63" x14ac:dyDescent="0.2">
      <c r="X20" s="89" t="str">
        <f>'Indicadores com classificação 0'!F20</f>
        <v>C</v>
      </c>
      <c r="Y20" s="96">
        <f>'Indicadores com classificação 0'!E20</f>
        <v>0</v>
      </c>
      <c r="Z20" s="96">
        <f>'Indicadores com classificação 1'!E20</f>
        <v>2</v>
      </c>
      <c r="AA20" s="96">
        <f>'Síntese UTI 2'!E20</f>
        <v>2</v>
      </c>
      <c r="AB20" s="96">
        <f>'Síntese UTI 3'!E20</f>
        <v>5</v>
      </c>
      <c r="AC20" s="96">
        <f>'Síntese UTI 4'!E20</f>
        <v>0</v>
      </c>
      <c r="AD20" s="96">
        <f>'Síntese UTI 5'!E20</f>
        <v>1</v>
      </c>
      <c r="AE20" s="96">
        <f t="shared" si="1"/>
        <v>10</v>
      </c>
      <c r="AF20" s="96">
        <f t="shared" si="2"/>
        <v>5</v>
      </c>
      <c r="AG20" s="95">
        <f t="shared" si="3"/>
        <v>1</v>
      </c>
      <c r="AH20" s="95">
        <f t="shared" si="4"/>
        <v>6</v>
      </c>
      <c r="AI20" s="95">
        <f t="shared" si="5"/>
        <v>4</v>
      </c>
      <c r="AJ20" s="96">
        <f t="shared" si="6"/>
        <v>5</v>
      </c>
      <c r="AK20" s="96">
        <f t="shared" si="7"/>
        <v>1</v>
      </c>
      <c r="AL20" s="96">
        <f t="shared" si="8"/>
        <v>6</v>
      </c>
      <c r="AM20" s="96">
        <f t="shared" si="9"/>
        <v>4</v>
      </c>
      <c r="AN20" s="96">
        <f t="shared" si="10"/>
        <v>0</v>
      </c>
      <c r="AO20" s="96">
        <f t="shared" si="11"/>
        <v>0</v>
      </c>
      <c r="AP20" s="96">
        <f t="shared" si="12"/>
        <v>0</v>
      </c>
      <c r="AQ20" s="96">
        <f t="shared" si="13"/>
        <v>0</v>
      </c>
      <c r="AR20" s="96"/>
      <c r="AS20" s="90">
        <f t="shared" si="14"/>
        <v>0.10638297872340426</v>
      </c>
      <c r="AT20" s="90">
        <f t="shared" si="0"/>
        <v>2.1276595744680851E-2</v>
      </c>
      <c r="AU20" s="90">
        <f t="shared" si="0"/>
        <v>0.1276595744680851</v>
      </c>
      <c r="AV20" s="90">
        <f t="shared" si="0"/>
        <v>8.5106382978723402E-2</v>
      </c>
      <c r="AW20" s="90">
        <f t="shared" si="15"/>
        <v>0.10638297872340426</v>
      </c>
      <c r="AX20" s="90">
        <f t="shared" si="16"/>
        <v>2.1276595744680851E-2</v>
      </c>
      <c r="AY20" s="90">
        <f t="shared" si="17"/>
        <v>0.1276595744680851</v>
      </c>
      <c r="AZ20" s="90">
        <f t="shared" si="18"/>
        <v>8.5106382978723402E-2</v>
      </c>
      <c r="BA20" s="90">
        <f t="shared" si="19"/>
        <v>0</v>
      </c>
      <c r="BB20" s="90">
        <f t="shared" si="20"/>
        <v>0</v>
      </c>
      <c r="BC20" s="90">
        <f t="shared" si="21"/>
        <v>0</v>
      </c>
      <c r="BD20" s="90">
        <f t="shared" si="22"/>
        <v>0</v>
      </c>
      <c r="BE20" s="94"/>
      <c r="BF20" s="94"/>
      <c r="BG20" s="94"/>
      <c r="BH20" s="94"/>
      <c r="BI20" s="94"/>
      <c r="BJ20" s="94"/>
      <c r="BK20" s="94"/>
    </row>
    <row r="21" spans="24:63" x14ac:dyDescent="0.2">
      <c r="X21" s="89" t="str">
        <f>'Indicadores com classificação 0'!F21</f>
        <v>C</v>
      </c>
      <c r="Y21" s="96">
        <f>'Indicadores com classificação 0'!E21</f>
        <v>0</v>
      </c>
      <c r="Z21" s="96">
        <f>'Indicadores com classificação 1'!E21</f>
        <v>2</v>
      </c>
      <c r="AA21" s="96">
        <f>'Síntese UTI 2'!E21</f>
        <v>2</v>
      </c>
      <c r="AB21" s="96">
        <f>'Síntese UTI 3'!E21</f>
        <v>5</v>
      </c>
      <c r="AC21" s="96">
        <f>'Síntese UTI 4'!E21</f>
        <v>0</v>
      </c>
      <c r="AD21" s="96">
        <f>'Síntese UTI 5'!E21</f>
        <v>1</v>
      </c>
      <c r="AE21" s="96">
        <f t="shared" si="1"/>
        <v>10</v>
      </c>
      <c r="AF21" s="96">
        <f t="shared" si="2"/>
        <v>5</v>
      </c>
      <c r="AG21" s="95">
        <f t="shared" si="3"/>
        <v>1</v>
      </c>
      <c r="AH21" s="95">
        <f t="shared" si="4"/>
        <v>6</v>
      </c>
      <c r="AI21" s="95">
        <f t="shared" si="5"/>
        <v>4</v>
      </c>
      <c r="AJ21" s="96">
        <f t="shared" si="6"/>
        <v>5</v>
      </c>
      <c r="AK21" s="96">
        <f t="shared" si="7"/>
        <v>1</v>
      </c>
      <c r="AL21" s="96">
        <f t="shared" si="8"/>
        <v>6</v>
      </c>
      <c r="AM21" s="96">
        <f t="shared" si="9"/>
        <v>4</v>
      </c>
      <c r="AN21" s="96">
        <f t="shared" si="10"/>
        <v>0</v>
      </c>
      <c r="AO21" s="96">
        <f t="shared" si="11"/>
        <v>0</v>
      </c>
      <c r="AP21" s="96">
        <f t="shared" si="12"/>
        <v>0</v>
      </c>
      <c r="AQ21" s="96">
        <f t="shared" si="13"/>
        <v>0</v>
      </c>
      <c r="AR21" s="96"/>
      <c r="AS21" s="90">
        <f t="shared" si="14"/>
        <v>0.10638297872340426</v>
      </c>
      <c r="AT21" s="90">
        <f t="shared" si="0"/>
        <v>2.1276595744680851E-2</v>
      </c>
      <c r="AU21" s="90">
        <f t="shared" si="0"/>
        <v>0.1276595744680851</v>
      </c>
      <c r="AV21" s="90">
        <f t="shared" si="0"/>
        <v>8.5106382978723402E-2</v>
      </c>
      <c r="AW21" s="90">
        <f t="shared" si="15"/>
        <v>0.10638297872340426</v>
      </c>
      <c r="AX21" s="90">
        <f t="shared" si="16"/>
        <v>2.1276595744680851E-2</v>
      </c>
      <c r="AY21" s="90">
        <f t="shared" si="17"/>
        <v>0.1276595744680851</v>
      </c>
      <c r="AZ21" s="90">
        <f t="shared" si="18"/>
        <v>8.5106382978723402E-2</v>
      </c>
      <c r="BA21" s="90">
        <f t="shared" si="19"/>
        <v>0</v>
      </c>
      <c r="BB21" s="90">
        <f t="shared" si="20"/>
        <v>0</v>
      </c>
      <c r="BC21" s="90">
        <f t="shared" si="21"/>
        <v>0</v>
      </c>
      <c r="BD21" s="90">
        <f t="shared" si="22"/>
        <v>0</v>
      </c>
      <c r="BE21" s="94"/>
      <c r="BF21" s="94"/>
      <c r="BG21" s="94"/>
      <c r="BH21" s="94"/>
      <c r="BI21" s="94"/>
      <c r="BJ21" s="94"/>
      <c r="BK21" s="94"/>
    </row>
    <row r="22" spans="24:63" x14ac:dyDescent="0.2">
      <c r="X22" s="89" t="str">
        <f>'Indicadores com classificação 0'!F22</f>
        <v>C</v>
      </c>
      <c r="Y22" s="96">
        <f>'Indicadores com classificação 0'!E22</f>
        <v>0</v>
      </c>
      <c r="Z22" s="96">
        <f>'Indicadores com classificação 1'!E22</f>
        <v>2</v>
      </c>
      <c r="AA22" s="96">
        <f>'Síntese UTI 2'!E22</f>
        <v>4</v>
      </c>
      <c r="AB22" s="96">
        <f>'Síntese UTI 3'!E22</f>
        <v>3</v>
      </c>
      <c r="AC22" s="96">
        <f>'Síntese UTI 4'!E22</f>
        <v>0</v>
      </c>
      <c r="AD22" s="96">
        <f>'Síntese UTI 5'!E22</f>
        <v>1</v>
      </c>
      <c r="AE22" s="96">
        <f t="shared" si="1"/>
        <v>10</v>
      </c>
      <c r="AF22" s="96">
        <f t="shared" si="2"/>
        <v>3</v>
      </c>
      <c r="AG22" s="95">
        <f t="shared" si="3"/>
        <v>1</v>
      </c>
      <c r="AH22" s="95">
        <f t="shared" si="4"/>
        <v>4</v>
      </c>
      <c r="AI22" s="95">
        <f t="shared" si="5"/>
        <v>6</v>
      </c>
      <c r="AJ22" s="96">
        <f t="shared" si="6"/>
        <v>3</v>
      </c>
      <c r="AK22" s="96">
        <f t="shared" si="7"/>
        <v>1</v>
      </c>
      <c r="AL22" s="96">
        <f t="shared" si="8"/>
        <v>4</v>
      </c>
      <c r="AM22" s="96">
        <f t="shared" si="9"/>
        <v>6</v>
      </c>
      <c r="AN22" s="96">
        <f t="shared" si="10"/>
        <v>0</v>
      </c>
      <c r="AO22" s="96">
        <f t="shared" si="11"/>
        <v>0</v>
      </c>
      <c r="AP22" s="96">
        <f t="shared" si="12"/>
        <v>0</v>
      </c>
      <c r="AQ22" s="96">
        <f t="shared" si="13"/>
        <v>0</v>
      </c>
      <c r="AR22" s="96"/>
      <c r="AS22" s="90">
        <f t="shared" si="14"/>
        <v>6.3829787234042548E-2</v>
      </c>
      <c r="AT22" s="90">
        <f t="shared" si="14"/>
        <v>2.1276595744680851E-2</v>
      </c>
      <c r="AU22" s="90">
        <f t="shared" si="14"/>
        <v>8.5106382978723402E-2</v>
      </c>
      <c r="AV22" s="90">
        <f t="shared" si="14"/>
        <v>0.1276595744680851</v>
      </c>
      <c r="AW22" s="90">
        <f t="shared" si="15"/>
        <v>6.3829787234042548E-2</v>
      </c>
      <c r="AX22" s="90">
        <f t="shared" si="16"/>
        <v>2.1276595744680851E-2</v>
      </c>
      <c r="AY22" s="90">
        <f t="shared" si="17"/>
        <v>8.5106382978723402E-2</v>
      </c>
      <c r="AZ22" s="90">
        <f t="shared" si="18"/>
        <v>0.1276595744680851</v>
      </c>
      <c r="BA22" s="90">
        <f t="shared" si="19"/>
        <v>0</v>
      </c>
      <c r="BB22" s="90">
        <f t="shared" si="20"/>
        <v>0</v>
      </c>
      <c r="BC22" s="90">
        <f t="shared" si="21"/>
        <v>0</v>
      </c>
      <c r="BD22" s="90">
        <f t="shared" si="22"/>
        <v>0</v>
      </c>
      <c r="BE22" s="94"/>
      <c r="BF22" s="94"/>
      <c r="BG22" s="94"/>
      <c r="BH22" s="94"/>
      <c r="BI22" s="94"/>
      <c r="BJ22" s="94"/>
      <c r="BK22" s="94"/>
    </row>
    <row r="23" spans="24:63" x14ac:dyDescent="0.2">
      <c r="X23" s="89" t="str">
        <f>'Indicadores com classificação 0'!F23</f>
        <v>NC</v>
      </c>
      <c r="Y23" s="96">
        <f>'Indicadores com classificação 0'!E23</f>
        <v>0</v>
      </c>
      <c r="Z23" s="96">
        <f>'Indicadores com classificação 1'!E23</f>
        <v>4</v>
      </c>
      <c r="AA23" s="96">
        <f>'Síntese UTI 2'!E23</f>
        <v>5</v>
      </c>
      <c r="AB23" s="96">
        <f>'Síntese UTI 3'!E23</f>
        <v>0</v>
      </c>
      <c r="AC23" s="96">
        <f>'Síntese UTI 4'!E23</f>
        <v>1</v>
      </c>
      <c r="AD23" s="96">
        <f>'Síntese UTI 5'!E23</f>
        <v>0</v>
      </c>
      <c r="AE23" s="96">
        <f t="shared" si="1"/>
        <v>10</v>
      </c>
      <c r="AF23" s="96">
        <f t="shared" si="2"/>
        <v>0</v>
      </c>
      <c r="AG23" s="95">
        <f t="shared" si="3"/>
        <v>1</v>
      </c>
      <c r="AH23" s="95">
        <f t="shared" si="4"/>
        <v>1</v>
      </c>
      <c r="AI23" s="95">
        <f t="shared" si="5"/>
        <v>9</v>
      </c>
      <c r="AJ23" s="96">
        <f t="shared" si="6"/>
        <v>0</v>
      </c>
      <c r="AK23" s="96">
        <f t="shared" si="7"/>
        <v>0</v>
      </c>
      <c r="AL23" s="96">
        <f t="shared" si="8"/>
        <v>0</v>
      </c>
      <c r="AM23" s="96">
        <f t="shared" si="9"/>
        <v>0</v>
      </c>
      <c r="AN23" s="96">
        <f t="shared" si="10"/>
        <v>0</v>
      </c>
      <c r="AO23" s="96">
        <f t="shared" si="11"/>
        <v>1</v>
      </c>
      <c r="AP23" s="96">
        <f t="shared" si="12"/>
        <v>1</v>
      </c>
      <c r="AQ23" s="96">
        <f t="shared" si="13"/>
        <v>9</v>
      </c>
      <c r="AR23" s="96"/>
      <c r="AS23" s="90">
        <f t="shared" si="14"/>
        <v>0</v>
      </c>
      <c r="AT23" s="90">
        <f t="shared" si="14"/>
        <v>2.1276595744680851E-2</v>
      </c>
      <c r="AU23" s="90">
        <f t="shared" si="14"/>
        <v>2.1276595744680851E-2</v>
      </c>
      <c r="AV23" s="90">
        <f t="shared" si="14"/>
        <v>0.19148936170212766</v>
      </c>
      <c r="AW23" s="90">
        <f t="shared" si="15"/>
        <v>0</v>
      </c>
      <c r="AX23" s="90">
        <f t="shared" si="16"/>
        <v>0</v>
      </c>
      <c r="AY23" s="90">
        <f t="shared" si="17"/>
        <v>0</v>
      </c>
      <c r="AZ23" s="90">
        <f t="shared" si="18"/>
        <v>0</v>
      </c>
      <c r="BA23" s="90">
        <f t="shared" si="19"/>
        <v>0</v>
      </c>
      <c r="BB23" s="90">
        <f t="shared" si="20"/>
        <v>2.1276595744680851E-2</v>
      </c>
      <c r="BC23" s="90">
        <f t="shared" si="21"/>
        <v>2.1276595744680851E-2</v>
      </c>
      <c r="BD23" s="90">
        <f t="shared" si="22"/>
        <v>0.19148936170212766</v>
      </c>
      <c r="BE23" s="94"/>
      <c r="BF23" s="94"/>
      <c r="BG23" s="94"/>
      <c r="BH23" s="94"/>
      <c r="BI23" s="94"/>
      <c r="BJ23" s="94"/>
      <c r="BK23" s="94"/>
    </row>
    <row r="24" spans="24:63" x14ac:dyDescent="0.2">
      <c r="X24" s="89" t="str">
        <f>'Indicadores com classificação 0'!F24</f>
        <v>C</v>
      </c>
      <c r="Y24" s="96">
        <f>'Indicadores com classificação 0'!E24</f>
        <v>0</v>
      </c>
      <c r="Z24" s="96">
        <f>'Indicadores com classificação 1'!E24</f>
        <v>2</v>
      </c>
      <c r="AA24" s="96">
        <f>'Síntese UTI 2'!E24</f>
        <v>3</v>
      </c>
      <c r="AB24" s="96">
        <f>'Síntese UTI 3'!E24</f>
        <v>4</v>
      </c>
      <c r="AC24" s="96">
        <f>'Síntese UTI 4'!E24</f>
        <v>1</v>
      </c>
      <c r="AD24" s="96">
        <f>'Síntese UTI 5'!E24</f>
        <v>0</v>
      </c>
      <c r="AE24" s="96">
        <f t="shared" si="1"/>
        <v>10</v>
      </c>
      <c r="AF24" s="96">
        <f t="shared" si="2"/>
        <v>4</v>
      </c>
      <c r="AG24" s="95">
        <f t="shared" si="3"/>
        <v>1</v>
      </c>
      <c r="AH24" s="95">
        <f t="shared" si="4"/>
        <v>5</v>
      </c>
      <c r="AI24" s="95">
        <f t="shared" si="5"/>
        <v>5</v>
      </c>
      <c r="AJ24" s="96">
        <f t="shared" si="6"/>
        <v>4</v>
      </c>
      <c r="AK24" s="96">
        <f t="shared" si="7"/>
        <v>1</v>
      </c>
      <c r="AL24" s="96">
        <f t="shared" si="8"/>
        <v>5</v>
      </c>
      <c r="AM24" s="96">
        <f t="shared" si="9"/>
        <v>5</v>
      </c>
      <c r="AN24" s="96">
        <f t="shared" si="10"/>
        <v>0</v>
      </c>
      <c r="AO24" s="96">
        <f t="shared" si="11"/>
        <v>0</v>
      </c>
      <c r="AP24" s="96">
        <f t="shared" si="12"/>
        <v>0</v>
      </c>
      <c r="AQ24" s="96">
        <f t="shared" si="13"/>
        <v>0</v>
      </c>
      <c r="AR24" s="96"/>
      <c r="AS24" s="90">
        <f t="shared" si="14"/>
        <v>8.5106382978723402E-2</v>
      </c>
      <c r="AT24" s="90">
        <f t="shared" si="14"/>
        <v>2.1276595744680851E-2</v>
      </c>
      <c r="AU24" s="90">
        <f t="shared" si="14"/>
        <v>0.10638297872340426</v>
      </c>
      <c r="AV24" s="90">
        <f t="shared" si="14"/>
        <v>0.10638297872340426</v>
      </c>
      <c r="AW24" s="90">
        <f t="shared" si="15"/>
        <v>8.5106382978723402E-2</v>
      </c>
      <c r="AX24" s="90">
        <f t="shared" si="16"/>
        <v>2.1276595744680851E-2</v>
      </c>
      <c r="AY24" s="90">
        <f t="shared" si="17"/>
        <v>0.10638297872340426</v>
      </c>
      <c r="AZ24" s="90">
        <f t="shared" si="18"/>
        <v>0.10638297872340426</v>
      </c>
      <c r="BA24" s="90">
        <f t="shared" si="19"/>
        <v>0</v>
      </c>
      <c r="BB24" s="90">
        <f t="shared" si="20"/>
        <v>0</v>
      </c>
      <c r="BC24" s="90">
        <f t="shared" si="21"/>
        <v>0</v>
      </c>
      <c r="BD24" s="90">
        <f t="shared" si="22"/>
        <v>0</v>
      </c>
      <c r="BE24" s="94"/>
      <c r="BF24" s="94"/>
      <c r="BG24" s="94"/>
      <c r="BH24" s="94"/>
      <c r="BI24" s="94"/>
      <c r="BJ24" s="94"/>
      <c r="BK24" s="94"/>
    </row>
    <row r="25" spans="24:63" x14ac:dyDescent="0.2">
      <c r="X25" s="89" t="str">
        <f>'Indicadores com classificação 0'!F25</f>
        <v>NC</v>
      </c>
      <c r="Y25" s="96">
        <f>'Indicadores com classificação 0'!E25</f>
        <v>1</v>
      </c>
      <c r="Z25" s="96">
        <f>'Indicadores com classificação 1'!E25</f>
        <v>2</v>
      </c>
      <c r="AA25" s="96">
        <f>'Síntese UTI 2'!E25</f>
        <v>2</v>
      </c>
      <c r="AB25" s="96">
        <f>'Síntese UTI 3'!E25</f>
        <v>4</v>
      </c>
      <c r="AC25" s="96">
        <f>'Síntese UTI 4'!E25</f>
        <v>1</v>
      </c>
      <c r="AD25" s="96">
        <f>'Síntese UTI 5'!E25</f>
        <v>0</v>
      </c>
      <c r="AE25" s="96">
        <f t="shared" si="1"/>
        <v>10</v>
      </c>
      <c r="AF25" s="96">
        <f t="shared" si="2"/>
        <v>4</v>
      </c>
      <c r="AG25" s="95">
        <f t="shared" si="3"/>
        <v>1</v>
      </c>
      <c r="AH25" s="95">
        <f t="shared" si="4"/>
        <v>5</v>
      </c>
      <c r="AI25" s="95">
        <f t="shared" si="5"/>
        <v>5</v>
      </c>
      <c r="AJ25" s="96">
        <f t="shared" si="6"/>
        <v>0</v>
      </c>
      <c r="AK25" s="96">
        <f t="shared" si="7"/>
        <v>0</v>
      </c>
      <c r="AL25" s="96">
        <f t="shared" si="8"/>
        <v>0</v>
      </c>
      <c r="AM25" s="96">
        <f t="shared" si="9"/>
        <v>0</v>
      </c>
      <c r="AN25" s="96">
        <f t="shared" si="10"/>
        <v>4</v>
      </c>
      <c r="AO25" s="96">
        <f t="shared" si="11"/>
        <v>1</v>
      </c>
      <c r="AP25" s="96">
        <f t="shared" si="12"/>
        <v>5</v>
      </c>
      <c r="AQ25" s="96">
        <f t="shared" si="13"/>
        <v>5</v>
      </c>
      <c r="AR25" s="96"/>
      <c r="AS25" s="90">
        <f t="shared" si="14"/>
        <v>8.5106382978723402E-2</v>
      </c>
      <c r="AT25" s="90">
        <f t="shared" si="14"/>
        <v>2.1276595744680851E-2</v>
      </c>
      <c r="AU25" s="90">
        <f t="shared" si="14"/>
        <v>0.10638297872340426</v>
      </c>
      <c r="AV25" s="90">
        <f t="shared" si="14"/>
        <v>0.10638297872340426</v>
      </c>
      <c r="AW25" s="90">
        <f t="shared" si="15"/>
        <v>0</v>
      </c>
      <c r="AX25" s="90">
        <f t="shared" si="16"/>
        <v>0</v>
      </c>
      <c r="AY25" s="90">
        <f t="shared" si="17"/>
        <v>0</v>
      </c>
      <c r="AZ25" s="90">
        <f t="shared" si="18"/>
        <v>0</v>
      </c>
      <c r="BA25" s="90">
        <f t="shared" si="19"/>
        <v>8.5106382978723402E-2</v>
      </c>
      <c r="BB25" s="90">
        <f t="shared" si="20"/>
        <v>2.1276595744680851E-2</v>
      </c>
      <c r="BC25" s="90">
        <f t="shared" si="21"/>
        <v>0.10638297872340426</v>
      </c>
      <c r="BD25" s="90">
        <f t="shared" si="22"/>
        <v>0.10638297872340426</v>
      </c>
      <c r="BE25" s="94"/>
      <c r="BF25" s="94"/>
      <c r="BG25" s="94"/>
      <c r="BH25" s="94"/>
      <c r="BI25" s="94"/>
      <c r="BJ25" s="94"/>
      <c r="BK25" s="94"/>
    </row>
    <row r="26" spans="24:63" x14ac:dyDescent="0.2">
      <c r="X26" s="89" t="str">
        <f>'Indicadores com classificação 0'!F26</f>
        <v>NC</v>
      </c>
      <c r="Y26" s="96">
        <f>'Indicadores com classificação 0'!E26</f>
        <v>1</v>
      </c>
      <c r="Z26" s="96">
        <f>'Indicadores com classificação 1'!E26</f>
        <v>3</v>
      </c>
      <c r="AA26" s="96">
        <f>'Síntese UTI 2'!E26</f>
        <v>1</v>
      </c>
      <c r="AB26" s="96">
        <f>'Síntese UTI 3'!E26</f>
        <v>4</v>
      </c>
      <c r="AC26" s="96">
        <f>'Síntese UTI 4'!E26</f>
        <v>1</v>
      </c>
      <c r="AD26" s="96">
        <f>'Síntese UTI 5'!E26</f>
        <v>0</v>
      </c>
      <c r="AE26" s="96">
        <f t="shared" si="1"/>
        <v>10</v>
      </c>
      <c r="AF26" s="96">
        <f t="shared" si="2"/>
        <v>4</v>
      </c>
      <c r="AG26" s="95">
        <f t="shared" si="3"/>
        <v>1</v>
      </c>
      <c r="AH26" s="95">
        <f t="shared" si="4"/>
        <v>5</v>
      </c>
      <c r="AI26" s="95">
        <f t="shared" si="5"/>
        <v>5</v>
      </c>
      <c r="AJ26" s="96">
        <f t="shared" si="6"/>
        <v>0</v>
      </c>
      <c r="AK26" s="96">
        <f t="shared" si="7"/>
        <v>0</v>
      </c>
      <c r="AL26" s="96">
        <f t="shared" si="8"/>
        <v>0</v>
      </c>
      <c r="AM26" s="96">
        <f t="shared" si="9"/>
        <v>0</v>
      </c>
      <c r="AN26" s="96">
        <f t="shared" si="10"/>
        <v>4</v>
      </c>
      <c r="AO26" s="96">
        <f t="shared" si="11"/>
        <v>1</v>
      </c>
      <c r="AP26" s="96">
        <f t="shared" si="12"/>
        <v>5</v>
      </c>
      <c r="AQ26" s="96">
        <f t="shared" si="13"/>
        <v>5</v>
      </c>
      <c r="AR26" s="96"/>
      <c r="AS26" s="90">
        <f t="shared" si="14"/>
        <v>8.5106382978723402E-2</v>
      </c>
      <c r="AT26" s="90">
        <f t="shared" si="14"/>
        <v>2.1276595744680851E-2</v>
      </c>
      <c r="AU26" s="90">
        <f t="shared" si="14"/>
        <v>0.10638297872340426</v>
      </c>
      <c r="AV26" s="90">
        <f t="shared" si="14"/>
        <v>0.10638297872340426</v>
      </c>
      <c r="AW26" s="90">
        <f t="shared" si="15"/>
        <v>0</v>
      </c>
      <c r="AX26" s="90">
        <f t="shared" si="16"/>
        <v>0</v>
      </c>
      <c r="AY26" s="90">
        <f t="shared" si="17"/>
        <v>0</v>
      </c>
      <c r="AZ26" s="90">
        <f t="shared" si="18"/>
        <v>0</v>
      </c>
      <c r="BA26" s="90">
        <f t="shared" si="19"/>
        <v>8.5106382978723402E-2</v>
      </c>
      <c r="BB26" s="90">
        <f t="shared" si="20"/>
        <v>2.1276595744680851E-2</v>
      </c>
      <c r="BC26" s="90">
        <f t="shared" si="21"/>
        <v>0.10638297872340426</v>
      </c>
      <c r="BD26" s="90">
        <f t="shared" si="22"/>
        <v>0.10638297872340426</v>
      </c>
      <c r="BE26" s="94"/>
      <c r="BF26" s="94"/>
      <c r="BG26" s="94"/>
      <c r="BH26" s="94"/>
      <c r="BI26" s="94"/>
      <c r="BJ26" s="94"/>
      <c r="BK26" s="94"/>
    </row>
    <row r="27" spans="24:63" x14ac:dyDescent="0.2">
      <c r="X27" s="89" t="str">
        <f>'Indicadores com classificação 0'!F27</f>
        <v>C</v>
      </c>
      <c r="Y27" s="96">
        <f>'Indicadores com classificação 0'!E27</f>
        <v>0</v>
      </c>
      <c r="Z27" s="96">
        <f>'Indicadores com classificação 1'!E27</f>
        <v>2</v>
      </c>
      <c r="AA27" s="96">
        <f>'Síntese UTI 2'!E27</f>
        <v>2</v>
      </c>
      <c r="AB27" s="96">
        <f>'Síntese UTI 3'!E27</f>
        <v>6</v>
      </c>
      <c r="AC27" s="96">
        <f>'Síntese UTI 4'!E27</f>
        <v>0</v>
      </c>
      <c r="AD27" s="96">
        <f>'Síntese UTI 5'!E27</f>
        <v>0</v>
      </c>
      <c r="AE27" s="96">
        <f t="shared" si="1"/>
        <v>10</v>
      </c>
      <c r="AF27" s="96">
        <f t="shared" si="2"/>
        <v>6</v>
      </c>
      <c r="AG27" s="95">
        <f t="shared" si="3"/>
        <v>0</v>
      </c>
      <c r="AH27" s="95">
        <f t="shared" si="4"/>
        <v>6</v>
      </c>
      <c r="AI27" s="95">
        <f t="shared" si="5"/>
        <v>4</v>
      </c>
      <c r="AJ27" s="96">
        <f t="shared" si="6"/>
        <v>6</v>
      </c>
      <c r="AK27" s="96">
        <f t="shared" si="7"/>
        <v>0</v>
      </c>
      <c r="AL27" s="96">
        <f t="shared" si="8"/>
        <v>6</v>
      </c>
      <c r="AM27" s="96">
        <f t="shared" si="9"/>
        <v>4</v>
      </c>
      <c r="AN27" s="96">
        <f t="shared" si="10"/>
        <v>0</v>
      </c>
      <c r="AO27" s="96">
        <f t="shared" si="11"/>
        <v>0</v>
      </c>
      <c r="AP27" s="96">
        <f t="shared" si="12"/>
        <v>0</v>
      </c>
      <c r="AQ27" s="96">
        <f t="shared" si="13"/>
        <v>0</v>
      </c>
      <c r="AR27" s="96"/>
      <c r="AS27" s="90">
        <f t="shared" si="14"/>
        <v>0.1276595744680851</v>
      </c>
      <c r="AT27" s="90">
        <f t="shared" si="14"/>
        <v>0</v>
      </c>
      <c r="AU27" s="90">
        <f t="shared" si="14"/>
        <v>0.1276595744680851</v>
      </c>
      <c r="AV27" s="90">
        <f t="shared" si="14"/>
        <v>8.5106382978723402E-2</v>
      </c>
      <c r="AW27" s="90">
        <f t="shared" si="15"/>
        <v>0.1276595744680851</v>
      </c>
      <c r="AX27" s="90">
        <f t="shared" si="16"/>
        <v>0</v>
      </c>
      <c r="AY27" s="90">
        <f t="shared" si="17"/>
        <v>0.1276595744680851</v>
      </c>
      <c r="AZ27" s="90">
        <f t="shared" si="18"/>
        <v>8.5106382978723402E-2</v>
      </c>
      <c r="BA27" s="90">
        <f t="shared" si="19"/>
        <v>0</v>
      </c>
      <c r="BB27" s="90">
        <f t="shared" si="20"/>
        <v>0</v>
      </c>
      <c r="BC27" s="90">
        <f t="shared" si="21"/>
        <v>0</v>
      </c>
      <c r="BD27" s="90">
        <f t="shared" si="22"/>
        <v>0</v>
      </c>
      <c r="BE27" s="94"/>
      <c r="BF27" s="94"/>
      <c r="BG27" s="94"/>
      <c r="BH27" s="94"/>
      <c r="BI27" s="94"/>
      <c r="BJ27" s="94"/>
      <c r="BK27" s="94"/>
    </row>
    <row r="28" spans="24:63" x14ac:dyDescent="0.2">
      <c r="X28" s="89" t="str">
        <f>'Indicadores com classificação 0'!F28</f>
        <v>NC</v>
      </c>
      <c r="Y28" s="96">
        <f>'Indicadores com classificação 0'!E28</f>
        <v>3</v>
      </c>
      <c r="Z28" s="96">
        <f>'Indicadores com classificação 1'!E28</f>
        <v>1</v>
      </c>
      <c r="AA28" s="96">
        <f>'Síntese UTI 2'!E28</f>
        <v>4</v>
      </c>
      <c r="AB28" s="96">
        <f>'Síntese UTI 3'!E28</f>
        <v>1</v>
      </c>
      <c r="AC28" s="96">
        <f>'Síntese UTI 4'!E28</f>
        <v>0</v>
      </c>
      <c r="AD28" s="96">
        <f>'Síntese UTI 5'!E28</f>
        <v>1</v>
      </c>
      <c r="AE28" s="96">
        <f t="shared" si="1"/>
        <v>10</v>
      </c>
      <c r="AF28" s="96">
        <f t="shared" si="2"/>
        <v>1</v>
      </c>
      <c r="AG28" s="95">
        <f t="shared" si="3"/>
        <v>1</v>
      </c>
      <c r="AH28" s="95">
        <f t="shared" si="4"/>
        <v>2</v>
      </c>
      <c r="AI28" s="95">
        <f t="shared" si="5"/>
        <v>8</v>
      </c>
      <c r="AJ28" s="96">
        <f t="shared" si="6"/>
        <v>0</v>
      </c>
      <c r="AK28" s="96">
        <f t="shared" si="7"/>
        <v>0</v>
      </c>
      <c r="AL28" s="96">
        <f t="shared" si="8"/>
        <v>0</v>
      </c>
      <c r="AM28" s="96">
        <f t="shared" si="9"/>
        <v>0</v>
      </c>
      <c r="AN28" s="96">
        <f t="shared" si="10"/>
        <v>1</v>
      </c>
      <c r="AO28" s="96">
        <f t="shared" si="11"/>
        <v>1</v>
      </c>
      <c r="AP28" s="96">
        <f t="shared" si="12"/>
        <v>2</v>
      </c>
      <c r="AQ28" s="96">
        <f t="shared" si="13"/>
        <v>8</v>
      </c>
      <c r="AR28" s="96"/>
      <c r="AS28" s="90">
        <f t="shared" si="14"/>
        <v>2.1276595744680851E-2</v>
      </c>
      <c r="AT28" s="90">
        <f t="shared" si="14"/>
        <v>2.1276595744680851E-2</v>
      </c>
      <c r="AU28" s="90">
        <f t="shared" si="14"/>
        <v>4.2553191489361701E-2</v>
      </c>
      <c r="AV28" s="90">
        <f t="shared" si="14"/>
        <v>0.1702127659574468</v>
      </c>
      <c r="AW28" s="90">
        <f t="shared" si="15"/>
        <v>0</v>
      </c>
      <c r="AX28" s="90">
        <f t="shared" si="16"/>
        <v>0</v>
      </c>
      <c r="AY28" s="90">
        <f t="shared" si="17"/>
        <v>0</v>
      </c>
      <c r="AZ28" s="90">
        <f t="shared" si="18"/>
        <v>0</v>
      </c>
      <c r="BA28" s="90">
        <f t="shared" si="19"/>
        <v>2.1276595744680851E-2</v>
      </c>
      <c r="BB28" s="90">
        <f t="shared" si="20"/>
        <v>2.1276595744680851E-2</v>
      </c>
      <c r="BC28" s="90">
        <f t="shared" si="21"/>
        <v>4.2553191489361701E-2</v>
      </c>
      <c r="BD28" s="90">
        <f t="shared" si="22"/>
        <v>0.1702127659574468</v>
      </c>
      <c r="BE28" s="94"/>
      <c r="BF28" s="94"/>
      <c r="BG28" s="94"/>
      <c r="BH28" s="94"/>
      <c r="BI28" s="94"/>
      <c r="BJ28" s="94"/>
      <c r="BK28" s="94"/>
    </row>
    <row r="29" spans="24:63" x14ac:dyDescent="0.2">
      <c r="X29" s="89" t="str">
        <f>'Indicadores com classificação 0'!F29</f>
        <v>NC</v>
      </c>
      <c r="Y29" s="96">
        <f>'Indicadores com classificação 0'!E29</f>
        <v>2</v>
      </c>
      <c r="Z29" s="96">
        <f>'Indicadores com classificação 1'!E29</f>
        <v>2</v>
      </c>
      <c r="AA29" s="96">
        <f>'Síntese UTI 2'!E29</f>
        <v>2</v>
      </c>
      <c r="AB29" s="96">
        <f>'Síntese UTI 3'!E29</f>
        <v>3</v>
      </c>
      <c r="AC29" s="96">
        <f>'Síntese UTI 4'!E29</f>
        <v>0</v>
      </c>
      <c r="AD29" s="96">
        <f>'Síntese UTI 5'!E29</f>
        <v>1</v>
      </c>
      <c r="AE29" s="96">
        <f t="shared" si="1"/>
        <v>10</v>
      </c>
      <c r="AF29" s="96">
        <f t="shared" si="2"/>
        <v>3</v>
      </c>
      <c r="AG29" s="95">
        <f t="shared" si="3"/>
        <v>1</v>
      </c>
      <c r="AH29" s="95">
        <f t="shared" si="4"/>
        <v>4</v>
      </c>
      <c r="AI29" s="95">
        <f t="shared" si="5"/>
        <v>6</v>
      </c>
      <c r="AJ29" s="96">
        <f t="shared" si="6"/>
        <v>0</v>
      </c>
      <c r="AK29" s="96">
        <f t="shared" si="7"/>
        <v>0</v>
      </c>
      <c r="AL29" s="96">
        <f t="shared" si="8"/>
        <v>0</v>
      </c>
      <c r="AM29" s="96">
        <f t="shared" si="9"/>
        <v>0</v>
      </c>
      <c r="AN29" s="96">
        <f t="shared" si="10"/>
        <v>3</v>
      </c>
      <c r="AO29" s="96">
        <f t="shared" si="11"/>
        <v>1</v>
      </c>
      <c r="AP29" s="96">
        <f t="shared" si="12"/>
        <v>4</v>
      </c>
      <c r="AQ29" s="96">
        <f t="shared" si="13"/>
        <v>6</v>
      </c>
      <c r="AR29" s="96"/>
      <c r="AS29" s="90">
        <f t="shared" si="14"/>
        <v>6.3829787234042548E-2</v>
      </c>
      <c r="AT29" s="90">
        <f t="shared" si="14"/>
        <v>2.1276595744680851E-2</v>
      </c>
      <c r="AU29" s="90">
        <f t="shared" si="14"/>
        <v>8.5106382978723402E-2</v>
      </c>
      <c r="AV29" s="90">
        <f t="shared" si="14"/>
        <v>0.1276595744680851</v>
      </c>
      <c r="AW29" s="90">
        <f t="shared" si="15"/>
        <v>0</v>
      </c>
      <c r="AX29" s="90">
        <f t="shared" si="16"/>
        <v>0</v>
      </c>
      <c r="AY29" s="90">
        <f t="shared" si="17"/>
        <v>0</v>
      </c>
      <c r="AZ29" s="90">
        <f t="shared" si="18"/>
        <v>0</v>
      </c>
      <c r="BA29" s="90">
        <f t="shared" si="19"/>
        <v>6.3829787234042548E-2</v>
      </c>
      <c r="BB29" s="90">
        <f t="shared" si="20"/>
        <v>2.1276595744680851E-2</v>
      </c>
      <c r="BC29" s="90">
        <f t="shared" si="21"/>
        <v>8.5106382978723402E-2</v>
      </c>
      <c r="BD29" s="90">
        <f t="shared" si="22"/>
        <v>0.1276595744680851</v>
      </c>
      <c r="BE29" s="94"/>
      <c r="BF29" s="94"/>
      <c r="BG29" s="94"/>
      <c r="BH29" s="94"/>
      <c r="BI29" s="94"/>
      <c r="BJ29" s="94"/>
      <c r="BK29" s="94"/>
    </row>
    <row r="30" spans="24:63" x14ac:dyDescent="0.2">
      <c r="X30" s="89" t="str">
        <f>'Indicadores com classificação 0'!F30</f>
        <v>NC</v>
      </c>
      <c r="Y30" s="96">
        <f>'Indicadores com classificação 0'!E30</f>
        <v>3</v>
      </c>
      <c r="Z30" s="96">
        <f>'Indicadores com classificação 1'!E30</f>
        <v>1</v>
      </c>
      <c r="AA30" s="96">
        <f>'Síntese UTI 2'!E30</f>
        <v>1</v>
      </c>
      <c r="AB30" s="96">
        <f>'Síntese UTI 3'!E30</f>
        <v>2</v>
      </c>
      <c r="AC30" s="96">
        <f>'Síntese UTI 4'!E30</f>
        <v>0</v>
      </c>
      <c r="AD30" s="96">
        <f>'Síntese UTI 5'!E30</f>
        <v>1</v>
      </c>
      <c r="AE30" s="96">
        <f t="shared" si="1"/>
        <v>8</v>
      </c>
      <c r="AF30" s="96">
        <f t="shared" si="2"/>
        <v>2</v>
      </c>
      <c r="AG30" s="95">
        <f t="shared" si="3"/>
        <v>1</v>
      </c>
      <c r="AH30" s="95">
        <f t="shared" si="4"/>
        <v>3</v>
      </c>
      <c r="AI30" s="95">
        <f t="shared" si="5"/>
        <v>5</v>
      </c>
      <c r="AJ30" s="96">
        <f t="shared" si="6"/>
        <v>0</v>
      </c>
      <c r="AK30" s="96">
        <f t="shared" si="7"/>
        <v>0</v>
      </c>
      <c r="AL30" s="96">
        <f t="shared" si="8"/>
        <v>0</v>
      </c>
      <c r="AM30" s="96">
        <f t="shared" si="9"/>
        <v>0</v>
      </c>
      <c r="AN30" s="96">
        <f t="shared" si="10"/>
        <v>2</v>
      </c>
      <c r="AO30" s="96">
        <f t="shared" si="11"/>
        <v>1</v>
      </c>
      <c r="AP30" s="96">
        <f t="shared" si="12"/>
        <v>3</v>
      </c>
      <c r="AQ30" s="96">
        <f t="shared" si="13"/>
        <v>5</v>
      </c>
      <c r="AR30" s="96"/>
      <c r="AS30" s="90">
        <f t="shared" si="14"/>
        <v>4.2553191489361701E-2</v>
      </c>
      <c r="AT30" s="90">
        <f t="shared" si="14"/>
        <v>2.1276595744680851E-2</v>
      </c>
      <c r="AU30" s="90">
        <f t="shared" si="14"/>
        <v>6.3829787234042548E-2</v>
      </c>
      <c r="AV30" s="90">
        <f t="shared" si="14"/>
        <v>0.10638297872340426</v>
      </c>
      <c r="AW30" s="90">
        <f t="shared" si="15"/>
        <v>0</v>
      </c>
      <c r="AX30" s="90">
        <f t="shared" si="16"/>
        <v>0</v>
      </c>
      <c r="AY30" s="90">
        <f t="shared" si="17"/>
        <v>0</v>
      </c>
      <c r="AZ30" s="90">
        <f t="shared" si="18"/>
        <v>0</v>
      </c>
      <c r="BA30" s="90">
        <f t="shared" si="19"/>
        <v>4.2553191489361701E-2</v>
      </c>
      <c r="BB30" s="90">
        <f t="shared" si="20"/>
        <v>2.1276595744680851E-2</v>
      </c>
      <c r="BC30" s="90">
        <f t="shared" si="21"/>
        <v>6.3829787234042548E-2</v>
      </c>
      <c r="BD30" s="90">
        <f t="shared" si="22"/>
        <v>0.10638297872340426</v>
      </c>
      <c r="BE30" s="94"/>
      <c r="BF30" s="94"/>
      <c r="BG30" s="94"/>
      <c r="BH30" s="94"/>
      <c r="BI30" s="94"/>
      <c r="BJ30" s="94"/>
      <c r="BK30" s="94"/>
    </row>
    <row r="31" spans="24:63" x14ac:dyDescent="0.2">
      <c r="X31" s="89" t="str">
        <f>'Indicadores com classificação 0'!F31</f>
        <v>NC</v>
      </c>
      <c r="Y31" s="96">
        <f>'Indicadores com classificação 0'!E31</f>
        <v>3</v>
      </c>
      <c r="Z31" s="96">
        <f>'Indicadores com classificação 1'!E31</f>
        <v>1</v>
      </c>
      <c r="AA31" s="96">
        <f>'Síntese UTI 2'!E31</f>
        <v>0</v>
      </c>
      <c r="AB31" s="96">
        <f>'Síntese UTI 3'!E31</f>
        <v>4</v>
      </c>
      <c r="AC31" s="96">
        <f>'Síntese UTI 4'!E31</f>
        <v>0</v>
      </c>
      <c r="AD31" s="96">
        <f>'Síntese UTI 5'!E31</f>
        <v>0</v>
      </c>
      <c r="AE31" s="96">
        <f t="shared" si="1"/>
        <v>8</v>
      </c>
      <c r="AF31" s="96">
        <f t="shared" si="2"/>
        <v>4</v>
      </c>
      <c r="AG31" s="95">
        <f t="shared" si="3"/>
        <v>0</v>
      </c>
      <c r="AH31" s="95">
        <f t="shared" si="4"/>
        <v>4</v>
      </c>
      <c r="AI31" s="95">
        <f t="shared" si="5"/>
        <v>4</v>
      </c>
      <c r="AJ31" s="96">
        <f t="shared" si="6"/>
        <v>0</v>
      </c>
      <c r="AK31" s="96">
        <f t="shared" si="7"/>
        <v>0</v>
      </c>
      <c r="AL31" s="96">
        <f t="shared" si="8"/>
        <v>0</v>
      </c>
      <c r="AM31" s="96">
        <f t="shared" si="9"/>
        <v>0</v>
      </c>
      <c r="AN31" s="96">
        <f t="shared" si="10"/>
        <v>4</v>
      </c>
      <c r="AO31" s="96">
        <f t="shared" si="11"/>
        <v>0</v>
      </c>
      <c r="AP31" s="96">
        <f t="shared" si="12"/>
        <v>4</v>
      </c>
      <c r="AQ31" s="96">
        <f t="shared" si="13"/>
        <v>4</v>
      </c>
      <c r="AR31" s="96"/>
      <c r="AS31" s="90">
        <f t="shared" si="14"/>
        <v>8.5106382978723402E-2</v>
      </c>
      <c r="AT31" s="90">
        <f t="shared" si="14"/>
        <v>0</v>
      </c>
      <c r="AU31" s="90">
        <f t="shared" si="14"/>
        <v>8.5106382978723402E-2</v>
      </c>
      <c r="AV31" s="90">
        <f t="shared" si="14"/>
        <v>8.5106382978723402E-2</v>
      </c>
      <c r="AW31" s="90">
        <f t="shared" si="15"/>
        <v>0</v>
      </c>
      <c r="AX31" s="90">
        <f t="shared" si="16"/>
        <v>0</v>
      </c>
      <c r="AY31" s="90">
        <f t="shared" si="17"/>
        <v>0</v>
      </c>
      <c r="AZ31" s="90">
        <f t="shared" si="18"/>
        <v>0</v>
      </c>
      <c r="BA31" s="90">
        <f t="shared" si="19"/>
        <v>8.5106382978723402E-2</v>
      </c>
      <c r="BB31" s="90">
        <f t="shared" si="20"/>
        <v>0</v>
      </c>
      <c r="BC31" s="90">
        <f t="shared" si="21"/>
        <v>8.5106382978723402E-2</v>
      </c>
      <c r="BD31" s="90">
        <f t="shared" si="22"/>
        <v>8.5106382978723402E-2</v>
      </c>
      <c r="BE31" s="94"/>
      <c r="BF31" s="94"/>
      <c r="BG31" s="94"/>
      <c r="BH31" s="94"/>
      <c r="BI31" s="94"/>
      <c r="BJ31" s="94"/>
      <c r="BK31" s="94"/>
    </row>
    <row r="32" spans="24:63" x14ac:dyDescent="0.2">
      <c r="X32" s="89" t="str">
        <f>'Indicadores com classificação 0'!F32</f>
        <v>NC</v>
      </c>
      <c r="Y32" s="96">
        <f>'Indicadores com classificação 0'!E32</f>
        <v>2</v>
      </c>
      <c r="Z32" s="96">
        <f>'Indicadores com classificação 1'!E32</f>
        <v>2</v>
      </c>
      <c r="AA32" s="96">
        <f>'Síntese UTI 2'!E32</f>
        <v>2</v>
      </c>
      <c r="AB32" s="96">
        <f>'Síntese UTI 3'!E32</f>
        <v>3</v>
      </c>
      <c r="AC32" s="96">
        <f>'Síntese UTI 4'!E32</f>
        <v>0</v>
      </c>
      <c r="AD32" s="96">
        <f>'Síntese UTI 5'!E32</f>
        <v>0</v>
      </c>
      <c r="AE32" s="96">
        <f t="shared" si="1"/>
        <v>9</v>
      </c>
      <c r="AF32" s="96">
        <f t="shared" si="2"/>
        <v>3</v>
      </c>
      <c r="AG32" s="95">
        <f t="shared" si="3"/>
        <v>0</v>
      </c>
      <c r="AH32" s="95">
        <f t="shared" si="4"/>
        <v>3</v>
      </c>
      <c r="AI32" s="95">
        <f t="shared" si="5"/>
        <v>6</v>
      </c>
      <c r="AJ32" s="96">
        <f t="shared" si="6"/>
        <v>0</v>
      </c>
      <c r="AK32" s="96">
        <f t="shared" si="7"/>
        <v>0</v>
      </c>
      <c r="AL32" s="96">
        <f t="shared" si="8"/>
        <v>0</v>
      </c>
      <c r="AM32" s="96">
        <f t="shared" si="9"/>
        <v>0</v>
      </c>
      <c r="AN32" s="96">
        <f t="shared" si="10"/>
        <v>3</v>
      </c>
      <c r="AO32" s="96">
        <f t="shared" si="11"/>
        <v>0</v>
      </c>
      <c r="AP32" s="96">
        <f t="shared" si="12"/>
        <v>3</v>
      </c>
      <c r="AQ32" s="96">
        <f t="shared" si="13"/>
        <v>6</v>
      </c>
      <c r="AR32" s="96"/>
      <c r="AS32" s="90">
        <f t="shared" si="14"/>
        <v>6.3829787234042548E-2</v>
      </c>
      <c r="AT32" s="90">
        <f t="shared" si="14"/>
        <v>0</v>
      </c>
      <c r="AU32" s="90">
        <f t="shared" si="14"/>
        <v>6.3829787234042548E-2</v>
      </c>
      <c r="AV32" s="90">
        <f t="shared" si="14"/>
        <v>0.1276595744680851</v>
      </c>
      <c r="AW32" s="90">
        <f t="shared" si="15"/>
        <v>0</v>
      </c>
      <c r="AX32" s="90">
        <f t="shared" si="16"/>
        <v>0</v>
      </c>
      <c r="AY32" s="90">
        <f t="shared" si="17"/>
        <v>0</v>
      </c>
      <c r="AZ32" s="90">
        <f t="shared" si="18"/>
        <v>0</v>
      </c>
      <c r="BA32" s="90">
        <f t="shared" si="19"/>
        <v>6.3829787234042548E-2</v>
      </c>
      <c r="BB32" s="90">
        <f t="shared" si="20"/>
        <v>0</v>
      </c>
      <c r="BC32" s="90">
        <f t="shared" si="21"/>
        <v>6.3829787234042548E-2</v>
      </c>
      <c r="BD32" s="90">
        <f t="shared" si="22"/>
        <v>0.1276595744680851</v>
      </c>
      <c r="BE32" s="94"/>
      <c r="BF32" s="94"/>
      <c r="BG32" s="94"/>
      <c r="BH32" s="94"/>
      <c r="BI32" s="94"/>
      <c r="BJ32" s="94"/>
      <c r="BK32" s="94"/>
    </row>
    <row r="33" spans="24:63" x14ac:dyDescent="0.2">
      <c r="X33" s="89" t="str">
        <f>'Indicadores com classificação 0'!F33</f>
        <v>NC</v>
      </c>
      <c r="Y33" s="96">
        <f>'Indicadores com classificação 0'!E33</f>
        <v>3</v>
      </c>
      <c r="Z33" s="96">
        <f>'Indicadores com classificação 1'!E33</f>
        <v>1</v>
      </c>
      <c r="AA33" s="96">
        <f>'Síntese UTI 2'!E33</f>
        <v>2</v>
      </c>
      <c r="AB33" s="96">
        <f>'Síntese UTI 3'!E33</f>
        <v>3</v>
      </c>
      <c r="AC33" s="96">
        <f>'Síntese UTI 4'!E33</f>
        <v>0</v>
      </c>
      <c r="AD33" s="96">
        <f>'Síntese UTI 5'!E33</f>
        <v>0</v>
      </c>
      <c r="AE33" s="96">
        <f t="shared" si="1"/>
        <v>9</v>
      </c>
      <c r="AF33" s="96">
        <f t="shared" si="2"/>
        <v>3</v>
      </c>
      <c r="AG33" s="95">
        <f t="shared" si="3"/>
        <v>0</v>
      </c>
      <c r="AH33" s="95">
        <f t="shared" si="4"/>
        <v>3</v>
      </c>
      <c r="AI33" s="95">
        <f t="shared" si="5"/>
        <v>6</v>
      </c>
      <c r="AJ33" s="96">
        <f t="shared" si="6"/>
        <v>0</v>
      </c>
      <c r="AK33" s="96">
        <f t="shared" si="7"/>
        <v>0</v>
      </c>
      <c r="AL33" s="96">
        <f t="shared" si="8"/>
        <v>0</v>
      </c>
      <c r="AM33" s="96">
        <f t="shared" si="9"/>
        <v>0</v>
      </c>
      <c r="AN33" s="96">
        <f t="shared" si="10"/>
        <v>3</v>
      </c>
      <c r="AO33" s="96">
        <f t="shared" si="11"/>
        <v>0</v>
      </c>
      <c r="AP33" s="96">
        <f t="shared" si="12"/>
        <v>3</v>
      </c>
      <c r="AQ33" s="96">
        <f t="shared" si="13"/>
        <v>6</v>
      </c>
      <c r="AR33" s="96"/>
      <c r="AS33" s="90">
        <f t="shared" si="14"/>
        <v>6.3829787234042548E-2</v>
      </c>
      <c r="AT33" s="90">
        <f t="shared" si="14"/>
        <v>0</v>
      </c>
      <c r="AU33" s="90">
        <f t="shared" si="14"/>
        <v>6.3829787234042548E-2</v>
      </c>
      <c r="AV33" s="90">
        <f t="shared" si="14"/>
        <v>0.1276595744680851</v>
      </c>
      <c r="AW33" s="90">
        <f t="shared" si="15"/>
        <v>0</v>
      </c>
      <c r="AX33" s="90">
        <f t="shared" si="16"/>
        <v>0</v>
      </c>
      <c r="AY33" s="90">
        <f t="shared" si="17"/>
        <v>0</v>
      </c>
      <c r="AZ33" s="90">
        <f t="shared" si="18"/>
        <v>0</v>
      </c>
      <c r="BA33" s="90">
        <f t="shared" si="19"/>
        <v>6.3829787234042548E-2</v>
      </c>
      <c r="BB33" s="90">
        <f t="shared" si="20"/>
        <v>0</v>
      </c>
      <c r="BC33" s="90">
        <f t="shared" si="21"/>
        <v>6.3829787234042548E-2</v>
      </c>
      <c r="BD33" s="90">
        <f t="shared" si="22"/>
        <v>0.1276595744680851</v>
      </c>
      <c r="BE33" s="94"/>
      <c r="BF33" s="94"/>
      <c r="BG33" s="94"/>
      <c r="BH33" s="94"/>
      <c r="BI33" s="94"/>
      <c r="BJ33" s="94"/>
      <c r="BK33" s="94"/>
    </row>
    <row r="34" spans="24:63" x14ac:dyDescent="0.2">
      <c r="X34" s="89" t="str">
        <f>'Indicadores com classificação 0'!F34</f>
        <v>NC</v>
      </c>
      <c r="Y34" s="96">
        <f>'Indicadores com classificação 0'!E34</f>
        <v>3</v>
      </c>
      <c r="Z34" s="96">
        <f>'Indicadores com classificação 1'!E34</f>
        <v>3</v>
      </c>
      <c r="AA34" s="96">
        <f>'Síntese UTI 2'!E34</f>
        <v>2</v>
      </c>
      <c r="AB34" s="96">
        <f>'Síntese UTI 3'!E34</f>
        <v>1</v>
      </c>
      <c r="AC34" s="96">
        <f>'Síntese UTI 4'!E34</f>
        <v>0</v>
      </c>
      <c r="AD34" s="96">
        <f>'Síntese UTI 5'!E34</f>
        <v>0</v>
      </c>
      <c r="AE34" s="96">
        <f t="shared" si="1"/>
        <v>9</v>
      </c>
      <c r="AF34" s="96">
        <f t="shared" si="2"/>
        <v>1</v>
      </c>
      <c r="AG34" s="95">
        <f t="shared" si="3"/>
        <v>0</v>
      </c>
      <c r="AH34" s="95">
        <f t="shared" si="4"/>
        <v>1</v>
      </c>
      <c r="AI34" s="95">
        <f t="shared" si="5"/>
        <v>8</v>
      </c>
      <c r="AJ34" s="96">
        <f t="shared" si="6"/>
        <v>0</v>
      </c>
      <c r="AK34" s="96">
        <f t="shared" si="7"/>
        <v>0</v>
      </c>
      <c r="AL34" s="96">
        <f t="shared" si="8"/>
        <v>0</v>
      </c>
      <c r="AM34" s="96">
        <f t="shared" si="9"/>
        <v>0</v>
      </c>
      <c r="AN34" s="96">
        <f t="shared" si="10"/>
        <v>1</v>
      </c>
      <c r="AO34" s="96">
        <f t="shared" si="11"/>
        <v>0</v>
      </c>
      <c r="AP34" s="96">
        <f t="shared" si="12"/>
        <v>1</v>
      </c>
      <c r="AQ34" s="96">
        <f t="shared" si="13"/>
        <v>8</v>
      </c>
      <c r="AR34" s="96"/>
      <c r="AS34" s="90">
        <f t="shared" si="14"/>
        <v>2.1276595744680851E-2</v>
      </c>
      <c r="AT34" s="90">
        <f t="shared" si="14"/>
        <v>0</v>
      </c>
      <c r="AU34" s="90">
        <f t="shared" si="14"/>
        <v>2.1276595744680851E-2</v>
      </c>
      <c r="AV34" s="90">
        <f t="shared" si="14"/>
        <v>0.1702127659574468</v>
      </c>
      <c r="AW34" s="90">
        <f t="shared" si="15"/>
        <v>0</v>
      </c>
      <c r="AX34" s="90">
        <f t="shared" si="16"/>
        <v>0</v>
      </c>
      <c r="AY34" s="90">
        <f t="shared" si="17"/>
        <v>0</v>
      </c>
      <c r="AZ34" s="90">
        <f t="shared" si="18"/>
        <v>0</v>
      </c>
      <c r="BA34" s="90">
        <f t="shared" si="19"/>
        <v>2.1276595744680851E-2</v>
      </c>
      <c r="BB34" s="90">
        <f t="shared" si="20"/>
        <v>0</v>
      </c>
      <c r="BC34" s="90">
        <f t="shared" si="21"/>
        <v>2.1276595744680851E-2</v>
      </c>
      <c r="BD34" s="90">
        <f t="shared" si="22"/>
        <v>0.1702127659574468</v>
      </c>
      <c r="BE34" s="94"/>
      <c r="BF34" s="94"/>
      <c r="BG34" s="94"/>
      <c r="BH34" s="94"/>
      <c r="BI34" s="94"/>
      <c r="BJ34" s="94"/>
      <c r="BK34" s="94"/>
    </row>
    <row r="35" spans="24:63" x14ac:dyDescent="0.2">
      <c r="X35" s="89" t="str">
        <f>'Indicadores com classificação 0'!F35</f>
        <v>NC</v>
      </c>
      <c r="Y35" s="96">
        <f>'Indicadores com classificação 0'!E35</f>
        <v>4</v>
      </c>
      <c r="Z35" s="96">
        <f>'Indicadores com classificação 1'!E35</f>
        <v>2</v>
      </c>
      <c r="AA35" s="96">
        <f>'Síntese UTI 2'!E35</f>
        <v>2</v>
      </c>
      <c r="AB35" s="96">
        <f>'Síntese UTI 3'!E35</f>
        <v>1</v>
      </c>
      <c r="AC35" s="96">
        <f>'Síntese UTI 4'!E35</f>
        <v>0</v>
      </c>
      <c r="AD35" s="96">
        <f>'Síntese UTI 5'!E35</f>
        <v>0</v>
      </c>
      <c r="AE35" s="96">
        <f t="shared" si="1"/>
        <v>9</v>
      </c>
      <c r="AF35" s="96">
        <f t="shared" si="2"/>
        <v>1</v>
      </c>
      <c r="AG35" s="95">
        <f t="shared" si="3"/>
        <v>0</v>
      </c>
      <c r="AH35" s="95">
        <f t="shared" si="4"/>
        <v>1</v>
      </c>
      <c r="AI35" s="95">
        <f t="shared" si="5"/>
        <v>8</v>
      </c>
      <c r="AJ35" s="96">
        <f t="shared" si="6"/>
        <v>0</v>
      </c>
      <c r="AK35" s="96">
        <f t="shared" si="7"/>
        <v>0</v>
      </c>
      <c r="AL35" s="96">
        <f t="shared" si="8"/>
        <v>0</v>
      </c>
      <c r="AM35" s="96">
        <f t="shared" si="9"/>
        <v>0</v>
      </c>
      <c r="AN35" s="96">
        <f t="shared" si="10"/>
        <v>1</v>
      </c>
      <c r="AO35" s="96">
        <f t="shared" si="11"/>
        <v>0</v>
      </c>
      <c r="AP35" s="96">
        <f t="shared" si="12"/>
        <v>1</v>
      </c>
      <c r="AQ35" s="96">
        <f t="shared" si="13"/>
        <v>8</v>
      </c>
      <c r="AR35" s="96"/>
      <c r="AS35" s="90">
        <f t="shared" si="14"/>
        <v>2.1276595744680851E-2</v>
      </c>
      <c r="AT35" s="90">
        <f t="shared" si="14"/>
        <v>0</v>
      </c>
      <c r="AU35" s="90">
        <f t="shared" si="14"/>
        <v>2.1276595744680851E-2</v>
      </c>
      <c r="AV35" s="90">
        <f t="shared" si="14"/>
        <v>0.1702127659574468</v>
      </c>
      <c r="AW35" s="90">
        <f t="shared" si="15"/>
        <v>0</v>
      </c>
      <c r="AX35" s="90">
        <f t="shared" si="16"/>
        <v>0</v>
      </c>
      <c r="AY35" s="90">
        <f t="shared" si="17"/>
        <v>0</v>
      </c>
      <c r="AZ35" s="90">
        <f t="shared" si="18"/>
        <v>0</v>
      </c>
      <c r="BA35" s="90">
        <f t="shared" si="19"/>
        <v>2.1276595744680851E-2</v>
      </c>
      <c r="BB35" s="90">
        <f t="shared" si="20"/>
        <v>0</v>
      </c>
      <c r="BC35" s="90">
        <f t="shared" si="21"/>
        <v>2.1276595744680851E-2</v>
      </c>
      <c r="BD35" s="90">
        <f t="shared" si="22"/>
        <v>0.1702127659574468</v>
      </c>
      <c r="BE35" s="94"/>
      <c r="BF35" s="94"/>
      <c r="BG35" s="94"/>
      <c r="BH35" s="94"/>
      <c r="BI35" s="94"/>
      <c r="BJ35" s="94"/>
      <c r="BK35" s="94"/>
    </row>
    <row r="36" spans="24:63" x14ac:dyDescent="0.2">
      <c r="X36" s="89" t="str">
        <f>'Indicadores com classificação 0'!F36</f>
        <v>NC</v>
      </c>
      <c r="Y36" s="96">
        <f>'Indicadores com classificação 0'!E36</f>
        <v>5</v>
      </c>
      <c r="Z36" s="96">
        <f>'Indicadores com classificação 1'!E36</f>
        <v>1</v>
      </c>
      <c r="AA36" s="96">
        <f>'Síntese UTI 2'!E36</f>
        <v>2</v>
      </c>
      <c r="AB36" s="96">
        <f>'Síntese UTI 3'!E36</f>
        <v>1</v>
      </c>
      <c r="AC36" s="96">
        <f>'Síntese UTI 4'!E36</f>
        <v>0</v>
      </c>
      <c r="AD36" s="96">
        <f>'Síntese UTI 5'!E36</f>
        <v>0</v>
      </c>
      <c r="AE36" s="96">
        <f t="shared" si="1"/>
        <v>9</v>
      </c>
      <c r="AF36" s="96">
        <f t="shared" si="2"/>
        <v>1</v>
      </c>
      <c r="AG36" s="95">
        <f t="shared" si="3"/>
        <v>0</v>
      </c>
      <c r="AH36" s="95">
        <f t="shared" si="4"/>
        <v>1</v>
      </c>
      <c r="AI36" s="95">
        <f t="shared" si="5"/>
        <v>8</v>
      </c>
      <c r="AJ36" s="96">
        <f t="shared" si="6"/>
        <v>0</v>
      </c>
      <c r="AK36" s="96">
        <f t="shared" si="7"/>
        <v>0</v>
      </c>
      <c r="AL36" s="96">
        <f t="shared" si="8"/>
        <v>0</v>
      </c>
      <c r="AM36" s="96">
        <f t="shared" si="9"/>
        <v>0</v>
      </c>
      <c r="AN36" s="96">
        <f t="shared" si="10"/>
        <v>1</v>
      </c>
      <c r="AO36" s="96">
        <f t="shared" si="11"/>
        <v>0</v>
      </c>
      <c r="AP36" s="96">
        <f t="shared" si="12"/>
        <v>1</v>
      </c>
      <c r="AQ36" s="96">
        <f t="shared" si="13"/>
        <v>8</v>
      </c>
      <c r="AR36" s="96"/>
      <c r="AS36" s="90">
        <f t="shared" si="14"/>
        <v>2.1276595744680851E-2</v>
      </c>
      <c r="AT36" s="90">
        <f t="shared" si="14"/>
        <v>0</v>
      </c>
      <c r="AU36" s="90">
        <f t="shared" si="14"/>
        <v>2.1276595744680851E-2</v>
      </c>
      <c r="AV36" s="90">
        <f t="shared" si="14"/>
        <v>0.1702127659574468</v>
      </c>
      <c r="AW36" s="90">
        <f t="shared" si="15"/>
        <v>0</v>
      </c>
      <c r="AX36" s="90">
        <f t="shared" si="16"/>
        <v>0</v>
      </c>
      <c r="AY36" s="90">
        <f t="shared" si="17"/>
        <v>0</v>
      </c>
      <c r="AZ36" s="90">
        <f t="shared" si="18"/>
        <v>0</v>
      </c>
      <c r="BA36" s="90">
        <f t="shared" si="19"/>
        <v>2.1276595744680851E-2</v>
      </c>
      <c r="BB36" s="90">
        <f t="shared" si="20"/>
        <v>0</v>
      </c>
      <c r="BC36" s="90">
        <f t="shared" si="21"/>
        <v>2.1276595744680851E-2</v>
      </c>
      <c r="BD36" s="90">
        <f t="shared" si="22"/>
        <v>0.1702127659574468</v>
      </c>
      <c r="BE36" s="94"/>
      <c r="BF36" s="94"/>
      <c r="BG36" s="94"/>
      <c r="BH36" s="94"/>
      <c r="BI36" s="94"/>
      <c r="BJ36" s="94"/>
      <c r="BK36" s="94"/>
    </row>
    <row r="37" spans="24:63" x14ac:dyDescent="0.2"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94"/>
      <c r="BF37" s="94"/>
      <c r="BG37" s="94"/>
      <c r="BH37" s="94"/>
      <c r="BI37" s="94"/>
      <c r="BJ37" s="94"/>
      <c r="BK37" s="94"/>
    </row>
  </sheetData>
  <sheetProtection algorithmName="SHA-512" hashValue="2IKoO1g/Uv+1WJbtQ5EFu6V0JTMmyxmSUUYamm3GFvLd1dWGTez4NC4bUIgbBKdJKv0Hi69ep9SUjLQ1FBoOdQ==" saltValue="5x64rCAElXcveFFGxnvDGA==" spinCount="100000" sheet="1" selectLockedCells="1" selectUnlockedCells="1"/>
  <mergeCells count="7">
    <mergeCell ref="BA4:BD4"/>
    <mergeCell ref="Y4:AD4"/>
    <mergeCell ref="AF4:AI4"/>
    <mergeCell ref="AJ4:AM4"/>
    <mergeCell ref="AN4:AQ4"/>
    <mergeCell ref="AS4:AV4"/>
    <mergeCell ref="AW4:AZ4"/>
  </mergeCells>
  <pageMargins left="0.11811023622047245" right="0.11811023622047245" top="0.74803149606299213" bottom="0.74803149606299213" header="0.31496062992125984" footer="0.31496062992125984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7"/>
  <sheetViews>
    <sheetView view="pageLayout" topLeftCell="G5" zoomScaleNormal="70" workbookViewId="0">
      <selection activeCell="C6" sqref="A1:F36"/>
    </sheetView>
  </sheetViews>
  <sheetFormatPr defaultColWidth="9.140625" defaultRowHeight="12.75" x14ac:dyDescent="0.2"/>
  <cols>
    <col min="1" max="1" width="37.5703125" style="1" customWidth="1"/>
    <col min="2" max="2" width="28" style="1" customWidth="1"/>
    <col min="3" max="3" width="30.140625" style="1" customWidth="1"/>
    <col min="4" max="4" width="10.140625" style="1" bestFit="1" customWidth="1"/>
    <col min="5" max="5" width="12.5703125" style="1" customWidth="1"/>
    <col min="6" max="6" width="15.140625" style="1" customWidth="1"/>
    <col min="7" max="59" width="9.140625" style="1" customWidth="1"/>
    <col min="60" max="60" width="21.5703125" style="1" customWidth="1"/>
    <col min="61" max="61" width="9.85546875" style="1" customWidth="1"/>
    <col min="62" max="62" width="14.85546875" style="1" customWidth="1"/>
    <col min="63" max="63" width="19.85546875" style="1" customWidth="1"/>
    <col min="64" max="16384" width="9.140625" style="1"/>
  </cols>
  <sheetData>
    <row r="1" spans="1:56" ht="15.75" customHeight="1" x14ac:dyDescent="0.3">
      <c r="A1" s="105"/>
      <c r="B1" s="110" t="s">
        <v>79</v>
      </c>
      <c r="C1" s="111"/>
      <c r="D1" s="111"/>
      <c r="E1" s="111"/>
      <c r="F1" s="6" t="s">
        <v>76</v>
      </c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</row>
    <row r="2" spans="1:56" ht="15.75" customHeight="1" x14ac:dyDescent="0.3">
      <c r="A2" s="105"/>
      <c r="B2" s="111"/>
      <c r="C2" s="111"/>
      <c r="D2" s="111"/>
      <c r="E2" s="111"/>
      <c r="F2" s="6" t="s">
        <v>152</v>
      </c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1:56" ht="15.75" customHeight="1" x14ac:dyDescent="0.3">
      <c r="A3" s="105"/>
      <c r="B3" s="111"/>
      <c r="C3" s="111"/>
      <c r="D3" s="111"/>
      <c r="E3" s="111"/>
      <c r="F3" s="6" t="s">
        <v>154</v>
      </c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</row>
    <row r="4" spans="1:56" ht="14.25" x14ac:dyDescent="0.2">
      <c r="A4" s="7"/>
      <c r="B4" s="8"/>
      <c r="C4" s="7"/>
      <c r="D4" s="7"/>
      <c r="E4" s="7"/>
      <c r="F4" s="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</row>
    <row r="5" spans="1:56" ht="32.25" customHeight="1" x14ac:dyDescent="0.2">
      <c r="A5" s="109" t="s">
        <v>4</v>
      </c>
      <c r="B5" s="109"/>
      <c r="C5" s="109"/>
      <c r="D5" s="109"/>
      <c r="E5" s="9" t="s">
        <v>75</v>
      </c>
      <c r="F5" s="10" t="s">
        <v>1</v>
      </c>
      <c r="G5" s="97"/>
      <c r="H5" s="98" t="s">
        <v>97</v>
      </c>
      <c r="I5" s="98" t="s">
        <v>98</v>
      </c>
      <c r="J5" s="98" t="s">
        <v>99</v>
      </c>
      <c r="K5" s="98" t="s">
        <v>92</v>
      </c>
      <c r="L5" s="98" t="s">
        <v>93</v>
      </c>
      <c r="M5" s="98" t="s">
        <v>94</v>
      </c>
      <c r="N5" s="98" t="s">
        <v>100</v>
      </c>
      <c r="O5" s="98" t="s">
        <v>101</v>
      </c>
      <c r="P5" s="98" t="s">
        <v>102</v>
      </c>
      <c r="Q5" s="98" t="s">
        <v>103</v>
      </c>
      <c r="R5" s="98" t="s">
        <v>95</v>
      </c>
      <c r="S5" s="98" t="s">
        <v>96</v>
      </c>
      <c r="T5" s="92" t="s">
        <v>104</v>
      </c>
      <c r="U5" s="92" t="s">
        <v>105</v>
      </c>
      <c r="V5" s="92" t="s">
        <v>106</v>
      </c>
      <c r="W5" s="92" t="s">
        <v>107</v>
      </c>
      <c r="X5" s="92" t="s">
        <v>90</v>
      </c>
      <c r="Y5" s="92" t="s">
        <v>91</v>
      </c>
      <c r="Z5" s="92" t="s">
        <v>108</v>
      </c>
      <c r="AA5" s="92" t="s">
        <v>109</v>
      </c>
      <c r="AB5" s="92" t="s">
        <v>110</v>
      </c>
      <c r="AC5" s="92" t="s">
        <v>111</v>
      </c>
      <c r="AD5" s="92" t="s">
        <v>112</v>
      </c>
      <c r="AE5" s="92" t="s">
        <v>113</v>
      </c>
      <c r="AF5" s="92" t="s">
        <v>114</v>
      </c>
      <c r="AG5" s="92" t="s">
        <v>115</v>
      </c>
      <c r="AH5" s="92" t="s">
        <v>84</v>
      </c>
      <c r="AI5" s="92" t="s">
        <v>120</v>
      </c>
      <c r="AJ5" s="92" t="s">
        <v>121</v>
      </c>
      <c r="AK5" s="92" t="s">
        <v>122</v>
      </c>
      <c r="AL5" s="92" t="s">
        <v>123</v>
      </c>
      <c r="AM5" s="92" t="s">
        <v>124</v>
      </c>
      <c r="AN5" s="92" t="s">
        <v>125</v>
      </c>
      <c r="AO5" s="92" t="s">
        <v>126</v>
      </c>
      <c r="AP5" s="92" t="s">
        <v>127</v>
      </c>
      <c r="AQ5" s="92" t="s">
        <v>128</v>
      </c>
      <c r="AR5" s="92" t="s">
        <v>85</v>
      </c>
      <c r="AS5" s="92" t="s">
        <v>116</v>
      </c>
      <c r="AT5" s="92" t="s">
        <v>117</v>
      </c>
      <c r="AU5" s="92" t="s">
        <v>118</v>
      </c>
      <c r="AV5" s="92" t="s">
        <v>119</v>
      </c>
      <c r="AW5" s="92" t="s">
        <v>86</v>
      </c>
      <c r="AX5" s="92" t="s">
        <v>87</v>
      </c>
      <c r="AY5" s="92" t="s">
        <v>88</v>
      </c>
      <c r="AZ5" s="92" t="s">
        <v>89</v>
      </c>
      <c r="BA5" s="92" t="s">
        <v>129</v>
      </c>
      <c r="BB5" s="92" t="s">
        <v>130</v>
      </c>
      <c r="BC5" s="92"/>
      <c r="BD5" s="93" t="s">
        <v>77</v>
      </c>
    </row>
    <row r="6" spans="1:56" ht="17.25" customHeight="1" x14ac:dyDescent="0.2">
      <c r="A6" s="106" t="s">
        <v>47</v>
      </c>
      <c r="B6" s="107"/>
      <c r="C6" s="107"/>
      <c r="D6" s="108"/>
      <c r="E6" s="11">
        <f>BD6</f>
        <v>1</v>
      </c>
      <c r="F6" s="82" t="s">
        <v>5</v>
      </c>
      <c r="G6" s="97"/>
      <c r="H6" s="98">
        <f>IFERROR(IF('1'!E14=0,1,0),0)</f>
        <v>0</v>
      </c>
      <c r="I6" s="98">
        <f>IFERROR(IF('3'!E14=0,1,0),0)</f>
        <v>0</v>
      </c>
      <c r="J6" s="98">
        <f>IFERROR(IF('4'!E14=0,1,0),0)</f>
        <v>0</v>
      </c>
      <c r="K6" s="98">
        <f>IFERROR(IF('5'!E14=0,1,0),0)</f>
        <v>1</v>
      </c>
      <c r="L6" s="98">
        <f>IFERROR(IF('6'!E14=0,1,0),0)</f>
        <v>0</v>
      </c>
      <c r="M6" s="98">
        <f>IFERROR(IF('7'!E14=0,1,0),0)</f>
        <v>0</v>
      </c>
      <c r="N6" s="98">
        <f>IFERROR(IF('2'!E14=0,1,0),0)</f>
        <v>0</v>
      </c>
      <c r="O6" s="98">
        <f>IFERROR(IF(#REF!=0,1,0),0)</f>
        <v>0</v>
      </c>
      <c r="P6" s="98">
        <f>IFERROR(IF('8'!E14=0,1,0),0)</f>
        <v>0</v>
      </c>
      <c r="Q6" s="98">
        <f>IFERROR(IF('9'!E14=0,1,0),0)</f>
        <v>0</v>
      </c>
      <c r="R6" s="98">
        <f>IFERROR(IF('10'!E14=0,1,0),0)</f>
        <v>0</v>
      </c>
      <c r="S6" s="98">
        <f>IFERROR(IF(#REF!=0,1,0),0)</f>
        <v>0</v>
      </c>
      <c r="T6" s="92">
        <f>IFERROR(IF(#REF!=0,1,0),0)</f>
        <v>0</v>
      </c>
      <c r="U6" s="92">
        <f>IFERROR(IF(#REF!=0,1,0),0)</f>
        <v>0</v>
      </c>
      <c r="V6" s="92">
        <f>IFERROR(IF(#REF!=0,1,0),0)</f>
        <v>0</v>
      </c>
      <c r="W6" s="92">
        <f>IFERROR(IF(#REF!=0,1,0),0)</f>
        <v>0</v>
      </c>
      <c r="X6" s="92">
        <f>IFERROR(IF(#REF!=0,1,0),0)</f>
        <v>0</v>
      </c>
      <c r="Y6" s="92">
        <f>IFERROR(IF(#REF!=0,1,0),0)</f>
        <v>0</v>
      </c>
      <c r="Z6" s="92">
        <f>IFERROR(IF(#REF!=0,1,0),0)</f>
        <v>0</v>
      </c>
      <c r="AA6" s="92">
        <f>IFERROR(IF(#REF!=0,1,0),0)</f>
        <v>0</v>
      </c>
      <c r="AB6" s="92">
        <f>IFERROR(IF(#REF!=0,1,0),0)</f>
        <v>0</v>
      </c>
      <c r="AC6" s="92">
        <f>IFERROR(IF(#REF!=0,1,0),0)</f>
        <v>0</v>
      </c>
      <c r="AD6" s="92">
        <f>IFERROR(IF(#REF!=0,1,0),0)</f>
        <v>0</v>
      </c>
      <c r="AE6" s="92">
        <f>IFERROR(IF(#REF!=0,1,0),0)</f>
        <v>0</v>
      </c>
      <c r="AF6" s="92">
        <f>IFERROR(IF(#REF!=0,1,0),0)</f>
        <v>0</v>
      </c>
      <c r="AG6" s="92">
        <f>IFERROR(IF(#REF!=0,1,0),0)</f>
        <v>0</v>
      </c>
      <c r="AH6" s="92">
        <f>IFERROR(IF(#REF!=0,1,0),0)</f>
        <v>0</v>
      </c>
      <c r="AI6" s="92">
        <f>IFERROR(IF(#REF!=0,1,0),0)</f>
        <v>0</v>
      </c>
      <c r="AJ6" s="92">
        <f>IFERROR(IF(#REF!=0,1,0),0)</f>
        <v>0</v>
      </c>
      <c r="AK6" s="92">
        <f>IFERROR(IF(#REF!=0,1,0),0)</f>
        <v>0</v>
      </c>
      <c r="AL6" s="92">
        <f>IFERROR(IF(#REF!=0,1,0),0)</f>
        <v>0</v>
      </c>
      <c r="AM6" s="92">
        <f>IFERROR(IF(#REF!=0,1,0),0)</f>
        <v>0</v>
      </c>
      <c r="AN6" s="92">
        <f>IFERROR(IF(#REF!=0,1,0),0)</f>
        <v>0</v>
      </c>
      <c r="AO6" s="92">
        <f>IFERROR(IF(#REF!=0,1,0),0)</f>
        <v>0</v>
      </c>
      <c r="AP6" s="92">
        <f>IFERROR(IF(#REF!=0,1,0),0)</f>
        <v>0</v>
      </c>
      <c r="AQ6" s="92">
        <f>IFERROR(IF(#REF!=0,1,0),0)</f>
        <v>0</v>
      </c>
      <c r="AR6" s="92">
        <f>IFERROR(IF(#REF!=0,1,0),0)</f>
        <v>0</v>
      </c>
      <c r="AS6" s="92">
        <f>IFERROR(IF(#REF!=0,1,0),0)</f>
        <v>0</v>
      </c>
      <c r="AT6" s="92">
        <f>IFERROR(IF(#REF!=0,1,0),0)</f>
        <v>0</v>
      </c>
      <c r="AU6" s="92">
        <f>IFERROR(IF(#REF!=0,1,0),0)</f>
        <v>0</v>
      </c>
      <c r="AV6" s="92">
        <f>IFERROR(IF(#REF!=0,1,0),0)</f>
        <v>0</v>
      </c>
      <c r="AW6" s="92">
        <f>IFERROR(IF(#REF!=0,1,0),0)</f>
        <v>0</v>
      </c>
      <c r="AX6" s="92">
        <f>IFERROR(IF(#REF!=0,1,0),0)</f>
        <v>0</v>
      </c>
      <c r="AY6" s="92">
        <f>IFERROR(IF(#REF!=0,1,0),0)</f>
        <v>0</v>
      </c>
      <c r="AZ6" s="92">
        <f>IFERROR(IF(#REF!=0,1,0),0)</f>
        <v>0</v>
      </c>
      <c r="BA6" s="92">
        <f>IFERROR(IF(#REF!=0,1,0),0)</f>
        <v>0</v>
      </c>
      <c r="BB6" s="92">
        <f>IFERROR(IF(#REF!=0,1,0),0)</f>
        <v>0</v>
      </c>
      <c r="BC6" s="92"/>
      <c r="BD6" s="92">
        <f>SUM(H6:BC6)</f>
        <v>1</v>
      </c>
    </row>
    <row r="7" spans="1:56" ht="17.25" customHeight="1" x14ac:dyDescent="0.2">
      <c r="A7" s="106" t="s">
        <v>48</v>
      </c>
      <c r="B7" s="107"/>
      <c r="C7" s="107"/>
      <c r="D7" s="108"/>
      <c r="E7" s="11">
        <f t="shared" ref="E7:E36" si="0">BD7</f>
        <v>0</v>
      </c>
      <c r="F7" s="82" t="s">
        <v>5</v>
      </c>
      <c r="G7" s="97"/>
      <c r="H7" s="98">
        <f>IFERROR(IF('1'!E15=0,1,0),0)</f>
        <v>0</v>
      </c>
      <c r="I7" s="98">
        <f>IFERROR(IF('3'!E15=0,1,0),0)</f>
        <v>0</v>
      </c>
      <c r="J7" s="98">
        <f>IFERROR(IF('4'!E15=0,1,0),0)</f>
        <v>0</v>
      </c>
      <c r="K7" s="98">
        <f>IFERROR(IF('5'!E15=0,1,0),0)</f>
        <v>0</v>
      </c>
      <c r="L7" s="98">
        <f>IFERROR(IF('6'!E15=0,1,0),0)</f>
        <v>0</v>
      </c>
      <c r="M7" s="98">
        <f>IFERROR(IF('7'!E15=0,1,0),0)</f>
        <v>0</v>
      </c>
      <c r="N7" s="98">
        <f>IFERROR(IF('2'!E15=0,1,0),0)</f>
        <v>0</v>
      </c>
      <c r="O7" s="98">
        <f>IFERROR(IF(#REF!=0,1,0),0)</f>
        <v>0</v>
      </c>
      <c r="P7" s="98">
        <f>IFERROR(IF('8'!E15=0,1,0),0)</f>
        <v>0</v>
      </c>
      <c r="Q7" s="98">
        <f>IFERROR(IF('9'!E15=0,1,0),0)</f>
        <v>0</v>
      </c>
      <c r="R7" s="98">
        <f>IFERROR(IF('10'!E15=0,1,0),0)</f>
        <v>0</v>
      </c>
      <c r="S7" s="98">
        <f>IFERROR(IF(#REF!=0,1,0),0)</f>
        <v>0</v>
      </c>
      <c r="T7" s="92">
        <f>IFERROR(IF(#REF!=0,1,0),0)</f>
        <v>0</v>
      </c>
      <c r="U7" s="92">
        <f>IFERROR(IF(#REF!=0,1,0),0)</f>
        <v>0</v>
      </c>
      <c r="V7" s="92">
        <f>IFERROR(IF(#REF!=0,1,0),0)</f>
        <v>0</v>
      </c>
      <c r="W7" s="92">
        <f>IFERROR(IF(#REF!=0,1,0),0)</f>
        <v>0</v>
      </c>
      <c r="X7" s="92">
        <f>IFERROR(IF(#REF!=0,1,0),0)</f>
        <v>0</v>
      </c>
      <c r="Y7" s="92">
        <f>IFERROR(IF(#REF!=0,1,0),0)</f>
        <v>0</v>
      </c>
      <c r="Z7" s="92">
        <f>IFERROR(IF(#REF!=0,1,0),0)</f>
        <v>0</v>
      </c>
      <c r="AA7" s="92">
        <f>IFERROR(IF(#REF!=0,1,0),0)</f>
        <v>0</v>
      </c>
      <c r="AB7" s="92">
        <f>IFERROR(IF(#REF!=0,1,0),0)</f>
        <v>0</v>
      </c>
      <c r="AC7" s="92">
        <f>IFERROR(IF(#REF!=0,1,0),0)</f>
        <v>0</v>
      </c>
      <c r="AD7" s="92">
        <f>IFERROR(IF(#REF!=0,1,0),0)</f>
        <v>0</v>
      </c>
      <c r="AE7" s="92">
        <f>IFERROR(IF(#REF!=0,1,0),0)</f>
        <v>0</v>
      </c>
      <c r="AF7" s="92">
        <f>IFERROR(IF(#REF!=0,1,0),0)</f>
        <v>0</v>
      </c>
      <c r="AG7" s="92">
        <f>IFERROR(IF(#REF!=0,1,0),0)</f>
        <v>0</v>
      </c>
      <c r="AH7" s="92">
        <f>IFERROR(IF(#REF!=0,1,0),0)</f>
        <v>0</v>
      </c>
      <c r="AI7" s="92">
        <f>IFERROR(IF(#REF!=0,1,0),0)</f>
        <v>0</v>
      </c>
      <c r="AJ7" s="92">
        <f>IFERROR(IF(#REF!=0,1,0),0)</f>
        <v>0</v>
      </c>
      <c r="AK7" s="92">
        <f>IFERROR(IF(#REF!=0,1,0),0)</f>
        <v>0</v>
      </c>
      <c r="AL7" s="92">
        <f>IFERROR(IF(#REF!=0,1,0),0)</f>
        <v>0</v>
      </c>
      <c r="AM7" s="92">
        <f>IFERROR(IF(#REF!=0,1,0),0)</f>
        <v>0</v>
      </c>
      <c r="AN7" s="92">
        <f>IFERROR(IF(#REF!=0,1,0),0)</f>
        <v>0</v>
      </c>
      <c r="AO7" s="92">
        <f>IFERROR(IF(#REF!=0,1,0),0)</f>
        <v>0</v>
      </c>
      <c r="AP7" s="92">
        <f>IFERROR(IF(#REF!=0,1,0),0)</f>
        <v>0</v>
      </c>
      <c r="AQ7" s="92">
        <f>IFERROR(IF(#REF!=0,1,0),0)</f>
        <v>0</v>
      </c>
      <c r="AR7" s="92">
        <f>IFERROR(IF(#REF!=0,1,0),0)</f>
        <v>0</v>
      </c>
      <c r="AS7" s="92">
        <f>IFERROR(IF(#REF!=0,1,0),0)</f>
        <v>0</v>
      </c>
      <c r="AT7" s="92">
        <f>IFERROR(IF(#REF!=0,1,0),0)</f>
        <v>0</v>
      </c>
      <c r="AU7" s="92">
        <f>IFERROR(IF(#REF!=0,1,0),0)</f>
        <v>0</v>
      </c>
      <c r="AV7" s="92">
        <f>IFERROR(IF(#REF!=0,1,0),0)</f>
        <v>0</v>
      </c>
      <c r="AW7" s="92">
        <f>IFERROR(IF(#REF!=0,1,0),0)</f>
        <v>0</v>
      </c>
      <c r="AX7" s="92">
        <f>IFERROR(IF(#REF!=0,1,0),0)</f>
        <v>0</v>
      </c>
      <c r="AY7" s="92">
        <f>IFERROR(IF(#REF!=0,1,0),0)</f>
        <v>0</v>
      </c>
      <c r="AZ7" s="92">
        <f>IFERROR(IF(#REF!=0,1,0),0)</f>
        <v>0</v>
      </c>
      <c r="BA7" s="92">
        <f>IFERROR(IF(#REF!=0,1,0),0)</f>
        <v>0</v>
      </c>
      <c r="BB7" s="92">
        <f>IFERROR(IF(#REF!=0,1,0),0)</f>
        <v>0</v>
      </c>
      <c r="BC7" s="92"/>
      <c r="BD7" s="92">
        <f t="shared" ref="BD7:BD36" si="1">SUM(H7:BC7)</f>
        <v>0</v>
      </c>
    </row>
    <row r="8" spans="1:56" ht="17.25" customHeight="1" x14ac:dyDescent="0.2">
      <c r="A8" s="106" t="s">
        <v>49</v>
      </c>
      <c r="B8" s="107"/>
      <c r="C8" s="107"/>
      <c r="D8" s="108"/>
      <c r="E8" s="11">
        <f t="shared" si="0"/>
        <v>0</v>
      </c>
      <c r="F8" s="82" t="s">
        <v>6</v>
      </c>
      <c r="G8" s="97"/>
      <c r="H8" s="98">
        <f>IFERROR(IF('1'!E16=0,1,0),0)</f>
        <v>0</v>
      </c>
      <c r="I8" s="98">
        <f>IFERROR(IF('3'!E16=0,1,0),0)</f>
        <v>0</v>
      </c>
      <c r="J8" s="98">
        <f>IFERROR(IF('4'!E16=0,1,0),0)</f>
        <v>0</v>
      </c>
      <c r="K8" s="98">
        <f>IFERROR(IF('5'!E16=0,1,0),0)</f>
        <v>0</v>
      </c>
      <c r="L8" s="98">
        <f>IFERROR(IF('6'!E16=0,1,0),0)</f>
        <v>0</v>
      </c>
      <c r="M8" s="98">
        <f>IFERROR(IF('7'!E16=0,1,0),0)</f>
        <v>0</v>
      </c>
      <c r="N8" s="98">
        <f>IFERROR(IF('2'!E16=0,1,0),0)</f>
        <v>0</v>
      </c>
      <c r="O8" s="98">
        <f>IFERROR(IF(#REF!=0,1,0),0)</f>
        <v>0</v>
      </c>
      <c r="P8" s="98">
        <f>IFERROR(IF('8'!E16=0,1,0),0)</f>
        <v>0</v>
      </c>
      <c r="Q8" s="98">
        <f>IFERROR(IF('9'!E16=0,1,0),0)</f>
        <v>0</v>
      </c>
      <c r="R8" s="98">
        <f>IFERROR(IF('10'!E16=0,1,0),0)</f>
        <v>0</v>
      </c>
      <c r="S8" s="98">
        <f>IFERROR(IF(#REF!=0,1,0),0)</f>
        <v>0</v>
      </c>
      <c r="T8" s="92">
        <f>IFERROR(IF(#REF!=0,1,0),0)</f>
        <v>0</v>
      </c>
      <c r="U8" s="92">
        <f>IFERROR(IF(#REF!=0,1,0),0)</f>
        <v>0</v>
      </c>
      <c r="V8" s="92">
        <f>IFERROR(IF(#REF!=0,1,0),0)</f>
        <v>0</v>
      </c>
      <c r="W8" s="92">
        <f>IFERROR(IF(#REF!=0,1,0),0)</f>
        <v>0</v>
      </c>
      <c r="X8" s="92">
        <f>IFERROR(IF(#REF!=0,1,0),0)</f>
        <v>0</v>
      </c>
      <c r="Y8" s="92">
        <f>IFERROR(IF(#REF!=0,1,0),0)</f>
        <v>0</v>
      </c>
      <c r="Z8" s="92">
        <f>IFERROR(IF(#REF!=0,1,0),0)</f>
        <v>0</v>
      </c>
      <c r="AA8" s="92">
        <f>IFERROR(IF(#REF!=0,1,0),0)</f>
        <v>0</v>
      </c>
      <c r="AB8" s="92">
        <f>IFERROR(IF(#REF!=0,1,0),0)</f>
        <v>0</v>
      </c>
      <c r="AC8" s="92">
        <f>IFERROR(IF(#REF!=0,1,0),0)</f>
        <v>0</v>
      </c>
      <c r="AD8" s="92">
        <f>IFERROR(IF(#REF!=0,1,0),0)</f>
        <v>0</v>
      </c>
      <c r="AE8" s="92">
        <f>IFERROR(IF(#REF!=0,1,0),0)</f>
        <v>0</v>
      </c>
      <c r="AF8" s="92">
        <f>IFERROR(IF(#REF!=0,1,0),0)</f>
        <v>0</v>
      </c>
      <c r="AG8" s="92">
        <f>IFERROR(IF(#REF!=0,1,0),0)</f>
        <v>0</v>
      </c>
      <c r="AH8" s="92">
        <f>IFERROR(IF(#REF!=0,1,0),0)</f>
        <v>0</v>
      </c>
      <c r="AI8" s="92">
        <f>IFERROR(IF(#REF!=0,1,0),0)</f>
        <v>0</v>
      </c>
      <c r="AJ8" s="92">
        <f>IFERROR(IF(#REF!=0,1,0),0)</f>
        <v>0</v>
      </c>
      <c r="AK8" s="92">
        <f>IFERROR(IF(#REF!=0,1,0),0)</f>
        <v>0</v>
      </c>
      <c r="AL8" s="92">
        <f>IFERROR(IF(#REF!=0,1,0),0)</f>
        <v>0</v>
      </c>
      <c r="AM8" s="92">
        <f>IFERROR(IF(#REF!=0,1,0),0)</f>
        <v>0</v>
      </c>
      <c r="AN8" s="92">
        <f>IFERROR(IF(#REF!=0,1,0),0)</f>
        <v>0</v>
      </c>
      <c r="AO8" s="92">
        <f>IFERROR(IF(#REF!=0,1,0),0)</f>
        <v>0</v>
      </c>
      <c r="AP8" s="92">
        <f>IFERROR(IF(#REF!=0,1,0),0)</f>
        <v>0</v>
      </c>
      <c r="AQ8" s="92">
        <f>IFERROR(IF(#REF!=0,1,0),0)</f>
        <v>0</v>
      </c>
      <c r="AR8" s="92">
        <f>IFERROR(IF(#REF!=0,1,0),0)</f>
        <v>0</v>
      </c>
      <c r="AS8" s="92">
        <f>IFERROR(IF(#REF!=0,1,0),0)</f>
        <v>0</v>
      </c>
      <c r="AT8" s="92">
        <f>IFERROR(IF(#REF!=0,1,0),0)</f>
        <v>0</v>
      </c>
      <c r="AU8" s="92">
        <f>IFERROR(IF(#REF!=0,1,0),0)</f>
        <v>0</v>
      </c>
      <c r="AV8" s="92">
        <f>IFERROR(IF(#REF!=0,1,0),0)</f>
        <v>0</v>
      </c>
      <c r="AW8" s="92">
        <f>IFERROR(IF(#REF!=0,1,0),0)</f>
        <v>0</v>
      </c>
      <c r="AX8" s="92">
        <f>IFERROR(IF(#REF!=0,1,0),0)</f>
        <v>0</v>
      </c>
      <c r="AY8" s="92">
        <f>IFERROR(IF(#REF!=0,1,0),0)</f>
        <v>0</v>
      </c>
      <c r="AZ8" s="92">
        <f>IFERROR(IF(#REF!=0,1,0),0)</f>
        <v>0</v>
      </c>
      <c r="BA8" s="92">
        <f>IFERROR(IF(#REF!=0,1,0),0)</f>
        <v>0</v>
      </c>
      <c r="BB8" s="92">
        <f>IFERROR(IF(#REF!=0,1,0),0)</f>
        <v>0</v>
      </c>
      <c r="BC8" s="92"/>
      <c r="BD8" s="92">
        <f t="shared" si="1"/>
        <v>0</v>
      </c>
    </row>
    <row r="9" spans="1:56" ht="17.25" customHeight="1" x14ac:dyDescent="0.2">
      <c r="A9" s="106" t="s">
        <v>143</v>
      </c>
      <c r="B9" s="107"/>
      <c r="C9" s="107"/>
      <c r="D9" s="108"/>
      <c r="E9" s="11">
        <f t="shared" si="0"/>
        <v>0</v>
      </c>
      <c r="F9" s="82" t="s">
        <v>5</v>
      </c>
      <c r="G9" s="97"/>
      <c r="H9" s="98">
        <f>IFERROR(IF('1'!E17=0,1,0),0)</f>
        <v>0</v>
      </c>
      <c r="I9" s="98">
        <f>IFERROR(IF('3'!E17=0,1,0),0)</f>
        <v>0</v>
      </c>
      <c r="J9" s="98">
        <f>IFERROR(IF('4'!E17=0,1,0),0)</f>
        <v>0</v>
      </c>
      <c r="K9" s="98">
        <f>IFERROR(IF('5'!E17=0,1,0),0)</f>
        <v>0</v>
      </c>
      <c r="L9" s="98">
        <f>IFERROR(IF('6'!E17=0,1,0),0)</f>
        <v>0</v>
      </c>
      <c r="M9" s="98">
        <f>IFERROR(IF('7'!E17=0,1,0),0)</f>
        <v>0</v>
      </c>
      <c r="N9" s="98">
        <f>IFERROR(IF('2'!E17=0,1,0),0)</f>
        <v>0</v>
      </c>
      <c r="O9" s="98">
        <f>IFERROR(IF(#REF!=0,1,0),0)</f>
        <v>0</v>
      </c>
      <c r="P9" s="98">
        <f>IFERROR(IF('8'!E17=0,1,0),0)</f>
        <v>0</v>
      </c>
      <c r="Q9" s="98">
        <f>IFERROR(IF('9'!E17=0,1,0),0)</f>
        <v>0</v>
      </c>
      <c r="R9" s="98">
        <f>IFERROR(IF('10'!E17=0,1,0),0)</f>
        <v>0</v>
      </c>
      <c r="S9" s="98">
        <f>IFERROR(IF(#REF!=0,1,0),0)</f>
        <v>0</v>
      </c>
      <c r="T9" s="92">
        <f>IFERROR(IF(#REF!=0,1,0),0)</f>
        <v>0</v>
      </c>
      <c r="U9" s="92">
        <f>IFERROR(IF(#REF!=0,1,0),0)</f>
        <v>0</v>
      </c>
      <c r="V9" s="92">
        <f>IFERROR(IF(#REF!=0,1,0),0)</f>
        <v>0</v>
      </c>
      <c r="W9" s="92">
        <f>IFERROR(IF(#REF!=0,1,0),0)</f>
        <v>0</v>
      </c>
      <c r="X9" s="92">
        <f>IFERROR(IF(#REF!=0,1,0),0)</f>
        <v>0</v>
      </c>
      <c r="Y9" s="92">
        <f>IFERROR(IF(#REF!=0,1,0),0)</f>
        <v>0</v>
      </c>
      <c r="Z9" s="92">
        <f>IFERROR(IF(#REF!=0,1,0),0)</f>
        <v>0</v>
      </c>
      <c r="AA9" s="92">
        <f>IFERROR(IF(#REF!=0,1,0),0)</f>
        <v>0</v>
      </c>
      <c r="AB9" s="92">
        <f>IFERROR(IF(#REF!=0,1,0),0)</f>
        <v>0</v>
      </c>
      <c r="AC9" s="92">
        <f>IFERROR(IF(#REF!=0,1,0),0)</f>
        <v>0</v>
      </c>
      <c r="AD9" s="92">
        <f>IFERROR(IF(#REF!=0,1,0),0)</f>
        <v>0</v>
      </c>
      <c r="AE9" s="92">
        <f>IFERROR(IF(#REF!=0,1,0),0)</f>
        <v>0</v>
      </c>
      <c r="AF9" s="92">
        <f>IFERROR(IF(#REF!=0,1,0),0)</f>
        <v>0</v>
      </c>
      <c r="AG9" s="92">
        <f>IFERROR(IF(#REF!=0,1,0),0)</f>
        <v>0</v>
      </c>
      <c r="AH9" s="92">
        <f>IFERROR(IF(#REF!=0,1,0),0)</f>
        <v>0</v>
      </c>
      <c r="AI9" s="92">
        <f>IFERROR(IF(#REF!=0,1,0),0)</f>
        <v>0</v>
      </c>
      <c r="AJ9" s="92">
        <f>IFERROR(IF(#REF!=0,1,0),0)</f>
        <v>0</v>
      </c>
      <c r="AK9" s="92">
        <f>IFERROR(IF(#REF!=0,1,0),0)</f>
        <v>0</v>
      </c>
      <c r="AL9" s="92">
        <f>IFERROR(IF(#REF!=0,1,0),0)</f>
        <v>0</v>
      </c>
      <c r="AM9" s="92">
        <f>IFERROR(IF(#REF!=0,1,0),0)</f>
        <v>0</v>
      </c>
      <c r="AN9" s="92">
        <f>IFERROR(IF(#REF!=0,1,0),0)</f>
        <v>0</v>
      </c>
      <c r="AO9" s="92">
        <f>IFERROR(IF(#REF!=0,1,0),0)</f>
        <v>0</v>
      </c>
      <c r="AP9" s="92">
        <f>IFERROR(IF(#REF!=0,1,0),0)</f>
        <v>0</v>
      </c>
      <c r="AQ9" s="92">
        <f>IFERROR(IF(#REF!=0,1,0),0)</f>
        <v>0</v>
      </c>
      <c r="AR9" s="92">
        <f>IFERROR(IF(#REF!=0,1,0),0)</f>
        <v>0</v>
      </c>
      <c r="AS9" s="92">
        <f>IFERROR(IF(#REF!=0,1,0),0)</f>
        <v>0</v>
      </c>
      <c r="AT9" s="92">
        <f>IFERROR(IF(#REF!=0,1,0),0)</f>
        <v>0</v>
      </c>
      <c r="AU9" s="92">
        <f>IFERROR(IF(#REF!=0,1,0),0)</f>
        <v>0</v>
      </c>
      <c r="AV9" s="92">
        <f>IFERROR(IF(#REF!=0,1,0),0)</f>
        <v>0</v>
      </c>
      <c r="AW9" s="92">
        <f>IFERROR(IF(#REF!=0,1,0),0)</f>
        <v>0</v>
      </c>
      <c r="AX9" s="92">
        <f>IFERROR(IF(#REF!=0,1,0),0)</f>
        <v>0</v>
      </c>
      <c r="AY9" s="92">
        <f>IFERROR(IF(#REF!=0,1,0),0)</f>
        <v>0</v>
      </c>
      <c r="AZ9" s="92">
        <f>IFERROR(IF(#REF!=0,1,0),0)</f>
        <v>0</v>
      </c>
      <c r="BA9" s="92">
        <f>IFERROR(IF(#REF!=0,1,0),0)</f>
        <v>0</v>
      </c>
      <c r="BB9" s="92">
        <f>IFERROR(IF(#REF!=0,1,0),0)</f>
        <v>0</v>
      </c>
      <c r="BC9" s="92"/>
      <c r="BD9" s="92">
        <f t="shared" si="1"/>
        <v>0</v>
      </c>
    </row>
    <row r="10" spans="1:56" ht="17.25" customHeight="1" x14ac:dyDescent="0.2">
      <c r="A10" s="106" t="s">
        <v>144</v>
      </c>
      <c r="B10" s="107"/>
      <c r="C10" s="107"/>
      <c r="D10" s="108"/>
      <c r="E10" s="11">
        <f t="shared" si="0"/>
        <v>2</v>
      </c>
      <c r="F10" s="83" t="s">
        <v>6</v>
      </c>
      <c r="G10" s="97"/>
      <c r="H10" s="98">
        <f>IFERROR(IF('1'!E18=0,1,0),0)</f>
        <v>0</v>
      </c>
      <c r="I10" s="98">
        <f>IFERROR(IF('3'!E18=0,1,0),0)</f>
        <v>0</v>
      </c>
      <c r="J10" s="98">
        <f>IFERROR(IF('4'!E18=0,1,0),0)</f>
        <v>1</v>
      </c>
      <c r="K10" s="98">
        <f>IFERROR(IF('5'!E18=0,1,0),0)</f>
        <v>0</v>
      </c>
      <c r="L10" s="98">
        <f>IFERROR(IF('6'!E18=0,1,0),0)</f>
        <v>0</v>
      </c>
      <c r="M10" s="98">
        <f>IFERROR(IF('7'!E18=0,1,0),0)</f>
        <v>0</v>
      </c>
      <c r="N10" s="98">
        <f>IFERROR(IF('2'!E18=0,1,0),0)</f>
        <v>0</v>
      </c>
      <c r="O10" s="98">
        <f>IFERROR(IF(#REF!=0,1,0),0)</f>
        <v>0</v>
      </c>
      <c r="P10" s="98">
        <f>IFERROR(IF('8'!E18=0,1,0),0)</f>
        <v>0</v>
      </c>
      <c r="Q10" s="98">
        <f>IFERROR(IF('9'!E18=0,1,0),0)</f>
        <v>0</v>
      </c>
      <c r="R10" s="98">
        <f>IFERROR(IF('10'!E18=0,1,0),0)</f>
        <v>1</v>
      </c>
      <c r="S10" s="98">
        <f>IFERROR(IF(#REF!=0,1,0),0)</f>
        <v>0</v>
      </c>
      <c r="T10" s="92">
        <f>IFERROR(IF(#REF!=0,1,0),0)</f>
        <v>0</v>
      </c>
      <c r="U10" s="92">
        <f>IFERROR(IF(#REF!=0,1,0),0)</f>
        <v>0</v>
      </c>
      <c r="V10" s="92">
        <f>IFERROR(IF(#REF!=0,1,0),0)</f>
        <v>0</v>
      </c>
      <c r="W10" s="92">
        <f>IFERROR(IF(#REF!=0,1,0),0)</f>
        <v>0</v>
      </c>
      <c r="X10" s="92">
        <f>IFERROR(IF(#REF!=0,1,0),0)</f>
        <v>0</v>
      </c>
      <c r="Y10" s="92">
        <f>IFERROR(IF(#REF!=0,1,0),0)</f>
        <v>0</v>
      </c>
      <c r="Z10" s="92">
        <f>IFERROR(IF(#REF!=0,1,0),0)</f>
        <v>0</v>
      </c>
      <c r="AA10" s="92">
        <f>IFERROR(IF(#REF!=0,1,0),0)</f>
        <v>0</v>
      </c>
      <c r="AB10" s="92">
        <f>IFERROR(IF(#REF!=0,1,0),0)</f>
        <v>0</v>
      </c>
      <c r="AC10" s="92">
        <f>IFERROR(IF(#REF!=0,1,0),0)</f>
        <v>0</v>
      </c>
      <c r="AD10" s="92">
        <f>IFERROR(IF(#REF!=0,1,0),0)</f>
        <v>0</v>
      </c>
      <c r="AE10" s="92">
        <f>IFERROR(IF(#REF!=0,1,0),0)</f>
        <v>0</v>
      </c>
      <c r="AF10" s="92">
        <f>IFERROR(IF(#REF!=0,1,0),0)</f>
        <v>0</v>
      </c>
      <c r="AG10" s="92">
        <f>IFERROR(IF(#REF!=0,1,0),0)</f>
        <v>0</v>
      </c>
      <c r="AH10" s="92">
        <f>IFERROR(IF(#REF!=0,1,0),0)</f>
        <v>0</v>
      </c>
      <c r="AI10" s="92">
        <f>IFERROR(IF(#REF!=0,1,0),0)</f>
        <v>0</v>
      </c>
      <c r="AJ10" s="92">
        <f>IFERROR(IF(#REF!=0,1,0),0)</f>
        <v>0</v>
      </c>
      <c r="AK10" s="92">
        <f>IFERROR(IF(#REF!=0,1,0),0)</f>
        <v>0</v>
      </c>
      <c r="AL10" s="92">
        <f>IFERROR(IF(#REF!=0,1,0),0)</f>
        <v>0</v>
      </c>
      <c r="AM10" s="92">
        <f>IFERROR(IF(#REF!=0,1,0),0)</f>
        <v>0</v>
      </c>
      <c r="AN10" s="92">
        <f>IFERROR(IF(#REF!=0,1,0),0)</f>
        <v>0</v>
      </c>
      <c r="AO10" s="92">
        <f>IFERROR(IF(#REF!=0,1,0),0)</f>
        <v>0</v>
      </c>
      <c r="AP10" s="92">
        <f>IFERROR(IF(#REF!=0,1,0),0)</f>
        <v>0</v>
      </c>
      <c r="AQ10" s="92">
        <f>IFERROR(IF(#REF!=0,1,0),0)</f>
        <v>0</v>
      </c>
      <c r="AR10" s="92">
        <f>IFERROR(IF(#REF!=0,1,0),0)</f>
        <v>0</v>
      </c>
      <c r="AS10" s="92">
        <f>IFERROR(IF(#REF!=0,1,0),0)</f>
        <v>0</v>
      </c>
      <c r="AT10" s="92">
        <f>IFERROR(IF(#REF!=0,1,0),0)</f>
        <v>0</v>
      </c>
      <c r="AU10" s="92">
        <f>IFERROR(IF(#REF!=0,1,0),0)</f>
        <v>0</v>
      </c>
      <c r="AV10" s="92">
        <f>IFERROR(IF(#REF!=0,1,0),0)</f>
        <v>0</v>
      </c>
      <c r="AW10" s="92">
        <f>IFERROR(IF(#REF!=0,1,0),0)</f>
        <v>0</v>
      </c>
      <c r="AX10" s="92">
        <f>IFERROR(IF(#REF!=0,1,0),0)</f>
        <v>0</v>
      </c>
      <c r="AY10" s="92">
        <f>IFERROR(IF(#REF!=0,1,0),0)</f>
        <v>0</v>
      </c>
      <c r="AZ10" s="92">
        <f>IFERROR(IF(#REF!=0,1,0),0)</f>
        <v>0</v>
      </c>
      <c r="BA10" s="92">
        <f>IFERROR(IF(#REF!=0,1,0),0)</f>
        <v>0</v>
      </c>
      <c r="BB10" s="92">
        <f>IFERROR(IF(#REF!=0,1,0),0)</f>
        <v>0</v>
      </c>
      <c r="BC10" s="92"/>
      <c r="BD10" s="92">
        <f t="shared" si="1"/>
        <v>2</v>
      </c>
    </row>
    <row r="11" spans="1:56" ht="17.25" customHeight="1" x14ac:dyDescent="0.2">
      <c r="A11" s="106" t="s">
        <v>50</v>
      </c>
      <c r="B11" s="107"/>
      <c r="C11" s="107"/>
      <c r="D11" s="108"/>
      <c r="E11" s="11">
        <f t="shared" si="0"/>
        <v>0</v>
      </c>
      <c r="F11" s="82" t="s">
        <v>6</v>
      </c>
      <c r="G11" s="97"/>
      <c r="H11" s="98">
        <f>IFERROR(IF('1'!E19=0,1,0),0)</f>
        <v>0</v>
      </c>
      <c r="I11" s="98">
        <f>IFERROR(IF('3'!E19=0,1,0),0)</f>
        <v>0</v>
      </c>
      <c r="J11" s="98">
        <f>IFERROR(IF('4'!E19=0,1,0),0)</f>
        <v>0</v>
      </c>
      <c r="K11" s="98">
        <f>IFERROR(IF('5'!E19=0,1,0),0)</f>
        <v>0</v>
      </c>
      <c r="L11" s="98">
        <f>IFERROR(IF('6'!E19=0,1,0),0)</f>
        <v>0</v>
      </c>
      <c r="M11" s="98">
        <f>IFERROR(IF('7'!E19=0,1,0),0)</f>
        <v>0</v>
      </c>
      <c r="N11" s="98">
        <f>IFERROR(IF('2'!E19=0,1,0),0)</f>
        <v>0</v>
      </c>
      <c r="O11" s="98">
        <f>IFERROR(IF(#REF!=0,1,0),0)</f>
        <v>0</v>
      </c>
      <c r="P11" s="98">
        <f>IFERROR(IF('8'!E19=0,1,0),0)</f>
        <v>0</v>
      </c>
      <c r="Q11" s="98">
        <f>IFERROR(IF('9'!E19=0,1,0),0)</f>
        <v>0</v>
      </c>
      <c r="R11" s="98">
        <f>IFERROR(IF('10'!E19=0,1,0),0)</f>
        <v>0</v>
      </c>
      <c r="S11" s="98">
        <f>IFERROR(IF(#REF!=0,1,0),0)</f>
        <v>0</v>
      </c>
      <c r="T11" s="92">
        <f>IFERROR(IF(#REF!=0,1,0),0)</f>
        <v>0</v>
      </c>
      <c r="U11" s="92">
        <f>IFERROR(IF(#REF!=0,1,0),0)</f>
        <v>0</v>
      </c>
      <c r="V11" s="92">
        <f>IFERROR(IF(#REF!=0,1,0),0)</f>
        <v>0</v>
      </c>
      <c r="W11" s="92">
        <f>IFERROR(IF(#REF!=0,1,0),0)</f>
        <v>0</v>
      </c>
      <c r="X11" s="92">
        <f>IFERROR(IF(#REF!=0,1,0),0)</f>
        <v>0</v>
      </c>
      <c r="Y11" s="92">
        <f>IFERROR(IF(#REF!=0,1,0),0)</f>
        <v>0</v>
      </c>
      <c r="Z11" s="92">
        <f>IFERROR(IF(#REF!=0,1,0),0)</f>
        <v>0</v>
      </c>
      <c r="AA11" s="92">
        <f>IFERROR(IF(#REF!=0,1,0),0)</f>
        <v>0</v>
      </c>
      <c r="AB11" s="92">
        <f>IFERROR(IF(#REF!=0,1,0),0)</f>
        <v>0</v>
      </c>
      <c r="AC11" s="92">
        <f>IFERROR(IF(#REF!=0,1,0),0)</f>
        <v>0</v>
      </c>
      <c r="AD11" s="92">
        <f>IFERROR(IF(#REF!=0,1,0),0)</f>
        <v>0</v>
      </c>
      <c r="AE11" s="92">
        <f>IFERROR(IF(#REF!=0,1,0),0)</f>
        <v>0</v>
      </c>
      <c r="AF11" s="92">
        <f>IFERROR(IF(#REF!=0,1,0),0)</f>
        <v>0</v>
      </c>
      <c r="AG11" s="92">
        <f>IFERROR(IF(#REF!=0,1,0),0)</f>
        <v>0</v>
      </c>
      <c r="AH11" s="92">
        <f>IFERROR(IF(#REF!=0,1,0),0)</f>
        <v>0</v>
      </c>
      <c r="AI11" s="92">
        <f>IFERROR(IF(#REF!=0,1,0),0)</f>
        <v>0</v>
      </c>
      <c r="AJ11" s="92">
        <f>IFERROR(IF(#REF!=0,1,0),0)</f>
        <v>0</v>
      </c>
      <c r="AK11" s="92">
        <f>IFERROR(IF(#REF!=0,1,0),0)</f>
        <v>0</v>
      </c>
      <c r="AL11" s="92">
        <f>IFERROR(IF(#REF!=0,1,0),0)</f>
        <v>0</v>
      </c>
      <c r="AM11" s="92">
        <f>IFERROR(IF(#REF!=0,1,0),0)</f>
        <v>0</v>
      </c>
      <c r="AN11" s="92">
        <f>IFERROR(IF(#REF!=0,1,0),0)</f>
        <v>0</v>
      </c>
      <c r="AO11" s="92">
        <f>IFERROR(IF(#REF!=0,1,0),0)</f>
        <v>0</v>
      </c>
      <c r="AP11" s="92">
        <f>IFERROR(IF(#REF!=0,1,0),0)</f>
        <v>0</v>
      </c>
      <c r="AQ11" s="92">
        <f>IFERROR(IF(#REF!=0,1,0),0)</f>
        <v>0</v>
      </c>
      <c r="AR11" s="92">
        <f>IFERROR(IF(#REF!=0,1,0),0)</f>
        <v>0</v>
      </c>
      <c r="AS11" s="92">
        <f>IFERROR(IF(#REF!=0,1,0),0)</f>
        <v>0</v>
      </c>
      <c r="AT11" s="92">
        <f>IFERROR(IF(#REF!=0,1,0),0)</f>
        <v>0</v>
      </c>
      <c r="AU11" s="92">
        <f>IFERROR(IF(#REF!=0,1,0),0)</f>
        <v>0</v>
      </c>
      <c r="AV11" s="92">
        <f>IFERROR(IF(#REF!=0,1,0),0)</f>
        <v>0</v>
      </c>
      <c r="AW11" s="92">
        <f>IFERROR(IF(#REF!=0,1,0),0)</f>
        <v>0</v>
      </c>
      <c r="AX11" s="92">
        <f>IFERROR(IF(#REF!=0,1,0),0)</f>
        <v>0</v>
      </c>
      <c r="AY11" s="92">
        <f>IFERROR(IF(#REF!=0,1,0),0)</f>
        <v>0</v>
      </c>
      <c r="AZ11" s="92">
        <f>IFERROR(IF(#REF!=0,1,0),0)</f>
        <v>0</v>
      </c>
      <c r="BA11" s="92">
        <f>IFERROR(IF(#REF!=0,1,0),0)</f>
        <v>0</v>
      </c>
      <c r="BB11" s="92">
        <f>IFERROR(IF(#REF!=0,1,0),0)</f>
        <v>0</v>
      </c>
      <c r="BC11" s="92"/>
      <c r="BD11" s="92">
        <f t="shared" si="1"/>
        <v>0</v>
      </c>
    </row>
    <row r="12" spans="1:56" ht="17.25" customHeight="1" x14ac:dyDescent="0.2">
      <c r="A12" s="106" t="s">
        <v>51</v>
      </c>
      <c r="B12" s="107"/>
      <c r="C12" s="107"/>
      <c r="D12" s="108"/>
      <c r="E12" s="11">
        <f t="shared" si="0"/>
        <v>1</v>
      </c>
      <c r="F12" s="82" t="s">
        <v>6</v>
      </c>
      <c r="G12" s="97"/>
      <c r="H12" s="98">
        <f>IFERROR(IF('1'!E20=0,1,0),0)</f>
        <v>0</v>
      </c>
      <c r="I12" s="98">
        <f>IFERROR(IF('3'!E20=0,1,0),0)</f>
        <v>0</v>
      </c>
      <c r="J12" s="98">
        <f>IFERROR(IF('4'!E20=0,1,0),0)</f>
        <v>1</v>
      </c>
      <c r="K12" s="98">
        <f>IFERROR(IF('5'!E20=0,1,0),0)</f>
        <v>0</v>
      </c>
      <c r="L12" s="98">
        <f>IFERROR(IF('6'!E20=0,1,0),0)</f>
        <v>0</v>
      </c>
      <c r="M12" s="98">
        <f>IFERROR(IF('7'!E20=0,1,0),0)</f>
        <v>0</v>
      </c>
      <c r="N12" s="98">
        <f>IFERROR(IF('2'!E20=0,1,0),0)</f>
        <v>0</v>
      </c>
      <c r="O12" s="98">
        <f>IFERROR(IF(#REF!=0,1,0),0)</f>
        <v>0</v>
      </c>
      <c r="P12" s="98">
        <f>IFERROR(IF('8'!E20=0,1,0),0)</f>
        <v>0</v>
      </c>
      <c r="Q12" s="98">
        <f>IFERROR(IF('9'!E20=0,1,0),0)</f>
        <v>0</v>
      </c>
      <c r="R12" s="98">
        <f>IFERROR(IF('10'!E20=0,1,0),0)</f>
        <v>0</v>
      </c>
      <c r="S12" s="98">
        <f>IFERROR(IF(#REF!=0,1,0),0)</f>
        <v>0</v>
      </c>
      <c r="T12" s="92">
        <f>IFERROR(IF(#REF!=0,1,0),0)</f>
        <v>0</v>
      </c>
      <c r="U12" s="92">
        <f>IFERROR(IF(#REF!=0,1,0),0)</f>
        <v>0</v>
      </c>
      <c r="V12" s="92">
        <f>IFERROR(IF(#REF!=0,1,0),0)</f>
        <v>0</v>
      </c>
      <c r="W12" s="92">
        <f>IFERROR(IF(#REF!=0,1,0),0)</f>
        <v>0</v>
      </c>
      <c r="X12" s="92">
        <f>IFERROR(IF(#REF!=0,1,0),0)</f>
        <v>0</v>
      </c>
      <c r="Y12" s="92">
        <f>IFERROR(IF(#REF!=0,1,0),0)</f>
        <v>0</v>
      </c>
      <c r="Z12" s="92">
        <f>IFERROR(IF(#REF!=0,1,0),0)</f>
        <v>0</v>
      </c>
      <c r="AA12" s="92">
        <f>IFERROR(IF(#REF!=0,1,0),0)</f>
        <v>0</v>
      </c>
      <c r="AB12" s="92">
        <f>IFERROR(IF(#REF!=0,1,0),0)</f>
        <v>0</v>
      </c>
      <c r="AC12" s="92">
        <f>IFERROR(IF(#REF!=0,1,0),0)</f>
        <v>0</v>
      </c>
      <c r="AD12" s="92">
        <f>IFERROR(IF(#REF!=0,1,0),0)</f>
        <v>0</v>
      </c>
      <c r="AE12" s="92">
        <f>IFERROR(IF(#REF!=0,1,0),0)</f>
        <v>0</v>
      </c>
      <c r="AF12" s="92">
        <f>IFERROR(IF(#REF!=0,1,0),0)</f>
        <v>0</v>
      </c>
      <c r="AG12" s="92">
        <f>IFERROR(IF(#REF!=0,1,0),0)</f>
        <v>0</v>
      </c>
      <c r="AH12" s="92">
        <f>IFERROR(IF(#REF!=0,1,0),0)</f>
        <v>0</v>
      </c>
      <c r="AI12" s="92">
        <f>IFERROR(IF(#REF!=0,1,0),0)</f>
        <v>0</v>
      </c>
      <c r="AJ12" s="92">
        <f>IFERROR(IF(#REF!=0,1,0),0)</f>
        <v>0</v>
      </c>
      <c r="AK12" s="92">
        <f>IFERROR(IF(#REF!=0,1,0),0)</f>
        <v>0</v>
      </c>
      <c r="AL12" s="92">
        <f>IFERROR(IF(#REF!=0,1,0),0)</f>
        <v>0</v>
      </c>
      <c r="AM12" s="92">
        <f>IFERROR(IF(#REF!=0,1,0),0)</f>
        <v>0</v>
      </c>
      <c r="AN12" s="92">
        <f>IFERROR(IF(#REF!=0,1,0),0)</f>
        <v>0</v>
      </c>
      <c r="AO12" s="92">
        <f>IFERROR(IF(#REF!=0,1,0),0)</f>
        <v>0</v>
      </c>
      <c r="AP12" s="92">
        <f>IFERROR(IF(#REF!=0,1,0),0)</f>
        <v>0</v>
      </c>
      <c r="AQ12" s="92">
        <f>IFERROR(IF(#REF!=0,1,0),0)</f>
        <v>0</v>
      </c>
      <c r="AR12" s="92">
        <f>IFERROR(IF(#REF!=0,1,0),0)</f>
        <v>0</v>
      </c>
      <c r="AS12" s="92">
        <f>IFERROR(IF(#REF!=0,1,0),0)</f>
        <v>0</v>
      </c>
      <c r="AT12" s="92">
        <f>IFERROR(IF(#REF!=0,1,0),0)</f>
        <v>0</v>
      </c>
      <c r="AU12" s="92">
        <f>IFERROR(IF(#REF!=0,1,0),0)</f>
        <v>0</v>
      </c>
      <c r="AV12" s="92">
        <f>IFERROR(IF(#REF!=0,1,0),0)</f>
        <v>0</v>
      </c>
      <c r="AW12" s="92">
        <f>IFERROR(IF(#REF!=0,1,0),0)</f>
        <v>0</v>
      </c>
      <c r="AX12" s="92">
        <f>IFERROR(IF(#REF!=0,1,0),0)</f>
        <v>0</v>
      </c>
      <c r="AY12" s="92">
        <f>IFERROR(IF(#REF!=0,1,0),0)</f>
        <v>0</v>
      </c>
      <c r="AZ12" s="92">
        <f>IFERROR(IF(#REF!=0,1,0),0)</f>
        <v>0</v>
      </c>
      <c r="BA12" s="92">
        <f>IFERROR(IF(#REF!=0,1,0),0)</f>
        <v>0</v>
      </c>
      <c r="BB12" s="92">
        <f>IFERROR(IF(#REF!=0,1,0),0)</f>
        <v>0</v>
      </c>
      <c r="BC12" s="92"/>
      <c r="BD12" s="92">
        <f t="shared" si="1"/>
        <v>1</v>
      </c>
    </row>
    <row r="13" spans="1:56" ht="17.25" customHeight="1" x14ac:dyDescent="0.2">
      <c r="A13" s="106" t="s">
        <v>52</v>
      </c>
      <c r="B13" s="107"/>
      <c r="C13" s="107"/>
      <c r="D13" s="108"/>
      <c r="E13" s="11">
        <f t="shared" si="0"/>
        <v>0</v>
      </c>
      <c r="F13" s="82" t="s">
        <v>6</v>
      </c>
      <c r="G13" s="97"/>
      <c r="H13" s="98">
        <f>IFERROR(IF('1'!E21=0,1,0),0)</f>
        <v>0</v>
      </c>
      <c r="I13" s="98">
        <f>IFERROR(IF('3'!E21=0,1,0),0)</f>
        <v>0</v>
      </c>
      <c r="J13" s="98">
        <f>IFERROR(IF('4'!E21=0,1,0),0)</f>
        <v>0</v>
      </c>
      <c r="K13" s="98">
        <f>IFERROR(IF('5'!E21=0,1,0),0)</f>
        <v>0</v>
      </c>
      <c r="L13" s="98">
        <f>IFERROR(IF('6'!E21=0,1,0),0)</f>
        <v>0</v>
      </c>
      <c r="M13" s="98">
        <f>IFERROR(IF('7'!E21=0,1,0),0)</f>
        <v>0</v>
      </c>
      <c r="N13" s="98">
        <f>IFERROR(IF('2'!E21=0,1,0),0)</f>
        <v>0</v>
      </c>
      <c r="O13" s="98">
        <f>IFERROR(IF(#REF!=0,1,0),0)</f>
        <v>0</v>
      </c>
      <c r="P13" s="98">
        <f>IFERROR(IF('8'!E21=0,1,0),0)</f>
        <v>0</v>
      </c>
      <c r="Q13" s="98">
        <f>IFERROR(IF('9'!E21=0,1,0),0)</f>
        <v>0</v>
      </c>
      <c r="R13" s="98">
        <f>IFERROR(IF('10'!E21=0,1,0),0)</f>
        <v>0</v>
      </c>
      <c r="S13" s="98">
        <f>IFERROR(IF(#REF!=0,1,0),0)</f>
        <v>0</v>
      </c>
      <c r="T13" s="92">
        <f>IFERROR(IF(#REF!=0,1,0),0)</f>
        <v>0</v>
      </c>
      <c r="U13" s="92">
        <f>IFERROR(IF(#REF!=0,1,0),0)</f>
        <v>0</v>
      </c>
      <c r="V13" s="92">
        <f>IFERROR(IF(#REF!=0,1,0),0)</f>
        <v>0</v>
      </c>
      <c r="W13" s="92">
        <f>IFERROR(IF(#REF!=0,1,0),0)</f>
        <v>0</v>
      </c>
      <c r="X13" s="92">
        <f>IFERROR(IF(#REF!=0,1,0),0)</f>
        <v>0</v>
      </c>
      <c r="Y13" s="92">
        <f>IFERROR(IF(#REF!=0,1,0),0)</f>
        <v>0</v>
      </c>
      <c r="Z13" s="92">
        <f>IFERROR(IF(#REF!=0,1,0),0)</f>
        <v>0</v>
      </c>
      <c r="AA13" s="92">
        <f>IFERROR(IF(#REF!=0,1,0),0)</f>
        <v>0</v>
      </c>
      <c r="AB13" s="92">
        <f>IFERROR(IF(#REF!=0,1,0),0)</f>
        <v>0</v>
      </c>
      <c r="AC13" s="92">
        <f>IFERROR(IF(#REF!=0,1,0),0)</f>
        <v>0</v>
      </c>
      <c r="AD13" s="92">
        <f>IFERROR(IF(#REF!=0,1,0),0)</f>
        <v>0</v>
      </c>
      <c r="AE13" s="92">
        <f>IFERROR(IF(#REF!=0,1,0),0)</f>
        <v>0</v>
      </c>
      <c r="AF13" s="92">
        <f>IFERROR(IF(#REF!=0,1,0),0)</f>
        <v>0</v>
      </c>
      <c r="AG13" s="92">
        <f>IFERROR(IF(#REF!=0,1,0),0)</f>
        <v>0</v>
      </c>
      <c r="AH13" s="92">
        <f>IFERROR(IF(#REF!=0,1,0),0)</f>
        <v>0</v>
      </c>
      <c r="AI13" s="92">
        <f>IFERROR(IF(#REF!=0,1,0),0)</f>
        <v>0</v>
      </c>
      <c r="AJ13" s="92">
        <f>IFERROR(IF(#REF!=0,1,0),0)</f>
        <v>0</v>
      </c>
      <c r="AK13" s="92">
        <f>IFERROR(IF(#REF!=0,1,0),0)</f>
        <v>0</v>
      </c>
      <c r="AL13" s="92">
        <f>IFERROR(IF(#REF!=0,1,0),0)</f>
        <v>0</v>
      </c>
      <c r="AM13" s="92">
        <f>IFERROR(IF(#REF!=0,1,0),0)</f>
        <v>0</v>
      </c>
      <c r="AN13" s="92">
        <f>IFERROR(IF(#REF!=0,1,0),0)</f>
        <v>0</v>
      </c>
      <c r="AO13" s="92">
        <f>IFERROR(IF(#REF!=0,1,0),0)</f>
        <v>0</v>
      </c>
      <c r="AP13" s="92">
        <f>IFERROR(IF(#REF!=0,1,0),0)</f>
        <v>0</v>
      </c>
      <c r="AQ13" s="92">
        <f>IFERROR(IF(#REF!=0,1,0),0)</f>
        <v>0</v>
      </c>
      <c r="AR13" s="92">
        <f>IFERROR(IF(#REF!=0,1,0),0)</f>
        <v>0</v>
      </c>
      <c r="AS13" s="92">
        <f>IFERROR(IF(#REF!=0,1,0),0)</f>
        <v>0</v>
      </c>
      <c r="AT13" s="92">
        <f>IFERROR(IF(#REF!=0,1,0),0)</f>
        <v>0</v>
      </c>
      <c r="AU13" s="92">
        <f>IFERROR(IF(#REF!=0,1,0),0)</f>
        <v>0</v>
      </c>
      <c r="AV13" s="92">
        <f>IFERROR(IF(#REF!=0,1,0),0)</f>
        <v>0</v>
      </c>
      <c r="AW13" s="92">
        <f>IFERROR(IF(#REF!=0,1,0),0)</f>
        <v>0</v>
      </c>
      <c r="AX13" s="92">
        <f>IFERROR(IF(#REF!=0,1,0),0)</f>
        <v>0</v>
      </c>
      <c r="AY13" s="92">
        <f>IFERROR(IF(#REF!=0,1,0),0)</f>
        <v>0</v>
      </c>
      <c r="AZ13" s="92">
        <f>IFERROR(IF(#REF!=0,1,0),0)</f>
        <v>0</v>
      </c>
      <c r="BA13" s="92">
        <f>IFERROR(IF(#REF!=0,1,0),0)</f>
        <v>0</v>
      </c>
      <c r="BB13" s="92">
        <f>IFERROR(IF(#REF!=0,1,0),0)</f>
        <v>0</v>
      </c>
      <c r="BC13" s="92"/>
      <c r="BD13" s="92">
        <f t="shared" si="1"/>
        <v>0</v>
      </c>
    </row>
    <row r="14" spans="1:56" ht="17.25" customHeight="1" x14ac:dyDescent="0.2">
      <c r="A14" s="106" t="s">
        <v>53</v>
      </c>
      <c r="B14" s="107"/>
      <c r="C14" s="107"/>
      <c r="D14" s="108"/>
      <c r="E14" s="11">
        <f t="shared" si="0"/>
        <v>0</v>
      </c>
      <c r="F14" s="82" t="s">
        <v>5</v>
      </c>
      <c r="G14" s="97"/>
      <c r="H14" s="98">
        <f>IFERROR(IF('1'!E22=0,1,0),0)</f>
        <v>0</v>
      </c>
      <c r="I14" s="98">
        <f>IFERROR(IF('3'!E22=0,1,0),0)</f>
        <v>0</v>
      </c>
      <c r="J14" s="98">
        <f>IFERROR(IF('4'!E22=0,1,0),0)</f>
        <v>0</v>
      </c>
      <c r="K14" s="98">
        <f>IFERROR(IF('5'!E22=0,1,0),0)</f>
        <v>0</v>
      </c>
      <c r="L14" s="98">
        <f>IFERROR(IF('6'!E22=0,1,0),0)</f>
        <v>0</v>
      </c>
      <c r="M14" s="98">
        <f>IFERROR(IF('7'!E22=0,1,0),0)</f>
        <v>0</v>
      </c>
      <c r="N14" s="98">
        <f>IFERROR(IF('2'!E22=0,1,0),0)</f>
        <v>0</v>
      </c>
      <c r="O14" s="98">
        <f>IFERROR(IF(#REF!=0,1,0),0)</f>
        <v>0</v>
      </c>
      <c r="P14" s="98">
        <f>IFERROR(IF('8'!E22=0,1,0),0)</f>
        <v>0</v>
      </c>
      <c r="Q14" s="98">
        <f>IFERROR(IF('9'!E22=0,1,0),0)</f>
        <v>0</v>
      </c>
      <c r="R14" s="98">
        <f>IFERROR(IF('10'!E22=0,1,0),0)</f>
        <v>0</v>
      </c>
      <c r="S14" s="98">
        <f>IFERROR(IF(#REF!=0,1,0),0)</f>
        <v>0</v>
      </c>
      <c r="T14" s="92">
        <f>IFERROR(IF(#REF!=0,1,0),0)</f>
        <v>0</v>
      </c>
      <c r="U14" s="92">
        <f>IFERROR(IF(#REF!=0,1,0),0)</f>
        <v>0</v>
      </c>
      <c r="V14" s="92">
        <f>IFERROR(IF(#REF!=0,1,0),0)</f>
        <v>0</v>
      </c>
      <c r="W14" s="92">
        <f>IFERROR(IF(#REF!=0,1,0),0)</f>
        <v>0</v>
      </c>
      <c r="X14" s="92">
        <f>IFERROR(IF(#REF!=0,1,0),0)</f>
        <v>0</v>
      </c>
      <c r="Y14" s="92">
        <f>IFERROR(IF(#REF!=0,1,0),0)</f>
        <v>0</v>
      </c>
      <c r="Z14" s="92">
        <f>IFERROR(IF(#REF!=0,1,0),0)</f>
        <v>0</v>
      </c>
      <c r="AA14" s="92">
        <f>IFERROR(IF(#REF!=0,1,0),0)</f>
        <v>0</v>
      </c>
      <c r="AB14" s="92">
        <f>IFERROR(IF(#REF!=0,1,0),0)</f>
        <v>0</v>
      </c>
      <c r="AC14" s="92">
        <f>IFERROR(IF(#REF!=0,1,0),0)</f>
        <v>0</v>
      </c>
      <c r="AD14" s="92">
        <f>IFERROR(IF(#REF!=0,1,0),0)</f>
        <v>0</v>
      </c>
      <c r="AE14" s="92">
        <f>IFERROR(IF(#REF!=0,1,0),0)</f>
        <v>0</v>
      </c>
      <c r="AF14" s="92">
        <f>IFERROR(IF(#REF!=0,1,0),0)</f>
        <v>0</v>
      </c>
      <c r="AG14" s="92">
        <f>IFERROR(IF(#REF!=0,1,0),0)</f>
        <v>0</v>
      </c>
      <c r="AH14" s="92">
        <f>IFERROR(IF(#REF!=0,1,0),0)</f>
        <v>0</v>
      </c>
      <c r="AI14" s="92">
        <f>IFERROR(IF(#REF!=0,1,0),0)</f>
        <v>0</v>
      </c>
      <c r="AJ14" s="92">
        <f>IFERROR(IF(#REF!=0,1,0),0)</f>
        <v>0</v>
      </c>
      <c r="AK14" s="92">
        <f>IFERROR(IF(#REF!=0,1,0),0)</f>
        <v>0</v>
      </c>
      <c r="AL14" s="92">
        <f>IFERROR(IF(#REF!=0,1,0),0)</f>
        <v>0</v>
      </c>
      <c r="AM14" s="92">
        <f>IFERROR(IF(#REF!=0,1,0),0)</f>
        <v>0</v>
      </c>
      <c r="AN14" s="92">
        <f>IFERROR(IF(#REF!=0,1,0),0)</f>
        <v>0</v>
      </c>
      <c r="AO14" s="92">
        <f>IFERROR(IF(#REF!=0,1,0),0)</f>
        <v>0</v>
      </c>
      <c r="AP14" s="92">
        <f>IFERROR(IF(#REF!=0,1,0),0)</f>
        <v>0</v>
      </c>
      <c r="AQ14" s="92">
        <f>IFERROR(IF(#REF!=0,1,0),0)</f>
        <v>0</v>
      </c>
      <c r="AR14" s="92">
        <f>IFERROR(IF(#REF!=0,1,0),0)</f>
        <v>0</v>
      </c>
      <c r="AS14" s="92">
        <f>IFERROR(IF(#REF!=0,1,0),0)</f>
        <v>0</v>
      </c>
      <c r="AT14" s="92">
        <f>IFERROR(IF(#REF!=0,1,0),0)</f>
        <v>0</v>
      </c>
      <c r="AU14" s="92">
        <f>IFERROR(IF(#REF!=0,1,0),0)</f>
        <v>0</v>
      </c>
      <c r="AV14" s="92">
        <f>IFERROR(IF(#REF!=0,1,0),0)</f>
        <v>0</v>
      </c>
      <c r="AW14" s="92">
        <f>IFERROR(IF(#REF!=0,1,0),0)</f>
        <v>0</v>
      </c>
      <c r="AX14" s="92">
        <f>IFERROR(IF(#REF!=0,1,0),0)</f>
        <v>0</v>
      </c>
      <c r="AY14" s="92">
        <f>IFERROR(IF(#REF!=0,1,0),0)</f>
        <v>0</v>
      </c>
      <c r="AZ14" s="92">
        <f>IFERROR(IF(#REF!=0,1,0),0)</f>
        <v>0</v>
      </c>
      <c r="BA14" s="92">
        <f>IFERROR(IF(#REF!=0,1,0),0)</f>
        <v>0</v>
      </c>
      <c r="BB14" s="92">
        <f>IFERROR(IF(#REF!=0,1,0),0)</f>
        <v>0</v>
      </c>
      <c r="BC14" s="92"/>
      <c r="BD14" s="92">
        <f t="shared" si="1"/>
        <v>0</v>
      </c>
    </row>
    <row r="15" spans="1:56" ht="17.25" customHeight="1" x14ac:dyDescent="0.2">
      <c r="A15" s="106" t="s">
        <v>54</v>
      </c>
      <c r="B15" s="107"/>
      <c r="C15" s="107"/>
      <c r="D15" s="108"/>
      <c r="E15" s="11">
        <f t="shared" si="0"/>
        <v>0</v>
      </c>
      <c r="F15" s="82" t="s">
        <v>6</v>
      </c>
      <c r="G15" s="97"/>
      <c r="H15" s="98">
        <f>IFERROR(IF('1'!E23=0,1,0),0)</f>
        <v>0</v>
      </c>
      <c r="I15" s="98">
        <f>IFERROR(IF('3'!E23=0,1,0),0)</f>
        <v>0</v>
      </c>
      <c r="J15" s="98">
        <f>IFERROR(IF('4'!E23=0,1,0),0)</f>
        <v>0</v>
      </c>
      <c r="K15" s="98">
        <f>IFERROR(IF('5'!E23=0,1,0),0)</f>
        <v>0</v>
      </c>
      <c r="L15" s="98">
        <f>IFERROR(IF('6'!E23=0,1,0),0)</f>
        <v>0</v>
      </c>
      <c r="M15" s="98">
        <f>IFERROR(IF('7'!E23=0,1,0),0)</f>
        <v>0</v>
      </c>
      <c r="N15" s="98">
        <f>IFERROR(IF('2'!E23=0,1,0),0)</f>
        <v>0</v>
      </c>
      <c r="O15" s="98">
        <f>IFERROR(IF(#REF!=0,1,0),0)</f>
        <v>0</v>
      </c>
      <c r="P15" s="98">
        <f>IFERROR(IF('8'!E23=0,1,0),0)</f>
        <v>0</v>
      </c>
      <c r="Q15" s="98">
        <f>IFERROR(IF('9'!E23=0,1,0),0)</f>
        <v>0</v>
      </c>
      <c r="R15" s="98">
        <f>IFERROR(IF('10'!E23=0,1,0),0)</f>
        <v>0</v>
      </c>
      <c r="S15" s="98">
        <f>IFERROR(IF(#REF!=0,1,0),0)</f>
        <v>0</v>
      </c>
      <c r="T15" s="92">
        <f>IFERROR(IF(#REF!=0,1,0),0)</f>
        <v>0</v>
      </c>
      <c r="U15" s="92">
        <f>IFERROR(IF(#REF!=0,1,0),0)</f>
        <v>0</v>
      </c>
      <c r="V15" s="92">
        <f>IFERROR(IF(#REF!=0,1,0),0)</f>
        <v>0</v>
      </c>
      <c r="W15" s="92">
        <f>IFERROR(IF(#REF!=0,1,0),0)</f>
        <v>0</v>
      </c>
      <c r="X15" s="92">
        <f>IFERROR(IF(#REF!=0,1,0),0)</f>
        <v>0</v>
      </c>
      <c r="Y15" s="92">
        <f>IFERROR(IF(#REF!=0,1,0),0)</f>
        <v>0</v>
      </c>
      <c r="Z15" s="92">
        <f>IFERROR(IF(#REF!=0,1,0),0)</f>
        <v>0</v>
      </c>
      <c r="AA15" s="92">
        <f>IFERROR(IF(#REF!=0,1,0),0)</f>
        <v>0</v>
      </c>
      <c r="AB15" s="92">
        <f>IFERROR(IF(#REF!=0,1,0),0)</f>
        <v>0</v>
      </c>
      <c r="AC15" s="92">
        <f>IFERROR(IF(#REF!=0,1,0),0)</f>
        <v>0</v>
      </c>
      <c r="AD15" s="92">
        <f>IFERROR(IF(#REF!=0,1,0),0)</f>
        <v>0</v>
      </c>
      <c r="AE15" s="92">
        <f>IFERROR(IF(#REF!=0,1,0),0)</f>
        <v>0</v>
      </c>
      <c r="AF15" s="92">
        <f>IFERROR(IF(#REF!=0,1,0),0)</f>
        <v>0</v>
      </c>
      <c r="AG15" s="92">
        <f>IFERROR(IF(#REF!=0,1,0),0)</f>
        <v>0</v>
      </c>
      <c r="AH15" s="92">
        <f>IFERROR(IF(#REF!=0,1,0),0)</f>
        <v>0</v>
      </c>
      <c r="AI15" s="92">
        <f>IFERROR(IF(#REF!=0,1,0),0)</f>
        <v>0</v>
      </c>
      <c r="AJ15" s="92">
        <f>IFERROR(IF(#REF!=0,1,0),0)</f>
        <v>0</v>
      </c>
      <c r="AK15" s="92">
        <f>IFERROR(IF(#REF!=0,1,0),0)</f>
        <v>0</v>
      </c>
      <c r="AL15" s="92">
        <f>IFERROR(IF(#REF!=0,1,0),0)</f>
        <v>0</v>
      </c>
      <c r="AM15" s="92">
        <f>IFERROR(IF(#REF!=0,1,0),0)</f>
        <v>0</v>
      </c>
      <c r="AN15" s="92">
        <f>IFERROR(IF(#REF!=0,1,0),0)</f>
        <v>0</v>
      </c>
      <c r="AO15" s="92">
        <f>IFERROR(IF(#REF!=0,1,0),0)</f>
        <v>0</v>
      </c>
      <c r="AP15" s="92">
        <f>IFERROR(IF(#REF!=0,1,0),0)</f>
        <v>0</v>
      </c>
      <c r="AQ15" s="92">
        <f>IFERROR(IF(#REF!=0,1,0),0)</f>
        <v>0</v>
      </c>
      <c r="AR15" s="92">
        <f>IFERROR(IF(#REF!=0,1,0),0)</f>
        <v>0</v>
      </c>
      <c r="AS15" s="92">
        <f>IFERROR(IF(#REF!=0,1,0),0)</f>
        <v>0</v>
      </c>
      <c r="AT15" s="92">
        <f>IFERROR(IF(#REF!=0,1,0),0)</f>
        <v>0</v>
      </c>
      <c r="AU15" s="92">
        <f>IFERROR(IF(#REF!=0,1,0),0)</f>
        <v>0</v>
      </c>
      <c r="AV15" s="92">
        <f>IFERROR(IF(#REF!=0,1,0),0)</f>
        <v>0</v>
      </c>
      <c r="AW15" s="92">
        <f>IFERROR(IF(#REF!=0,1,0),0)</f>
        <v>0</v>
      </c>
      <c r="AX15" s="92">
        <f>IFERROR(IF(#REF!=0,1,0),0)</f>
        <v>0</v>
      </c>
      <c r="AY15" s="92">
        <f>IFERROR(IF(#REF!=0,1,0),0)</f>
        <v>0</v>
      </c>
      <c r="AZ15" s="92">
        <f>IFERROR(IF(#REF!=0,1,0),0)</f>
        <v>0</v>
      </c>
      <c r="BA15" s="92">
        <f>IFERROR(IF(#REF!=0,1,0),0)</f>
        <v>0</v>
      </c>
      <c r="BB15" s="92">
        <f>IFERROR(IF(#REF!=0,1,0),0)</f>
        <v>0</v>
      </c>
      <c r="BC15" s="92"/>
      <c r="BD15" s="92">
        <f t="shared" si="1"/>
        <v>0</v>
      </c>
    </row>
    <row r="16" spans="1:56" ht="17.25" customHeight="1" x14ac:dyDescent="0.2">
      <c r="A16" s="106" t="s">
        <v>55</v>
      </c>
      <c r="B16" s="107"/>
      <c r="C16" s="107"/>
      <c r="D16" s="108"/>
      <c r="E16" s="11">
        <f t="shared" si="0"/>
        <v>1</v>
      </c>
      <c r="F16" s="82" t="s">
        <v>5</v>
      </c>
      <c r="G16" s="97"/>
      <c r="H16" s="98">
        <f>IFERROR(IF('1'!E24=0,1,0),0)</f>
        <v>0</v>
      </c>
      <c r="I16" s="98">
        <f>IFERROR(IF('3'!E24=0,1,0),0)</f>
        <v>0</v>
      </c>
      <c r="J16" s="98">
        <f>IFERROR(IF('4'!E24=0,1,0),0)</f>
        <v>0</v>
      </c>
      <c r="K16" s="98">
        <f>IFERROR(IF('5'!E24=0,1,0),0)</f>
        <v>0</v>
      </c>
      <c r="L16" s="98">
        <f>IFERROR(IF('6'!E24=0,1,0),0)</f>
        <v>0</v>
      </c>
      <c r="M16" s="98">
        <f>IFERROR(IF('7'!E24=0,1,0),0)</f>
        <v>0</v>
      </c>
      <c r="N16" s="98">
        <f>IFERROR(IF('2'!E24=0,1,0),0)</f>
        <v>1</v>
      </c>
      <c r="O16" s="98">
        <f>IFERROR(IF(#REF!=0,1,0),0)</f>
        <v>0</v>
      </c>
      <c r="P16" s="98">
        <f>IFERROR(IF('8'!E24=0,1,0),0)</f>
        <v>0</v>
      </c>
      <c r="Q16" s="98">
        <f>IFERROR(IF('9'!E24=0,1,0),0)</f>
        <v>0</v>
      </c>
      <c r="R16" s="98">
        <f>IFERROR(IF('10'!E24=0,1,0),0)</f>
        <v>0</v>
      </c>
      <c r="S16" s="98">
        <f>IFERROR(IF(#REF!=0,1,0),0)</f>
        <v>0</v>
      </c>
      <c r="T16" s="92">
        <f>IFERROR(IF(#REF!=0,1,0),0)</f>
        <v>0</v>
      </c>
      <c r="U16" s="92">
        <f>IFERROR(IF(#REF!=0,1,0),0)</f>
        <v>0</v>
      </c>
      <c r="V16" s="92">
        <f>IFERROR(IF(#REF!=0,1,0),0)</f>
        <v>0</v>
      </c>
      <c r="W16" s="92">
        <f>IFERROR(IF(#REF!=0,1,0),0)</f>
        <v>0</v>
      </c>
      <c r="X16" s="92">
        <f>IFERROR(IF(#REF!=0,1,0),0)</f>
        <v>0</v>
      </c>
      <c r="Y16" s="92">
        <f>IFERROR(IF(#REF!=0,1,0),0)</f>
        <v>0</v>
      </c>
      <c r="Z16" s="92">
        <f>IFERROR(IF(#REF!=0,1,0),0)</f>
        <v>0</v>
      </c>
      <c r="AA16" s="92">
        <f>IFERROR(IF(#REF!=0,1,0),0)</f>
        <v>0</v>
      </c>
      <c r="AB16" s="92">
        <f>IFERROR(IF(#REF!=0,1,0),0)</f>
        <v>0</v>
      </c>
      <c r="AC16" s="92">
        <f>IFERROR(IF(#REF!=0,1,0),0)</f>
        <v>0</v>
      </c>
      <c r="AD16" s="92">
        <f>IFERROR(IF(#REF!=0,1,0),0)</f>
        <v>0</v>
      </c>
      <c r="AE16" s="92">
        <f>IFERROR(IF(#REF!=0,1,0),0)</f>
        <v>0</v>
      </c>
      <c r="AF16" s="92">
        <f>IFERROR(IF(#REF!=0,1,0),0)</f>
        <v>0</v>
      </c>
      <c r="AG16" s="92">
        <f>IFERROR(IF(#REF!=0,1,0),0)</f>
        <v>0</v>
      </c>
      <c r="AH16" s="92">
        <f>IFERROR(IF(#REF!=0,1,0),0)</f>
        <v>0</v>
      </c>
      <c r="AI16" s="92">
        <f>IFERROR(IF(#REF!=0,1,0),0)</f>
        <v>0</v>
      </c>
      <c r="AJ16" s="92">
        <f>IFERROR(IF(#REF!=0,1,0),0)</f>
        <v>0</v>
      </c>
      <c r="AK16" s="92">
        <f>IFERROR(IF(#REF!=0,1,0),0)</f>
        <v>0</v>
      </c>
      <c r="AL16" s="92">
        <f>IFERROR(IF(#REF!=0,1,0),0)</f>
        <v>0</v>
      </c>
      <c r="AM16" s="92">
        <f>IFERROR(IF(#REF!=0,1,0),0)</f>
        <v>0</v>
      </c>
      <c r="AN16" s="92">
        <f>IFERROR(IF(#REF!=0,1,0),0)</f>
        <v>0</v>
      </c>
      <c r="AO16" s="92">
        <f>IFERROR(IF(#REF!=0,1,0),0)</f>
        <v>0</v>
      </c>
      <c r="AP16" s="92">
        <f>IFERROR(IF(#REF!=0,1,0),0)</f>
        <v>0</v>
      </c>
      <c r="AQ16" s="92">
        <f>IFERROR(IF(#REF!=0,1,0),0)</f>
        <v>0</v>
      </c>
      <c r="AR16" s="92">
        <f>IFERROR(IF(#REF!=0,1,0),0)</f>
        <v>0</v>
      </c>
      <c r="AS16" s="92">
        <f>IFERROR(IF(#REF!=0,1,0),0)</f>
        <v>0</v>
      </c>
      <c r="AT16" s="92">
        <f>IFERROR(IF(#REF!=0,1,0),0)</f>
        <v>0</v>
      </c>
      <c r="AU16" s="92">
        <f>IFERROR(IF(#REF!=0,1,0),0)</f>
        <v>0</v>
      </c>
      <c r="AV16" s="92">
        <f>IFERROR(IF(#REF!=0,1,0),0)</f>
        <v>0</v>
      </c>
      <c r="AW16" s="92">
        <f>IFERROR(IF(#REF!=0,1,0),0)</f>
        <v>0</v>
      </c>
      <c r="AX16" s="92">
        <f>IFERROR(IF(#REF!=0,1,0),0)</f>
        <v>0</v>
      </c>
      <c r="AY16" s="92">
        <f>IFERROR(IF(#REF!=0,1,0),0)</f>
        <v>0</v>
      </c>
      <c r="AZ16" s="92">
        <f>IFERROR(IF(#REF!=0,1,0),0)</f>
        <v>0</v>
      </c>
      <c r="BA16" s="92">
        <f>IFERROR(IF(#REF!=0,1,0),0)</f>
        <v>0</v>
      </c>
      <c r="BB16" s="92">
        <f>IFERROR(IF(#REF!=0,1,0),0)</f>
        <v>0</v>
      </c>
      <c r="BC16" s="92"/>
      <c r="BD16" s="92">
        <f t="shared" si="1"/>
        <v>1</v>
      </c>
    </row>
    <row r="17" spans="1:56" ht="17.25" customHeight="1" x14ac:dyDescent="0.2">
      <c r="A17" s="106" t="s">
        <v>56</v>
      </c>
      <c r="B17" s="107"/>
      <c r="C17" s="107"/>
      <c r="D17" s="108"/>
      <c r="E17" s="11">
        <f t="shared" si="0"/>
        <v>1</v>
      </c>
      <c r="F17" s="82" t="s">
        <v>5</v>
      </c>
      <c r="G17" s="97"/>
      <c r="H17" s="98">
        <f>IFERROR(IF('1'!E25=0,1,0),0)</f>
        <v>0</v>
      </c>
      <c r="I17" s="98">
        <f>IFERROR(IF('3'!E25=0,1,0),0)</f>
        <v>0</v>
      </c>
      <c r="J17" s="98">
        <f>IFERROR(IF('4'!E25=0,1,0),0)</f>
        <v>0</v>
      </c>
      <c r="K17" s="98">
        <f>IFERROR(IF('5'!E25=0,1,0),0)</f>
        <v>0</v>
      </c>
      <c r="L17" s="98">
        <f>IFERROR(IF('6'!E25=0,1,0),0)</f>
        <v>0</v>
      </c>
      <c r="M17" s="98">
        <f>IFERROR(IF('7'!E25=0,1,0),0)</f>
        <v>0</v>
      </c>
      <c r="N17" s="98">
        <f>IFERROR(IF('2'!E25=0,1,0),0)</f>
        <v>1</v>
      </c>
      <c r="O17" s="98">
        <f>IFERROR(IF(#REF!=0,1,0),0)</f>
        <v>0</v>
      </c>
      <c r="P17" s="98">
        <f>IFERROR(IF('8'!E25=0,1,0),0)</f>
        <v>0</v>
      </c>
      <c r="Q17" s="98">
        <f>IFERROR(IF('9'!E25=0,1,0),0)</f>
        <v>0</v>
      </c>
      <c r="R17" s="98">
        <f>IFERROR(IF('10'!E25=0,1,0),0)</f>
        <v>0</v>
      </c>
      <c r="S17" s="98">
        <f>IFERROR(IF(#REF!=0,1,0),0)</f>
        <v>0</v>
      </c>
      <c r="T17" s="92">
        <f>IFERROR(IF(#REF!=0,1,0),0)</f>
        <v>0</v>
      </c>
      <c r="U17" s="92">
        <f>IFERROR(IF(#REF!=0,1,0),0)</f>
        <v>0</v>
      </c>
      <c r="V17" s="92">
        <f>IFERROR(IF(#REF!=0,1,0),0)</f>
        <v>0</v>
      </c>
      <c r="W17" s="92">
        <f>IFERROR(IF(#REF!=0,1,0),0)</f>
        <v>0</v>
      </c>
      <c r="X17" s="92">
        <f>IFERROR(IF(#REF!=0,1,0),0)</f>
        <v>0</v>
      </c>
      <c r="Y17" s="92">
        <f>IFERROR(IF(#REF!=0,1,0),0)</f>
        <v>0</v>
      </c>
      <c r="Z17" s="92">
        <f>IFERROR(IF(#REF!=0,1,0),0)</f>
        <v>0</v>
      </c>
      <c r="AA17" s="92">
        <f>IFERROR(IF(#REF!=0,1,0),0)</f>
        <v>0</v>
      </c>
      <c r="AB17" s="92">
        <f>IFERROR(IF(#REF!=0,1,0),0)</f>
        <v>0</v>
      </c>
      <c r="AC17" s="92">
        <f>IFERROR(IF(#REF!=0,1,0),0)</f>
        <v>0</v>
      </c>
      <c r="AD17" s="92">
        <f>IFERROR(IF(#REF!=0,1,0),0)</f>
        <v>0</v>
      </c>
      <c r="AE17" s="92">
        <f>IFERROR(IF(#REF!=0,1,0),0)</f>
        <v>0</v>
      </c>
      <c r="AF17" s="92">
        <f>IFERROR(IF(#REF!=0,1,0),0)</f>
        <v>0</v>
      </c>
      <c r="AG17" s="92">
        <f>IFERROR(IF(#REF!=0,1,0),0)</f>
        <v>0</v>
      </c>
      <c r="AH17" s="92">
        <f>IFERROR(IF(#REF!=0,1,0),0)</f>
        <v>0</v>
      </c>
      <c r="AI17" s="92">
        <f>IFERROR(IF(#REF!=0,1,0),0)</f>
        <v>0</v>
      </c>
      <c r="AJ17" s="92">
        <f>IFERROR(IF(#REF!=0,1,0),0)</f>
        <v>0</v>
      </c>
      <c r="AK17" s="92">
        <f>IFERROR(IF(#REF!=0,1,0),0)</f>
        <v>0</v>
      </c>
      <c r="AL17" s="92">
        <f>IFERROR(IF(#REF!=0,1,0),0)</f>
        <v>0</v>
      </c>
      <c r="AM17" s="92">
        <f>IFERROR(IF(#REF!=0,1,0),0)</f>
        <v>0</v>
      </c>
      <c r="AN17" s="92">
        <f>IFERROR(IF(#REF!=0,1,0),0)</f>
        <v>0</v>
      </c>
      <c r="AO17" s="92">
        <f>IFERROR(IF(#REF!=0,1,0),0)</f>
        <v>0</v>
      </c>
      <c r="AP17" s="92">
        <f>IFERROR(IF(#REF!=0,1,0),0)</f>
        <v>0</v>
      </c>
      <c r="AQ17" s="92">
        <f>IFERROR(IF(#REF!=0,1,0),0)</f>
        <v>0</v>
      </c>
      <c r="AR17" s="92">
        <f>IFERROR(IF(#REF!=0,1,0),0)</f>
        <v>0</v>
      </c>
      <c r="AS17" s="92">
        <f>IFERROR(IF(#REF!=0,1,0),0)</f>
        <v>0</v>
      </c>
      <c r="AT17" s="92">
        <f>IFERROR(IF(#REF!=0,1,0),0)</f>
        <v>0</v>
      </c>
      <c r="AU17" s="92">
        <f>IFERROR(IF(#REF!=0,1,0),0)</f>
        <v>0</v>
      </c>
      <c r="AV17" s="92">
        <f>IFERROR(IF(#REF!=0,1,0),0)</f>
        <v>0</v>
      </c>
      <c r="AW17" s="92">
        <f>IFERROR(IF(#REF!=0,1,0),0)</f>
        <v>0</v>
      </c>
      <c r="AX17" s="92">
        <f>IFERROR(IF(#REF!=0,1,0),0)</f>
        <v>0</v>
      </c>
      <c r="AY17" s="92">
        <f>IFERROR(IF(#REF!=0,1,0),0)</f>
        <v>0</v>
      </c>
      <c r="AZ17" s="92">
        <f>IFERROR(IF(#REF!=0,1,0),0)</f>
        <v>0</v>
      </c>
      <c r="BA17" s="92">
        <f>IFERROR(IF(#REF!=0,1,0),0)</f>
        <v>0</v>
      </c>
      <c r="BB17" s="92">
        <f>IFERROR(IF(#REF!=0,1,0),0)</f>
        <v>0</v>
      </c>
      <c r="BC17" s="92"/>
      <c r="BD17" s="92">
        <f t="shared" si="1"/>
        <v>1</v>
      </c>
    </row>
    <row r="18" spans="1:56" ht="17.25" customHeight="1" x14ac:dyDescent="0.2">
      <c r="A18" s="106" t="s">
        <v>57</v>
      </c>
      <c r="B18" s="107"/>
      <c r="C18" s="107"/>
      <c r="D18" s="108"/>
      <c r="E18" s="11">
        <f t="shared" si="0"/>
        <v>1</v>
      </c>
      <c r="F18" s="83" t="s">
        <v>5</v>
      </c>
      <c r="G18" s="97"/>
      <c r="H18" s="98">
        <f>IFERROR(IF('1'!E26=0,1,0),0)</f>
        <v>0</v>
      </c>
      <c r="I18" s="98">
        <f>IFERROR(IF('3'!E26=0,1,0),0)</f>
        <v>0</v>
      </c>
      <c r="J18" s="98">
        <f>IFERROR(IF('4'!E26=0,1,0),0)</f>
        <v>0</v>
      </c>
      <c r="K18" s="98">
        <f>IFERROR(IF('5'!E26=0,1,0),0)</f>
        <v>0</v>
      </c>
      <c r="L18" s="98">
        <f>IFERROR(IF('6'!E26=0,1,0),0)</f>
        <v>0</v>
      </c>
      <c r="M18" s="98">
        <f>IFERROR(IF('7'!E26=0,1,0),0)</f>
        <v>0</v>
      </c>
      <c r="N18" s="98">
        <f>IFERROR(IF('2'!E26=0,1,0),0)</f>
        <v>1</v>
      </c>
      <c r="O18" s="98">
        <f>IFERROR(IF(#REF!=0,1,0),0)</f>
        <v>0</v>
      </c>
      <c r="P18" s="98">
        <f>IFERROR(IF('8'!E26=0,1,0),0)</f>
        <v>0</v>
      </c>
      <c r="Q18" s="98">
        <f>IFERROR(IF('9'!E26=0,1,0),0)</f>
        <v>0</v>
      </c>
      <c r="R18" s="98">
        <f>IFERROR(IF('10'!E26=0,1,0),0)</f>
        <v>0</v>
      </c>
      <c r="S18" s="98">
        <f>IFERROR(IF(#REF!=0,1,0),0)</f>
        <v>0</v>
      </c>
      <c r="T18" s="92">
        <f>IFERROR(IF(#REF!=0,1,0),0)</f>
        <v>0</v>
      </c>
      <c r="U18" s="92">
        <f>IFERROR(IF(#REF!=0,1,0),0)</f>
        <v>0</v>
      </c>
      <c r="V18" s="92">
        <f>IFERROR(IF(#REF!=0,1,0),0)</f>
        <v>0</v>
      </c>
      <c r="W18" s="92">
        <f>IFERROR(IF(#REF!=0,1,0),0)</f>
        <v>0</v>
      </c>
      <c r="X18" s="92">
        <f>IFERROR(IF(#REF!=0,1,0),0)</f>
        <v>0</v>
      </c>
      <c r="Y18" s="92">
        <f>IFERROR(IF(#REF!=0,1,0),0)</f>
        <v>0</v>
      </c>
      <c r="Z18" s="92">
        <f>IFERROR(IF(#REF!=0,1,0),0)</f>
        <v>0</v>
      </c>
      <c r="AA18" s="92">
        <f>IFERROR(IF(#REF!=0,1,0),0)</f>
        <v>0</v>
      </c>
      <c r="AB18" s="92">
        <f>IFERROR(IF(#REF!=0,1,0),0)</f>
        <v>0</v>
      </c>
      <c r="AC18" s="92">
        <f>IFERROR(IF(#REF!=0,1,0),0)</f>
        <v>0</v>
      </c>
      <c r="AD18" s="92">
        <f>IFERROR(IF(#REF!=0,1,0),0)</f>
        <v>0</v>
      </c>
      <c r="AE18" s="92">
        <f>IFERROR(IF(#REF!=0,1,0),0)</f>
        <v>0</v>
      </c>
      <c r="AF18" s="92">
        <f>IFERROR(IF(#REF!=0,1,0),0)</f>
        <v>0</v>
      </c>
      <c r="AG18" s="92">
        <f>IFERROR(IF(#REF!=0,1,0),0)</f>
        <v>0</v>
      </c>
      <c r="AH18" s="92">
        <f>IFERROR(IF(#REF!=0,1,0),0)</f>
        <v>0</v>
      </c>
      <c r="AI18" s="92">
        <f>IFERROR(IF(#REF!=0,1,0),0)</f>
        <v>0</v>
      </c>
      <c r="AJ18" s="92">
        <f>IFERROR(IF(#REF!=0,1,0),0)</f>
        <v>0</v>
      </c>
      <c r="AK18" s="92">
        <f>IFERROR(IF(#REF!=0,1,0),0)</f>
        <v>0</v>
      </c>
      <c r="AL18" s="92">
        <f>IFERROR(IF(#REF!=0,1,0),0)</f>
        <v>0</v>
      </c>
      <c r="AM18" s="92">
        <f>IFERROR(IF(#REF!=0,1,0),0)</f>
        <v>0</v>
      </c>
      <c r="AN18" s="92">
        <f>IFERROR(IF(#REF!=0,1,0),0)</f>
        <v>0</v>
      </c>
      <c r="AO18" s="92">
        <f>IFERROR(IF(#REF!=0,1,0),0)</f>
        <v>0</v>
      </c>
      <c r="AP18" s="92">
        <f>IFERROR(IF(#REF!=0,1,0),0)</f>
        <v>0</v>
      </c>
      <c r="AQ18" s="92">
        <f>IFERROR(IF(#REF!=0,1,0),0)</f>
        <v>0</v>
      </c>
      <c r="AR18" s="92">
        <f>IFERROR(IF(#REF!=0,1,0),0)</f>
        <v>0</v>
      </c>
      <c r="AS18" s="92">
        <f>IFERROR(IF(#REF!=0,1,0),0)</f>
        <v>0</v>
      </c>
      <c r="AT18" s="92">
        <f>IFERROR(IF(#REF!=0,1,0),0)</f>
        <v>0</v>
      </c>
      <c r="AU18" s="92">
        <f>IFERROR(IF(#REF!=0,1,0),0)</f>
        <v>0</v>
      </c>
      <c r="AV18" s="92">
        <f>IFERROR(IF(#REF!=0,1,0),0)</f>
        <v>0</v>
      </c>
      <c r="AW18" s="92">
        <f>IFERROR(IF(#REF!=0,1,0),0)</f>
        <v>0</v>
      </c>
      <c r="AX18" s="92">
        <f>IFERROR(IF(#REF!=0,1,0),0)</f>
        <v>0</v>
      </c>
      <c r="AY18" s="92">
        <f>IFERROR(IF(#REF!=0,1,0),0)</f>
        <v>0</v>
      </c>
      <c r="AZ18" s="92">
        <f>IFERROR(IF(#REF!=0,1,0),0)</f>
        <v>0</v>
      </c>
      <c r="BA18" s="92">
        <f>IFERROR(IF(#REF!=0,1,0),0)</f>
        <v>0</v>
      </c>
      <c r="BB18" s="92">
        <f>IFERROR(IF(#REF!=0,1,0),0)</f>
        <v>0</v>
      </c>
      <c r="BC18" s="92"/>
      <c r="BD18" s="92">
        <f t="shared" si="1"/>
        <v>1</v>
      </c>
    </row>
    <row r="19" spans="1:56" ht="17.25" customHeight="1" x14ac:dyDescent="0.2">
      <c r="A19" s="106" t="s">
        <v>58</v>
      </c>
      <c r="B19" s="107"/>
      <c r="C19" s="107"/>
      <c r="D19" s="108"/>
      <c r="E19" s="11">
        <f t="shared" si="0"/>
        <v>0</v>
      </c>
      <c r="F19" s="83" t="s">
        <v>6</v>
      </c>
      <c r="G19" s="97"/>
      <c r="H19" s="98">
        <f>IFERROR(IF('1'!E27=0,1,0),0)</f>
        <v>0</v>
      </c>
      <c r="I19" s="98">
        <f>IFERROR(IF('3'!E27=0,1,0),0)</f>
        <v>0</v>
      </c>
      <c r="J19" s="98">
        <f>IFERROR(IF('4'!E27=0,1,0),0)</f>
        <v>0</v>
      </c>
      <c r="K19" s="98">
        <f>IFERROR(IF('5'!E27=0,1,0),0)</f>
        <v>0</v>
      </c>
      <c r="L19" s="98">
        <f>IFERROR(IF('6'!E27=0,1,0),0)</f>
        <v>0</v>
      </c>
      <c r="M19" s="98">
        <f>IFERROR(IF('7'!E27=0,1,0),0)</f>
        <v>0</v>
      </c>
      <c r="N19" s="98">
        <f>IFERROR(IF('2'!E27=0,1,0),0)</f>
        <v>0</v>
      </c>
      <c r="O19" s="98">
        <f>IFERROR(IF(#REF!=0,1,0),0)</f>
        <v>0</v>
      </c>
      <c r="P19" s="98">
        <f>IFERROR(IF('8'!E27=0,1,0),0)</f>
        <v>0</v>
      </c>
      <c r="Q19" s="98">
        <f>IFERROR(IF('9'!E27=0,1,0),0)</f>
        <v>0</v>
      </c>
      <c r="R19" s="98">
        <f>IFERROR(IF('10'!E27=0,1,0),0)</f>
        <v>0</v>
      </c>
      <c r="S19" s="98">
        <f>IFERROR(IF(#REF!=0,1,0),0)</f>
        <v>0</v>
      </c>
      <c r="T19" s="92">
        <f>IFERROR(IF(#REF!=0,1,0),0)</f>
        <v>0</v>
      </c>
      <c r="U19" s="92">
        <f>IFERROR(IF(#REF!=0,1,0),0)</f>
        <v>0</v>
      </c>
      <c r="V19" s="92">
        <f>IFERROR(IF(#REF!=0,1,0),0)</f>
        <v>0</v>
      </c>
      <c r="W19" s="92">
        <f>IFERROR(IF(#REF!=0,1,0),0)</f>
        <v>0</v>
      </c>
      <c r="X19" s="92">
        <f>IFERROR(IF(#REF!=0,1,0),0)</f>
        <v>0</v>
      </c>
      <c r="Y19" s="92">
        <f>IFERROR(IF(#REF!=0,1,0),0)</f>
        <v>0</v>
      </c>
      <c r="Z19" s="92">
        <f>IFERROR(IF(#REF!=0,1,0),0)</f>
        <v>0</v>
      </c>
      <c r="AA19" s="92">
        <f>IFERROR(IF(#REF!=0,1,0),0)</f>
        <v>0</v>
      </c>
      <c r="AB19" s="92">
        <f>IFERROR(IF(#REF!=0,1,0),0)</f>
        <v>0</v>
      </c>
      <c r="AC19" s="92">
        <f>IFERROR(IF(#REF!=0,1,0),0)</f>
        <v>0</v>
      </c>
      <c r="AD19" s="92">
        <f>IFERROR(IF(#REF!=0,1,0),0)</f>
        <v>0</v>
      </c>
      <c r="AE19" s="92">
        <f>IFERROR(IF(#REF!=0,1,0),0)</f>
        <v>0</v>
      </c>
      <c r="AF19" s="92">
        <f>IFERROR(IF(#REF!=0,1,0),0)</f>
        <v>0</v>
      </c>
      <c r="AG19" s="92">
        <f>IFERROR(IF(#REF!=0,1,0),0)</f>
        <v>0</v>
      </c>
      <c r="AH19" s="92">
        <f>IFERROR(IF(#REF!=0,1,0),0)</f>
        <v>0</v>
      </c>
      <c r="AI19" s="92">
        <f>IFERROR(IF(#REF!=0,1,0),0)</f>
        <v>0</v>
      </c>
      <c r="AJ19" s="92">
        <f>IFERROR(IF(#REF!=0,1,0),0)</f>
        <v>0</v>
      </c>
      <c r="AK19" s="92">
        <f>IFERROR(IF(#REF!=0,1,0),0)</f>
        <v>0</v>
      </c>
      <c r="AL19" s="92">
        <f>IFERROR(IF(#REF!=0,1,0),0)</f>
        <v>0</v>
      </c>
      <c r="AM19" s="92">
        <f>IFERROR(IF(#REF!=0,1,0),0)</f>
        <v>0</v>
      </c>
      <c r="AN19" s="92">
        <f>IFERROR(IF(#REF!=0,1,0),0)</f>
        <v>0</v>
      </c>
      <c r="AO19" s="92">
        <f>IFERROR(IF(#REF!=0,1,0),0)</f>
        <v>0</v>
      </c>
      <c r="AP19" s="92">
        <f>IFERROR(IF(#REF!=0,1,0),0)</f>
        <v>0</v>
      </c>
      <c r="AQ19" s="92">
        <f>IFERROR(IF(#REF!=0,1,0),0)</f>
        <v>0</v>
      </c>
      <c r="AR19" s="92">
        <f>IFERROR(IF(#REF!=0,1,0),0)</f>
        <v>0</v>
      </c>
      <c r="AS19" s="92">
        <f>IFERROR(IF(#REF!=0,1,0),0)</f>
        <v>0</v>
      </c>
      <c r="AT19" s="92">
        <f>IFERROR(IF(#REF!=0,1,0),0)</f>
        <v>0</v>
      </c>
      <c r="AU19" s="92">
        <f>IFERROR(IF(#REF!=0,1,0),0)</f>
        <v>0</v>
      </c>
      <c r="AV19" s="92">
        <f>IFERROR(IF(#REF!=0,1,0),0)</f>
        <v>0</v>
      </c>
      <c r="AW19" s="92">
        <f>IFERROR(IF(#REF!=0,1,0),0)</f>
        <v>0</v>
      </c>
      <c r="AX19" s="92">
        <f>IFERROR(IF(#REF!=0,1,0),0)</f>
        <v>0</v>
      </c>
      <c r="AY19" s="92">
        <f>IFERROR(IF(#REF!=0,1,0),0)</f>
        <v>0</v>
      </c>
      <c r="AZ19" s="92">
        <f>IFERROR(IF(#REF!=0,1,0),0)</f>
        <v>0</v>
      </c>
      <c r="BA19" s="92">
        <f>IFERROR(IF(#REF!=0,1,0),0)</f>
        <v>0</v>
      </c>
      <c r="BB19" s="92">
        <f>IFERROR(IF(#REF!=0,1,0),0)</f>
        <v>0</v>
      </c>
      <c r="BC19" s="92"/>
      <c r="BD19" s="92">
        <f t="shared" si="1"/>
        <v>0</v>
      </c>
    </row>
    <row r="20" spans="1:56" ht="17.25" customHeight="1" x14ac:dyDescent="0.2">
      <c r="A20" s="106" t="s">
        <v>59</v>
      </c>
      <c r="B20" s="107"/>
      <c r="C20" s="107"/>
      <c r="D20" s="108"/>
      <c r="E20" s="11">
        <f t="shared" si="0"/>
        <v>0</v>
      </c>
      <c r="F20" s="82" t="s">
        <v>6</v>
      </c>
      <c r="G20" s="97"/>
      <c r="H20" s="98">
        <f>IFERROR(IF('1'!E28=0,1,0),0)</f>
        <v>0</v>
      </c>
      <c r="I20" s="98">
        <f>IFERROR(IF('3'!E28=0,1,0),0)</f>
        <v>0</v>
      </c>
      <c r="J20" s="98">
        <f>IFERROR(IF('4'!E28=0,1,0),0)</f>
        <v>0</v>
      </c>
      <c r="K20" s="98">
        <f>IFERROR(IF('5'!E28=0,1,0),0)</f>
        <v>0</v>
      </c>
      <c r="L20" s="98">
        <f>IFERROR(IF('6'!E28=0,1,0),0)</f>
        <v>0</v>
      </c>
      <c r="M20" s="98">
        <f>IFERROR(IF('7'!E28=0,1,0),0)</f>
        <v>0</v>
      </c>
      <c r="N20" s="98">
        <f>IFERROR(IF('2'!E28=0,1,0),0)</f>
        <v>0</v>
      </c>
      <c r="O20" s="98">
        <f>IFERROR(IF(#REF!=0,1,0),0)</f>
        <v>0</v>
      </c>
      <c r="P20" s="98">
        <f>IFERROR(IF('8'!E28=0,1,0),0)</f>
        <v>0</v>
      </c>
      <c r="Q20" s="98">
        <f>IFERROR(IF('9'!E28=0,1,0),0)</f>
        <v>0</v>
      </c>
      <c r="R20" s="98">
        <f>IFERROR(IF('10'!E28=0,1,0),0)</f>
        <v>0</v>
      </c>
      <c r="S20" s="98">
        <f>IFERROR(IF(#REF!=0,1,0),0)</f>
        <v>0</v>
      </c>
      <c r="T20" s="92">
        <f>IFERROR(IF(#REF!=0,1,0),0)</f>
        <v>0</v>
      </c>
      <c r="U20" s="92">
        <f>IFERROR(IF(#REF!=0,1,0),0)</f>
        <v>0</v>
      </c>
      <c r="V20" s="92">
        <f>IFERROR(IF(#REF!=0,1,0),0)</f>
        <v>0</v>
      </c>
      <c r="W20" s="92">
        <f>IFERROR(IF(#REF!=0,1,0),0)</f>
        <v>0</v>
      </c>
      <c r="X20" s="92">
        <f>IFERROR(IF(#REF!=0,1,0),0)</f>
        <v>0</v>
      </c>
      <c r="Y20" s="92">
        <f>IFERROR(IF(#REF!=0,1,0),0)</f>
        <v>0</v>
      </c>
      <c r="Z20" s="92">
        <f>IFERROR(IF(#REF!=0,1,0),0)</f>
        <v>0</v>
      </c>
      <c r="AA20" s="92">
        <f>IFERROR(IF(#REF!=0,1,0),0)</f>
        <v>0</v>
      </c>
      <c r="AB20" s="92">
        <f>IFERROR(IF(#REF!=0,1,0),0)</f>
        <v>0</v>
      </c>
      <c r="AC20" s="92">
        <f>IFERROR(IF(#REF!=0,1,0),0)</f>
        <v>0</v>
      </c>
      <c r="AD20" s="92">
        <f>IFERROR(IF(#REF!=0,1,0),0)</f>
        <v>0</v>
      </c>
      <c r="AE20" s="92">
        <f>IFERROR(IF(#REF!=0,1,0),0)</f>
        <v>0</v>
      </c>
      <c r="AF20" s="92">
        <f>IFERROR(IF(#REF!=0,1,0),0)</f>
        <v>0</v>
      </c>
      <c r="AG20" s="92">
        <f>IFERROR(IF(#REF!=0,1,0),0)</f>
        <v>0</v>
      </c>
      <c r="AH20" s="92">
        <f>IFERROR(IF(#REF!=0,1,0),0)</f>
        <v>0</v>
      </c>
      <c r="AI20" s="92">
        <f>IFERROR(IF(#REF!=0,1,0),0)</f>
        <v>0</v>
      </c>
      <c r="AJ20" s="92">
        <f>IFERROR(IF(#REF!=0,1,0),0)</f>
        <v>0</v>
      </c>
      <c r="AK20" s="92">
        <f>IFERROR(IF(#REF!=0,1,0),0)</f>
        <v>0</v>
      </c>
      <c r="AL20" s="92">
        <f>IFERROR(IF(#REF!=0,1,0),0)</f>
        <v>0</v>
      </c>
      <c r="AM20" s="92">
        <f>IFERROR(IF(#REF!=0,1,0),0)</f>
        <v>0</v>
      </c>
      <c r="AN20" s="92">
        <f>IFERROR(IF(#REF!=0,1,0),0)</f>
        <v>0</v>
      </c>
      <c r="AO20" s="92">
        <f>IFERROR(IF(#REF!=0,1,0),0)</f>
        <v>0</v>
      </c>
      <c r="AP20" s="92">
        <f>IFERROR(IF(#REF!=0,1,0),0)</f>
        <v>0</v>
      </c>
      <c r="AQ20" s="92">
        <f>IFERROR(IF(#REF!=0,1,0),0)</f>
        <v>0</v>
      </c>
      <c r="AR20" s="92">
        <f>IFERROR(IF(#REF!=0,1,0),0)</f>
        <v>0</v>
      </c>
      <c r="AS20" s="92">
        <f>IFERROR(IF(#REF!=0,1,0),0)</f>
        <v>0</v>
      </c>
      <c r="AT20" s="92">
        <f>IFERROR(IF(#REF!=0,1,0),0)</f>
        <v>0</v>
      </c>
      <c r="AU20" s="92">
        <f>IFERROR(IF(#REF!=0,1,0),0)</f>
        <v>0</v>
      </c>
      <c r="AV20" s="92">
        <f>IFERROR(IF(#REF!=0,1,0),0)</f>
        <v>0</v>
      </c>
      <c r="AW20" s="92">
        <f>IFERROR(IF(#REF!=0,1,0),0)</f>
        <v>0</v>
      </c>
      <c r="AX20" s="92">
        <f>IFERROR(IF(#REF!=0,1,0),0)</f>
        <v>0</v>
      </c>
      <c r="AY20" s="92">
        <f>IFERROR(IF(#REF!=0,1,0),0)</f>
        <v>0</v>
      </c>
      <c r="AZ20" s="92">
        <f>IFERROR(IF(#REF!=0,1,0),0)</f>
        <v>0</v>
      </c>
      <c r="BA20" s="92">
        <f>IFERROR(IF(#REF!=0,1,0),0)</f>
        <v>0</v>
      </c>
      <c r="BB20" s="92">
        <f>IFERROR(IF(#REF!=0,1,0),0)</f>
        <v>0</v>
      </c>
      <c r="BC20" s="92"/>
      <c r="BD20" s="92">
        <f t="shared" si="1"/>
        <v>0</v>
      </c>
    </row>
    <row r="21" spans="1:56" ht="17.25" customHeight="1" x14ac:dyDescent="0.2">
      <c r="A21" s="106" t="s">
        <v>145</v>
      </c>
      <c r="B21" s="107"/>
      <c r="C21" s="107"/>
      <c r="D21" s="108"/>
      <c r="E21" s="11">
        <f t="shared" si="0"/>
        <v>0</v>
      </c>
      <c r="F21" s="82" t="s">
        <v>6</v>
      </c>
      <c r="G21" s="97"/>
      <c r="H21" s="98">
        <f>IFERROR(IF('1'!E29=0,1,0),0)</f>
        <v>0</v>
      </c>
      <c r="I21" s="98">
        <f>IFERROR(IF('3'!E29=0,1,0),0)</f>
        <v>0</v>
      </c>
      <c r="J21" s="98">
        <f>IFERROR(IF('4'!E29=0,1,0),0)</f>
        <v>0</v>
      </c>
      <c r="K21" s="98">
        <f>IFERROR(IF('5'!E29=0,1,0),0)</f>
        <v>0</v>
      </c>
      <c r="L21" s="98">
        <f>IFERROR(IF('6'!E29=0,1,0),0)</f>
        <v>0</v>
      </c>
      <c r="M21" s="98">
        <f>IFERROR(IF('7'!E29=0,1,0),0)</f>
        <v>0</v>
      </c>
      <c r="N21" s="98">
        <f>IFERROR(IF('2'!E29=0,1,0),0)</f>
        <v>0</v>
      </c>
      <c r="O21" s="98">
        <f>IFERROR(IF(#REF!=0,1,0),0)</f>
        <v>0</v>
      </c>
      <c r="P21" s="98">
        <f>IFERROR(IF('8'!E29=0,1,0),0)</f>
        <v>0</v>
      </c>
      <c r="Q21" s="98">
        <f>IFERROR(IF('9'!E29=0,1,0),0)</f>
        <v>0</v>
      </c>
      <c r="R21" s="98">
        <f>IFERROR(IF('10'!E29=0,1,0),0)</f>
        <v>0</v>
      </c>
      <c r="S21" s="98">
        <f>IFERROR(IF(#REF!=0,1,0),0)</f>
        <v>0</v>
      </c>
      <c r="T21" s="92">
        <f>IFERROR(IF(#REF!=0,1,0),0)</f>
        <v>0</v>
      </c>
      <c r="U21" s="92">
        <f>IFERROR(IF(#REF!=0,1,0),0)</f>
        <v>0</v>
      </c>
      <c r="V21" s="92">
        <f>IFERROR(IF(#REF!=0,1,0),0)</f>
        <v>0</v>
      </c>
      <c r="W21" s="92">
        <f>IFERROR(IF(#REF!=0,1,0),0)</f>
        <v>0</v>
      </c>
      <c r="X21" s="92">
        <f>IFERROR(IF(#REF!=0,1,0),0)</f>
        <v>0</v>
      </c>
      <c r="Y21" s="92">
        <f>IFERROR(IF(#REF!=0,1,0),0)</f>
        <v>0</v>
      </c>
      <c r="Z21" s="92">
        <f>IFERROR(IF(#REF!=0,1,0),0)</f>
        <v>0</v>
      </c>
      <c r="AA21" s="92">
        <f>IFERROR(IF(#REF!=0,1,0),0)</f>
        <v>0</v>
      </c>
      <c r="AB21" s="92">
        <f>IFERROR(IF(#REF!=0,1,0),0)</f>
        <v>0</v>
      </c>
      <c r="AC21" s="92">
        <f>IFERROR(IF(#REF!=0,1,0),0)</f>
        <v>0</v>
      </c>
      <c r="AD21" s="92">
        <f>IFERROR(IF(#REF!=0,1,0),0)</f>
        <v>0</v>
      </c>
      <c r="AE21" s="92">
        <f>IFERROR(IF(#REF!=0,1,0),0)</f>
        <v>0</v>
      </c>
      <c r="AF21" s="92">
        <f>IFERROR(IF(#REF!=0,1,0),0)</f>
        <v>0</v>
      </c>
      <c r="AG21" s="92">
        <f>IFERROR(IF(#REF!=0,1,0),0)</f>
        <v>0</v>
      </c>
      <c r="AH21" s="92">
        <f>IFERROR(IF(#REF!=0,1,0),0)</f>
        <v>0</v>
      </c>
      <c r="AI21" s="92">
        <f>IFERROR(IF(#REF!=0,1,0),0)</f>
        <v>0</v>
      </c>
      <c r="AJ21" s="92">
        <f>IFERROR(IF(#REF!=0,1,0),0)</f>
        <v>0</v>
      </c>
      <c r="AK21" s="92">
        <f>IFERROR(IF(#REF!=0,1,0),0)</f>
        <v>0</v>
      </c>
      <c r="AL21" s="92">
        <f>IFERROR(IF(#REF!=0,1,0),0)</f>
        <v>0</v>
      </c>
      <c r="AM21" s="92">
        <f>IFERROR(IF(#REF!=0,1,0),0)</f>
        <v>0</v>
      </c>
      <c r="AN21" s="92">
        <f>IFERROR(IF(#REF!=0,1,0),0)</f>
        <v>0</v>
      </c>
      <c r="AO21" s="92">
        <f>IFERROR(IF(#REF!=0,1,0),0)</f>
        <v>0</v>
      </c>
      <c r="AP21" s="92">
        <f>IFERROR(IF(#REF!=0,1,0),0)</f>
        <v>0</v>
      </c>
      <c r="AQ21" s="92">
        <f>IFERROR(IF(#REF!=0,1,0),0)</f>
        <v>0</v>
      </c>
      <c r="AR21" s="92">
        <f>IFERROR(IF(#REF!=0,1,0),0)</f>
        <v>0</v>
      </c>
      <c r="AS21" s="92">
        <f>IFERROR(IF(#REF!=0,1,0),0)</f>
        <v>0</v>
      </c>
      <c r="AT21" s="92">
        <f>IFERROR(IF(#REF!=0,1,0),0)</f>
        <v>0</v>
      </c>
      <c r="AU21" s="92">
        <f>IFERROR(IF(#REF!=0,1,0),0)</f>
        <v>0</v>
      </c>
      <c r="AV21" s="92">
        <f>IFERROR(IF(#REF!=0,1,0),0)</f>
        <v>0</v>
      </c>
      <c r="AW21" s="92">
        <f>IFERROR(IF(#REF!=0,1,0),0)</f>
        <v>0</v>
      </c>
      <c r="AX21" s="92">
        <f>IFERROR(IF(#REF!=0,1,0),0)</f>
        <v>0</v>
      </c>
      <c r="AY21" s="92">
        <f>IFERROR(IF(#REF!=0,1,0),0)</f>
        <v>0</v>
      </c>
      <c r="AZ21" s="92">
        <f>IFERROR(IF(#REF!=0,1,0),0)</f>
        <v>0</v>
      </c>
      <c r="BA21" s="92">
        <f>IFERROR(IF(#REF!=0,1,0),0)</f>
        <v>0</v>
      </c>
      <c r="BB21" s="92">
        <f>IFERROR(IF(#REF!=0,1,0),0)</f>
        <v>0</v>
      </c>
      <c r="BC21" s="92"/>
      <c r="BD21" s="92">
        <f t="shared" si="1"/>
        <v>0</v>
      </c>
    </row>
    <row r="22" spans="1:56" ht="17.25" customHeight="1" x14ac:dyDescent="0.2">
      <c r="A22" s="106" t="s">
        <v>60</v>
      </c>
      <c r="B22" s="107"/>
      <c r="C22" s="107"/>
      <c r="D22" s="108"/>
      <c r="E22" s="11">
        <f t="shared" si="0"/>
        <v>0</v>
      </c>
      <c r="F22" s="82" t="s">
        <v>6</v>
      </c>
      <c r="G22" s="97"/>
      <c r="H22" s="98">
        <f>IFERROR(IF('1'!E30=0,1,0),0)</f>
        <v>0</v>
      </c>
      <c r="I22" s="98">
        <f>IFERROR(IF('3'!E30=0,1,0),0)</f>
        <v>0</v>
      </c>
      <c r="J22" s="98">
        <f>IFERROR(IF('4'!E30=0,1,0),0)</f>
        <v>0</v>
      </c>
      <c r="K22" s="98">
        <f>IFERROR(IF('5'!E30=0,1,0),0)</f>
        <v>0</v>
      </c>
      <c r="L22" s="98">
        <f>IFERROR(IF('6'!E30=0,1,0),0)</f>
        <v>0</v>
      </c>
      <c r="M22" s="98">
        <f>IFERROR(IF('7'!E30=0,1,0),0)</f>
        <v>0</v>
      </c>
      <c r="N22" s="98">
        <f>IFERROR(IF('2'!E30=0,1,0),0)</f>
        <v>0</v>
      </c>
      <c r="O22" s="98">
        <f>IFERROR(IF(#REF!=0,1,0),0)</f>
        <v>0</v>
      </c>
      <c r="P22" s="98">
        <f>IFERROR(IF('8'!E30=0,1,0),0)</f>
        <v>0</v>
      </c>
      <c r="Q22" s="98">
        <f>IFERROR(IF('9'!E30=0,1,0),0)</f>
        <v>0</v>
      </c>
      <c r="R22" s="98">
        <f>IFERROR(IF('10'!E30=0,1,0),0)</f>
        <v>0</v>
      </c>
      <c r="S22" s="98">
        <f>IFERROR(IF(#REF!=0,1,0),0)</f>
        <v>0</v>
      </c>
      <c r="T22" s="92">
        <f>IFERROR(IF(#REF!=0,1,0),0)</f>
        <v>0</v>
      </c>
      <c r="U22" s="92">
        <f>IFERROR(IF(#REF!=0,1,0),0)</f>
        <v>0</v>
      </c>
      <c r="V22" s="92">
        <f>IFERROR(IF(#REF!=0,1,0),0)</f>
        <v>0</v>
      </c>
      <c r="W22" s="92">
        <f>IFERROR(IF(#REF!=0,1,0),0)</f>
        <v>0</v>
      </c>
      <c r="X22" s="92">
        <f>IFERROR(IF(#REF!=0,1,0),0)</f>
        <v>0</v>
      </c>
      <c r="Y22" s="92">
        <f>IFERROR(IF(#REF!=0,1,0),0)</f>
        <v>0</v>
      </c>
      <c r="Z22" s="92">
        <f>IFERROR(IF(#REF!=0,1,0),0)</f>
        <v>0</v>
      </c>
      <c r="AA22" s="92">
        <f>IFERROR(IF(#REF!=0,1,0),0)</f>
        <v>0</v>
      </c>
      <c r="AB22" s="92">
        <f>IFERROR(IF(#REF!=0,1,0),0)</f>
        <v>0</v>
      </c>
      <c r="AC22" s="92">
        <f>IFERROR(IF(#REF!=0,1,0),0)</f>
        <v>0</v>
      </c>
      <c r="AD22" s="92">
        <f>IFERROR(IF(#REF!=0,1,0),0)</f>
        <v>0</v>
      </c>
      <c r="AE22" s="92">
        <f>IFERROR(IF(#REF!=0,1,0),0)</f>
        <v>0</v>
      </c>
      <c r="AF22" s="92">
        <f>IFERROR(IF(#REF!=0,1,0),0)</f>
        <v>0</v>
      </c>
      <c r="AG22" s="92">
        <f>IFERROR(IF(#REF!=0,1,0),0)</f>
        <v>0</v>
      </c>
      <c r="AH22" s="92">
        <f>IFERROR(IF(#REF!=0,1,0),0)</f>
        <v>0</v>
      </c>
      <c r="AI22" s="92">
        <f>IFERROR(IF(#REF!=0,1,0),0)</f>
        <v>0</v>
      </c>
      <c r="AJ22" s="92">
        <f>IFERROR(IF(#REF!=0,1,0),0)</f>
        <v>0</v>
      </c>
      <c r="AK22" s="92">
        <f>IFERROR(IF(#REF!=0,1,0),0)</f>
        <v>0</v>
      </c>
      <c r="AL22" s="92">
        <f>IFERROR(IF(#REF!=0,1,0),0)</f>
        <v>0</v>
      </c>
      <c r="AM22" s="92">
        <f>IFERROR(IF(#REF!=0,1,0),0)</f>
        <v>0</v>
      </c>
      <c r="AN22" s="92">
        <f>IFERROR(IF(#REF!=0,1,0),0)</f>
        <v>0</v>
      </c>
      <c r="AO22" s="92">
        <f>IFERROR(IF(#REF!=0,1,0),0)</f>
        <v>0</v>
      </c>
      <c r="AP22" s="92">
        <f>IFERROR(IF(#REF!=0,1,0),0)</f>
        <v>0</v>
      </c>
      <c r="AQ22" s="92">
        <f>IFERROR(IF(#REF!=0,1,0),0)</f>
        <v>0</v>
      </c>
      <c r="AR22" s="92">
        <f>IFERROR(IF(#REF!=0,1,0),0)</f>
        <v>0</v>
      </c>
      <c r="AS22" s="92">
        <f>IFERROR(IF(#REF!=0,1,0),0)</f>
        <v>0</v>
      </c>
      <c r="AT22" s="92">
        <f>IFERROR(IF(#REF!=0,1,0),0)</f>
        <v>0</v>
      </c>
      <c r="AU22" s="92">
        <f>IFERROR(IF(#REF!=0,1,0),0)</f>
        <v>0</v>
      </c>
      <c r="AV22" s="92">
        <f>IFERROR(IF(#REF!=0,1,0),0)</f>
        <v>0</v>
      </c>
      <c r="AW22" s="92">
        <f>IFERROR(IF(#REF!=0,1,0),0)</f>
        <v>0</v>
      </c>
      <c r="AX22" s="92">
        <f>IFERROR(IF(#REF!=0,1,0),0)</f>
        <v>0</v>
      </c>
      <c r="AY22" s="92">
        <f>IFERROR(IF(#REF!=0,1,0),0)</f>
        <v>0</v>
      </c>
      <c r="AZ22" s="92">
        <f>IFERROR(IF(#REF!=0,1,0),0)</f>
        <v>0</v>
      </c>
      <c r="BA22" s="92">
        <f>IFERROR(IF(#REF!=0,1,0),0)</f>
        <v>0</v>
      </c>
      <c r="BB22" s="92">
        <f>IFERROR(IF(#REF!=0,1,0),0)</f>
        <v>0</v>
      </c>
      <c r="BC22" s="92"/>
      <c r="BD22" s="92">
        <f t="shared" si="1"/>
        <v>0</v>
      </c>
    </row>
    <row r="23" spans="1:56" ht="17.25" customHeight="1" x14ac:dyDescent="0.2">
      <c r="A23" s="106" t="s">
        <v>61</v>
      </c>
      <c r="B23" s="107"/>
      <c r="C23" s="107"/>
      <c r="D23" s="108"/>
      <c r="E23" s="11">
        <f t="shared" si="0"/>
        <v>0</v>
      </c>
      <c r="F23" s="83" t="s">
        <v>5</v>
      </c>
      <c r="G23" s="97"/>
      <c r="H23" s="98">
        <f>IFERROR(IF('1'!E31=0,1,0),0)</f>
        <v>0</v>
      </c>
      <c r="I23" s="98">
        <f>IFERROR(IF('3'!E31=0,1,0),0)</f>
        <v>0</v>
      </c>
      <c r="J23" s="98">
        <f>IFERROR(IF('4'!E31=0,1,0),0)</f>
        <v>0</v>
      </c>
      <c r="K23" s="98">
        <f>IFERROR(IF('5'!E31=0,1,0),0)</f>
        <v>0</v>
      </c>
      <c r="L23" s="98">
        <f>IFERROR(IF('6'!E31=0,1,0),0)</f>
        <v>0</v>
      </c>
      <c r="M23" s="98">
        <f>IFERROR(IF('7'!E31=0,1,0),0)</f>
        <v>0</v>
      </c>
      <c r="N23" s="98">
        <f>IFERROR(IF('2'!E31=0,1,0),0)</f>
        <v>0</v>
      </c>
      <c r="O23" s="98">
        <f>IFERROR(IF(#REF!=0,1,0),0)</f>
        <v>0</v>
      </c>
      <c r="P23" s="98">
        <f>IFERROR(IF('8'!E31=0,1,0),0)</f>
        <v>0</v>
      </c>
      <c r="Q23" s="98">
        <f>IFERROR(IF('9'!E31=0,1,0),0)</f>
        <v>0</v>
      </c>
      <c r="R23" s="98">
        <f>IFERROR(IF('10'!E31=0,1,0),0)</f>
        <v>0</v>
      </c>
      <c r="S23" s="98">
        <f>IFERROR(IF(#REF!=0,1,0),0)</f>
        <v>0</v>
      </c>
      <c r="T23" s="92">
        <f>IFERROR(IF(#REF!=0,1,0),0)</f>
        <v>0</v>
      </c>
      <c r="U23" s="92">
        <f>IFERROR(IF(#REF!=0,1,0),0)</f>
        <v>0</v>
      </c>
      <c r="V23" s="92">
        <f>IFERROR(IF(#REF!=0,1,0),0)</f>
        <v>0</v>
      </c>
      <c r="W23" s="92">
        <f>IFERROR(IF(#REF!=0,1,0),0)</f>
        <v>0</v>
      </c>
      <c r="X23" s="92">
        <f>IFERROR(IF(#REF!=0,1,0),0)</f>
        <v>0</v>
      </c>
      <c r="Y23" s="92">
        <f>IFERROR(IF(#REF!=0,1,0),0)</f>
        <v>0</v>
      </c>
      <c r="Z23" s="92">
        <f>IFERROR(IF(#REF!=0,1,0),0)</f>
        <v>0</v>
      </c>
      <c r="AA23" s="92">
        <f>IFERROR(IF(#REF!=0,1,0),0)</f>
        <v>0</v>
      </c>
      <c r="AB23" s="92">
        <f>IFERROR(IF(#REF!=0,1,0),0)</f>
        <v>0</v>
      </c>
      <c r="AC23" s="92">
        <f>IFERROR(IF(#REF!=0,1,0),0)</f>
        <v>0</v>
      </c>
      <c r="AD23" s="92">
        <f>IFERROR(IF(#REF!=0,1,0),0)</f>
        <v>0</v>
      </c>
      <c r="AE23" s="92">
        <f>IFERROR(IF(#REF!=0,1,0),0)</f>
        <v>0</v>
      </c>
      <c r="AF23" s="92">
        <f>IFERROR(IF(#REF!=0,1,0),0)</f>
        <v>0</v>
      </c>
      <c r="AG23" s="92">
        <f>IFERROR(IF(#REF!=0,1,0),0)</f>
        <v>0</v>
      </c>
      <c r="AH23" s="92">
        <f>IFERROR(IF(#REF!=0,1,0),0)</f>
        <v>0</v>
      </c>
      <c r="AI23" s="92">
        <f>IFERROR(IF(#REF!=0,1,0),0)</f>
        <v>0</v>
      </c>
      <c r="AJ23" s="92">
        <f>IFERROR(IF(#REF!=0,1,0),0)</f>
        <v>0</v>
      </c>
      <c r="AK23" s="92">
        <f>IFERROR(IF(#REF!=0,1,0),0)</f>
        <v>0</v>
      </c>
      <c r="AL23" s="92">
        <f>IFERROR(IF(#REF!=0,1,0),0)</f>
        <v>0</v>
      </c>
      <c r="AM23" s="92">
        <f>IFERROR(IF(#REF!=0,1,0),0)</f>
        <v>0</v>
      </c>
      <c r="AN23" s="92">
        <f>IFERROR(IF(#REF!=0,1,0),0)</f>
        <v>0</v>
      </c>
      <c r="AO23" s="92">
        <f>IFERROR(IF(#REF!=0,1,0),0)</f>
        <v>0</v>
      </c>
      <c r="AP23" s="92">
        <f>IFERROR(IF(#REF!=0,1,0),0)</f>
        <v>0</v>
      </c>
      <c r="AQ23" s="92">
        <f>IFERROR(IF(#REF!=0,1,0),0)</f>
        <v>0</v>
      </c>
      <c r="AR23" s="92">
        <f>IFERROR(IF(#REF!=0,1,0),0)</f>
        <v>0</v>
      </c>
      <c r="AS23" s="92">
        <f>IFERROR(IF(#REF!=0,1,0),0)</f>
        <v>0</v>
      </c>
      <c r="AT23" s="92">
        <f>IFERROR(IF(#REF!=0,1,0),0)</f>
        <v>0</v>
      </c>
      <c r="AU23" s="92">
        <f>IFERROR(IF(#REF!=0,1,0),0)</f>
        <v>0</v>
      </c>
      <c r="AV23" s="92">
        <f>IFERROR(IF(#REF!=0,1,0),0)</f>
        <v>0</v>
      </c>
      <c r="AW23" s="92">
        <f>IFERROR(IF(#REF!=0,1,0),0)</f>
        <v>0</v>
      </c>
      <c r="AX23" s="92">
        <f>IFERROR(IF(#REF!=0,1,0),0)</f>
        <v>0</v>
      </c>
      <c r="AY23" s="92">
        <f>IFERROR(IF(#REF!=0,1,0),0)</f>
        <v>0</v>
      </c>
      <c r="AZ23" s="92">
        <f>IFERROR(IF(#REF!=0,1,0),0)</f>
        <v>0</v>
      </c>
      <c r="BA23" s="92">
        <f>IFERROR(IF(#REF!=0,1,0),0)</f>
        <v>0</v>
      </c>
      <c r="BB23" s="92">
        <f>IFERROR(IF(#REF!=0,1,0),0)</f>
        <v>0</v>
      </c>
      <c r="BC23" s="92"/>
      <c r="BD23" s="92">
        <f t="shared" si="1"/>
        <v>0</v>
      </c>
    </row>
    <row r="24" spans="1:56" ht="17.25" customHeight="1" x14ac:dyDescent="0.2">
      <c r="A24" s="106" t="s">
        <v>146</v>
      </c>
      <c r="B24" s="107"/>
      <c r="C24" s="107"/>
      <c r="D24" s="108"/>
      <c r="E24" s="11">
        <f t="shared" si="0"/>
        <v>0</v>
      </c>
      <c r="F24" s="82" t="s">
        <v>6</v>
      </c>
      <c r="G24" s="97"/>
      <c r="H24" s="98">
        <f>IFERROR(IF('1'!E32=0,1,0),0)</f>
        <v>0</v>
      </c>
      <c r="I24" s="98">
        <f>IFERROR(IF('3'!E32=0,1,0),0)</f>
        <v>0</v>
      </c>
      <c r="J24" s="98">
        <f>IFERROR(IF('4'!E32=0,1,0),0)</f>
        <v>0</v>
      </c>
      <c r="K24" s="98">
        <f>IFERROR(IF('5'!E32=0,1,0),0)</f>
        <v>0</v>
      </c>
      <c r="L24" s="98">
        <f>IFERROR(IF('6'!E32=0,1,0),0)</f>
        <v>0</v>
      </c>
      <c r="M24" s="98">
        <f>IFERROR(IF('7'!E32=0,1,0),0)</f>
        <v>0</v>
      </c>
      <c r="N24" s="98">
        <f>IFERROR(IF('2'!E32=0,1,0),0)</f>
        <v>0</v>
      </c>
      <c r="O24" s="98">
        <f>IFERROR(IF(#REF!=0,1,0),0)</f>
        <v>0</v>
      </c>
      <c r="P24" s="98">
        <f>IFERROR(IF('8'!E32=0,1,0),0)</f>
        <v>0</v>
      </c>
      <c r="Q24" s="98">
        <f>IFERROR(IF('9'!E32=0,1,0),0)</f>
        <v>0</v>
      </c>
      <c r="R24" s="98">
        <f>IFERROR(IF('10'!E32=0,1,0),0)</f>
        <v>0</v>
      </c>
      <c r="S24" s="98">
        <f>IFERROR(IF(#REF!=0,1,0),0)</f>
        <v>0</v>
      </c>
      <c r="T24" s="92">
        <f>IFERROR(IF(#REF!=0,1,0),0)</f>
        <v>0</v>
      </c>
      <c r="U24" s="92">
        <f>IFERROR(IF(#REF!=0,1,0),0)</f>
        <v>0</v>
      </c>
      <c r="V24" s="92">
        <f>IFERROR(IF(#REF!=0,1,0),0)</f>
        <v>0</v>
      </c>
      <c r="W24" s="92">
        <f>IFERROR(IF(#REF!=0,1,0),0)</f>
        <v>0</v>
      </c>
      <c r="X24" s="92">
        <f>IFERROR(IF(#REF!=0,1,0),0)</f>
        <v>0</v>
      </c>
      <c r="Y24" s="92">
        <f>IFERROR(IF(#REF!=0,1,0),0)</f>
        <v>0</v>
      </c>
      <c r="Z24" s="92">
        <f>IFERROR(IF(#REF!=0,1,0),0)</f>
        <v>0</v>
      </c>
      <c r="AA24" s="92">
        <f>IFERROR(IF(#REF!=0,1,0),0)</f>
        <v>0</v>
      </c>
      <c r="AB24" s="92">
        <f>IFERROR(IF(#REF!=0,1,0),0)</f>
        <v>0</v>
      </c>
      <c r="AC24" s="92">
        <f>IFERROR(IF(#REF!=0,1,0),0)</f>
        <v>0</v>
      </c>
      <c r="AD24" s="92">
        <f>IFERROR(IF(#REF!=0,1,0),0)</f>
        <v>0</v>
      </c>
      <c r="AE24" s="92">
        <f>IFERROR(IF(#REF!=0,1,0),0)</f>
        <v>0</v>
      </c>
      <c r="AF24" s="92">
        <f>IFERROR(IF(#REF!=0,1,0),0)</f>
        <v>0</v>
      </c>
      <c r="AG24" s="92">
        <f>IFERROR(IF(#REF!=0,1,0),0)</f>
        <v>0</v>
      </c>
      <c r="AH24" s="92">
        <f>IFERROR(IF(#REF!=0,1,0),0)</f>
        <v>0</v>
      </c>
      <c r="AI24" s="92">
        <f>IFERROR(IF(#REF!=0,1,0),0)</f>
        <v>0</v>
      </c>
      <c r="AJ24" s="92">
        <f>IFERROR(IF(#REF!=0,1,0),0)</f>
        <v>0</v>
      </c>
      <c r="AK24" s="92">
        <f>IFERROR(IF(#REF!=0,1,0),0)</f>
        <v>0</v>
      </c>
      <c r="AL24" s="92">
        <f>IFERROR(IF(#REF!=0,1,0),0)</f>
        <v>0</v>
      </c>
      <c r="AM24" s="92">
        <f>IFERROR(IF(#REF!=0,1,0),0)</f>
        <v>0</v>
      </c>
      <c r="AN24" s="92">
        <f>IFERROR(IF(#REF!=0,1,0),0)</f>
        <v>0</v>
      </c>
      <c r="AO24" s="92">
        <f>IFERROR(IF(#REF!=0,1,0),0)</f>
        <v>0</v>
      </c>
      <c r="AP24" s="92">
        <f>IFERROR(IF(#REF!=0,1,0),0)</f>
        <v>0</v>
      </c>
      <c r="AQ24" s="92">
        <f>IFERROR(IF(#REF!=0,1,0),0)</f>
        <v>0</v>
      </c>
      <c r="AR24" s="92">
        <f>IFERROR(IF(#REF!=0,1,0),0)</f>
        <v>0</v>
      </c>
      <c r="AS24" s="92">
        <f>IFERROR(IF(#REF!=0,1,0),0)</f>
        <v>0</v>
      </c>
      <c r="AT24" s="92">
        <f>IFERROR(IF(#REF!=0,1,0),0)</f>
        <v>0</v>
      </c>
      <c r="AU24" s="92">
        <f>IFERROR(IF(#REF!=0,1,0),0)</f>
        <v>0</v>
      </c>
      <c r="AV24" s="92">
        <f>IFERROR(IF(#REF!=0,1,0),0)</f>
        <v>0</v>
      </c>
      <c r="AW24" s="92">
        <f>IFERROR(IF(#REF!=0,1,0),0)</f>
        <v>0</v>
      </c>
      <c r="AX24" s="92">
        <f>IFERROR(IF(#REF!=0,1,0),0)</f>
        <v>0</v>
      </c>
      <c r="AY24" s="92">
        <f>IFERROR(IF(#REF!=0,1,0),0)</f>
        <v>0</v>
      </c>
      <c r="AZ24" s="92">
        <f>IFERROR(IF(#REF!=0,1,0),0)</f>
        <v>0</v>
      </c>
      <c r="BA24" s="92">
        <f>IFERROR(IF(#REF!=0,1,0),0)</f>
        <v>0</v>
      </c>
      <c r="BB24" s="92">
        <f>IFERROR(IF(#REF!=0,1,0),0)</f>
        <v>0</v>
      </c>
      <c r="BC24" s="92"/>
      <c r="BD24" s="92">
        <f t="shared" si="1"/>
        <v>0</v>
      </c>
    </row>
    <row r="25" spans="1:56" ht="17.25" customHeight="1" x14ac:dyDescent="0.2">
      <c r="A25" s="106" t="s">
        <v>62</v>
      </c>
      <c r="B25" s="107"/>
      <c r="C25" s="107"/>
      <c r="D25" s="108"/>
      <c r="E25" s="11">
        <f t="shared" si="0"/>
        <v>1</v>
      </c>
      <c r="F25" s="82" t="s">
        <v>5</v>
      </c>
      <c r="G25" s="97"/>
      <c r="H25" s="98">
        <f>IFERROR(IF('1'!E33=0,1,0),0)</f>
        <v>0</v>
      </c>
      <c r="I25" s="98">
        <f>IFERROR(IF('3'!E33=0,1,0),0)</f>
        <v>0</v>
      </c>
      <c r="J25" s="98">
        <f>IFERROR(IF('4'!E33=0,1,0),0)</f>
        <v>0</v>
      </c>
      <c r="K25" s="98">
        <f>IFERROR(IF('5'!E33=0,1,0),0)</f>
        <v>0</v>
      </c>
      <c r="L25" s="98">
        <f>IFERROR(IF('6'!E33=0,1,0),0)</f>
        <v>0</v>
      </c>
      <c r="M25" s="98">
        <f>IFERROR(IF('7'!E33=0,1,0),0)</f>
        <v>0</v>
      </c>
      <c r="N25" s="98">
        <f>IFERROR(IF('2'!E33=0,1,0),0)</f>
        <v>0</v>
      </c>
      <c r="O25" s="98">
        <f>IFERROR(IF(#REF!=0,1,0),0)</f>
        <v>0</v>
      </c>
      <c r="P25" s="98">
        <f>IFERROR(IF('8'!E33=0,1,0),0)</f>
        <v>0</v>
      </c>
      <c r="Q25" s="98">
        <f>IFERROR(IF('9'!E33=0,1,0),0)</f>
        <v>1</v>
      </c>
      <c r="R25" s="98">
        <f>IFERROR(IF('10'!E33=0,1,0),0)</f>
        <v>0</v>
      </c>
      <c r="S25" s="98">
        <f>IFERROR(IF(#REF!=0,1,0),0)</f>
        <v>0</v>
      </c>
      <c r="T25" s="92">
        <f>IFERROR(IF(#REF!=0,1,0),0)</f>
        <v>0</v>
      </c>
      <c r="U25" s="92">
        <f>IFERROR(IF(#REF!=0,1,0),0)</f>
        <v>0</v>
      </c>
      <c r="V25" s="92">
        <f>IFERROR(IF(#REF!=0,1,0),0)</f>
        <v>0</v>
      </c>
      <c r="W25" s="92">
        <f>IFERROR(IF(#REF!=0,1,0),0)</f>
        <v>0</v>
      </c>
      <c r="X25" s="92">
        <f>IFERROR(IF(#REF!=0,1,0),0)</f>
        <v>0</v>
      </c>
      <c r="Y25" s="92">
        <f>IFERROR(IF(#REF!=0,1,0),0)</f>
        <v>0</v>
      </c>
      <c r="Z25" s="92">
        <f>IFERROR(IF(#REF!=0,1,0),0)</f>
        <v>0</v>
      </c>
      <c r="AA25" s="92">
        <f>IFERROR(IF(#REF!=0,1,0),0)</f>
        <v>0</v>
      </c>
      <c r="AB25" s="92">
        <f>IFERROR(IF(#REF!=0,1,0),0)</f>
        <v>0</v>
      </c>
      <c r="AC25" s="92">
        <f>IFERROR(IF(#REF!=0,1,0),0)</f>
        <v>0</v>
      </c>
      <c r="AD25" s="92">
        <f>IFERROR(IF(#REF!=0,1,0),0)</f>
        <v>0</v>
      </c>
      <c r="AE25" s="92">
        <f>IFERROR(IF(#REF!=0,1,0),0)</f>
        <v>0</v>
      </c>
      <c r="AF25" s="92">
        <f>IFERROR(IF(#REF!=0,1,0),0)</f>
        <v>0</v>
      </c>
      <c r="AG25" s="92">
        <f>IFERROR(IF(#REF!=0,1,0),0)</f>
        <v>0</v>
      </c>
      <c r="AH25" s="92">
        <f>IFERROR(IF(#REF!=0,1,0),0)</f>
        <v>0</v>
      </c>
      <c r="AI25" s="92">
        <f>IFERROR(IF(#REF!=0,1,0),0)</f>
        <v>0</v>
      </c>
      <c r="AJ25" s="92">
        <f>IFERROR(IF(#REF!=0,1,0),0)</f>
        <v>0</v>
      </c>
      <c r="AK25" s="92">
        <f>IFERROR(IF(#REF!=0,1,0),0)</f>
        <v>0</v>
      </c>
      <c r="AL25" s="92">
        <f>IFERROR(IF(#REF!=0,1,0),0)</f>
        <v>0</v>
      </c>
      <c r="AM25" s="92">
        <f>IFERROR(IF(#REF!=0,1,0),0)</f>
        <v>0</v>
      </c>
      <c r="AN25" s="92">
        <f>IFERROR(IF(#REF!=0,1,0),0)</f>
        <v>0</v>
      </c>
      <c r="AO25" s="92">
        <f>IFERROR(IF(#REF!=0,1,0),0)</f>
        <v>0</v>
      </c>
      <c r="AP25" s="92">
        <f>IFERROR(IF(#REF!=0,1,0),0)</f>
        <v>0</v>
      </c>
      <c r="AQ25" s="92">
        <f>IFERROR(IF(#REF!=0,1,0),0)</f>
        <v>0</v>
      </c>
      <c r="AR25" s="92">
        <f>IFERROR(IF(#REF!=0,1,0),0)</f>
        <v>0</v>
      </c>
      <c r="AS25" s="92">
        <f>IFERROR(IF(#REF!=0,1,0),0)</f>
        <v>0</v>
      </c>
      <c r="AT25" s="92">
        <f>IFERROR(IF(#REF!=0,1,0),0)</f>
        <v>0</v>
      </c>
      <c r="AU25" s="92">
        <f>IFERROR(IF(#REF!=0,1,0),0)</f>
        <v>0</v>
      </c>
      <c r="AV25" s="92">
        <f>IFERROR(IF(#REF!=0,1,0),0)</f>
        <v>0</v>
      </c>
      <c r="AW25" s="92">
        <f>IFERROR(IF(#REF!=0,1,0),0)</f>
        <v>0</v>
      </c>
      <c r="AX25" s="92">
        <f>IFERROR(IF(#REF!=0,1,0),0)</f>
        <v>0</v>
      </c>
      <c r="AY25" s="92">
        <f>IFERROR(IF(#REF!=0,1,0),0)</f>
        <v>0</v>
      </c>
      <c r="AZ25" s="92">
        <f>IFERROR(IF(#REF!=0,1,0),0)</f>
        <v>0</v>
      </c>
      <c r="BA25" s="92">
        <f>IFERROR(IF(#REF!=0,1,0),0)</f>
        <v>0</v>
      </c>
      <c r="BB25" s="92">
        <f>IFERROR(IF(#REF!=0,1,0),0)</f>
        <v>0</v>
      </c>
      <c r="BC25" s="92"/>
      <c r="BD25" s="92">
        <f t="shared" si="1"/>
        <v>1</v>
      </c>
    </row>
    <row r="26" spans="1:56" ht="17.25" customHeight="1" x14ac:dyDescent="0.2">
      <c r="A26" s="106" t="s">
        <v>147</v>
      </c>
      <c r="B26" s="107"/>
      <c r="C26" s="107"/>
      <c r="D26" s="108"/>
      <c r="E26" s="11">
        <f t="shared" si="0"/>
        <v>1</v>
      </c>
      <c r="F26" s="82" t="s">
        <v>5</v>
      </c>
      <c r="G26" s="97"/>
      <c r="H26" s="98">
        <f>IFERROR(IF('1'!E34=0,1,0),0)</f>
        <v>0</v>
      </c>
      <c r="I26" s="98">
        <f>IFERROR(IF('3'!E34=0,1,0),0)</f>
        <v>0</v>
      </c>
      <c r="J26" s="98">
        <f>IFERROR(IF('4'!E34=0,1,0),0)</f>
        <v>0</v>
      </c>
      <c r="K26" s="98">
        <f>IFERROR(IF('5'!E34=0,1,0),0)</f>
        <v>0</v>
      </c>
      <c r="L26" s="98">
        <f>IFERROR(IF('6'!E34=0,1,0),0)</f>
        <v>0</v>
      </c>
      <c r="M26" s="98">
        <f>IFERROR(IF('7'!E34=0,1,0),0)</f>
        <v>0</v>
      </c>
      <c r="N26" s="98">
        <f>IFERROR(IF('2'!E34=0,1,0),0)</f>
        <v>0</v>
      </c>
      <c r="O26" s="98">
        <f>IFERROR(IF(#REF!=0,1,0),0)</f>
        <v>0</v>
      </c>
      <c r="P26" s="98">
        <f>IFERROR(IF('8'!E34=0,1,0),0)</f>
        <v>0</v>
      </c>
      <c r="Q26" s="98">
        <f>IFERROR(IF('9'!E34=0,1,0),0)</f>
        <v>0</v>
      </c>
      <c r="R26" s="98">
        <f>IFERROR(IF('10'!E34=0,1,0),0)</f>
        <v>1</v>
      </c>
      <c r="S26" s="98">
        <f>IFERROR(IF(#REF!=0,1,0),0)</f>
        <v>0</v>
      </c>
      <c r="T26" s="92">
        <f>IFERROR(IF(#REF!=0,1,0),0)</f>
        <v>0</v>
      </c>
      <c r="U26" s="92">
        <f>IFERROR(IF(#REF!=0,1,0),0)</f>
        <v>0</v>
      </c>
      <c r="V26" s="92">
        <f>IFERROR(IF(#REF!=0,1,0),0)</f>
        <v>0</v>
      </c>
      <c r="W26" s="92">
        <f>IFERROR(IF(#REF!=0,1,0),0)</f>
        <v>0</v>
      </c>
      <c r="X26" s="92">
        <f>IFERROR(IF(#REF!=0,1,0),0)</f>
        <v>0</v>
      </c>
      <c r="Y26" s="92">
        <f>IFERROR(IF(#REF!=0,1,0),0)</f>
        <v>0</v>
      </c>
      <c r="Z26" s="92">
        <f>IFERROR(IF(#REF!=0,1,0),0)</f>
        <v>0</v>
      </c>
      <c r="AA26" s="92">
        <f>IFERROR(IF(#REF!=0,1,0),0)</f>
        <v>0</v>
      </c>
      <c r="AB26" s="92">
        <f>IFERROR(IF(#REF!=0,1,0),0)</f>
        <v>0</v>
      </c>
      <c r="AC26" s="92">
        <f>IFERROR(IF(#REF!=0,1,0),0)</f>
        <v>0</v>
      </c>
      <c r="AD26" s="92">
        <f>IFERROR(IF(#REF!=0,1,0),0)</f>
        <v>0</v>
      </c>
      <c r="AE26" s="92">
        <f>IFERROR(IF(#REF!=0,1,0),0)</f>
        <v>0</v>
      </c>
      <c r="AF26" s="92">
        <f>IFERROR(IF(#REF!=0,1,0),0)</f>
        <v>0</v>
      </c>
      <c r="AG26" s="92">
        <f>IFERROR(IF(#REF!=0,1,0),0)</f>
        <v>0</v>
      </c>
      <c r="AH26" s="92">
        <f>IFERROR(IF(#REF!=0,1,0),0)</f>
        <v>0</v>
      </c>
      <c r="AI26" s="92">
        <f>IFERROR(IF(#REF!=0,1,0),0)</f>
        <v>0</v>
      </c>
      <c r="AJ26" s="92">
        <f>IFERROR(IF(#REF!=0,1,0),0)</f>
        <v>0</v>
      </c>
      <c r="AK26" s="92">
        <f>IFERROR(IF(#REF!=0,1,0),0)</f>
        <v>0</v>
      </c>
      <c r="AL26" s="92">
        <f>IFERROR(IF(#REF!=0,1,0),0)</f>
        <v>0</v>
      </c>
      <c r="AM26" s="92">
        <f>IFERROR(IF(#REF!=0,1,0),0)</f>
        <v>0</v>
      </c>
      <c r="AN26" s="92">
        <f>IFERROR(IF(#REF!=0,1,0),0)</f>
        <v>0</v>
      </c>
      <c r="AO26" s="92">
        <f>IFERROR(IF(#REF!=0,1,0),0)</f>
        <v>0</v>
      </c>
      <c r="AP26" s="92">
        <f>IFERROR(IF(#REF!=0,1,0),0)</f>
        <v>0</v>
      </c>
      <c r="AQ26" s="92">
        <f>IFERROR(IF(#REF!=0,1,0),0)</f>
        <v>0</v>
      </c>
      <c r="AR26" s="92">
        <f>IFERROR(IF(#REF!=0,1,0),0)</f>
        <v>0</v>
      </c>
      <c r="AS26" s="92">
        <f>IFERROR(IF(#REF!=0,1,0),0)</f>
        <v>0</v>
      </c>
      <c r="AT26" s="92">
        <f>IFERROR(IF(#REF!=0,1,0),0)</f>
        <v>0</v>
      </c>
      <c r="AU26" s="92">
        <f>IFERROR(IF(#REF!=0,1,0),0)</f>
        <v>0</v>
      </c>
      <c r="AV26" s="92">
        <f>IFERROR(IF(#REF!=0,1,0),0)</f>
        <v>0</v>
      </c>
      <c r="AW26" s="92">
        <f>IFERROR(IF(#REF!=0,1,0),0)</f>
        <v>0</v>
      </c>
      <c r="AX26" s="92">
        <f>IFERROR(IF(#REF!=0,1,0),0)</f>
        <v>0</v>
      </c>
      <c r="AY26" s="92">
        <f>IFERROR(IF(#REF!=0,1,0),0)</f>
        <v>0</v>
      </c>
      <c r="AZ26" s="92">
        <f>IFERROR(IF(#REF!=0,1,0),0)</f>
        <v>0</v>
      </c>
      <c r="BA26" s="92">
        <f>IFERROR(IF(#REF!=0,1,0),0)</f>
        <v>0</v>
      </c>
      <c r="BB26" s="92">
        <f>IFERROR(IF(#REF!=0,1,0),0)</f>
        <v>0</v>
      </c>
      <c r="BC26" s="92"/>
      <c r="BD26" s="92">
        <f t="shared" si="1"/>
        <v>1</v>
      </c>
    </row>
    <row r="27" spans="1:56" ht="17.25" customHeight="1" x14ac:dyDescent="0.2">
      <c r="A27" s="106" t="s">
        <v>63</v>
      </c>
      <c r="B27" s="107"/>
      <c r="C27" s="107"/>
      <c r="D27" s="108"/>
      <c r="E27" s="11">
        <f t="shared" si="0"/>
        <v>0</v>
      </c>
      <c r="F27" s="84" t="s">
        <v>6</v>
      </c>
      <c r="G27" s="97"/>
      <c r="H27" s="98">
        <f>IFERROR(IF('1'!E35=0,1,0),0)</f>
        <v>0</v>
      </c>
      <c r="I27" s="98">
        <f>IFERROR(IF('3'!E35=0,1,0),0)</f>
        <v>0</v>
      </c>
      <c r="J27" s="98">
        <f>IFERROR(IF('4'!E35=0,1,0),0)</f>
        <v>0</v>
      </c>
      <c r="K27" s="98">
        <f>IFERROR(IF('5'!E35=0,1,0),0)</f>
        <v>0</v>
      </c>
      <c r="L27" s="98">
        <f>IFERROR(IF('6'!E35=0,1,0),0)</f>
        <v>0</v>
      </c>
      <c r="M27" s="98">
        <f>IFERROR(IF('7'!E35=0,1,0),0)</f>
        <v>0</v>
      </c>
      <c r="N27" s="98">
        <f>IFERROR(IF('2'!E35=0,1,0),0)</f>
        <v>0</v>
      </c>
      <c r="O27" s="98">
        <f>IFERROR(IF(#REF!=0,1,0),0)</f>
        <v>0</v>
      </c>
      <c r="P27" s="98">
        <f>IFERROR(IF('8'!E35=0,1,0),0)</f>
        <v>0</v>
      </c>
      <c r="Q27" s="98">
        <f>IFERROR(IF('9'!E35=0,1,0),0)</f>
        <v>0</v>
      </c>
      <c r="R27" s="98">
        <f>IFERROR(IF('10'!E35=0,1,0),0)</f>
        <v>0</v>
      </c>
      <c r="S27" s="98">
        <f>IFERROR(IF(#REF!=0,1,0),0)</f>
        <v>0</v>
      </c>
      <c r="T27" s="92">
        <f>IFERROR(IF(#REF!=0,1,0),0)</f>
        <v>0</v>
      </c>
      <c r="U27" s="92">
        <f>IFERROR(IF(#REF!=0,1,0),0)</f>
        <v>0</v>
      </c>
      <c r="V27" s="92">
        <f>IFERROR(IF(#REF!=0,1,0),0)</f>
        <v>0</v>
      </c>
      <c r="W27" s="92">
        <f>IFERROR(IF(#REF!=0,1,0),0)</f>
        <v>0</v>
      </c>
      <c r="X27" s="92">
        <f>IFERROR(IF(#REF!=0,1,0),0)</f>
        <v>0</v>
      </c>
      <c r="Y27" s="92">
        <f>IFERROR(IF(#REF!=0,1,0),0)</f>
        <v>0</v>
      </c>
      <c r="Z27" s="92">
        <f>IFERROR(IF(#REF!=0,1,0),0)</f>
        <v>0</v>
      </c>
      <c r="AA27" s="92">
        <f>IFERROR(IF(#REF!=0,1,0),0)</f>
        <v>0</v>
      </c>
      <c r="AB27" s="92">
        <f>IFERROR(IF(#REF!=0,1,0),0)</f>
        <v>0</v>
      </c>
      <c r="AC27" s="92">
        <f>IFERROR(IF(#REF!=0,1,0),0)</f>
        <v>0</v>
      </c>
      <c r="AD27" s="92">
        <f>IFERROR(IF(#REF!=0,1,0),0)</f>
        <v>0</v>
      </c>
      <c r="AE27" s="92">
        <f>IFERROR(IF(#REF!=0,1,0),0)</f>
        <v>0</v>
      </c>
      <c r="AF27" s="92">
        <f>IFERROR(IF(#REF!=0,1,0),0)</f>
        <v>0</v>
      </c>
      <c r="AG27" s="92">
        <f>IFERROR(IF(#REF!=0,1,0),0)</f>
        <v>0</v>
      </c>
      <c r="AH27" s="92">
        <f>IFERROR(IF(#REF!=0,1,0),0)</f>
        <v>0</v>
      </c>
      <c r="AI27" s="92">
        <f>IFERROR(IF(#REF!=0,1,0),0)</f>
        <v>0</v>
      </c>
      <c r="AJ27" s="92">
        <f>IFERROR(IF(#REF!=0,1,0),0)</f>
        <v>0</v>
      </c>
      <c r="AK27" s="92">
        <f>IFERROR(IF(#REF!=0,1,0),0)</f>
        <v>0</v>
      </c>
      <c r="AL27" s="92">
        <f>IFERROR(IF(#REF!=0,1,0),0)</f>
        <v>0</v>
      </c>
      <c r="AM27" s="92">
        <f>IFERROR(IF(#REF!=0,1,0),0)</f>
        <v>0</v>
      </c>
      <c r="AN27" s="92">
        <f>IFERROR(IF(#REF!=0,1,0),0)</f>
        <v>0</v>
      </c>
      <c r="AO27" s="92">
        <f>IFERROR(IF(#REF!=0,1,0),0)</f>
        <v>0</v>
      </c>
      <c r="AP27" s="92">
        <f>IFERROR(IF(#REF!=0,1,0),0)</f>
        <v>0</v>
      </c>
      <c r="AQ27" s="92">
        <f>IFERROR(IF(#REF!=0,1,0),0)</f>
        <v>0</v>
      </c>
      <c r="AR27" s="92">
        <f>IFERROR(IF(#REF!=0,1,0),0)</f>
        <v>0</v>
      </c>
      <c r="AS27" s="92">
        <f>IFERROR(IF(#REF!=0,1,0),0)</f>
        <v>0</v>
      </c>
      <c r="AT27" s="92">
        <f>IFERROR(IF(#REF!=0,1,0),0)</f>
        <v>0</v>
      </c>
      <c r="AU27" s="92">
        <f>IFERROR(IF(#REF!=0,1,0),0)</f>
        <v>0</v>
      </c>
      <c r="AV27" s="92">
        <f>IFERROR(IF(#REF!=0,1,0),0)</f>
        <v>0</v>
      </c>
      <c r="AW27" s="92">
        <f>IFERROR(IF(#REF!=0,1,0),0)</f>
        <v>0</v>
      </c>
      <c r="AX27" s="92">
        <f>IFERROR(IF(#REF!=0,1,0),0)</f>
        <v>0</v>
      </c>
      <c r="AY27" s="92">
        <f>IFERROR(IF(#REF!=0,1,0),0)</f>
        <v>0</v>
      </c>
      <c r="AZ27" s="92">
        <f>IFERROR(IF(#REF!=0,1,0),0)</f>
        <v>0</v>
      </c>
      <c r="BA27" s="92">
        <f>IFERROR(IF(#REF!=0,1,0),0)</f>
        <v>0</v>
      </c>
      <c r="BB27" s="92">
        <f>IFERROR(IF(#REF!=0,1,0),0)</f>
        <v>0</v>
      </c>
      <c r="BC27" s="92"/>
      <c r="BD27" s="92">
        <f t="shared" si="1"/>
        <v>0</v>
      </c>
    </row>
    <row r="28" spans="1:56" ht="17.25" customHeight="1" x14ac:dyDescent="0.2">
      <c r="A28" s="106" t="s">
        <v>64</v>
      </c>
      <c r="B28" s="107"/>
      <c r="C28" s="107"/>
      <c r="D28" s="108"/>
      <c r="E28" s="11">
        <f t="shared" si="0"/>
        <v>3</v>
      </c>
      <c r="F28" s="82" t="s">
        <v>5</v>
      </c>
      <c r="G28" s="97"/>
      <c r="H28" s="98">
        <f>IFERROR(IF('1'!E36=0,1,0),0)</f>
        <v>0</v>
      </c>
      <c r="I28" s="98">
        <f>IFERROR(IF('3'!E36=0,1,0),0)</f>
        <v>0</v>
      </c>
      <c r="J28" s="98">
        <f>IFERROR(IF('4'!E36=0,1,0),0)</f>
        <v>1</v>
      </c>
      <c r="K28" s="98">
        <f>IFERROR(IF('5'!E36=0,1,0),0)</f>
        <v>1</v>
      </c>
      <c r="L28" s="98">
        <f>IFERROR(IF('6'!E36=0,1,0),0)</f>
        <v>0</v>
      </c>
      <c r="M28" s="98">
        <f>IFERROR(IF('7'!E36=0,1,0),0)</f>
        <v>0</v>
      </c>
      <c r="N28" s="98">
        <f>IFERROR(IF('2'!E36=0,1,0),0)</f>
        <v>1</v>
      </c>
      <c r="O28" s="98">
        <f>IFERROR(IF(#REF!=0,1,0),0)</f>
        <v>0</v>
      </c>
      <c r="P28" s="98">
        <f>IFERROR(IF('8'!E36=0,1,0),0)</f>
        <v>0</v>
      </c>
      <c r="Q28" s="98">
        <f>IFERROR(IF('9'!E36=0,1,0),0)</f>
        <v>0</v>
      </c>
      <c r="R28" s="98">
        <f>IFERROR(IF('10'!E36=0,1,0),0)</f>
        <v>0</v>
      </c>
      <c r="S28" s="98">
        <f>IFERROR(IF(#REF!=0,1,0),0)</f>
        <v>0</v>
      </c>
      <c r="T28" s="92">
        <f>IFERROR(IF(#REF!=0,1,0),0)</f>
        <v>0</v>
      </c>
      <c r="U28" s="92">
        <f>IFERROR(IF(#REF!=0,1,0),0)</f>
        <v>0</v>
      </c>
      <c r="V28" s="92">
        <f>IFERROR(IF(#REF!=0,1,0),0)</f>
        <v>0</v>
      </c>
      <c r="W28" s="92">
        <f>IFERROR(IF(#REF!=0,1,0),0)</f>
        <v>0</v>
      </c>
      <c r="X28" s="92">
        <f>IFERROR(IF(#REF!=0,1,0),0)</f>
        <v>0</v>
      </c>
      <c r="Y28" s="92">
        <f>IFERROR(IF(#REF!=0,1,0),0)</f>
        <v>0</v>
      </c>
      <c r="Z28" s="92">
        <f>IFERROR(IF(#REF!=0,1,0),0)</f>
        <v>0</v>
      </c>
      <c r="AA28" s="92">
        <f>IFERROR(IF(#REF!=0,1,0),0)</f>
        <v>0</v>
      </c>
      <c r="AB28" s="92">
        <f>IFERROR(IF(#REF!=0,1,0),0)</f>
        <v>0</v>
      </c>
      <c r="AC28" s="92">
        <f>IFERROR(IF(#REF!=0,1,0),0)</f>
        <v>0</v>
      </c>
      <c r="AD28" s="92">
        <f>IFERROR(IF(#REF!=0,1,0),0)</f>
        <v>0</v>
      </c>
      <c r="AE28" s="92">
        <f>IFERROR(IF(#REF!=0,1,0),0)</f>
        <v>0</v>
      </c>
      <c r="AF28" s="92">
        <f>IFERROR(IF(#REF!=0,1,0),0)</f>
        <v>0</v>
      </c>
      <c r="AG28" s="92">
        <f>IFERROR(IF(#REF!=0,1,0),0)</f>
        <v>0</v>
      </c>
      <c r="AH28" s="92">
        <f>IFERROR(IF(#REF!=0,1,0),0)</f>
        <v>0</v>
      </c>
      <c r="AI28" s="92">
        <f>IFERROR(IF(#REF!=0,1,0),0)</f>
        <v>0</v>
      </c>
      <c r="AJ28" s="92">
        <f>IFERROR(IF(#REF!=0,1,0),0)</f>
        <v>0</v>
      </c>
      <c r="AK28" s="92">
        <f>IFERROR(IF(#REF!=0,1,0),0)</f>
        <v>0</v>
      </c>
      <c r="AL28" s="92">
        <f>IFERROR(IF(#REF!=0,1,0),0)</f>
        <v>0</v>
      </c>
      <c r="AM28" s="92">
        <f>IFERROR(IF(#REF!=0,1,0),0)</f>
        <v>0</v>
      </c>
      <c r="AN28" s="92">
        <f>IFERROR(IF(#REF!=0,1,0),0)</f>
        <v>0</v>
      </c>
      <c r="AO28" s="92">
        <f>IFERROR(IF(#REF!=0,1,0),0)</f>
        <v>0</v>
      </c>
      <c r="AP28" s="92">
        <f>IFERROR(IF(#REF!=0,1,0),0)</f>
        <v>0</v>
      </c>
      <c r="AQ28" s="92">
        <f>IFERROR(IF(#REF!=0,1,0),0)</f>
        <v>0</v>
      </c>
      <c r="AR28" s="92">
        <f>IFERROR(IF(#REF!=0,1,0),0)</f>
        <v>0</v>
      </c>
      <c r="AS28" s="92">
        <f>IFERROR(IF(#REF!=0,1,0),0)</f>
        <v>0</v>
      </c>
      <c r="AT28" s="92">
        <f>IFERROR(IF(#REF!=0,1,0),0)</f>
        <v>0</v>
      </c>
      <c r="AU28" s="92">
        <f>IFERROR(IF(#REF!=0,1,0),0)</f>
        <v>0</v>
      </c>
      <c r="AV28" s="92">
        <f>IFERROR(IF(#REF!=0,1,0),0)</f>
        <v>0</v>
      </c>
      <c r="AW28" s="92">
        <f>IFERROR(IF(#REF!=0,1,0),0)</f>
        <v>0</v>
      </c>
      <c r="AX28" s="92">
        <f>IFERROR(IF(#REF!=0,1,0),0)</f>
        <v>0</v>
      </c>
      <c r="AY28" s="92">
        <f>IFERROR(IF(#REF!=0,1,0),0)</f>
        <v>0</v>
      </c>
      <c r="AZ28" s="92">
        <f>IFERROR(IF(#REF!=0,1,0),0)</f>
        <v>0</v>
      </c>
      <c r="BA28" s="92">
        <f>IFERROR(IF(#REF!=0,1,0),0)</f>
        <v>0</v>
      </c>
      <c r="BB28" s="92">
        <f>IFERROR(IF(#REF!=0,1,0),0)</f>
        <v>0</v>
      </c>
      <c r="BC28" s="92"/>
      <c r="BD28" s="92">
        <f t="shared" si="1"/>
        <v>3</v>
      </c>
    </row>
    <row r="29" spans="1:56" ht="17.25" customHeight="1" x14ac:dyDescent="0.2">
      <c r="A29" s="106" t="s">
        <v>65</v>
      </c>
      <c r="B29" s="107"/>
      <c r="C29" s="107"/>
      <c r="D29" s="108"/>
      <c r="E29" s="11">
        <f t="shared" si="0"/>
        <v>2</v>
      </c>
      <c r="F29" s="82" t="s">
        <v>5</v>
      </c>
      <c r="G29" s="97"/>
      <c r="H29" s="98">
        <f>IFERROR(IF('1'!E37=0,1,0),0)</f>
        <v>0</v>
      </c>
      <c r="I29" s="98">
        <f>IFERROR(IF('3'!E37=0,1,0),0)</f>
        <v>0</v>
      </c>
      <c r="J29" s="98">
        <f>IFERROR(IF('4'!E37=0,1,0),0)</f>
        <v>1</v>
      </c>
      <c r="K29" s="98">
        <f>IFERROR(IF('5'!E37=0,1,0),0)</f>
        <v>1</v>
      </c>
      <c r="L29" s="98">
        <f>IFERROR(IF('6'!E37=0,1,0),0)</f>
        <v>0</v>
      </c>
      <c r="M29" s="98">
        <f>IFERROR(IF('7'!E37=0,1,0),0)</f>
        <v>0</v>
      </c>
      <c r="N29" s="98">
        <f>IFERROR(IF('2'!E37=0,1,0),0)</f>
        <v>0</v>
      </c>
      <c r="O29" s="98">
        <f>IFERROR(IF(#REF!=0,1,0),0)</f>
        <v>0</v>
      </c>
      <c r="P29" s="98">
        <f>IFERROR(IF('8'!E37=0,1,0),0)</f>
        <v>0</v>
      </c>
      <c r="Q29" s="98">
        <f>IFERROR(IF('9'!E37=0,1,0),0)</f>
        <v>0</v>
      </c>
      <c r="R29" s="98">
        <f>IFERROR(IF('10'!E37=0,1,0),0)</f>
        <v>0</v>
      </c>
      <c r="S29" s="98">
        <f>IFERROR(IF(#REF!=0,1,0),0)</f>
        <v>0</v>
      </c>
      <c r="T29" s="92">
        <f>IFERROR(IF(#REF!=0,1,0),0)</f>
        <v>0</v>
      </c>
      <c r="U29" s="92">
        <f>IFERROR(IF(#REF!=0,1,0),0)</f>
        <v>0</v>
      </c>
      <c r="V29" s="92">
        <f>IFERROR(IF(#REF!=0,1,0),0)</f>
        <v>0</v>
      </c>
      <c r="W29" s="92">
        <f>IFERROR(IF(#REF!=0,1,0),0)</f>
        <v>0</v>
      </c>
      <c r="X29" s="92">
        <f>IFERROR(IF(#REF!=0,1,0),0)</f>
        <v>0</v>
      </c>
      <c r="Y29" s="92">
        <f>IFERROR(IF(#REF!=0,1,0),0)</f>
        <v>0</v>
      </c>
      <c r="Z29" s="92">
        <f>IFERROR(IF(#REF!=0,1,0),0)</f>
        <v>0</v>
      </c>
      <c r="AA29" s="92">
        <f>IFERROR(IF(#REF!=0,1,0),0)</f>
        <v>0</v>
      </c>
      <c r="AB29" s="92">
        <f>IFERROR(IF(#REF!=0,1,0),0)</f>
        <v>0</v>
      </c>
      <c r="AC29" s="92">
        <f>IFERROR(IF(#REF!=0,1,0),0)</f>
        <v>0</v>
      </c>
      <c r="AD29" s="92">
        <f>IFERROR(IF(#REF!=0,1,0),0)</f>
        <v>0</v>
      </c>
      <c r="AE29" s="92">
        <f>IFERROR(IF(#REF!=0,1,0),0)</f>
        <v>0</v>
      </c>
      <c r="AF29" s="92">
        <f>IFERROR(IF(#REF!=0,1,0),0)</f>
        <v>0</v>
      </c>
      <c r="AG29" s="92">
        <f>IFERROR(IF(#REF!=0,1,0),0)</f>
        <v>0</v>
      </c>
      <c r="AH29" s="92">
        <f>IFERROR(IF(#REF!=0,1,0),0)</f>
        <v>0</v>
      </c>
      <c r="AI29" s="92">
        <f>IFERROR(IF(#REF!=0,1,0),0)</f>
        <v>0</v>
      </c>
      <c r="AJ29" s="92">
        <f>IFERROR(IF(#REF!=0,1,0),0)</f>
        <v>0</v>
      </c>
      <c r="AK29" s="92">
        <f>IFERROR(IF(#REF!=0,1,0),0)</f>
        <v>0</v>
      </c>
      <c r="AL29" s="92">
        <f>IFERROR(IF(#REF!=0,1,0),0)</f>
        <v>0</v>
      </c>
      <c r="AM29" s="92">
        <f>IFERROR(IF(#REF!=0,1,0),0)</f>
        <v>0</v>
      </c>
      <c r="AN29" s="92">
        <f>IFERROR(IF(#REF!=0,1,0),0)</f>
        <v>0</v>
      </c>
      <c r="AO29" s="92">
        <f>IFERROR(IF(#REF!=0,1,0),0)</f>
        <v>0</v>
      </c>
      <c r="AP29" s="92">
        <f>IFERROR(IF(#REF!=0,1,0),0)</f>
        <v>0</v>
      </c>
      <c r="AQ29" s="92">
        <f>IFERROR(IF(#REF!=0,1,0),0)</f>
        <v>0</v>
      </c>
      <c r="AR29" s="92">
        <f>IFERROR(IF(#REF!=0,1,0),0)</f>
        <v>0</v>
      </c>
      <c r="AS29" s="92">
        <f>IFERROR(IF(#REF!=0,1,0),0)</f>
        <v>0</v>
      </c>
      <c r="AT29" s="92">
        <f>IFERROR(IF(#REF!=0,1,0),0)</f>
        <v>0</v>
      </c>
      <c r="AU29" s="92">
        <f>IFERROR(IF(#REF!=0,1,0),0)</f>
        <v>0</v>
      </c>
      <c r="AV29" s="92">
        <f>IFERROR(IF(#REF!=0,1,0),0)</f>
        <v>0</v>
      </c>
      <c r="AW29" s="92">
        <f>IFERROR(IF(#REF!=0,1,0),0)</f>
        <v>0</v>
      </c>
      <c r="AX29" s="92">
        <f>IFERROR(IF(#REF!=0,1,0),0)</f>
        <v>0</v>
      </c>
      <c r="AY29" s="92">
        <f>IFERROR(IF(#REF!=0,1,0),0)</f>
        <v>0</v>
      </c>
      <c r="AZ29" s="92">
        <f>IFERROR(IF(#REF!=0,1,0),0)</f>
        <v>0</v>
      </c>
      <c r="BA29" s="92">
        <f>IFERROR(IF(#REF!=0,1,0),0)</f>
        <v>0</v>
      </c>
      <c r="BB29" s="92">
        <f>IFERROR(IF(#REF!=0,1,0),0)</f>
        <v>0</v>
      </c>
      <c r="BC29" s="92"/>
      <c r="BD29" s="92">
        <f t="shared" si="1"/>
        <v>2</v>
      </c>
    </row>
    <row r="30" spans="1:56" ht="17.25" customHeight="1" x14ac:dyDescent="0.2">
      <c r="A30" s="106" t="s">
        <v>148</v>
      </c>
      <c r="B30" s="107"/>
      <c r="C30" s="107"/>
      <c r="D30" s="108"/>
      <c r="E30" s="11">
        <f t="shared" si="0"/>
        <v>3</v>
      </c>
      <c r="F30" s="82" t="s">
        <v>5</v>
      </c>
      <c r="G30" s="97"/>
      <c r="H30" s="98">
        <f>IFERROR(IF('1'!E38=0,1,0),0)</f>
        <v>0</v>
      </c>
      <c r="I30" s="98">
        <f>IFERROR(IF('3'!E38=0,1,0),0)</f>
        <v>0</v>
      </c>
      <c r="J30" s="98">
        <f>IFERROR(IF('4'!E38=0,1,0),0)</f>
        <v>1</v>
      </c>
      <c r="K30" s="98">
        <f>IFERROR(IF('5'!E38=0,1,0),0)</f>
        <v>1</v>
      </c>
      <c r="L30" s="98">
        <f>IFERROR(IF('6'!E38=0,1,0),0)</f>
        <v>0</v>
      </c>
      <c r="M30" s="98">
        <f>IFERROR(IF('7'!E38=0,1,0),0)</f>
        <v>0</v>
      </c>
      <c r="N30" s="98">
        <f>IFERROR(IF('2'!E38=0,1,0),0)</f>
        <v>1</v>
      </c>
      <c r="O30" s="98">
        <f>IFERROR(IF(#REF!=0,1,0),0)</f>
        <v>0</v>
      </c>
      <c r="P30" s="98">
        <f>IFERROR(IF('8'!E38=0,1,0),0)</f>
        <v>0</v>
      </c>
      <c r="Q30" s="98">
        <f>IFERROR(IF('9'!E38=0,1,0),0)</f>
        <v>0</v>
      </c>
      <c r="R30" s="98">
        <f>IFERROR(IF('10'!E38=0,1,0),0)</f>
        <v>0</v>
      </c>
      <c r="S30" s="98">
        <f>IFERROR(IF(#REF!=0,1,0),0)</f>
        <v>0</v>
      </c>
      <c r="T30" s="92">
        <f>IFERROR(IF(#REF!=0,1,0),0)</f>
        <v>0</v>
      </c>
      <c r="U30" s="92">
        <f>IFERROR(IF(#REF!=0,1,0),0)</f>
        <v>0</v>
      </c>
      <c r="V30" s="92">
        <f>IFERROR(IF(#REF!=0,1,0),0)</f>
        <v>0</v>
      </c>
      <c r="W30" s="92">
        <f>IFERROR(IF(#REF!=0,1,0),0)</f>
        <v>0</v>
      </c>
      <c r="X30" s="92">
        <f>IFERROR(IF(#REF!=0,1,0),0)</f>
        <v>0</v>
      </c>
      <c r="Y30" s="92">
        <f>IFERROR(IF(#REF!=0,1,0),0)</f>
        <v>0</v>
      </c>
      <c r="Z30" s="92">
        <f>IFERROR(IF(#REF!=0,1,0),0)</f>
        <v>0</v>
      </c>
      <c r="AA30" s="92">
        <f>IFERROR(IF(#REF!=0,1,0),0)</f>
        <v>0</v>
      </c>
      <c r="AB30" s="92">
        <f>IFERROR(IF(#REF!=0,1,0),0)</f>
        <v>0</v>
      </c>
      <c r="AC30" s="92">
        <f>IFERROR(IF(#REF!=0,1,0),0)</f>
        <v>0</v>
      </c>
      <c r="AD30" s="92">
        <f>IFERROR(IF(#REF!=0,1,0),0)</f>
        <v>0</v>
      </c>
      <c r="AE30" s="92">
        <f>IFERROR(IF(#REF!=0,1,0),0)</f>
        <v>0</v>
      </c>
      <c r="AF30" s="92">
        <f>IFERROR(IF(#REF!=0,1,0),0)</f>
        <v>0</v>
      </c>
      <c r="AG30" s="92">
        <f>IFERROR(IF(#REF!=0,1,0),0)</f>
        <v>0</v>
      </c>
      <c r="AH30" s="92">
        <f>IFERROR(IF(#REF!=0,1,0),0)</f>
        <v>0</v>
      </c>
      <c r="AI30" s="92">
        <f>IFERROR(IF(#REF!=0,1,0),0)</f>
        <v>0</v>
      </c>
      <c r="AJ30" s="92">
        <f>IFERROR(IF(#REF!=0,1,0),0)</f>
        <v>0</v>
      </c>
      <c r="AK30" s="92">
        <f>IFERROR(IF(#REF!=0,1,0),0)</f>
        <v>0</v>
      </c>
      <c r="AL30" s="92">
        <f>IFERROR(IF(#REF!=0,1,0),0)</f>
        <v>0</v>
      </c>
      <c r="AM30" s="92">
        <f>IFERROR(IF(#REF!=0,1,0),0)</f>
        <v>0</v>
      </c>
      <c r="AN30" s="92">
        <f>IFERROR(IF(#REF!=0,1,0),0)</f>
        <v>0</v>
      </c>
      <c r="AO30" s="92">
        <f>IFERROR(IF(#REF!=0,1,0),0)</f>
        <v>0</v>
      </c>
      <c r="AP30" s="92">
        <f>IFERROR(IF(#REF!=0,1,0),0)</f>
        <v>0</v>
      </c>
      <c r="AQ30" s="92">
        <f>IFERROR(IF(#REF!=0,1,0),0)</f>
        <v>0</v>
      </c>
      <c r="AR30" s="92">
        <f>IFERROR(IF(#REF!=0,1,0),0)</f>
        <v>0</v>
      </c>
      <c r="AS30" s="92">
        <f>IFERROR(IF(#REF!=0,1,0),0)</f>
        <v>0</v>
      </c>
      <c r="AT30" s="92">
        <f>IFERROR(IF(#REF!=0,1,0),0)</f>
        <v>0</v>
      </c>
      <c r="AU30" s="92">
        <f>IFERROR(IF(#REF!=0,1,0),0)</f>
        <v>0</v>
      </c>
      <c r="AV30" s="92">
        <f>IFERROR(IF(#REF!=0,1,0),0)</f>
        <v>0</v>
      </c>
      <c r="AW30" s="92">
        <f>IFERROR(IF(#REF!=0,1,0),0)</f>
        <v>0</v>
      </c>
      <c r="AX30" s="92">
        <f>IFERROR(IF(#REF!=0,1,0),0)</f>
        <v>0</v>
      </c>
      <c r="AY30" s="92">
        <f>IFERROR(IF(#REF!=0,1,0),0)</f>
        <v>0</v>
      </c>
      <c r="AZ30" s="92">
        <f>IFERROR(IF(#REF!=0,1,0),0)</f>
        <v>0</v>
      </c>
      <c r="BA30" s="92">
        <f>IFERROR(IF(#REF!=0,1,0),0)</f>
        <v>0</v>
      </c>
      <c r="BB30" s="92">
        <f>IFERROR(IF(#REF!=0,1,0),0)</f>
        <v>0</v>
      </c>
      <c r="BC30" s="92"/>
      <c r="BD30" s="92">
        <f t="shared" si="1"/>
        <v>3</v>
      </c>
    </row>
    <row r="31" spans="1:56" ht="17.25" customHeight="1" x14ac:dyDescent="0.2">
      <c r="A31" s="106" t="s">
        <v>66</v>
      </c>
      <c r="B31" s="107"/>
      <c r="C31" s="107"/>
      <c r="D31" s="108"/>
      <c r="E31" s="11">
        <f t="shared" si="0"/>
        <v>3</v>
      </c>
      <c r="F31" s="82" t="s">
        <v>5</v>
      </c>
      <c r="G31" s="97"/>
      <c r="H31" s="98">
        <f>IFERROR(IF('1'!E39=0,1,0),0)</f>
        <v>0</v>
      </c>
      <c r="I31" s="98">
        <f>IFERROR(IF('3'!E39=0,1,0),0)</f>
        <v>0</v>
      </c>
      <c r="J31" s="98">
        <f>IFERROR(IF('4'!E39=0,1,0),0)</f>
        <v>1</v>
      </c>
      <c r="K31" s="98">
        <f>IFERROR(IF('5'!E39=0,1,0),0)</f>
        <v>1</v>
      </c>
      <c r="L31" s="98">
        <f>IFERROR(IF('6'!E39=0,1,0),0)</f>
        <v>0</v>
      </c>
      <c r="M31" s="98">
        <f>IFERROR(IF('7'!E39=0,1,0),0)</f>
        <v>0</v>
      </c>
      <c r="N31" s="98">
        <f>IFERROR(IF('2'!E39=0,1,0),0)</f>
        <v>1</v>
      </c>
      <c r="O31" s="98">
        <f>IFERROR(IF(#REF!=0,1,0),0)</f>
        <v>0</v>
      </c>
      <c r="P31" s="98">
        <f>IFERROR(IF('8'!E39=0,1,0),0)</f>
        <v>0</v>
      </c>
      <c r="Q31" s="98">
        <f>IFERROR(IF('9'!E39=0,1,0),0)</f>
        <v>0</v>
      </c>
      <c r="R31" s="98">
        <f>IFERROR(IF('10'!E39=0,1,0),0)</f>
        <v>0</v>
      </c>
      <c r="S31" s="98">
        <f>IFERROR(IF(#REF!=0,1,0),0)</f>
        <v>0</v>
      </c>
      <c r="T31" s="92">
        <f>IFERROR(IF(#REF!=0,1,0),0)</f>
        <v>0</v>
      </c>
      <c r="U31" s="92">
        <f>IFERROR(IF(#REF!=0,1,0),0)</f>
        <v>0</v>
      </c>
      <c r="V31" s="92">
        <f>IFERROR(IF(#REF!=0,1,0),0)</f>
        <v>0</v>
      </c>
      <c r="W31" s="92">
        <f>IFERROR(IF(#REF!=0,1,0),0)</f>
        <v>0</v>
      </c>
      <c r="X31" s="92">
        <f>IFERROR(IF(#REF!=0,1,0),0)</f>
        <v>0</v>
      </c>
      <c r="Y31" s="92">
        <f>IFERROR(IF(#REF!=0,1,0),0)</f>
        <v>0</v>
      </c>
      <c r="Z31" s="92">
        <f>IFERROR(IF(#REF!=0,1,0),0)</f>
        <v>0</v>
      </c>
      <c r="AA31" s="92">
        <f>IFERROR(IF(#REF!=0,1,0),0)</f>
        <v>0</v>
      </c>
      <c r="AB31" s="92">
        <f>IFERROR(IF(#REF!=0,1,0),0)</f>
        <v>0</v>
      </c>
      <c r="AC31" s="92">
        <f>IFERROR(IF(#REF!=0,1,0),0)</f>
        <v>0</v>
      </c>
      <c r="AD31" s="92">
        <f>IFERROR(IF(#REF!=0,1,0),0)</f>
        <v>0</v>
      </c>
      <c r="AE31" s="92">
        <f>IFERROR(IF(#REF!=0,1,0),0)</f>
        <v>0</v>
      </c>
      <c r="AF31" s="92">
        <f>IFERROR(IF(#REF!=0,1,0),0)</f>
        <v>0</v>
      </c>
      <c r="AG31" s="92">
        <f>IFERROR(IF(#REF!=0,1,0),0)</f>
        <v>0</v>
      </c>
      <c r="AH31" s="92">
        <f>IFERROR(IF(#REF!=0,1,0),0)</f>
        <v>0</v>
      </c>
      <c r="AI31" s="92">
        <f>IFERROR(IF(#REF!=0,1,0),0)</f>
        <v>0</v>
      </c>
      <c r="AJ31" s="92">
        <f>IFERROR(IF(#REF!=0,1,0),0)</f>
        <v>0</v>
      </c>
      <c r="AK31" s="92">
        <f>IFERROR(IF(#REF!=0,1,0),0)</f>
        <v>0</v>
      </c>
      <c r="AL31" s="92">
        <f>IFERROR(IF(#REF!=0,1,0),0)</f>
        <v>0</v>
      </c>
      <c r="AM31" s="92">
        <f>IFERROR(IF(#REF!=0,1,0),0)</f>
        <v>0</v>
      </c>
      <c r="AN31" s="92">
        <f>IFERROR(IF(#REF!=0,1,0),0)</f>
        <v>0</v>
      </c>
      <c r="AO31" s="92">
        <f>IFERROR(IF(#REF!=0,1,0),0)</f>
        <v>0</v>
      </c>
      <c r="AP31" s="92">
        <f>IFERROR(IF(#REF!=0,1,0),0)</f>
        <v>0</v>
      </c>
      <c r="AQ31" s="92">
        <f>IFERROR(IF(#REF!=0,1,0),0)</f>
        <v>0</v>
      </c>
      <c r="AR31" s="92">
        <f>IFERROR(IF(#REF!=0,1,0),0)</f>
        <v>0</v>
      </c>
      <c r="AS31" s="92">
        <f>IFERROR(IF(#REF!=0,1,0),0)</f>
        <v>0</v>
      </c>
      <c r="AT31" s="92">
        <f>IFERROR(IF(#REF!=0,1,0),0)</f>
        <v>0</v>
      </c>
      <c r="AU31" s="92">
        <f>IFERROR(IF(#REF!=0,1,0),0)</f>
        <v>0</v>
      </c>
      <c r="AV31" s="92">
        <f>IFERROR(IF(#REF!=0,1,0),0)</f>
        <v>0</v>
      </c>
      <c r="AW31" s="92">
        <f>IFERROR(IF(#REF!=0,1,0),0)</f>
        <v>0</v>
      </c>
      <c r="AX31" s="92">
        <f>IFERROR(IF(#REF!=0,1,0),0)</f>
        <v>0</v>
      </c>
      <c r="AY31" s="92">
        <f>IFERROR(IF(#REF!=0,1,0),0)</f>
        <v>0</v>
      </c>
      <c r="AZ31" s="92">
        <f>IFERROR(IF(#REF!=0,1,0),0)</f>
        <v>0</v>
      </c>
      <c r="BA31" s="92">
        <f>IFERROR(IF(#REF!=0,1,0),0)</f>
        <v>0</v>
      </c>
      <c r="BB31" s="92">
        <f>IFERROR(IF(#REF!=0,1,0),0)</f>
        <v>0</v>
      </c>
      <c r="BC31" s="92"/>
      <c r="BD31" s="92">
        <f t="shared" si="1"/>
        <v>3</v>
      </c>
    </row>
    <row r="32" spans="1:56" ht="17.25" customHeight="1" x14ac:dyDescent="0.2">
      <c r="A32" s="106" t="s">
        <v>67</v>
      </c>
      <c r="B32" s="107"/>
      <c r="C32" s="107"/>
      <c r="D32" s="108"/>
      <c r="E32" s="11">
        <f t="shared" si="0"/>
        <v>2</v>
      </c>
      <c r="F32" s="84" t="s">
        <v>5</v>
      </c>
      <c r="G32" s="97"/>
      <c r="H32" s="98">
        <f>IFERROR(IF('1'!E40=0,1,0),0)</f>
        <v>0</v>
      </c>
      <c r="I32" s="98">
        <f>IFERROR(IF('3'!E40=0,1,0),0)</f>
        <v>0</v>
      </c>
      <c r="J32" s="98">
        <f>IFERROR(IF('4'!E40=0,1,0),0)</f>
        <v>0</v>
      </c>
      <c r="K32" s="98">
        <f>IFERROR(IF('5'!E40=0,1,0),0)</f>
        <v>1</v>
      </c>
      <c r="L32" s="98">
        <f>IFERROR(IF('6'!E40=0,1,0),0)</f>
        <v>0</v>
      </c>
      <c r="M32" s="98">
        <f>IFERROR(IF('7'!E40=0,1,0),0)</f>
        <v>0</v>
      </c>
      <c r="N32" s="98">
        <f>IFERROR(IF('2'!E40=0,1,0),0)</f>
        <v>1</v>
      </c>
      <c r="O32" s="98">
        <f>IFERROR(IF(#REF!=0,1,0),0)</f>
        <v>0</v>
      </c>
      <c r="P32" s="98">
        <f>IFERROR(IF('8'!E40=0,1,0),0)</f>
        <v>0</v>
      </c>
      <c r="Q32" s="98">
        <f>IFERROR(IF('9'!E40=0,1,0),0)</f>
        <v>0</v>
      </c>
      <c r="R32" s="98">
        <f>IFERROR(IF('10'!E40=0,1,0),0)</f>
        <v>0</v>
      </c>
      <c r="S32" s="98">
        <f>IFERROR(IF(#REF!=0,1,0),0)</f>
        <v>0</v>
      </c>
      <c r="T32" s="92">
        <f>IFERROR(IF(#REF!=0,1,0),0)</f>
        <v>0</v>
      </c>
      <c r="U32" s="92">
        <f>IFERROR(IF(#REF!=0,1,0),0)</f>
        <v>0</v>
      </c>
      <c r="V32" s="92">
        <f>IFERROR(IF(#REF!=0,1,0),0)</f>
        <v>0</v>
      </c>
      <c r="W32" s="92">
        <f>IFERROR(IF(#REF!=0,1,0),0)</f>
        <v>0</v>
      </c>
      <c r="X32" s="92">
        <f>IFERROR(IF(#REF!=0,1,0),0)</f>
        <v>0</v>
      </c>
      <c r="Y32" s="92">
        <f>IFERROR(IF(#REF!=0,1,0),0)</f>
        <v>0</v>
      </c>
      <c r="Z32" s="92">
        <f>IFERROR(IF(#REF!=0,1,0),0)</f>
        <v>0</v>
      </c>
      <c r="AA32" s="92">
        <f>IFERROR(IF(#REF!=0,1,0),0)</f>
        <v>0</v>
      </c>
      <c r="AB32" s="92">
        <f>IFERROR(IF(#REF!=0,1,0),0)</f>
        <v>0</v>
      </c>
      <c r="AC32" s="92">
        <f>IFERROR(IF(#REF!=0,1,0),0)</f>
        <v>0</v>
      </c>
      <c r="AD32" s="92">
        <f>IFERROR(IF(#REF!=0,1,0),0)</f>
        <v>0</v>
      </c>
      <c r="AE32" s="92">
        <f>IFERROR(IF(#REF!=0,1,0),0)</f>
        <v>0</v>
      </c>
      <c r="AF32" s="92">
        <f>IFERROR(IF(#REF!=0,1,0),0)</f>
        <v>0</v>
      </c>
      <c r="AG32" s="92">
        <f>IFERROR(IF(#REF!=0,1,0),0)</f>
        <v>0</v>
      </c>
      <c r="AH32" s="92">
        <f>IFERROR(IF(#REF!=0,1,0),0)</f>
        <v>0</v>
      </c>
      <c r="AI32" s="92">
        <f>IFERROR(IF(#REF!=0,1,0),0)</f>
        <v>0</v>
      </c>
      <c r="AJ32" s="92">
        <f>IFERROR(IF(#REF!=0,1,0),0)</f>
        <v>0</v>
      </c>
      <c r="AK32" s="92">
        <f>IFERROR(IF(#REF!=0,1,0),0)</f>
        <v>0</v>
      </c>
      <c r="AL32" s="92">
        <f>IFERROR(IF(#REF!=0,1,0),0)</f>
        <v>0</v>
      </c>
      <c r="AM32" s="92">
        <f>IFERROR(IF(#REF!=0,1,0),0)</f>
        <v>0</v>
      </c>
      <c r="AN32" s="92">
        <f>IFERROR(IF(#REF!=0,1,0),0)</f>
        <v>0</v>
      </c>
      <c r="AO32" s="92">
        <f>IFERROR(IF(#REF!=0,1,0),0)</f>
        <v>0</v>
      </c>
      <c r="AP32" s="92">
        <f>IFERROR(IF(#REF!=0,1,0),0)</f>
        <v>0</v>
      </c>
      <c r="AQ32" s="92">
        <f>IFERROR(IF(#REF!=0,1,0),0)</f>
        <v>0</v>
      </c>
      <c r="AR32" s="92">
        <f>IFERROR(IF(#REF!=0,1,0),0)</f>
        <v>0</v>
      </c>
      <c r="AS32" s="92">
        <f>IFERROR(IF(#REF!=0,1,0),0)</f>
        <v>0</v>
      </c>
      <c r="AT32" s="92">
        <f>IFERROR(IF(#REF!=0,1,0),0)</f>
        <v>0</v>
      </c>
      <c r="AU32" s="92">
        <f>IFERROR(IF(#REF!=0,1,0),0)</f>
        <v>0</v>
      </c>
      <c r="AV32" s="92">
        <f>IFERROR(IF(#REF!=0,1,0),0)</f>
        <v>0</v>
      </c>
      <c r="AW32" s="92">
        <f>IFERROR(IF(#REF!=0,1,0),0)</f>
        <v>0</v>
      </c>
      <c r="AX32" s="92">
        <f>IFERROR(IF(#REF!=0,1,0),0)</f>
        <v>0</v>
      </c>
      <c r="AY32" s="92">
        <f>IFERROR(IF(#REF!=0,1,0),0)</f>
        <v>0</v>
      </c>
      <c r="AZ32" s="92">
        <f>IFERROR(IF(#REF!=0,1,0),0)</f>
        <v>0</v>
      </c>
      <c r="BA32" s="92">
        <f>IFERROR(IF(#REF!=0,1,0),0)</f>
        <v>0</v>
      </c>
      <c r="BB32" s="92">
        <f>IFERROR(IF(#REF!=0,1,0),0)</f>
        <v>0</v>
      </c>
      <c r="BC32" s="92"/>
      <c r="BD32" s="92">
        <f t="shared" si="1"/>
        <v>2</v>
      </c>
    </row>
    <row r="33" spans="1:56" ht="17.25" customHeight="1" x14ac:dyDescent="0.2">
      <c r="A33" s="106" t="s">
        <v>149</v>
      </c>
      <c r="B33" s="107"/>
      <c r="C33" s="107"/>
      <c r="D33" s="108"/>
      <c r="E33" s="11">
        <f t="shared" si="0"/>
        <v>3</v>
      </c>
      <c r="F33" s="84" t="s">
        <v>5</v>
      </c>
      <c r="G33" s="97"/>
      <c r="H33" s="98">
        <f>IFERROR(IF('1'!E41=0,1,0),0)</f>
        <v>0</v>
      </c>
      <c r="I33" s="98">
        <f>IFERROR(IF('3'!E41=0,1,0),0)</f>
        <v>0</v>
      </c>
      <c r="J33" s="98">
        <f>IFERROR(IF('4'!E41=0,1,0),0)</f>
        <v>1</v>
      </c>
      <c r="K33" s="98">
        <f>IFERROR(IF('5'!E41=0,1,0),0)</f>
        <v>1</v>
      </c>
      <c r="L33" s="98">
        <f>IFERROR(IF('6'!E41=0,1,0),0)</f>
        <v>0</v>
      </c>
      <c r="M33" s="98">
        <f>IFERROR(IF('7'!E41=0,1,0),0)</f>
        <v>0</v>
      </c>
      <c r="N33" s="98">
        <f>IFERROR(IF('2'!E41=0,1,0),0)</f>
        <v>1</v>
      </c>
      <c r="O33" s="98">
        <f>IFERROR(IF(#REF!=0,1,0),0)</f>
        <v>0</v>
      </c>
      <c r="P33" s="98">
        <f>IFERROR(IF('8'!E41=0,1,0),0)</f>
        <v>0</v>
      </c>
      <c r="Q33" s="98">
        <f>IFERROR(IF('9'!E41=0,1,0),0)</f>
        <v>0</v>
      </c>
      <c r="R33" s="98">
        <f>IFERROR(IF('10'!E41=0,1,0),0)</f>
        <v>0</v>
      </c>
      <c r="S33" s="98">
        <f>IFERROR(IF(#REF!=0,1,0),0)</f>
        <v>0</v>
      </c>
      <c r="T33" s="92">
        <f>IFERROR(IF(#REF!=0,1,0),0)</f>
        <v>0</v>
      </c>
      <c r="U33" s="92">
        <f>IFERROR(IF(#REF!=0,1,0),0)</f>
        <v>0</v>
      </c>
      <c r="V33" s="92">
        <f>IFERROR(IF(#REF!=0,1,0),0)</f>
        <v>0</v>
      </c>
      <c r="W33" s="92">
        <f>IFERROR(IF(#REF!=0,1,0),0)</f>
        <v>0</v>
      </c>
      <c r="X33" s="92">
        <f>IFERROR(IF(#REF!=0,1,0),0)</f>
        <v>0</v>
      </c>
      <c r="Y33" s="92">
        <f>IFERROR(IF(#REF!=0,1,0),0)</f>
        <v>0</v>
      </c>
      <c r="Z33" s="92">
        <f>IFERROR(IF(#REF!=0,1,0),0)</f>
        <v>0</v>
      </c>
      <c r="AA33" s="92">
        <f>IFERROR(IF(#REF!=0,1,0),0)</f>
        <v>0</v>
      </c>
      <c r="AB33" s="92">
        <f>IFERROR(IF(#REF!=0,1,0),0)</f>
        <v>0</v>
      </c>
      <c r="AC33" s="92">
        <f>IFERROR(IF(#REF!=0,1,0),0)</f>
        <v>0</v>
      </c>
      <c r="AD33" s="92">
        <f>IFERROR(IF(#REF!=0,1,0),0)</f>
        <v>0</v>
      </c>
      <c r="AE33" s="92">
        <f>IFERROR(IF(#REF!=0,1,0),0)</f>
        <v>0</v>
      </c>
      <c r="AF33" s="92">
        <f>IFERROR(IF(#REF!=0,1,0),0)</f>
        <v>0</v>
      </c>
      <c r="AG33" s="92">
        <f>IFERROR(IF(#REF!=0,1,0),0)</f>
        <v>0</v>
      </c>
      <c r="AH33" s="92">
        <f>IFERROR(IF(#REF!=0,1,0),0)</f>
        <v>0</v>
      </c>
      <c r="AI33" s="92">
        <f>IFERROR(IF(#REF!=0,1,0),0)</f>
        <v>0</v>
      </c>
      <c r="AJ33" s="92">
        <f>IFERROR(IF(#REF!=0,1,0),0)</f>
        <v>0</v>
      </c>
      <c r="AK33" s="92">
        <f>IFERROR(IF(#REF!=0,1,0),0)</f>
        <v>0</v>
      </c>
      <c r="AL33" s="92">
        <f>IFERROR(IF(#REF!=0,1,0),0)</f>
        <v>0</v>
      </c>
      <c r="AM33" s="92">
        <f>IFERROR(IF(#REF!=0,1,0),0)</f>
        <v>0</v>
      </c>
      <c r="AN33" s="92">
        <f>IFERROR(IF(#REF!=0,1,0),0)</f>
        <v>0</v>
      </c>
      <c r="AO33" s="92">
        <f>IFERROR(IF(#REF!=0,1,0),0)</f>
        <v>0</v>
      </c>
      <c r="AP33" s="92">
        <f>IFERROR(IF(#REF!=0,1,0),0)</f>
        <v>0</v>
      </c>
      <c r="AQ33" s="92">
        <f>IFERROR(IF(#REF!=0,1,0),0)</f>
        <v>0</v>
      </c>
      <c r="AR33" s="92">
        <f>IFERROR(IF(#REF!=0,1,0),0)</f>
        <v>0</v>
      </c>
      <c r="AS33" s="92">
        <f>IFERROR(IF(#REF!=0,1,0),0)</f>
        <v>0</v>
      </c>
      <c r="AT33" s="92">
        <f>IFERROR(IF(#REF!=0,1,0),0)</f>
        <v>0</v>
      </c>
      <c r="AU33" s="92">
        <f>IFERROR(IF(#REF!=0,1,0),0)</f>
        <v>0</v>
      </c>
      <c r="AV33" s="92">
        <f>IFERROR(IF(#REF!=0,1,0),0)</f>
        <v>0</v>
      </c>
      <c r="AW33" s="92">
        <f>IFERROR(IF(#REF!=0,1,0),0)</f>
        <v>0</v>
      </c>
      <c r="AX33" s="92">
        <f>IFERROR(IF(#REF!=0,1,0),0)</f>
        <v>0</v>
      </c>
      <c r="AY33" s="92">
        <f>IFERROR(IF(#REF!=0,1,0),0)</f>
        <v>0</v>
      </c>
      <c r="AZ33" s="92">
        <f>IFERROR(IF(#REF!=0,1,0),0)</f>
        <v>0</v>
      </c>
      <c r="BA33" s="92">
        <f>IFERROR(IF(#REF!=0,1,0),0)</f>
        <v>0</v>
      </c>
      <c r="BB33" s="92">
        <f>IFERROR(IF(#REF!=0,1,0),0)</f>
        <v>0</v>
      </c>
      <c r="BC33" s="92"/>
      <c r="BD33" s="92">
        <f t="shared" si="1"/>
        <v>3</v>
      </c>
    </row>
    <row r="34" spans="1:56" ht="17.25" customHeight="1" x14ac:dyDescent="0.2">
      <c r="A34" s="106" t="s">
        <v>150</v>
      </c>
      <c r="B34" s="107"/>
      <c r="C34" s="107"/>
      <c r="D34" s="108"/>
      <c r="E34" s="11">
        <f t="shared" si="0"/>
        <v>3</v>
      </c>
      <c r="F34" s="31" t="s">
        <v>5</v>
      </c>
      <c r="G34" s="97"/>
      <c r="H34" s="98">
        <f>IFERROR(IF('1'!E42=0,1,0),0)</f>
        <v>0</v>
      </c>
      <c r="I34" s="98">
        <f>IFERROR(IF('3'!E42=0,1,0),0)</f>
        <v>0</v>
      </c>
      <c r="J34" s="98">
        <f>IFERROR(IF('4'!E42=0,1,0),0)</f>
        <v>1</v>
      </c>
      <c r="K34" s="98">
        <f>IFERROR(IF('5'!E42=0,1,0),0)</f>
        <v>1</v>
      </c>
      <c r="L34" s="98">
        <f>IFERROR(IF('6'!E42=0,1,0),0)</f>
        <v>0</v>
      </c>
      <c r="M34" s="98">
        <f>IFERROR(IF('7'!E42=0,1,0),0)</f>
        <v>0</v>
      </c>
      <c r="N34" s="98">
        <f>IFERROR(IF('2'!E42=0,1,0),0)</f>
        <v>1</v>
      </c>
      <c r="O34" s="98">
        <f>IFERROR(IF(#REF!=0,1,0),0)</f>
        <v>0</v>
      </c>
      <c r="P34" s="98">
        <f>IFERROR(IF('8'!E42=0,1,0),0)</f>
        <v>0</v>
      </c>
      <c r="Q34" s="98">
        <f>IFERROR(IF('9'!E42=0,1,0),0)</f>
        <v>0</v>
      </c>
      <c r="R34" s="98">
        <f>IFERROR(IF('10'!E42=0,1,0),0)</f>
        <v>0</v>
      </c>
      <c r="S34" s="98">
        <f>IFERROR(IF(#REF!=0,1,0),0)</f>
        <v>0</v>
      </c>
      <c r="T34" s="92">
        <f>IFERROR(IF(#REF!=0,1,0),0)</f>
        <v>0</v>
      </c>
      <c r="U34" s="92">
        <f>IFERROR(IF(#REF!=0,1,0),0)</f>
        <v>0</v>
      </c>
      <c r="V34" s="92">
        <f>IFERROR(IF(#REF!=0,1,0),0)</f>
        <v>0</v>
      </c>
      <c r="W34" s="92">
        <f>IFERROR(IF(#REF!=0,1,0),0)</f>
        <v>0</v>
      </c>
      <c r="X34" s="92">
        <f>IFERROR(IF(#REF!=0,1,0),0)</f>
        <v>0</v>
      </c>
      <c r="Y34" s="92">
        <f>IFERROR(IF(#REF!=0,1,0),0)</f>
        <v>0</v>
      </c>
      <c r="Z34" s="92">
        <f>IFERROR(IF(#REF!=0,1,0),0)</f>
        <v>0</v>
      </c>
      <c r="AA34" s="92">
        <f>IFERROR(IF(#REF!=0,1,0),0)</f>
        <v>0</v>
      </c>
      <c r="AB34" s="92">
        <f>IFERROR(IF(#REF!=0,1,0),0)</f>
        <v>0</v>
      </c>
      <c r="AC34" s="92">
        <f>IFERROR(IF(#REF!=0,1,0),0)</f>
        <v>0</v>
      </c>
      <c r="AD34" s="92">
        <f>IFERROR(IF(#REF!=0,1,0),0)</f>
        <v>0</v>
      </c>
      <c r="AE34" s="92">
        <f>IFERROR(IF(#REF!=0,1,0),0)</f>
        <v>0</v>
      </c>
      <c r="AF34" s="92">
        <f>IFERROR(IF(#REF!=0,1,0),0)</f>
        <v>0</v>
      </c>
      <c r="AG34" s="92">
        <f>IFERROR(IF(#REF!=0,1,0),0)</f>
        <v>0</v>
      </c>
      <c r="AH34" s="92">
        <f>IFERROR(IF(#REF!=0,1,0),0)</f>
        <v>0</v>
      </c>
      <c r="AI34" s="92">
        <f>IFERROR(IF(#REF!=0,1,0),0)</f>
        <v>0</v>
      </c>
      <c r="AJ34" s="92">
        <f>IFERROR(IF(#REF!=0,1,0),0)</f>
        <v>0</v>
      </c>
      <c r="AK34" s="92">
        <f>IFERROR(IF(#REF!=0,1,0),0)</f>
        <v>0</v>
      </c>
      <c r="AL34" s="92">
        <f>IFERROR(IF(#REF!=0,1,0),0)</f>
        <v>0</v>
      </c>
      <c r="AM34" s="92">
        <f>IFERROR(IF(#REF!=0,1,0),0)</f>
        <v>0</v>
      </c>
      <c r="AN34" s="92">
        <f>IFERROR(IF(#REF!=0,1,0),0)</f>
        <v>0</v>
      </c>
      <c r="AO34" s="92">
        <f>IFERROR(IF(#REF!=0,1,0),0)</f>
        <v>0</v>
      </c>
      <c r="AP34" s="92">
        <f>IFERROR(IF(#REF!=0,1,0),0)</f>
        <v>0</v>
      </c>
      <c r="AQ34" s="92">
        <f>IFERROR(IF(#REF!=0,1,0),0)</f>
        <v>0</v>
      </c>
      <c r="AR34" s="92">
        <f>IFERROR(IF(#REF!=0,1,0),0)</f>
        <v>0</v>
      </c>
      <c r="AS34" s="92">
        <f>IFERROR(IF(#REF!=0,1,0),0)</f>
        <v>0</v>
      </c>
      <c r="AT34" s="92">
        <f>IFERROR(IF(#REF!=0,1,0),0)</f>
        <v>0</v>
      </c>
      <c r="AU34" s="92">
        <f>IFERROR(IF(#REF!=0,1,0),0)</f>
        <v>0</v>
      </c>
      <c r="AV34" s="92">
        <f>IFERROR(IF(#REF!=0,1,0),0)</f>
        <v>0</v>
      </c>
      <c r="AW34" s="92">
        <f>IFERROR(IF(#REF!=0,1,0),0)</f>
        <v>0</v>
      </c>
      <c r="AX34" s="92">
        <f>IFERROR(IF(#REF!=0,1,0),0)</f>
        <v>0</v>
      </c>
      <c r="AY34" s="92">
        <f>IFERROR(IF(#REF!=0,1,0),0)</f>
        <v>0</v>
      </c>
      <c r="AZ34" s="92">
        <f>IFERROR(IF(#REF!=0,1,0),0)</f>
        <v>0</v>
      </c>
      <c r="BA34" s="92">
        <f>IFERROR(IF(#REF!=0,1,0),0)</f>
        <v>0</v>
      </c>
      <c r="BB34" s="92">
        <f>IFERROR(IF(#REF!=0,1,0),0)</f>
        <v>0</v>
      </c>
      <c r="BC34" s="92"/>
      <c r="BD34" s="92">
        <f t="shared" si="1"/>
        <v>3</v>
      </c>
    </row>
    <row r="35" spans="1:56" ht="17.25" customHeight="1" x14ac:dyDescent="0.2">
      <c r="A35" s="106" t="s">
        <v>151</v>
      </c>
      <c r="B35" s="107"/>
      <c r="C35" s="107"/>
      <c r="D35" s="108"/>
      <c r="E35" s="11">
        <f t="shared" si="0"/>
        <v>4</v>
      </c>
      <c r="F35" s="31" t="s">
        <v>5</v>
      </c>
      <c r="G35" s="97"/>
      <c r="H35" s="98">
        <f>IFERROR(IF('1'!E43=0,1,0),0)</f>
        <v>1</v>
      </c>
      <c r="I35" s="98">
        <f>IFERROR(IF('3'!E43=0,1,0),0)</f>
        <v>0</v>
      </c>
      <c r="J35" s="98">
        <f>IFERROR(IF('4'!E43=0,1,0),0)</f>
        <v>1</v>
      </c>
      <c r="K35" s="98">
        <f>IFERROR(IF('5'!E43=0,1,0),0)</f>
        <v>1</v>
      </c>
      <c r="L35" s="98">
        <f>IFERROR(IF('6'!E43=0,1,0),0)</f>
        <v>0</v>
      </c>
      <c r="M35" s="98">
        <f>IFERROR(IF('7'!E43=0,1,0),0)</f>
        <v>0</v>
      </c>
      <c r="N35" s="98">
        <f>IFERROR(IF('2'!E43=0,1,0),0)</f>
        <v>1</v>
      </c>
      <c r="O35" s="98">
        <f>IFERROR(IF(#REF!=0,1,0),0)</f>
        <v>0</v>
      </c>
      <c r="P35" s="98">
        <f>IFERROR(IF('8'!E43=0,1,0),0)</f>
        <v>0</v>
      </c>
      <c r="Q35" s="98">
        <f>IFERROR(IF('9'!E43=0,1,0),0)</f>
        <v>0</v>
      </c>
      <c r="R35" s="98">
        <f>IFERROR(IF('10'!E43=0,1,0),0)</f>
        <v>0</v>
      </c>
      <c r="S35" s="98">
        <f>IFERROR(IF(#REF!=0,1,0),0)</f>
        <v>0</v>
      </c>
      <c r="T35" s="92">
        <f>IFERROR(IF(#REF!=0,1,0),0)</f>
        <v>0</v>
      </c>
      <c r="U35" s="92">
        <f>IFERROR(IF(#REF!=0,1,0),0)</f>
        <v>0</v>
      </c>
      <c r="V35" s="92">
        <f>IFERROR(IF(#REF!=0,1,0),0)</f>
        <v>0</v>
      </c>
      <c r="W35" s="92">
        <f>IFERROR(IF(#REF!=0,1,0),0)</f>
        <v>0</v>
      </c>
      <c r="X35" s="92">
        <f>IFERROR(IF(#REF!=0,1,0),0)</f>
        <v>0</v>
      </c>
      <c r="Y35" s="92">
        <f>IFERROR(IF(#REF!=0,1,0),0)</f>
        <v>0</v>
      </c>
      <c r="Z35" s="92">
        <f>IFERROR(IF(#REF!=0,1,0),0)</f>
        <v>0</v>
      </c>
      <c r="AA35" s="92">
        <f>IFERROR(IF(#REF!=0,1,0),0)</f>
        <v>0</v>
      </c>
      <c r="AB35" s="92">
        <f>IFERROR(IF(#REF!=0,1,0),0)</f>
        <v>0</v>
      </c>
      <c r="AC35" s="92">
        <f>IFERROR(IF(#REF!=0,1,0),0)</f>
        <v>0</v>
      </c>
      <c r="AD35" s="92">
        <f>IFERROR(IF(#REF!=0,1,0),0)</f>
        <v>0</v>
      </c>
      <c r="AE35" s="92">
        <f>IFERROR(IF(#REF!=0,1,0),0)</f>
        <v>0</v>
      </c>
      <c r="AF35" s="92">
        <f>IFERROR(IF(#REF!=0,1,0),0)</f>
        <v>0</v>
      </c>
      <c r="AG35" s="92">
        <f>IFERROR(IF(#REF!=0,1,0),0)</f>
        <v>0</v>
      </c>
      <c r="AH35" s="92">
        <f>IFERROR(IF(#REF!=0,1,0),0)</f>
        <v>0</v>
      </c>
      <c r="AI35" s="92">
        <f>IFERROR(IF(#REF!=0,1,0),0)</f>
        <v>0</v>
      </c>
      <c r="AJ35" s="92">
        <f>IFERROR(IF(#REF!=0,1,0),0)</f>
        <v>0</v>
      </c>
      <c r="AK35" s="92">
        <f>IFERROR(IF(#REF!=0,1,0),0)</f>
        <v>0</v>
      </c>
      <c r="AL35" s="92">
        <f>IFERROR(IF(#REF!=0,1,0),0)</f>
        <v>0</v>
      </c>
      <c r="AM35" s="92">
        <f>IFERROR(IF(#REF!=0,1,0),0)</f>
        <v>0</v>
      </c>
      <c r="AN35" s="92">
        <f>IFERROR(IF(#REF!=0,1,0),0)</f>
        <v>0</v>
      </c>
      <c r="AO35" s="92">
        <f>IFERROR(IF(#REF!=0,1,0),0)</f>
        <v>0</v>
      </c>
      <c r="AP35" s="92">
        <f>IFERROR(IF(#REF!=0,1,0),0)</f>
        <v>0</v>
      </c>
      <c r="AQ35" s="92">
        <f>IFERROR(IF(#REF!=0,1,0),0)</f>
        <v>0</v>
      </c>
      <c r="AR35" s="92">
        <f>IFERROR(IF(#REF!=0,1,0),0)</f>
        <v>0</v>
      </c>
      <c r="AS35" s="92">
        <f>IFERROR(IF(#REF!=0,1,0),0)</f>
        <v>0</v>
      </c>
      <c r="AT35" s="92">
        <f>IFERROR(IF(#REF!=0,1,0),0)</f>
        <v>0</v>
      </c>
      <c r="AU35" s="92">
        <f>IFERROR(IF(#REF!=0,1,0),0)</f>
        <v>0</v>
      </c>
      <c r="AV35" s="92">
        <f>IFERROR(IF(#REF!=0,1,0),0)</f>
        <v>0</v>
      </c>
      <c r="AW35" s="92">
        <f>IFERROR(IF(#REF!=0,1,0),0)</f>
        <v>0</v>
      </c>
      <c r="AX35" s="92">
        <f>IFERROR(IF(#REF!=0,1,0),0)</f>
        <v>0</v>
      </c>
      <c r="AY35" s="92">
        <f>IFERROR(IF(#REF!=0,1,0),0)</f>
        <v>0</v>
      </c>
      <c r="AZ35" s="92">
        <f>IFERROR(IF(#REF!=0,1,0),0)</f>
        <v>0</v>
      </c>
      <c r="BA35" s="92">
        <f>IFERROR(IF(#REF!=0,1,0),0)</f>
        <v>0</v>
      </c>
      <c r="BB35" s="92">
        <f>IFERROR(IF(#REF!=0,1,0),0)</f>
        <v>0</v>
      </c>
      <c r="BC35" s="92"/>
      <c r="BD35" s="92">
        <f t="shared" si="1"/>
        <v>4</v>
      </c>
    </row>
    <row r="36" spans="1:56" ht="17.25" customHeight="1" x14ac:dyDescent="0.2">
      <c r="A36" s="106" t="s">
        <v>68</v>
      </c>
      <c r="B36" s="107"/>
      <c r="C36" s="107"/>
      <c r="D36" s="108"/>
      <c r="E36" s="11">
        <f t="shared" si="0"/>
        <v>5</v>
      </c>
      <c r="F36" s="31" t="s">
        <v>5</v>
      </c>
      <c r="G36" s="97"/>
      <c r="H36" s="98">
        <f>IFERROR(IF('1'!E44=0,1,0),0)</f>
        <v>1</v>
      </c>
      <c r="I36" s="98">
        <f>IFERROR(IF('3'!E44=0,1,0),0)</f>
        <v>0</v>
      </c>
      <c r="J36" s="98">
        <f>IFERROR(IF('4'!E44=0,1,0),0)</f>
        <v>1</v>
      </c>
      <c r="K36" s="98">
        <f>IFERROR(IF('5'!E44=0,1,0),0)</f>
        <v>1</v>
      </c>
      <c r="L36" s="98">
        <f>IFERROR(IF('6'!E44=0,1,0),0)</f>
        <v>0</v>
      </c>
      <c r="M36" s="98">
        <f>IFERROR(IF('7'!E44=0,1,0),0)</f>
        <v>0</v>
      </c>
      <c r="N36" s="98">
        <f>IFERROR(IF('2'!E44=0,1,0),0)</f>
        <v>1</v>
      </c>
      <c r="O36" s="98">
        <f>IFERROR(IF(#REF!=0,1,0),0)</f>
        <v>0</v>
      </c>
      <c r="P36" s="98">
        <f>IFERROR(IF('8'!E44=0,1,0),0)</f>
        <v>1</v>
      </c>
      <c r="Q36" s="98">
        <f>IFERROR(IF('9'!E44=0,1,0),0)</f>
        <v>0</v>
      </c>
      <c r="R36" s="98">
        <f>IFERROR(IF('10'!E44=0,1,0),0)</f>
        <v>0</v>
      </c>
      <c r="S36" s="98">
        <f>IFERROR(IF(#REF!=0,1,0),0)</f>
        <v>0</v>
      </c>
      <c r="T36" s="92">
        <f>IFERROR(IF(#REF!=0,1,0),0)</f>
        <v>0</v>
      </c>
      <c r="U36" s="92">
        <f>IFERROR(IF(#REF!=0,1,0),0)</f>
        <v>0</v>
      </c>
      <c r="V36" s="92">
        <f>IFERROR(IF(#REF!=0,1,0),0)</f>
        <v>0</v>
      </c>
      <c r="W36" s="92">
        <f>IFERROR(IF(#REF!=0,1,0),0)</f>
        <v>0</v>
      </c>
      <c r="X36" s="92">
        <f>IFERROR(IF(#REF!=0,1,0),0)</f>
        <v>0</v>
      </c>
      <c r="Y36" s="92">
        <f>IFERROR(IF(#REF!=0,1,0),0)</f>
        <v>0</v>
      </c>
      <c r="Z36" s="92">
        <f>IFERROR(IF(#REF!=0,1,0),0)</f>
        <v>0</v>
      </c>
      <c r="AA36" s="92">
        <f>IFERROR(IF(#REF!=0,1,0),0)</f>
        <v>0</v>
      </c>
      <c r="AB36" s="92">
        <f>IFERROR(IF(#REF!=0,1,0),0)</f>
        <v>0</v>
      </c>
      <c r="AC36" s="92">
        <f>IFERROR(IF(#REF!=0,1,0),0)</f>
        <v>0</v>
      </c>
      <c r="AD36" s="92">
        <f>IFERROR(IF(#REF!=0,1,0),0)</f>
        <v>0</v>
      </c>
      <c r="AE36" s="92">
        <f>IFERROR(IF(#REF!=0,1,0),0)</f>
        <v>0</v>
      </c>
      <c r="AF36" s="92">
        <f>IFERROR(IF(#REF!=0,1,0),0)</f>
        <v>0</v>
      </c>
      <c r="AG36" s="92">
        <f>IFERROR(IF(#REF!=0,1,0),0)</f>
        <v>0</v>
      </c>
      <c r="AH36" s="92">
        <f>IFERROR(IF(#REF!=0,1,0),0)</f>
        <v>0</v>
      </c>
      <c r="AI36" s="92">
        <f>IFERROR(IF(#REF!=0,1,0),0)</f>
        <v>0</v>
      </c>
      <c r="AJ36" s="92">
        <f>IFERROR(IF(#REF!=0,1,0),0)</f>
        <v>0</v>
      </c>
      <c r="AK36" s="92">
        <f>IFERROR(IF(#REF!=0,1,0),0)</f>
        <v>0</v>
      </c>
      <c r="AL36" s="92">
        <f>IFERROR(IF(#REF!=0,1,0),0)</f>
        <v>0</v>
      </c>
      <c r="AM36" s="92">
        <f>IFERROR(IF(#REF!=0,1,0),0)</f>
        <v>0</v>
      </c>
      <c r="AN36" s="92">
        <f>IFERROR(IF(#REF!=0,1,0),0)</f>
        <v>0</v>
      </c>
      <c r="AO36" s="92">
        <f>IFERROR(IF(#REF!=0,1,0),0)</f>
        <v>0</v>
      </c>
      <c r="AP36" s="92">
        <f>IFERROR(IF(#REF!=0,1,0),0)</f>
        <v>0</v>
      </c>
      <c r="AQ36" s="92">
        <f>IFERROR(IF(#REF!=0,1,0),0)</f>
        <v>0</v>
      </c>
      <c r="AR36" s="92">
        <f>IFERROR(IF(#REF!=0,1,0),0)</f>
        <v>0</v>
      </c>
      <c r="AS36" s="92">
        <f>IFERROR(IF(#REF!=0,1,0),0)</f>
        <v>0</v>
      </c>
      <c r="AT36" s="92">
        <f>IFERROR(IF(#REF!=0,1,0),0)</f>
        <v>0</v>
      </c>
      <c r="AU36" s="92">
        <f>IFERROR(IF(#REF!=0,1,0),0)</f>
        <v>0</v>
      </c>
      <c r="AV36" s="92">
        <f>IFERROR(IF(#REF!=0,1,0),0)</f>
        <v>0</v>
      </c>
      <c r="AW36" s="92">
        <f>IFERROR(IF(#REF!=0,1,0),0)</f>
        <v>0</v>
      </c>
      <c r="AX36" s="92">
        <f>IFERROR(IF(#REF!=0,1,0),0)</f>
        <v>0</v>
      </c>
      <c r="AY36" s="92">
        <f>IFERROR(IF(#REF!=0,1,0),0)</f>
        <v>0</v>
      </c>
      <c r="AZ36" s="92">
        <f>IFERROR(IF(#REF!=0,1,0),0)</f>
        <v>0</v>
      </c>
      <c r="BA36" s="92">
        <f>IFERROR(IF(#REF!=0,1,0),0)</f>
        <v>0</v>
      </c>
      <c r="BB36" s="92">
        <f>IFERROR(IF(#REF!=0,1,0),0)</f>
        <v>0</v>
      </c>
      <c r="BC36" s="92"/>
      <c r="BD36" s="92">
        <f t="shared" si="1"/>
        <v>5</v>
      </c>
    </row>
    <row r="37" spans="1:56" ht="14.25" x14ac:dyDescent="0.2">
      <c r="A37" s="3"/>
      <c r="B37" s="3"/>
      <c r="C37" s="3"/>
      <c r="D37" s="5"/>
      <c r="E37" s="4"/>
      <c r="F37" s="4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</row>
  </sheetData>
  <mergeCells count="34">
    <mergeCell ref="A33:D33"/>
    <mergeCell ref="A34:D34"/>
    <mergeCell ref="A35:D35"/>
    <mergeCell ref="A36:D36"/>
    <mergeCell ref="B1:E3"/>
    <mergeCell ref="A27:D27"/>
    <mergeCell ref="A28:D28"/>
    <mergeCell ref="A29:D29"/>
    <mergeCell ref="A30:D30"/>
    <mergeCell ref="A31:D31"/>
    <mergeCell ref="A32:D32"/>
    <mergeCell ref="A21:D21"/>
    <mergeCell ref="A22:D22"/>
    <mergeCell ref="A23:D23"/>
    <mergeCell ref="A24:D24"/>
    <mergeCell ref="A25:D25"/>
    <mergeCell ref="A26:D26"/>
    <mergeCell ref="A15:D15"/>
    <mergeCell ref="A16:D16"/>
    <mergeCell ref="A17:D17"/>
    <mergeCell ref="A18:D18"/>
    <mergeCell ref="A19:D19"/>
    <mergeCell ref="A20:D20"/>
    <mergeCell ref="A1:A3"/>
    <mergeCell ref="A14:D14"/>
    <mergeCell ref="A5:D5"/>
    <mergeCell ref="A6:D6"/>
    <mergeCell ref="A7:D7"/>
    <mergeCell ref="A8:D8"/>
    <mergeCell ref="A9:D9"/>
    <mergeCell ref="A10:D10"/>
    <mergeCell ref="A11:D11"/>
    <mergeCell ref="A12:D12"/>
    <mergeCell ref="A13:D13"/>
  </mergeCells>
  <conditionalFormatting sqref="E37">
    <cfRule type="cellIs" dxfId="92" priority="2" stopIfTrue="1" operator="equal">
      <formula>0</formula>
    </cfRule>
    <cfRule type="cellIs" dxfId="91" priority="3" stopIfTrue="1" operator="equal">
      <formula>5</formula>
    </cfRule>
  </conditionalFormatting>
  <conditionalFormatting sqref="E6:E36">
    <cfRule type="colorScale" priority="1">
      <colorScale>
        <cfvo type="min"/>
        <cfvo type="max"/>
        <color theme="0"/>
        <color rgb="FFFF0000"/>
      </colorScale>
    </cfRule>
  </conditionalFormatting>
  <dataValidations count="2">
    <dataValidation type="list" allowBlank="1" showInputMessage="1" showErrorMessage="1" sqref="E6:E37 F37">
      <formula1>#REF!</formula1>
    </dataValidation>
    <dataValidation type="list" allowBlank="1" showInputMessage="1" showErrorMessage="1" sqref="F6:F36">
      <formula1>"C, NC"</formula1>
    </dataValidation>
  </dataValidations>
  <pageMargins left="0.25" right="0.25" top="0.6584821428571429" bottom="0.75" header="0.3" footer="0.3"/>
  <pageSetup paperSize="9" scale="75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7"/>
  <sheetViews>
    <sheetView view="pageLayout" topLeftCell="E22" zoomScaleNormal="70" workbookViewId="0">
      <selection activeCell="C6" sqref="A1:F36"/>
    </sheetView>
  </sheetViews>
  <sheetFormatPr defaultColWidth="9.140625" defaultRowHeight="12.75" x14ac:dyDescent="0.2"/>
  <cols>
    <col min="1" max="1" width="37.5703125" style="1" customWidth="1"/>
    <col min="2" max="2" width="28" style="1" customWidth="1"/>
    <col min="3" max="3" width="30.140625" style="1" customWidth="1"/>
    <col min="4" max="4" width="10.140625" style="1" bestFit="1" customWidth="1"/>
    <col min="5" max="5" width="12.5703125" style="1" customWidth="1"/>
    <col min="6" max="6" width="15.140625" style="1" customWidth="1"/>
    <col min="7" max="59" width="9.140625" style="1" customWidth="1"/>
    <col min="60" max="60" width="21.5703125" style="1" customWidth="1"/>
    <col min="61" max="61" width="9.85546875" style="1" customWidth="1"/>
    <col min="62" max="62" width="14.85546875" style="1" customWidth="1"/>
    <col min="63" max="63" width="19.85546875" style="1" customWidth="1"/>
    <col min="64" max="16384" width="9.140625" style="1"/>
  </cols>
  <sheetData>
    <row r="1" spans="1:56" ht="15.75" customHeight="1" x14ac:dyDescent="0.3">
      <c r="A1" s="105"/>
      <c r="B1" s="110" t="s">
        <v>79</v>
      </c>
      <c r="C1" s="111"/>
      <c r="D1" s="111"/>
      <c r="E1" s="111"/>
      <c r="F1" s="6" t="s">
        <v>76</v>
      </c>
    </row>
    <row r="2" spans="1:56" ht="15.75" customHeight="1" x14ac:dyDescent="0.3">
      <c r="A2" s="105"/>
      <c r="B2" s="111"/>
      <c r="C2" s="111"/>
      <c r="D2" s="111"/>
      <c r="E2" s="111"/>
      <c r="F2" s="6" t="s">
        <v>152</v>
      </c>
    </row>
    <row r="3" spans="1:56" ht="15.75" customHeight="1" x14ac:dyDescent="0.3">
      <c r="A3" s="105"/>
      <c r="B3" s="111"/>
      <c r="C3" s="111"/>
      <c r="D3" s="111"/>
      <c r="E3" s="111"/>
      <c r="F3" s="6" t="s">
        <v>154</v>
      </c>
    </row>
    <row r="4" spans="1:56" ht="14.25" x14ac:dyDescent="0.2">
      <c r="A4" s="7"/>
      <c r="B4" s="8"/>
      <c r="C4" s="7"/>
      <c r="D4" s="7"/>
      <c r="E4" s="7"/>
      <c r="F4" s="7"/>
    </row>
    <row r="5" spans="1:56" ht="32.25" customHeight="1" x14ac:dyDescent="0.2">
      <c r="A5" s="109" t="s">
        <v>4</v>
      </c>
      <c r="B5" s="109"/>
      <c r="C5" s="109"/>
      <c r="D5" s="109"/>
      <c r="E5" s="9" t="s">
        <v>155</v>
      </c>
      <c r="F5" s="10" t="s">
        <v>1</v>
      </c>
      <c r="H5" s="2" t="s">
        <v>97</v>
      </c>
      <c r="I5" s="2" t="s">
        <v>98</v>
      </c>
      <c r="J5" s="2" t="s">
        <v>99</v>
      </c>
      <c r="K5" s="2" t="s">
        <v>92</v>
      </c>
      <c r="L5" s="2" t="s">
        <v>93</v>
      </c>
      <c r="M5" s="2" t="s">
        <v>94</v>
      </c>
      <c r="N5" s="2" t="s">
        <v>100</v>
      </c>
      <c r="O5" s="2" t="s">
        <v>101</v>
      </c>
      <c r="P5" s="2" t="s">
        <v>102</v>
      </c>
      <c r="Q5" s="2" t="s">
        <v>103</v>
      </c>
      <c r="R5" s="2" t="s">
        <v>95</v>
      </c>
      <c r="S5" s="2" t="s">
        <v>96</v>
      </c>
      <c r="T5" s="2" t="s">
        <v>104</v>
      </c>
      <c r="U5" s="2" t="s">
        <v>105</v>
      </c>
      <c r="V5" s="2" t="s">
        <v>106</v>
      </c>
      <c r="W5" s="2" t="s">
        <v>107</v>
      </c>
      <c r="X5" s="19" t="s">
        <v>90</v>
      </c>
      <c r="Y5" s="19" t="s">
        <v>91</v>
      </c>
      <c r="Z5" s="2" t="s">
        <v>108</v>
      </c>
      <c r="AA5" s="2" t="s">
        <v>109</v>
      </c>
      <c r="AB5" s="2" t="s">
        <v>110</v>
      </c>
      <c r="AC5" s="2" t="s">
        <v>111</v>
      </c>
      <c r="AD5" s="2" t="s">
        <v>112</v>
      </c>
      <c r="AE5" s="2" t="s">
        <v>113</v>
      </c>
      <c r="AF5" s="2" t="s">
        <v>114</v>
      </c>
      <c r="AG5" s="2" t="s">
        <v>115</v>
      </c>
      <c r="AH5" s="2" t="s">
        <v>84</v>
      </c>
      <c r="AI5" s="2" t="s">
        <v>120</v>
      </c>
      <c r="AJ5" s="2" t="s">
        <v>121</v>
      </c>
      <c r="AK5" s="2" t="s">
        <v>122</v>
      </c>
      <c r="AL5" s="2" t="s">
        <v>123</v>
      </c>
      <c r="AM5" s="2" t="s">
        <v>124</v>
      </c>
      <c r="AN5" s="2" t="s">
        <v>125</v>
      </c>
      <c r="AO5" s="2" t="s">
        <v>126</v>
      </c>
      <c r="AP5" s="2" t="s">
        <v>127</v>
      </c>
      <c r="AQ5" s="2" t="s">
        <v>128</v>
      </c>
      <c r="AR5" s="2" t="s">
        <v>85</v>
      </c>
      <c r="AS5" s="2" t="s">
        <v>116</v>
      </c>
      <c r="AT5" s="2" t="s">
        <v>117</v>
      </c>
      <c r="AU5" s="2" t="s">
        <v>118</v>
      </c>
      <c r="AV5" s="2" t="s">
        <v>119</v>
      </c>
      <c r="AW5" s="2" t="s">
        <v>86</v>
      </c>
      <c r="AX5" s="2" t="s">
        <v>87</v>
      </c>
      <c r="AY5" s="2" t="s">
        <v>88</v>
      </c>
      <c r="AZ5" s="2" t="s">
        <v>89</v>
      </c>
      <c r="BA5" s="2" t="s">
        <v>129</v>
      </c>
      <c r="BB5" s="2" t="s">
        <v>130</v>
      </c>
      <c r="BC5" s="2"/>
      <c r="BD5" s="18" t="s">
        <v>77</v>
      </c>
    </row>
    <row r="6" spans="1:56" ht="17.25" customHeight="1" x14ac:dyDescent="0.2">
      <c r="A6" s="106" t="s">
        <v>47</v>
      </c>
      <c r="B6" s="107"/>
      <c r="C6" s="107"/>
      <c r="D6" s="108"/>
      <c r="E6" s="11">
        <f>BD6</f>
        <v>1</v>
      </c>
      <c r="F6" s="82" t="s">
        <v>5</v>
      </c>
      <c r="H6" s="19">
        <f>IFERROR(IF('1'!E14=1,1,0),0)</f>
        <v>0</v>
      </c>
      <c r="I6" s="19">
        <f>IFERROR(IF('3'!E14=1,1,0),0)</f>
        <v>0</v>
      </c>
      <c r="J6" s="19">
        <f>IFERROR(IF('4'!E14=1,1,0),0)</f>
        <v>0</v>
      </c>
      <c r="K6" s="19">
        <f>IFERROR(IF('5'!E14=1,1,0),0)</f>
        <v>0</v>
      </c>
      <c r="L6" s="19">
        <f>IFERROR(IF('6'!E14=1,1,0),0)</f>
        <v>0</v>
      </c>
      <c r="M6" s="19">
        <f>IFERROR(IF('7'!E14=1,1,0),0)</f>
        <v>0</v>
      </c>
      <c r="N6" s="19">
        <f>IFERROR(IF('2'!E14=1,1,0),0)</f>
        <v>1</v>
      </c>
      <c r="O6" s="19">
        <f>IFERROR(IF(#REF!=1,1,0),0)</f>
        <v>0</v>
      </c>
      <c r="P6" s="19">
        <f>IFERROR(IF('8'!E14=1,1,0),0)</f>
        <v>0</v>
      </c>
      <c r="Q6" s="19">
        <f>IFERROR(IF('9'!E14=1,1,0),0)</f>
        <v>0</v>
      </c>
      <c r="R6" s="19">
        <f>IFERROR(IF('10'!E14=1,1,0),0)</f>
        <v>0</v>
      </c>
      <c r="S6" s="19">
        <f>IFERROR(IF(#REF!=1,1,0),0)</f>
        <v>0</v>
      </c>
      <c r="T6" s="19">
        <f>IFERROR(IF(#REF!=1,1,0),0)</f>
        <v>0</v>
      </c>
      <c r="U6" s="19">
        <f>IFERROR(IF(#REF!=1,1,0),0)</f>
        <v>0</v>
      </c>
      <c r="V6" s="19">
        <f>IFERROR(IF(#REF!=1,1,0),0)</f>
        <v>0</v>
      </c>
      <c r="W6" s="19">
        <f>IFERROR(IF(#REF!=1,1,0),0)</f>
        <v>0</v>
      </c>
      <c r="X6" s="19">
        <f>IFERROR(IF(#REF!=1,1,0),0)</f>
        <v>0</v>
      </c>
      <c r="Y6" s="19">
        <f>IFERROR(IF(#REF!=1,1,0),0)</f>
        <v>0</v>
      </c>
      <c r="Z6" s="19">
        <f>IFERROR(IF(#REF!=1,1,0),0)</f>
        <v>0</v>
      </c>
      <c r="AA6" s="19">
        <f>IFERROR(IF(#REF!=1,1,0),0)</f>
        <v>0</v>
      </c>
      <c r="AB6" s="19">
        <f>IFERROR(IF(#REF!=1,1,0),0)</f>
        <v>0</v>
      </c>
      <c r="AC6" s="19">
        <f>IFERROR(IF(#REF!=1,1,0),0)</f>
        <v>0</v>
      </c>
      <c r="AD6" s="19">
        <f>IFERROR(IF(#REF!=1,1,0),0)</f>
        <v>0</v>
      </c>
      <c r="AE6" s="19">
        <f>IFERROR(IF(#REF!=1,1,0),0)</f>
        <v>0</v>
      </c>
      <c r="AF6" s="19">
        <f>IFERROR(IF(#REF!=1,1,0),0)</f>
        <v>0</v>
      </c>
      <c r="AG6" s="19">
        <f>IFERROR(IF(#REF!=1,1,0),0)</f>
        <v>0</v>
      </c>
      <c r="AH6" s="19">
        <f>IFERROR(IF(#REF!=1,1,0),0)</f>
        <v>0</v>
      </c>
      <c r="AI6" s="19">
        <f>IFERROR(IF(#REF!=1,1,0),0)</f>
        <v>0</v>
      </c>
      <c r="AJ6" s="19">
        <f>IFERROR(IF(#REF!=1,1,0),0)</f>
        <v>0</v>
      </c>
      <c r="AK6" s="19">
        <f>IFERROR(IF(#REF!=1,1,0),0)</f>
        <v>0</v>
      </c>
      <c r="AL6" s="19">
        <f>IFERROR(IF(#REF!=1,1,0),0)</f>
        <v>0</v>
      </c>
      <c r="AM6" s="19">
        <f>IFERROR(IF(#REF!=1,1,0),0)</f>
        <v>0</v>
      </c>
      <c r="AN6" s="19">
        <f>IFERROR(IF(#REF!=1,1,0),0)</f>
        <v>0</v>
      </c>
      <c r="AO6" s="19">
        <f>IFERROR(IF(#REF!=1,1,0),0)</f>
        <v>0</v>
      </c>
      <c r="AP6" s="19">
        <f>IFERROR(IF(#REF!=1,1,0),0)</f>
        <v>0</v>
      </c>
      <c r="AQ6" s="19">
        <f>IFERROR(IF(#REF!=1,1,0),0)</f>
        <v>0</v>
      </c>
      <c r="AR6" s="19">
        <f>IFERROR(IF(#REF!=1,1,0),0)</f>
        <v>0</v>
      </c>
      <c r="AS6" s="19">
        <f>IFERROR(IF(#REF!=1,1,0),0)</f>
        <v>0</v>
      </c>
      <c r="AT6" s="19">
        <f>IFERROR(IF(#REF!=1,1,0),0)</f>
        <v>0</v>
      </c>
      <c r="AU6" s="19">
        <f>IFERROR(IF(#REF!=1,1,0),0)</f>
        <v>0</v>
      </c>
      <c r="AV6" s="19">
        <f>IFERROR(IF(#REF!=1,1,0),0)</f>
        <v>0</v>
      </c>
      <c r="AW6" s="19">
        <f>IFERROR(IF(#REF!=1,1,0),0)</f>
        <v>0</v>
      </c>
      <c r="AX6" s="19">
        <f>IFERROR(IF(#REF!=1,1,0),0)</f>
        <v>0</v>
      </c>
      <c r="AY6" s="19">
        <f>IFERROR(IF(#REF!=1,1,0),0)</f>
        <v>0</v>
      </c>
      <c r="AZ6" s="19">
        <f>IFERROR(IF(#REF!=1,1,0),0)</f>
        <v>0</v>
      </c>
      <c r="BA6" s="19">
        <f>IFERROR(IF(#REF!=1,1,0),0)</f>
        <v>0</v>
      </c>
      <c r="BB6" s="19">
        <f>IFERROR(IF(#REF!=1,1,0),0)</f>
        <v>0</v>
      </c>
      <c r="BC6" s="19"/>
      <c r="BD6" s="19">
        <f>SUM(H6:BC6)</f>
        <v>1</v>
      </c>
    </row>
    <row r="7" spans="1:56" ht="17.25" customHeight="1" x14ac:dyDescent="0.2">
      <c r="A7" s="106" t="s">
        <v>48</v>
      </c>
      <c r="B7" s="107"/>
      <c r="C7" s="107"/>
      <c r="D7" s="108"/>
      <c r="E7" s="11">
        <f t="shared" ref="E7:E36" si="0">BD7</f>
        <v>2</v>
      </c>
      <c r="F7" s="82" t="s">
        <v>5</v>
      </c>
      <c r="H7" s="19">
        <f>IFERROR(IF('1'!E15=1,1,0),0)</f>
        <v>0</v>
      </c>
      <c r="I7" s="19">
        <f>IFERROR(IF('3'!E15=1,1,0),0)</f>
        <v>0</v>
      </c>
      <c r="J7" s="19">
        <f>IFERROR(IF('4'!E15=1,1,0),0)</f>
        <v>1</v>
      </c>
      <c r="K7" s="19">
        <f>IFERROR(IF('5'!E15=1,1,0),0)</f>
        <v>0</v>
      </c>
      <c r="L7" s="19">
        <f>IFERROR(IF('6'!E15=1,1,0),0)</f>
        <v>0</v>
      </c>
      <c r="M7" s="19">
        <f>IFERROR(IF('7'!E15=1,1,0),0)</f>
        <v>0</v>
      </c>
      <c r="N7" s="19">
        <f>IFERROR(IF('2'!E15=1,1,0),0)</f>
        <v>1</v>
      </c>
      <c r="O7" s="19">
        <f>IFERROR(IF(#REF!=1,1,0),0)</f>
        <v>0</v>
      </c>
      <c r="P7" s="19">
        <f>IFERROR(IF('8'!E15=1,1,0),0)</f>
        <v>0</v>
      </c>
      <c r="Q7" s="19">
        <f>IFERROR(IF('9'!E15=1,1,0),0)</f>
        <v>0</v>
      </c>
      <c r="R7" s="19">
        <f>IFERROR(IF('10'!E15=1,1,0),0)</f>
        <v>0</v>
      </c>
      <c r="S7" s="19">
        <f>IFERROR(IF(#REF!=1,1,0),0)</f>
        <v>0</v>
      </c>
      <c r="T7" s="19">
        <f>IFERROR(IF(#REF!=1,1,0),0)</f>
        <v>0</v>
      </c>
      <c r="U7" s="19">
        <f>IFERROR(IF(#REF!=1,1,0),0)</f>
        <v>0</v>
      </c>
      <c r="V7" s="19">
        <f>IFERROR(IF(#REF!=1,1,0),0)</f>
        <v>0</v>
      </c>
      <c r="W7" s="19">
        <f>IFERROR(IF(#REF!=1,1,0),0)</f>
        <v>0</v>
      </c>
      <c r="X7" s="19">
        <f>IFERROR(IF(#REF!=1,1,0),0)</f>
        <v>0</v>
      </c>
      <c r="Y7" s="19">
        <f>IFERROR(IF(#REF!=1,1,0),0)</f>
        <v>0</v>
      </c>
      <c r="Z7" s="19">
        <f>IFERROR(IF(#REF!=1,1,0),0)</f>
        <v>0</v>
      </c>
      <c r="AA7" s="19">
        <f>IFERROR(IF(#REF!=1,1,0),0)</f>
        <v>0</v>
      </c>
      <c r="AB7" s="19">
        <f>IFERROR(IF(#REF!=1,1,0),0)</f>
        <v>0</v>
      </c>
      <c r="AC7" s="19">
        <f>IFERROR(IF(#REF!=1,1,0),0)</f>
        <v>0</v>
      </c>
      <c r="AD7" s="19">
        <f>IFERROR(IF(#REF!=1,1,0),0)</f>
        <v>0</v>
      </c>
      <c r="AE7" s="19">
        <f>IFERROR(IF(#REF!=1,1,0),0)</f>
        <v>0</v>
      </c>
      <c r="AF7" s="19">
        <f>IFERROR(IF(#REF!=1,1,0),0)</f>
        <v>0</v>
      </c>
      <c r="AG7" s="19">
        <f>IFERROR(IF(#REF!=1,1,0),0)</f>
        <v>0</v>
      </c>
      <c r="AH7" s="19">
        <f>IFERROR(IF(#REF!=1,1,0),0)</f>
        <v>0</v>
      </c>
      <c r="AI7" s="19">
        <f>IFERROR(IF(#REF!=1,1,0),0)</f>
        <v>0</v>
      </c>
      <c r="AJ7" s="19">
        <f>IFERROR(IF(#REF!=1,1,0),0)</f>
        <v>0</v>
      </c>
      <c r="AK7" s="19">
        <f>IFERROR(IF(#REF!=1,1,0),0)</f>
        <v>0</v>
      </c>
      <c r="AL7" s="19">
        <f>IFERROR(IF(#REF!=1,1,0),0)</f>
        <v>0</v>
      </c>
      <c r="AM7" s="19">
        <f>IFERROR(IF(#REF!=1,1,0),0)</f>
        <v>0</v>
      </c>
      <c r="AN7" s="19">
        <f>IFERROR(IF(#REF!=1,1,0),0)</f>
        <v>0</v>
      </c>
      <c r="AO7" s="19">
        <f>IFERROR(IF(#REF!=1,1,0),0)</f>
        <v>0</v>
      </c>
      <c r="AP7" s="19">
        <f>IFERROR(IF(#REF!=1,1,0),0)</f>
        <v>0</v>
      </c>
      <c r="AQ7" s="19">
        <f>IFERROR(IF(#REF!=1,1,0),0)</f>
        <v>0</v>
      </c>
      <c r="AR7" s="19">
        <f>IFERROR(IF(#REF!=1,1,0),0)</f>
        <v>0</v>
      </c>
      <c r="AS7" s="19">
        <f>IFERROR(IF(#REF!=1,1,0),0)</f>
        <v>0</v>
      </c>
      <c r="AT7" s="19">
        <f>IFERROR(IF(#REF!=1,1,0),0)</f>
        <v>0</v>
      </c>
      <c r="AU7" s="19">
        <f>IFERROR(IF(#REF!=1,1,0),0)</f>
        <v>0</v>
      </c>
      <c r="AV7" s="19">
        <f>IFERROR(IF(#REF!=1,1,0),0)</f>
        <v>0</v>
      </c>
      <c r="AW7" s="19">
        <f>IFERROR(IF(#REF!=1,1,0),0)</f>
        <v>0</v>
      </c>
      <c r="AX7" s="19">
        <f>IFERROR(IF(#REF!=1,1,0),0)</f>
        <v>0</v>
      </c>
      <c r="AY7" s="19">
        <f>IFERROR(IF(#REF!=1,1,0),0)</f>
        <v>0</v>
      </c>
      <c r="AZ7" s="19">
        <f>IFERROR(IF(#REF!=1,1,0),0)</f>
        <v>0</v>
      </c>
      <c r="BA7" s="19">
        <f>IFERROR(IF(#REF!=1,1,0),0)</f>
        <v>0</v>
      </c>
      <c r="BB7" s="19">
        <f>IFERROR(IF(#REF!=1,1,0),0)</f>
        <v>0</v>
      </c>
      <c r="BC7" s="19"/>
      <c r="BD7" s="19">
        <f t="shared" ref="BD7:BD36" si="1">SUM(H7:BC7)</f>
        <v>2</v>
      </c>
    </row>
    <row r="8" spans="1:56" ht="17.25" customHeight="1" x14ac:dyDescent="0.2">
      <c r="A8" s="106" t="s">
        <v>49</v>
      </c>
      <c r="B8" s="107"/>
      <c r="C8" s="107"/>
      <c r="D8" s="108"/>
      <c r="E8" s="11">
        <f t="shared" si="0"/>
        <v>4</v>
      </c>
      <c r="F8" s="82" t="s">
        <v>6</v>
      </c>
      <c r="H8" s="19">
        <f>IFERROR(IF('1'!E16=1,1,0),0)</f>
        <v>0</v>
      </c>
      <c r="I8" s="19">
        <f>IFERROR(IF('3'!E16=1,1,0),0)</f>
        <v>0</v>
      </c>
      <c r="J8" s="19">
        <f>IFERROR(IF('4'!E16=1,1,0),0)</f>
        <v>1</v>
      </c>
      <c r="K8" s="19">
        <f>IFERROR(IF('5'!E16=1,1,0),0)</f>
        <v>0</v>
      </c>
      <c r="L8" s="19">
        <f>IFERROR(IF('6'!E16=1,1,0),0)</f>
        <v>0</v>
      </c>
      <c r="M8" s="19">
        <f>IFERROR(IF('7'!E16=1,1,0),0)</f>
        <v>0</v>
      </c>
      <c r="N8" s="19">
        <f>IFERROR(IF('2'!E16=1,1,0),0)</f>
        <v>1</v>
      </c>
      <c r="O8" s="19">
        <f>IFERROR(IF(#REF!=1,1,0),0)</f>
        <v>0</v>
      </c>
      <c r="P8" s="19">
        <f>IFERROR(IF('8'!E16=1,1,0),0)</f>
        <v>1</v>
      </c>
      <c r="Q8" s="19">
        <f>IFERROR(IF('9'!E16=1,1,0),0)</f>
        <v>0</v>
      </c>
      <c r="R8" s="19">
        <f>IFERROR(IF('10'!E16=1,1,0),0)</f>
        <v>1</v>
      </c>
      <c r="S8" s="19">
        <f>IFERROR(IF(#REF!=1,1,0),0)</f>
        <v>0</v>
      </c>
      <c r="T8" s="19">
        <f>IFERROR(IF(#REF!=1,1,0),0)</f>
        <v>0</v>
      </c>
      <c r="U8" s="19">
        <f>IFERROR(IF(#REF!=1,1,0),0)</f>
        <v>0</v>
      </c>
      <c r="V8" s="19">
        <f>IFERROR(IF(#REF!=1,1,0),0)</f>
        <v>0</v>
      </c>
      <c r="W8" s="19">
        <f>IFERROR(IF(#REF!=1,1,0),0)</f>
        <v>0</v>
      </c>
      <c r="X8" s="19">
        <f>IFERROR(IF(#REF!=1,1,0),0)</f>
        <v>0</v>
      </c>
      <c r="Y8" s="19">
        <f>IFERROR(IF(#REF!=1,1,0),0)</f>
        <v>0</v>
      </c>
      <c r="Z8" s="19">
        <f>IFERROR(IF(#REF!=1,1,0),0)</f>
        <v>0</v>
      </c>
      <c r="AA8" s="19">
        <f>IFERROR(IF(#REF!=1,1,0),0)</f>
        <v>0</v>
      </c>
      <c r="AB8" s="19">
        <f>IFERROR(IF(#REF!=1,1,0),0)</f>
        <v>0</v>
      </c>
      <c r="AC8" s="19">
        <f>IFERROR(IF(#REF!=1,1,0),0)</f>
        <v>0</v>
      </c>
      <c r="AD8" s="19">
        <f>IFERROR(IF(#REF!=1,1,0),0)</f>
        <v>0</v>
      </c>
      <c r="AE8" s="19">
        <f>IFERROR(IF(#REF!=1,1,0),0)</f>
        <v>0</v>
      </c>
      <c r="AF8" s="19">
        <f>IFERROR(IF(#REF!=1,1,0),0)</f>
        <v>0</v>
      </c>
      <c r="AG8" s="19">
        <f>IFERROR(IF(#REF!=1,1,0),0)</f>
        <v>0</v>
      </c>
      <c r="AH8" s="19">
        <f>IFERROR(IF(#REF!=1,1,0),0)</f>
        <v>0</v>
      </c>
      <c r="AI8" s="19">
        <f>IFERROR(IF(#REF!=1,1,0),0)</f>
        <v>0</v>
      </c>
      <c r="AJ8" s="19">
        <f>IFERROR(IF(#REF!=1,1,0),0)</f>
        <v>0</v>
      </c>
      <c r="AK8" s="19">
        <f>IFERROR(IF(#REF!=1,1,0),0)</f>
        <v>0</v>
      </c>
      <c r="AL8" s="19">
        <f>IFERROR(IF(#REF!=1,1,0),0)</f>
        <v>0</v>
      </c>
      <c r="AM8" s="19">
        <f>IFERROR(IF(#REF!=1,1,0),0)</f>
        <v>0</v>
      </c>
      <c r="AN8" s="19">
        <f>IFERROR(IF(#REF!=1,1,0),0)</f>
        <v>0</v>
      </c>
      <c r="AO8" s="19">
        <f>IFERROR(IF(#REF!=1,1,0),0)</f>
        <v>0</v>
      </c>
      <c r="AP8" s="19">
        <f>IFERROR(IF(#REF!=1,1,0),0)</f>
        <v>0</v>
      </c>
      <c r="AQ8" s="19">
        <f>IFERROR(IF(#REF!=1,1,0),0)</f>
        <v>0</v>
      </c>
      <c r="AR8" s="19">
        <f>IFERROR(IF(#REF!=1,1,0),0)</f>
        <v>0</v>
      </c>
      <c r="AS8" s="19">
        <f>IFERROR(IF(#REF!=1,1,0),0)</f>
        <v>0</v>
      </c>
      <c r="AT8" s="19">
        <f>IFERROR(IF(#REF!=1,1,0),0)</f>
        <v>0</v>
      </c>
      <c r="AU8" s="19">
        <f>IFERROR(IF(#REF!=1,1,0),0)</f>
        <v>0</v>
      </c>
      <c r="AV8" s="19">
        <f>IFERROR(IF(#REF!=1,1,0),0)</f>
        <v>0</v>
      </c>
      <c r="AW8" s="19">
        <f>IFERROR(IF(#REF!=1,1,0),0)</f>
        <v>0</v>
      </c>
      <c r="AX8" s="19">
        <f>IFERROR(IF(#REF!=1,1,0),0)</f>
        <v>0</v>
      </c>
      <c r="AY8" s="19">
        <f>IFERROR(IF(#REF!=1,1,0),0)</f>
        <v>0</v>
      </c>
      <c r="AZ8" s="19">
        <f>IFERROR(IF(#REF!=1,1,0),0)</f>
        <v>0</v>
      </c>
      <c r="BA8" s="19">
        <f>IFERROR(IF(#REF!=1,1,0),0)</f>
        <v>0</v>
      </c>
      <c r="BB8" s="19">
        <f>IFERROR(IF(#REF!=1,1,0),0)</f>
        <v>0</v>
      </c>
      <c r="BC8" s="19"/>
      <c r="BD8" s="19">
        <f t="shared" si="1"/>
        <v>4</v>
      </c>
    </row>
    <row r="9" spans="1:56" ht="17.25" customHeight="1" x14ac:dyDescent="0.2">
      <c r="A9" s="106" t="s">
        <v>143</v>
      </c>
      <c r="B9" s="107"/>
      <c r="C9" s="107"/>
      <c r="D9" s="108"/>
      <c r="E9" s="11">
        <f t="shared" si="0"/>
        <v>5</v>
      </c>
      <c r="F9" s="82" t="s">
        <v>5</v>
      </c>
      <c r="H9" s="19">
        <f>IFERROR(IF('1'!E17=1,1,0),0)</f>
        <v>0</v>
      </c>
      <c r="I9" s="19">
        <f>IFERROR(IF('3'!E17=1,1,0),0)</f>
        <v>0</v>
      </c>
      <c r="J9" s="19">
        <f>IFERROR(IF('4'!E17=1,1,0),0)</f>
        <v>1</v>
      </c>
      <c r="K9" s="19">
        <f>IFERROR(IF('5'!E17=1,1,0),0)</f>
        <v>0</v>
      </c>
      <c r="L9" s="19">
        <f>IFERROR(IF('6'!E17=1,1,0),0)</f>
        <v>0</v>
      </c>
      <c r="M9" s="19">
        <f>IFERROR(IF('7'!E17=1,1,0),0)</f>
        <v>1</v>
      </c>
      <c r="N9" s="19">
        <f>IFERROR(IF('2'!E17=1,1,0),0)</f>
        <v>1</v>
      </c>
      <c r="O9" s="19">
        <f>IFERROR(IF(#REF!=1,1,0),0)</f>
        <v>0</v>
      </c>
      <c r="P9" s="19">
        <f>IFERROR(IF('8'!E17=1,1,0),0)</f>
        <v>1</v>
      </c>
      <c r="Q9" s="19">
        <f>IFERROR(IF('9'!E17=1,1,0),0)</f>
        <v>1</v>
      </c>
      <c r="R9" s="19">
        <f>IFERROR(IF('10'!E17=1,1,0),0)</f>
        <v>0</v>
      </c>
      <c r="S9" s="19">
        <f>IFERROR(IF(#REF!=1,1,0),0)</f>
        <v>0</v>
      </c>
      <c r="T9" s="19">
        <f>IFERROR(IF(#REF!=1,1,0),0)</f>
        <v>0</v>
      </c>
      <c r="U9" s="19">
        <f>IFERROR(IF(#REF!=1,1,0),0)</f>
        <v>0</v>
      </c>
      <c r="V9" s="19">
        <f>IFERROR(IF(#REF!=1,1,0),0)</f>
        <v>0</v>
      </c>
      <c r="W9" s="19">
        <f>IFERROR(IF(#REF!=1,1,0),0)</f>
        <v>0</v>
      </c>
      <c r="X9" s="19">
        <f>IFERROR(IF(#REF!=1,1,0),0)</f>
        <v>0</v>
      </c>
      <c r="Y9" s="19">
        <f>IFERROR(IF(#REF!=1,1,0),0)</f>
        <v>0</v>
      </c>
      <c r="Z9" s="19">
        <f>IFERROR(IF(#REF!=1,1,0),0)</f>
        <v>0</v>
      </c>
      <c r="AA9" s="19">
        <f>IFERROR(IF(#REF!=1,1,0),0)</f>
        <v>0</v>
      </c>
      <c r="AB9" s="19">
        <f>IFERROR(IF(#REF!=1,1,0),0)</f>
        <v>0</v>
      </c>
      <c r="AC9" s="19">
        <f>IFERROR(IF(#REF!=1,1,0),0)</f>
        <v>0</v>
      </c>
      <c r="AD9" s="19">
        <f>IFERROR(IF(#REF!=1,1,0),0)</f>
        <v>0</v>
      </c>
      <c r="AE9" s="19">
        <f>IFERROR(IF(#REF!=1,1,0),0)</f>
        <v>0</v>
      </c>
      <c r="AF9" s="19">
        <f>IFERROR(IF(#REF!=1,1,0),0)</f>
        <v>0</v>
      </c>
      <c r="AG9" s="19">
        <f>IFERROR(IF(#REF!=1,1,0),0)</f>
        <v>0</v>
      </c>
      <c r="AH9" s="19">
        <f>IFERROR(IF(#REF!=1,1,0),0)</f>
        <v>0</v>
      </c>
      <c r="AI9" s="19">
        <f>IFERROR(IF(#REF!=1,1,0),0)</f>
        <v>0</v>
      </c>
      <c r="AJ9" s="19">
        <f>IFERROR(IF(#REF!=1,1,0),0)</f>
        <v>0</v>
      </c>
      <c r="AK9" s="19">
        <f>IFERROR(IF(#REF!=1,1,0),0)</f>
        <v>0</v>
      </c>
      <c r="AL9" s="19">
        <f>IFERROR(IF(#REF!=1,1,0),0)</f>
        <v>0</v>
      </c>
      <c r="AM9" s="19">
        <f>IFERROR(IF(#REF!=1,1,0),0)</f>
        <v>0</v>
      </c>
      <c r="AN9" s="19">
        <f>IFERROR(IF(#REF!=1,1,0),0)</f>
        <v>0</v>
      </c>
      <c r="AO9" s="19">
        <f>IFERROR(IF(#REF!=1,1,0),0)</f>
        <v>0</v>
      </c>
      <c r="AP9" s="19">
        <f>IFERROR(IF(#REF!=1,1,0),0)</f>
        <v>0</v>
      </c>
      <c r="AQ9" s="19">
        <f>IFERROR(IF(#REF!=1,1,0),0)</f>
        <v>0</v>
      </c>
      <c r="AR9" s="19">
        <f>IFERROR(IF(#REF!=1,1,0),0)</f>
        <v>0</v>
      </c>
      <c r="AS9" s="19">
        <f>IFERROR(IF(#REF!=1,1,0),0)</f>
        <v>0</v>
      </c>
      <c r="AT9" s="19">
        <f>IFERROR(IF(#REF!=1,1,0),0)</f>
        <v>0</v>
      </c>
      <c r="AU9" s="19">
        <f>IFERROR(IF(#REF!=1,1,0),0)</f>
        <v>0</v>
      </c>
      <c r="AV9" s="19">
        <f>IFERROR(IF(#REF!=1,1,0),0)</f>
        <v>0</v>
      </c>
      <c r="AW9" s="19">
        <f>IFERROR(IF(#REF!=1,1,0),0)</f>
        <v>0</v>
      </c>
      <c r="AX9" s="19">
        <f>IFERROR(IF(#REF!=1,1,0),0)</f>
        <v>0</v>
      </c>
      <c r="AY9" s="19">
        <f>IFERROR(IF(#REF!=1,1,0),0)</f>
        <v>0</v>
      </c>
      <c r="AZ9" s="19">
        <f>IFERROR(IF(#REF!=1,1,0),0)</f>
        <v>0</v>
      </c>
      <c r="BA9" s="19">
        <f>IFERROR(IF(#REF!=1,1,0),0)</f>
        <v>0</v>
      </c>
      <c r="BB9" s="19">
        <f>IFERROR(IF(#REF!=1,1,0),0)</f>
        <v>0</v>
      </c>
      <c r="BC9" s="19"/>
      <c r="BD9" s="19">
        <f t="shared" si="1"/>
        <v>5</v>
      </c>
    </row>
    <row r="10" spans="1:56" ht="17.25" customHeight="1" x14ac:dyDescent="0.2">
      <c r="A10" s="106" t="s">
        <v>144</v>
      </c>
      <c r="B10" s="107"/>
      <c r="C10" s="107"/>
      <c r="D10" s="108"/>
      <c r="E10" s="11">
        <f t="shared" si="0"/>
        <v>2</v>
      </c>
      <c r="F10" s="83" t="s">
        <v>6</v>
      </c>
      <c r="H10" s="19">
        <f>IFERROR(IF('1'!E18=1,1,0),0)</f>
        <v>0</v>
      </c>
      <c r="I10" s="19">
        <f>IFERROR(IF('3'!E18=1,1,0),0)</f>
        <v>0</v>
      </c>
      <c r="J10" s="19">
        <f>IFERROR(IF('4'!E18=1,1,0),0)</f>
        <v>0</v>
      </c>
      <c r="K10" s="19">
        <f>IFERROR(IF('5'!E18=1,1,0),0)</f>
        <v>0</v>
      </c>
      <c r="L10" s="19">
        <f>IFERROR(IF('6'!E18=1,1,0),0)</f>
        <v>0</v>
      </c>
      <c r="M10" s="19">
        <f>IFERROR(IF('7'!E18=1,1,0),0)</f>
        <v>1</v>
      </c>
      <c r="N10" s="19">
        <f>IFERROR(IF('2'!E18=1,1,0),0)</f>
        <v>1</v>
      </c>
      <c r="O10" s="19">
        <f>IFERROR(IF(#REF!=1,1,0),0)</f>
        <v>0</v>
      </c>
      <c r="P10" s="19">
        <f>IFERROR(IF('8'!E18=1,1,0),0)</f>
        <v>0</v>
      </c>
      <c r="Q10" s="19">
        <f>IFERROR(IF('9'!E18=1,1,0),0)</f>
        <v>0</v>
      </c>
      <c r="R10" s="19">
        <f>IFERROR(IF('10'!E18=1,1,0),0)</f>
        <v>0</v>
      </c>
      <c r="S10" s="19">
        <f>IFERROR(IF(#REF!=1,1,0),0)</f>
        <v>0</v>
      </c>
      <c r="T10" s="19">
        <f>IFERROR(IF(#REF!=1,1,0),0)</f>
        <v>0</v>
      </c>
      <c r="U10" s="19">
        <f>IFERROR(IF(#REF!=1,1,0),0)</f>
        <v>0</v>
      </c>
      <c r="V10" s="19">
        <f>IFERROR(IF(#REF!=1,1,0),0)</f>
        <v>0</v>
      </c>
      <c r="W10" s="19">
        <f>IFERROR(IF(#REF!=1,1,0),0)</f>
        <v>0</v>
      </c>
      <c r="X10" s="19">
        <f>IFERROR(IF(#REF!=1,1,0),0)</f>
        <v>0</v>
      </c>
      <c r="Y10" s="19">
        <f>IFERROR(IF(#REF!=1,1,0),0)</f>
        <v>0</v>
      </c>
      <c r="Z10" s="19">
        <f>IFERROR(IF(#REF!=1,1,0),0)</f>
        <v>0</v>
      </c>
      <c r="AA10" s="19">
        <f>IFERROR(IF(#REF!=1,1,0),0)</f>
        <v>0</v>
      </c>
      <c r="AB10" s="19">
        <f>IFERROR(IF(#REF!=1,1,0),0)</f>
        <v>0</v>
      </c>
      <c r="AC10" s="19">
        <f>IFERROR(IF(#REF!=1,1,0),0)</f>
        <v>0</v>
      </c>
      <c r="AD10" s="19">
        <f>IFERROR(IF(#REF!=1,1,0),0)</f>
        <v>0</v>
      </c>
      <c r="AE10" s="19">
        <f>IFERROR(IF(#REF!=1,1,0),0)</f>
        <v>0</v>
      </c>
      <c r="AF10" s="19">
        <f>IFERROR(IF(#REF!=1,1,0),0)</f>
        <v>0</v>
      </c>
      <c r="AG10" s="19">
        <f>IFERROR(IF(#REF!=1,1,0),0)</f>
        <v>0</v>
      </c>
      <c r="AH10" s="19">
        <f>IFERROR(IF(#REF!=1,1,0),0)</f>
        <v>0</v>
      </c>
      <c r="AI10" s="19">
        <f>IFERROR(IF(#REF!=1,1,0),0)</f>
        <v>0</v>
      </c>
      <c r="AJ10" s="19">
        <f>IFERROR(IF(#REF!=1,1,0),0)</f>
        <v>0</v>
      </c>
      <c r="AK10" s="19">
        <f>IFERROR(IF(#REF!=1,1,0),0)</f>
        <v>0</v>
      </c>
      <c r="AL10" s="19">
        <f>IFERROR(IF(#REF!=1,1,0),0)</f>
        <v>0</v>
      </c>
      <c r="AM10" s="19">
        <f>IFERROR(IF(#REF!=1,1,0),0)</f>
        <v>0</v>
      </c>
      <c r="AN10" s="19">
        <f>IFERROR(IF(#REF!=1,1,0),0)</f>
        <v>0</v>
      </c>
      <c r="AO10" s="19">
        <f>IFERROR(IF(#REF!=1,1,0),0)</f>
        <v>0</v>
      </c>
      <c r="AP10" s="19">
        <f>IFERROR(IF(#REF!=1,1,0),0)</f>
        <v>0</v>
      </c>
      <c r="AQ10" s="19">
        <f>IFERROR(IF(#REF!=1,1,0),0)</f>
        <v>0</v>
      </c>
      <c r="AR10" s="19">
        <f>IFERROR(IF(#REF!=1,1,0),0)</f>
        <v>0</v>
      </c>
      <c r="AS10" s="19">
        <f>IFERROR(IF(#REF!=1,1,0),0)</f>
        <v>0</v>
      </c>
      <c r="AT10" s="19">
        <f>IFERROR(IF(#REF!=1,1,0),0)</f>
        <v>0</v>
      </c>
      <c r="AU10" s="19">
        <f>IFERROR(IF(#REF!=1,1,0),0)</f>
        <v>0</v>
      </c>
      <c r="AV10" s="19">
        <f>IFERROR(IF(#REF!=1,1,0),0)</f>
        <v>0</v>
      </c>
      <c r="AW10" s="19">
        <f>IFERROR(IF(#REF!=1,1,0),0)</f>
        <v>0</v>
      </c>
      <c r="AX10" s="19">
        <f>IFERROR(IF(#REF!=1,1,0),0)</f>
        <v>0</v>
      </c>
      <c r="AY10" s="19">
        <f>IFERROR(IF(#REF!=1,1,0),0)</f>
        <v>0</v>
      </c>
      <c r="AZ10" s="19">
        <f>IFERROR(IF(#REF!=1,1,0),0)</f>
        <v>0</v>
      </c>
      <c r="BA10" s="19">
        <f>IFERROR(IF(#REF!=1,1,0),0)</f>
        <v>0</v>
      </c>
      <c r="BB10" s="19">
        <f>IFERROR(IF(#REF!=1,1,0),0)</f>
        <v>0</v>
      </c>
      <c r="BC10" s="19"/>
      <c r="BD10" s="19">
        <f t="shared" si="1"/>
        <v>2</v>
      </c>
    </row>
    <row r="11" spans="1:56" ht="17.25" customHeight="1" x14ac:dyDescent="0.2">
      <c r="A11" s="106" t="s">
        <v>50</v>
      </c>
      <c r="B11" s="107"/>
      <c r="C11" s="107"/>
      <c r="D11" s="108"/>
      <c r="E11" s="11">
        <f t="shared" si="0"/>
        <v>1</v>
      </c>
      <c r="F11" s="82" t="s">
        <v>6</v>
      </c>
      <c r="H11" s="19">
        <f>IFERROR(IF('1'!E19=1,1,0),0)</f>
        <v>0</v>
      </c>
      <c r="I11" s="19">
        <f>IFERROR(IF('3'!E19=1,1,0),0)</f>
        <v>0</v>
      </c>
      <c r="J11" s="19">
        <f>IFERROR(IF('4'!E19=1,1,0),0)</f>
        <v>0</v>
      </c>
      <c r="K11" s="19">
        <f>IFERROR(IF('5'!E19=1,1,0),0)</f>
        <v>0</v>
      </c>
      <c r="L11" s="19">
        <f>IFERROR(IF('6'!E19=1,1,0),0)</f>
        <v>0</v>
      </c>
      <c r="M11" s="19">
        <f>IFERROR(IF('7'!E19=1,1,0),0)</f>
        <v>0</v>
      </c>
      <c r="N11" s="19">
        <f>IFERROR(IF('2'!E19=1,1,0),0)</f>
        <v>1</v>
      </c>
      <c r="O11" s="19">
        <f>IFERROR(IF(#REF!=1,1,0),0)</f>
        <v>0</v>
      </c>
      <c r="P11" s="19">
        <f>IFERROR(IF('8'!E19=1,1,0),0)</f>
        <v>0</v>
      </c>
      <c r="Q11" s="19">
        <f>IFERROR(IF('9'!E19=1,1,0),0)</f>
        <v>0</v>
      </c>
      <c r="R11" s="19">
        <f>IFERROR(IF('10'!E19=1,1,0),0)</f>
        <v>0</v>
      </c>
      <c r="S11" s="19">
        <f>IFERROR(IF(#REF!=1,1,0),0)</f>
        <v>0</v>
      </c>
      <c r="T11" s="19">
        <f>IFERROR(IF(#REF!=1,1,0),0)</f>
        <v>0</v>
      </c>
      <c r="U11" s="19">
        <f>IFERROR(IF(#REF!=1,1,0),0)</f>
        <v>0</v>
      </c>
      <c r="V11" s="19">
        <f>IFERROR(IF(#REF!=1,1,0),0)</f>
        <v>0</v>
      </c>
      <c r="W11" s="19">
        <f>IFERROR(IF(#REF!=1,1,0),0)</f>
        <v>0</v>
      </c>
      <c r="X11" s="19">
        <f>IFERROR(IF(#REF!=1,1,0),0)</f>
        <v>0</v>
      </c>
      <c r="Y11" s="19">
        <f>IFERROR(IF(#REF!=1,1,0),0)</f>
        <v>0</v>
      </c>
      <c r="Z11" s="19">
        <f>IFERROR(IF(#REF!=1,1,0),0)</f>
        <v>0</v>
      </c>
      <c r="AA11" s="19">
        <f>IFERROR(IF(#REF!=1,1,0),0)</f>
        <v>0</v>
      </c>
      <c r="AB11" s="19">
        <f>IFERROR(IF(#REF!=1,1,0),0)</f>
        <v>0</v>
      </c>
      <c r="AC11" s="19">
        <f>IFERROR(IF(#REF!=1,1,0),0)</f>
        <v>0</v>
      </c>
      <c r="AD11" s="19">
        <f>IFERROR(IF(#REF!=1,1,0),0)</f>
        <v>0</v>
      </c>
      <c r="AE11" s="19">
        <f>IFERROR(IF(#REF!=1,1,0),0)</f>
        <v>0</v>
      </c>
      <c r="AF11" s="19">
        <f>IFERROR(IF(#REF!=1,1,0),0)</f>
        <v>0</v>
      </c>
      <c r="AG11" s="19">
        <f>IFERROR(IF(#REF!=1,1,0),0)</f>
        <v>0</v>
      </c>
      <c r="AH11" s="19">
        <f>IFERROR(IF(#REF!=1,1,0),0)</f>
        <v>0</v>
      </c>
      <c r="AI11" s="19">
        <f>IFERROR(IF(#REF!=1,1,0),0)</f>
        <v>0</v>
      </c>
      <c r="AJ11" s="19">
        <f>IFERROR(IF(#REF!=1,1,0),0)</f>
        <v>0</v>
      </c>
      <c r="AK11" s="19">
        <f>IFERROR(IF(#REF!=1,1,0),0)</f>
        <v>0</v>
      </c>
      <c r="AL11" s="19">
        <f>IFERROR(IF(#REF!=1,1,0),0)</f>
        <v>0</v>
      </c>
      <c r="AM11" s="19">
        <f>IFERROR(IF(#REF!=1,1,0),0)</f>
        <v>0</v>
      </c>
      <c r="AN11" s="19">
        <f>IFERROR(IF(#REF!=1,1,0),0)</f>
        <v>0</v>
      </c>
      <c r="AO11" s="19">
        <f>IFERROR(IF(#REF!=1,1,0),0)</f>
        <v>0</v>
      </c>
      <c r="AP11" s="19">
        <f>IFERROR(IF(#REF!=1,1,0),0)</f>
        <v>0</v>
      </c>
      <c r="AQ11" s="19">
        <f>IFERROR(IF(#REF!=1,1,0),0)</f>
        <v>0</v>
      </c>
      <c r="AR11" s="19">
        <f>IFERROR(IF(#REF!=1,1,0),0)</f>
        <v>0</v>
      </c>
      <c r="AS11" s="19">
        <f>IFERROR(IF(#REF!=1,1,0),0)</f>
        <v>0</v>
      </c>
      <c r="AT11" s="19">
        <f>IFERROR(IF(#REF!=1,1,0),0)</f>
        <v>0</v>
      </c>
      <c r="AU11" s="19">
        <f>IFERROR(IF(#REF!=1,1,0),0)</f>
        <v>0</v>
      </c>
      <c r="AV11" s="19">
        <f>IFERROR(IF(#REF!=1,1,0),0)</f>
        <v>0</v>
      </c>
      <c r="AW11" s="19">
        <f>IFERROR(IF(#REF!=1,1,0),0)</f>
        <v>0</v>
      </c>
      <c r="AX11" s="19">
        <f>IFERROR(IF(#REF!=1,1,0),0)</f>
        <v>0</v>
      </c>
      <c r="AY11" s="19">
        <f>IFERROR(IF(#REF!=1,1,0),0)</f>
        <v>0</v>
      </c>
      <c r="AZ11" s="19">
        <f>IFERROR(IF(#REF!=1,1,0),0)</f>
        <v>0</v>
      </c>
      <c r="BA11" s="19">
        <f>IFERROR(IF(#REF!=1,1,0),0)</f>
        <v>0</v>
      </c>
      <c r="BB11" s="19">
        <f>IFERROR(IF(#REF!=1,1,0),0)</f>
        <v>0</v>
      </c>
      <c r="BC11" s="19"/>
      <c r="BD11" s="19">
        <f t="shared" si="1"/>
        <v>1</v>
      </c>
    </row>
    <row r="12" spans="1:56" ht="17.25" customHeight="1" x14ac:dyDescent="0.2">
      <c r="A12" s="106" t="s">
        <v>51</v>
      </c>
      <c r="B12" s="107"/>
      <c r="C12" s="107"/>
      <c r="D12" s="108"/>
      <c r="E12" s="11">
        <f t="shared" si="0"/>
        <v>1</v>
      </c>
      <c r="F12" s="82" t="s">
        <v>6</v>
      </c>
      <c r="H12" s="19">
        <f>IFERROR(IF('1'!E20=1,1,0),0)</f>
        <v>0</v>
      </c>
      <c r="I12" s="19">
        <f>IFERROR(IF('3'!E20=1,1,0),0)</f>
        <v>0</v>
      </c>
      <c r="J12" s="19">
        <f>IFERROR(IF('4'!E20=1,1,0),0)</f>
        <v>0</v>
      </c>
      <c r="K12" s="19">
        <f>IFERROR(IF('5'!E20=1,1,0),0)</f>
        <v>0</v>
      </c>
      <c r="L12" s="19">
        <f>IFERROR(IF('6'!E20=1,1,0),0)</f>
        <v>0</v>
      </c>
      <c r="M12" s="19">
        <f>IFERROR(IF('7'!E20=1,1,0),0)</f>
        <v>0</v>
      </c>
      <c r="N12" s="19">
        <f>IFERROR(IF('2'!E20=1,1,0),0)</f>
        <v>1</v>
      </c>
      <c r="O12" s="19">
        <f>IFERROR(IF(#REF!=1,1,0),0)</f>
        <v>0</v>
      </c>
      <c r="P12" s="19">
        <f>IFERROR(IF('8'!E20=1,1,0),0)</f>
        <v>0</v>
      </c>
      <c r="Q12" s="19">
        <f>IFERROR(IF('9'!E20=1,1,0),0)</f>
        <v>0</v>
      </c>
      <c r="R12" s="19">
        <f>IFERROR(IF('10'!E20=1,1,0),0)</f>
        <v>0</v>
      </c>
      <c r="S12" s="19">
        <f>IFERROR(IF(#REF!=1,1,0),0)</f>
        <v>0</v>
      </c>
      <c r="T12" s="19">
        <f>IFERROR(IF(#REF!=1,1,0),0)</f>
        <v>0</v>
      </c>
      <c r="U12" s="19">
        <f>IFERROR(IF(#REF!=1,1,0),0)</f>
        <v>0</v>
      </c>
      <c r="V12" s="19">
        <f>IFERROR(IF(#REF!=1,1,0),0)</f>
        <v>0</v>
      </c>
      <c r="W12" s="19">
        <f>IFERROR(IF(#REF!=1,1,0),0)</f>
        <v>0</v>
      </c>
      <c r="X12" s="19">
        <f>IFERROR(IF(#REF!=1,1,0),0)</f>
        <v>0</v>
      </c>
      <c r="Y12" s="19">
        <f>IFERROR(IF(#REF!=1,1,0),0)</f>
        <v>0</v>
      </c>
      <c r="Z12" s="19">
        <f>IFERROR(IF(#REF!=1,1,0),0)</f>
        <v>0</v>
      </c>
      <c r="AA12" s="19">
        <f>IFERROR(IF(#REF!=1,1,0),0)</f>
        <v>0</v>
      </c>
      <c r="AB12" s="19">
        <f>IFERROR(IF(#REF!=1,1,0),0)</f>
        <v>0</v>
      </c>
      <c r="AC12" s="19">
        <f>IFERROR(IF(#REF!=1,1,0),0)</f>
        <v>0</v>
      </c>
      <c r="AD12" s="19">
        <f>IFERROR(IF(#REF!=1,1,0),0)</f>
        <v>0</v>
      </c>
      <c r="AE12" s="19">
        <f>IFERROR(IF(#REF!=1,1,0),0)</f>
        <v>0</v>
      </c>
      <c r="AF12" s="19">
        <f>IFERROR(IF(#REF!=1,1,0),0)</f>
        <v>0</v>
      </c>
      <c r="AG12" s="19">
        <f>IFERROR(IF(#REF!=1,1,0),0)</f>
        <v>0</v>
      </c>
      <c r="AH12" s="19">
        <f>IFERROR(IF(#REF!=1,1,0),0)</f>
        <v>0</v>
      </c>
      <c r="AI12" s="19">
        <f>IFERROR(IF(#REF!=1,1,0),0)</f>
        <v>0</v>
      </c>
      <c r="AJ12" s="19">
        <f>IFERROR(IF(#REF!=1,1,0),0)</f>
        <v>0</v>
      </c>
      <c r="AK12" s="19">
        <f>IFERROR(IF(#REF!=1,1,0),0)</f>
        <v>0</v>
      </c>
      <c r="AL12" s="19">
        <f>IFERROR(IF(#REF!=1,1,0),0)</f>
        <v>0</v>
      </c>
      <c r="AM12" s="19">
        <f>IFERROR(IF(#REF!=1,1,0),0)</f>
        <v>0</v>
      </c>
      <c r="AN12" s="19">
        <f>IFERROR(IF(#REF!=1,1,0),0)</f>
        <v>0</v>
      </c>
      <c r="AO12" s="19">
        <f>IFERROR(IF(#REF!=1,1,0),0)</f>
        <v>0</v>
      </c>
      <c r="AP12" s="19">
        <f>IFERROR(IF(#REF!=1,1,0),0)</f>
        <v>0</v>
      </c>
      <c r="AQ12" s="19">
        <f>IFERROR(IF(#REF!=1,1,0),0)</f>
        <v>0</v>
      </c>
      <c r="AR12" s="19">
        <f>IFERROR(IF(#REF!=1,1,0),0)</f>
        <v>0</v>
      </c>
      <c r="AS12" s="19">
        <f>IFERROR(IF(#REF!=1,1,0),0)</f>
        <v>0</v>
      </c>
      <c r="AT12" s="19">
        <f>IFERROR(IF(#REF!=1,1,0),0)</f>
        <v>0</v>
      </c>
      <c r="AU12" s="19">
        <f>IFERROR(IF(#REF!=1,1,0),0)</f>
        <v>0</v>
      </c>
      <c r="AV12" s="19">
        <f>IFERROR(IF(#REF!=1,1,0),0)</f>
        <v>0</v>
      </c>
      <c r="AW12" s="19">
        <f>IFERROR(IF(#REF!=1,1,0),0)</f>
        <v>0</v>
      </c>
      <c r="AX12" s="19">
        <f>IFERROR(IF(#REF!=1,1,0),0)</f>
        <v>0</v>
      </c>
      <c r="AY12" s="19">
        <f>IFERROR(IF(#REF!=1,1,0),0)</f>
        <v>0</v>
      </c>
      <c r="AZ12" s="19">
        <f>IFERROR(IF(#REF!=1,1,0),0)</f>
        <v>0</v>
      </c>
      <c r="BA12" s="19">
        <f>IFERROR(IF(#REF!=1,1,0),0)</f>
        <v>0</v>
      </c>
      <c r="BB12" s="19">
        <f>IFERROR(IF(#REF!=1,1,0),0)</f>
        <v>0</v>
      </c>
      <c r="BC12" s="19"/>
      <c r="BD12" s="19">
        <f t="shared" si="1"/>
        <v>1</v>
      </c>
    </row>
    <row r="13" spans="1:56" ht="17.25" customHeight="1" x14ac:dyDescent="0.2">
      <c r="A13" s="106" t="s">
        <v>52</v>
      </c>
      <c r="B13" s="107"/>
      <c r="C13" s="107"/>
      <c r="D13" s="108"/>
      <c r="E13" s="11">
        <f t="shared" si="0"/>
        <v>2</v>
      </c>
      <c r="F13" s="82" t="s">
        <v>6</v>
      </c>
      <c r="H13" s="19">
        <f>IFERROR(IF('1'!E21=1,1,0),0)</f>
        <v>0</v>
      </c>
      <c r="I13" s="19">
        <f>IFERROR(IF('3'!E21=1,1,0),0)</f>
        <v>0</v>
      </c>
      <c r="J13" s="19">
        <f>IFERROR(IF('4'!E21=1,1,0),0)</f>
        <v>1</v>
      </c>
      <c r="K13" s="19">
        <f>IFERROR(IF('5'!E21=1,1,0),0)</f>
        <v>0</v>
      </c>
      <c r="L13" s="19">
        <f>IFERROR(IF('6'!E21=1,1,0),0)</f>
        <v>0</v>
      </c>
      <c r="M13" s="19">
        <f>IFERROR(IF('7'!E21=1,1,0),0)</f>
        <v>0</v>
      </c>
      <c r="N13" s="19">
        <f>IFERROR(IF('2'!E21=1,1,0),0)</f>
        <v>1</v>
      </c>
      <c r="O13" s="19">
        <f>IFERROR(IF(#REF!=1,1,0),0)</f>
        <v>0</v>
      </c>
      <c r="P13" s="19">
        <f>IFERROR(IF('8'!E21=1,1,0),0)</f>
        <v>0</v>
      </c>
      <c r="Q13" s="19">
        <f>IFERROR(IF('9'!E21=1,1,0),0)</f>
        <v>0</v>
      </c>
      <c r="R13" s="19">
        <f>IFERROR(IF('10'!E21=1,1,0),0)</f>
        <v>0</v>
      </c>
      <c r="S13" s="19">
        <f>IFERROR(IF(#REF!=1,1,0),0)</f>
        <v>0</v>
      </c>
      <c r="T13" s="19">
        <f>IFERROR(IF(#REF!=1,1,0),0)</f>
        <v>0</v>
      </c>
      <c r="U13" s="19">
        <f>IFERROR(IF(#REF!=1,1,0),0)</f>
        <v>0</v>
      </c>
      <c r="V13" s="19">
        <f>IFERROR(IF(#REF!=1,1,0),0)</f>
        <v>0</v>
      </c>
      <c r="W13" s="19">
        <f>IFERROR(IF(#REF!=1,1,0),0)</f>
        <v>0</v>
      </c>
      <c r="X13" s="19">
        <f>IFERROR(IF(#REF!=1,1,0),0)</f>
        <v>0</v>
      </c>
      <c r="Y13" s="19">
        <f>IFERROR(IF(#REF!=1,1,0),0)</f>
        <v>0</v>
      </c>
      <c r="Z13" s="19">
        <f>IFERROR(IF(#REF!=1,1,0),0)</f>
        <v>0</v>
      </c>
      <c r="AA13" s="19">
        <f>IFERROR(IF(#REF!=1,1,0),0)</f>
        <v>0</v>
      </c>
      <c r="AB13" s="19">
        <f>IFERROR(IF(#REF!=1,1,0),0)</f>
        <v>0</v>
      </c>
      <c r="AC13" s="19">
        <f>IFERROR(IF(#REF!=1,1,0),0)</f>
        <v>0</v>
      </c>
      <c r="AD13" s="19">
        <f>IFERROR(IF(#REF!=1,1,0),0)</f>
        <v>0</v>
      </c>
      <c r="AE13" s="19">
        <f>IFERROR(IF(#REF!=1,1,0),0)</f>
        <v>0</v>
      </c>
      <c r="AF13" s="19">
        <f>IFERROR(IF(#REF!=1,1,0),0)</f>
        <v>0</v>
      </c>
      <c r="AG13" s="19">
        <f>IFERROR(IF(#REF!=1,1,0),0)</f>
        <v>0</v>
      </c>
      <c r="AH13" s="19">
        <f>IFERROR(IF(#REF!=1,1,0),0)</f>
        <v>0</v>
      </c>
      <c r="AI13" s="19">
        <f>IFERROR(IF(#REF!=1,1,0),0)</f>
        <v>0</v>
      </c>
      <c r="AJ13" s="19">
        <f>IFERROR(IF(#REF!=1,1,0),0)</f>
        <v>0</v>
      </c>
      <c r="AK13" s="19">
        <f>IFERROR(IF(#REF!=1,1,0),0)</f>
        <v>0</v>
      </c>
      <c r="AL13" s="19">
        <f>IFERROR(IF(#REF!=1,1,0),0)</f>
        <v>0</v>
      </c>
      <c r="AM13" s="19">
        <f>IFERROR(IF(#REF!=1,1,0),0)</f>
        <v>0</v>
      </c>
      <c r="AN13" s="19">
        <f>IFERROR(IF(#REF!=1,1,0),0)</f>
        <v>0</v>
      </c>
      <c r="AO13" s="19">
        <f>IFERROR(IF(#REF!=1,1,0),0)</f>
        <v>0</v>
      </c>
      <c r="AP13" s="19">
        <f>IFERROR(IF(#REF!=1,1,0),0)</f>
        <v>0</v>
      </c>
      <c r="AQ13" s="19">
        <f>IFERROR(IF(#REF!=1,1,0),0)</f>
        <v>0</v>
      </c>
      <c r="AR13" s="19">
        <f>IFERROR(IF(#REF!=1,1,0),0)</f>
        <v>0</v>
      </c>
      <c r="AS13" s="19">
        <f>IFERROR(IF(#REF!=1,1,0),0)</f>
        <v>0</v>
      </c>
      <c r="AT13" s="19">
        <f>IFERROR(IF(#REF!=1,1,0),0)</f>
        <v>0</v>
      </c>
      <c r="AU13" s="19">
        <f>IFERROR(IF(#REF!=1,1,0),0)</f>
        <v>0</v>
      </c>
      <c r="AV13" s="19">
        <f>IFERROR(IF(#REF!=1,1,0),0)</f>
        <v>0</v>
      </c>
      <c r="AW13" s="19">
        <f>IFERROR(IF(#REF!=1,1,0),0)</f>
        <v>0</v>
      </c>
      <c r="AX13" s="19">
        <f>IFERROR(IF(#REF!=1,1,0),0)</f>
        <v>0</v>
      </c>
      <c r="AY13" s="19">
        <f>IFERROR(IF(#REF!=1,1,0),0)</f>
        <v>0</v>
      </c>
      <c r="AZ13" s="19">
        <f>IFERROR(IF(#REF!=1,1,0),0)</f>
        <v>0</v>
      </c>
      <c r="BA13" s="19">
        <f>IFERROR(IF(#REF!=1,1,0),0)</f>
        <v>0</v>
      </c>
      <c r="BB13" s="19">
        <f>IFERROR(IF(#REF!=1,1,0),0)</f>
        <v>0</v>
      </c>
      <c r="BC13" s="19"/>
      <c r="BD13" s="19">
        <f t="shared" si="1"/>
        <v>2</v>
      </c>
    </row>
    <row r="14" spans="1:56" ht="17.25" customHeight="1" x14ac:dyDescent="0.2">
      <c r="A14" s="106" t="s">
        <v>53</v>
      </c>
      <c r="B14" s="107"/>
      <c r="C14" s="107"/>
      <c r="D14" s="108"/>
      <c r="E14" s="11">
        <f t="shared" si="0"/>
        <v>2</v>
      </c>
      <c r="F14" s="82" t="s">
        <v>5</v>
      </c>
      <c r="H14" s="19">
        <f>IFERROR(IF('1'!E22=1,1,0),0)</f>
        <v>0</v>
      </c>
      <c r="I14" s="19">
        <f>IFERROR(IF('3'!E22=1,1,0),0)</f>
        <v>0</v>
      </c>
      <c r="J14" s="19">
        <f>IFERROR(IF('4'!E22=1,1,0),0)</f>
        <v>1</v>
      </c>
      <c r="K14" s="19">
        <f>IFERROR(IF('5'!E22=1,1,0),0)</f>
        <v>0</v>
      </c>
      <c r="L14" s="19">
        <f>IFERROR(IF('6'!E22=1,1,0),0)</f>
        <v>0</v>
      </c>
      <c r="M14" s="19">
        <f>IFERROR(IF('7'!E22=1,1,0),0)</f>
        <v>0</v>
      </c>
      <c r="N14" s="19">
        <f>IFERROR(IF('2'!E22=1,1,0),0)</f>
        <v>1</v>
      </c>
      <c r="O14" s="19">
        <f>IFERROR(IF(#REF!=1,1,0),0)</f>
        <v>0</v>
      </c>
      <c r="P14" s="19">
        <f>IFERROR(IF('8'!E22=1,1,0),0)</f>
        <v>0</v>
      </c>
      <c r="Q14" s="19">
        <f>IFERROR(IF('9'!E22=1,1,0),0)</f>
        <v>0</v>
      </c>
      <c r="R14" s="19">
        <f>IFERROR(IF('10'!E22=1,1,0),0)</f>
        <v>0</v>
      </c>
      <c r="S14" s="19">
        <f>IFERROR(IF(#REF!=1,1,0),0)</f>
        <v>0</v>
      </c>
      <c r="T14" s="19">
        <f>IFERROR(IF(#REF!=1,1,0),0)</f>
        <v>0</v>
      </c>
      <c r="U14" s="19">
        <f>IFERROR(IF(#REF!=1,1,0),0)</f>
        <v>0</v>
      </c>
      <c r="V14" s="19">
        <f>IFERROR(IF(#REF!=1,1,0),0)</f>
        <v>0</v>
      </c>
      <c r="W14" s="19">
        <f>IFERROR(IF(#REF!=1,1,0),0)</f>
        <v>0</v>
      </c>
      <c r="X14" s="19">
        <f>IFERROR(IF(#REF!=1,1,0),0)</f>
        <v>0</v>
      </c>
      <c r="Y14" s="19">
        <f>IFERROR(IF(#REF!=1,1,0),0)</f>
        <v>0</v>
      </c>
      <c r="Z14" s="19">
        <f>IFERROR(IF(#REF!=1,1,0),0)</f>
        <v>0</v>
      </c>
      <c r="AA14" s="19">
        <f>IFERROR(IF(#REF!=1,1,0),0)</f>
        <v>0</v>
      </c>
      <c r="AB14" s="19">
        <f>IFERROR(IF(#REF!=1,1,0),0)</f>
        <v>0</v>
      </c>
      <c r="AC14" s="19">
        <f>IFERROR(IF(#REF!=1,1,0),0)</f>
        <v>0</v>
      </c>
      <c r="AD14" s="19">
        <f>IFERROR(IF(#REF!=1,1,0),0)</f>
        <v>0</v>
      </c>
      <c r="AE14" s="19">
        <f>IFERROR(IF(#REF!=1,1,0),0)</f>
        <v>0</v>
      </c>
      <c r="AF14" s="19">
        <f>IFERROR(IF(#REF!=1,1,0),0)</f>
        <v>0</v>
      </c>
      <c r="AG14" s="19">
        <f>IFERROR(IF(#REF!=1,1,0),0)</f>
        <v>0</v>
      </c>
      <c r="AH14" s="19">
        <f>IFERROR(IF(#REF!=1,1,0),0)</f>
        <v>0</v>
      </c>
      <c r="AI14" s="19">
        <f>IFERROR(IF(#REF!=1,1,0),0)</f>
        <v>0</v>
      </c>
      <c r="AJ14" s="19">
        <f>IFERROR(IF(#REF!=1,1,0),0)</f>
        <v>0</v>
      </c>
      <c r="AK14" s="19">
        <f>IFERROR(IF(#REF!=1,1,0),0)</f>
        <v>0</v>
      </c>
      <c r="AL14" s="19">
        <f>IFERROR(IF(#REF!=1,1,0),0)</f>
        <v>0</v>
      </c>
      <c r="AM14" s="19">
        <f>IFERROR(IF(#REF!=1,1,0),0)</f>
        <v>0</v>
      </c>
      <c r="AN14" s="19">
        <f>IFERROR(IF(#REF!=1,1,0),0)</f>
        <v>0</v>
      </c>
      <c r="AO14" s="19">
        <f>IFERROR(IF(#REF!=1,1,0),0)</f>
        <v>0</v>
      </c>
      <c r="AP14" s="19">
        <f>IFERROR(IF(#REF!=1,1,0),0)</f>
        <v>0</v>
      </c>
      <c r="AQ14" s="19">
        <f>IFERROR(IF(#REF!=1,1,0),0)</f>
        <v>0</v>
      </c>
      <c r="AR14" s="19">
        <f>IFERROR(IF(#REF!=1,1,0),0)</f>
        <v>0</v>
      </c>
      <c r="AS14" s="19">
        <f>IFERROR(IF(#REF!=1,1,0),0)</f>
        <v>0</v>
      </c>
      <c r="AT14" s="19">
        <f>IFERROR(IF(#REF!=1,1,0),0)</f>
        <v>0</v>
      </c>
      <c r="AU14" s="19">
        <f>IFERROR(IF(#REF!=1,1,0),0)</f>
        <v>0</v>
      </c>
      <c r="AV14" s="19">
        <f>IFERROR(IF(#REF!=1,1,0),0)</f>
        <v>0</v>
      </c>
      <c r="AW14" s="19">
        <f>IFERROR(IF(#REF!=1,1,0),0)</f>
        <v>0</v>
      </c>
      <c r="AX14" s="19">
        <f>IFERROR(IF(#REF!=1,1,0),0)</f>
        <v>0</v>
      </c>
      <c r="AY14" s="19">
        <f>IFERROR(IF(#REF!=1,1,0),0)</f>
        <v>0</v>
      </c>
      <c r="AZ14" s="19">
        <f>IFERROR(IF(#REF!=1,1,0),0)</f>
        <v>0</v>
      </c>
      <c r="BA14" s="19">
        <f>IFERROR(IF(#REF!=1,1,0),0)</f>
        <v>0</v>
      </c>
      <c r="BB14" s="19">
        <f>IFERROR(IF(#REF!=1,1,0),0)</f>
        <v>0</v>
      </c>
      <c r="BC14" s="19"/>
      <c r="BD14" s="19">
        <f t="shared" si="1"/>
        <v>2</v>
      </c>
    </row>
    <row r="15" spans="1:56" ht="17.25" customHeight="1" x14ac:dyDescent="0.2">
      <c r="A15" s="106" t="s">
        <v>54</v>
      </c>
      <c r="B15" s="107"/>
      <c r="C15" s="107"/>
      <c r="D15" s="108"/>
      <c r="E15" s="11">
        <f t="shared" si="0"/>
        <v>0</v>
      </c>
      <c r="F15" s="82" t="s">
        <v>6</v>
      </c>
      <c r="H15" s="19">
        <f>IFERROR(IF('1'!E23=1,1,0),0)</f>
        <v>0</v>
      </c>
      <c r="I15" s="19">
        <f>IFERROR(IF('3'!E23=1,1,0),0)</f>
        <v>0</v>
      </c>
      <c r="J15" s="19">
        <f>IFERROR(IF('4'!E23=1,1,0),0)</f>
        <v>0</v>
      </c>
      <c r="K15" s="19">
        <f>IFERROR(IF('5'!E23=1,1,0),0)</f>
        <v>0</v>
      </c>
      <c r="L15" s="19">
        <f>IFERROR(IF('6'!E23=1,1,0),0)</f>
        <v>0</v>
      </c>
      <c r="M15" s="19">
        <f>IFERROR(IF('7'!E23=1,1,0),0)</f>
        <v>0</v>
      </c>
      <c r="N15" s="19">
        <f>IFERROR(IF('2'!E23=1,1,0),0)</f>
        <v>0</v>
      </c>
      <c r="O15" s="19">
        <f>IFERROR(IF(#REF!=1,1,0),0)</f>
        <v>0</v>
      </c>
      <c r="P15" s="19">
        <f>IFERROR(IF('8'!E23=1,1,0),0)</f>
        <v>0</v>
      </c>
      <c r="Q15" s="19">
        <f>IFERROR(IF('9'!E23=1,1,0),0)</f>
        <v>0</v>
      </c>
      <c r="R15" s="19">
        <f>IFERROR(IF('10'!E23=1,1,0),0)</f>
        <v>0</v>
      </c>
      <c r="S15" s="19">
        <f>IFERROR(IF(#REF!=1,1,0),0)</f>
        <v>0</v>
      </c>
      <c r="T15" s="19">
        <f>IFERROR(IF(#REF!=1,1,0),0)</f>
        <v>0</v>
      </c>
      <c r="U15" s="19">
        <f>IFERROR(IF(#REF!=1,1,0),0)</f>
        <v>0</v>
      </c>
      <c r="V15" s="19">
        <f>IFERROR(IF(#REF!=1,1,0),0)</f>
        <v>0</v>
      </c>
      <c r="W15" s="19">
        <f>IFERROR(IF(#REF!=1,1,0),0)</f>
        <v>0</v>
      </c>
      <c r="X15" s="19">
        <f>IFERROR(IF(#REF!=1,1,0),0)</f>
        <v>0</v>
      </c>
      <c r="Y15" s="19">
        <f>IFERROR(IF(#REF!=1,1,0),0)</f>
        <v>0</v>
      </c>
      <c r="Z15" s="19">
        <f>IFERROR(IF(#REF!=1,1,0),0)</f>
        <v>0</v>
      </c>
      <c r="AA15" s="19">
        <f>IFERROR(IF(#REF!=1,1,0),0)</f>
        <v>0</v>
      </c>
      <c r="AB15" s="19">
        <f>IFERROR(IF(#REF!=1,1,0),0)</f>
        <v>0</v>
      </c>
      <c r="AC15" s="19">
        <f>IFERROR(IF(#REF!=1,1,0),0)</f>
        <v>0</v>
      </c>
      <c r="AD15" s="19">
        <f>IFERROR(IF(#REF!=1,1,0),0)</f>
        <v>0</v>
      </c>
      <c r="AE15" s="19">
        <f>IFERROR(IF(#REF!=1,1,0),0)</f>
        <v>0</v>
      </c>
      <c r="AF15" s="19">
        <f>IFERROR(IF(#REF!=1,1,0),0)</f>
        <v>0</v>
      </c>
      <c r="AG15" s="19">
        <f>IFERROR(IF(#REF!=1,1,0),0)</f>
        <v>0</v>
      </c>
      <c r="AH15" s="19">
        <f>IFERROR(IF(#REF!=1,1,0),0)</f>
        <v>0</v>
      </c>
      <c r="AI15" s="19">
        <f>IFERROR(IF(#REF!=1,1,0),0)</f>
        <v>0</v>
      </c>
      <c r="AJ15" s="19">
        <f>IFERROR(IF(#REF!=1,1,0),0)</f>
        <v>0</v>
      </c>
      <c r="AK15" s="19">
        <f>IFERROR(IF(#REF!=1,1,0),0)</f>
        <v>0</v>
      </c>
      <c r="AL15" s="19">
        <f>IFERROR(IF(#REF!=1,1,0),0)</f>
        <v>0</v>
      </c>
      <c r="AM15" s="19">
        <f>IFERROR(IF(#REF!=1,1,0),0)</f>
        <v>0</v>
      </c>
      <c r="AN15" s="19">
        <f>IFERROR(IF(#REF!=1,1,0),0)</f>
        <v>0</v>
      </c>
      <c r="AO15" s="19">
        <f>IFERROR(IF(#REF!=1,1,0),0)</f>
        <v>0</v>
      </c>
      <c r="AP15" s="19">
        <f>IFERROR(IF(#REF!=1,1,0),0)</f>
        <v>0</v>
      </c>
      <c r="AQ15" s="19">
        <f>IFERROR(IF(#REF!=1,1,0),0)</f>
        <v>0</v>
      </c>
      <c r="AR15" s="19">
        <f>IFERROR(IF(#REF!=1,1,0),0)</f>
        <v>0</v>
      </c>
      <c r="AS15" s="19">
        <f>IFERROR(IF(#REF!=1,1,0),0)</f>
        <v>0</v>
      </c>
      <c r="AT15" s="19">
        <f>IFERROR(IF(#REF!=1,1,0),0)</f>
        <v>0</v>
      </c>
      <c r="AU15" s="19">
        <f>IFERROR(IF(#REF!=1,1,0),0)</f>
        <v>0</v>
      </c>
      <c r="AV15" s="19">
        <f>IFERROR(IF(#REF!=1,1,0),0)</f>
        <v>0</v>
      </c>
      <c r="AW15" s="19">
        <f>IFERROR(IF(#REF!=1,1,0),0)</f>
        <v>0</v>
      </c>
      <c r="AX15" s="19">
        <f>IFERROR(IF(#REF!=1,1,0),0)</f>
        <v>0</v>
      </c>
      <c r="AY15" s="19">
        <f>IFERROR(IF(#REF!=1,1,0),0)</f>
        <v>0</v>
      </c>
      <c r="AZ15" s="19">
        <f>IFERROR(IF(#REF!=1,1,0),0)</f>
        <v>0</v>
      </c>
      <c r="BA15" s="19">
        <f>IFERROR(IF(#REF!=1,1,0),0)</f>
        <v>0</v>
      </c>
      <c r="BB15" s="19">
        <f>IFERROR(IF(#REF!=1,1,0),0)</f>
        <v>0</v>
      </c>
      <c r="BC15" s="19"/>
      <c r="BD15" s="19">
        <f t="shared" si="1"/>
        <v>0</v>
      </c>
    </row>
    <row r="16" spans="1:56" ht="17.25" customHeight="1" x14ac:dyDescent="0.2">
      <c r="A16" s="106" t="s">
        <v>55</v>
      </c>
      <c r="B16" s="107"/>
      <c r="C16" s="107"/>
      <c r="D16" s="108"/>
      <c r="E16" s="11">
        <f t="shared" si="0"/>
        <v>0</v>
      </c>
      <c r="F16" s="82" t="s">
        <v>5</v>
      </c>
      <c r="H16" s="19">
        <f>IFERROR(IF('1'!E24=1,1,0),0)</f>
        <v>0</v>
      </c>
      <c r="I16" s="19">
        <f>IFERROR(IF('3'!E24=1,1,0),0)</f>
        <v>0</v>
      </c>
      <c r="J16" s="19">
        <f>IFERROR(IF('4'!E24=1,1,0),0)</f>
        <v>0</v>
      </c>
      <c r="K16" s="19">
        <f>IFERROR(IF('5'!E24=1,1,0),0)</f>
        <v>0</v>
      </c>
      <c r="L16" s="19">
        <f>IFERROR(IF('6'!E24=1,1,0),0)</f>
        <v>0</v>
      </c>
      <c r="M16" s="19">
        <f>IFERROR(IF('7'!E24=1,1,0),0)</f>
        <v>0</v>
      </c>
      <c r="N16" s="19">
        <f>IFERROR(IF('2'!E24=1,1,0),0)</f>
        <v>0</v>
      </c>
      <c r="O16" s="19">
        <f>IFERROR(IF(#REF!=1,1,0),0)</f>
        <v>0</v>
      </c>
      <c r="P16" s="19">
        <f>IFERROR(IF('8'!E24=1,1,0),0)</f>
        <v>0</v>
      </c>
      <c r="Q16" s="19">
        <f>IFERROR(IF('9'!E24=1,1,0),0)</f>
        <v>0</v>
      </c>
      <c r="R16" s="19">
        <f>IFERROR(IF('10'!E24=1,1,0),0)</f>
        <v>0</v>
      </c>
      <c r="S16" s="19">
        <f>IFERROR(IF(#REF!=1,1,0),0)</f>
        <v>0</v>
      </c>
      <c r="T16" s="19">
        <f>IFERROR(IF(#REF!=1,1,0),0)</f>
        <v>0</v>
      </c>
      <c r="U16" s="19">
        <f>IFERROR(IF(#REF!=1,1,0),0)</f>
        <v>0</v>
      </c>
      <c r="V16" s="19">
        <f>IFERROR(IF(#REF!=1,1,0),0)</f>
        <v>0</v>
      </c>
      <c r="W16" s="19">
        <f>IFERROR(IF(#REF!=1,1,0),0)</f>
        <v>0</v>
      </c>
      <c r="X16" s="19">
        <f>IFERROR(IF(#REF!=1,1,0),0)</f>
        <v>0</v>
      </c>
      <c r="Y16" s="19">
        <f>IFERROR(IF(#REF!=1,1,0),0)</f>
        <v>0</v>
      </c>
      <c r="Z16" s="19">
        <f>IFERROR(IF(#REF!=1,1,0),0)</f>
        <v>0</v>
      </c>
      <c r="AA16" s="19">
        <f>IFERROR(IF(#REF!=1,1,0),0)</f>
        <v>0</v>
      </c>
      <c r="AB16" s="19">
        <f>IFERROR(IF(#REF!=1,1,0),0)</f>
        <v>0</v>
      </c>
      <c r="AC16" s="19">
        <f>IFERROR(IF(#REF!=1,1,0),0)</f>
        <v>0</v>
      </c>
      <c r="AD16" s="19">
        <f>IFERROR(IF(#REF!=1,1,0),0)</f>
        <v>0</v>
      </c>
      <c r="AE16" s="19">
        <f>IFERROR(IF(#REF!=1,1,0),0)</f>
        <v>0</v>
      </c>
      <c r="AF16" s="19">
        <f>IFERROR(IF(#REF!=1,1,0),0)</f>
        <v>0</v>
      </c>
      <c r="AG16" s="19">
        <f>IFERROR(IF(#REF!=1,1,0),0)</f>
        <v>0</v>
      </c>
      <c r="AH16" s="19">
        <f>IFERROR(IF(#REF!=1,1,0),0)</f>
        <v>0</v>
      </c>
      <c r="AI16" s="19">
        <f>IFERROR(IF(#REF!=1,1,0),0)</f>
        <v>0</v>
      </c>
      <c r="AJ16" s="19">
        <f>IFERROR(IF(#REF!=1,1,0),0)</f>
        <v>0</v>
      </c>
      <c r="AK16" s="19">
        <f>IFERROR(IF(#REF!=1,1,0),0)</f>
        <v>0</v>
      </c>
      <c r="AL16" s="19">
        <f>IFERROR(IF(#REF!=1,1,0),0)</f>
        <v>0</v>
      </c>
      <c r="AM16" s="19">
        <f>IFERROR(IF(#REF!=1,1,0),0)</f>
        <v>0</v>
      </c>
      <c r="AN16" s="19">
        <f>IFERROR(IF(#REF!=1,1,0),0)</f>
        <v>0</v>
      </c>
      <c r="AO16" s="19">
        <f>IFERROR(IF(#REF!=1,1,0),0)</f>
        <v>0</v>
      </c>
      <c r="AP16" s="19">
        <f>IFERROR(IF(#REF!=1,1,0),0)</f>
        <v>0</v>
      </c>
      <c r="AQ16" s="19">
        <f>IFERROR(IF(#REF!=1,1,0),0)</f>
        <v>0</v>
      </c>
      <c r="AR16" s="19">
        <f>IFERROR(IF(#REF!=1,1,0),0)</f>
        <v>0</v>
      </c>
      <c r="AS16" s="19">
        <f>IFERROR(IF(#REF!=1,1,0),0)</f>
        <v>0</v>
      </c>
      <c r="AT16" s="19">
        <f>IFERROR(IF(#REF!=1,1,0),0)</f>
        <v>0</v>
      </c>
      <c r="AU16" s="19">
        <f>IFERROR(IF(#REF!=1,1,0),0)</f>
        <v>0</v>
      </c>
      <c r="AV16" s="19">
        <f>IFERROR(IF(#REF!=1,1,0),0)</f>
        <v>0</v>
      </c>
      <c r="AW16" s="19">
        <f>IFERROR(IF(#REF!=1,1,0),0)</f>
        <v>0</v>
      </c>
      <c r="AX16" s="19">
        <f>IFERROR(IF(#REF!=1,1,0),0)</f>
        <v>0</v>
      </c>
      <c r="AY16" s="19">
        <f>IFERROR(IF(#REF!=1,1,0),0)</f>
        <v>0</v>
      </c>
      <c r="AZ16" s="19">
        <f>IFERROR(IF(#REF!=1,1,0),0)</f>
        <v>0</v>
      </c>
      <c r="BA16" s="19">
        <f>IFERROR(IF(#REF!=1,1,0),0)</f>
        <v>0</v>
      </c>
      <c r="BB16" s="19">
        <f>IFERROR(IF(#REF!=1,1,0),0)</f>
        <v>0</v>
      </c>
      <c r="BC16" s="19"/>
      <c r="BD16" s="19">
        <f t="shared" si="1"/>
        <v>0</v>
      </c>
    </row>
    <row r="17" spans="1:56" ht="17.25" customHeight="1" x14ac:dyDescent="0.2">
      <c r="A17" s="106" t="s">
        <v>56</v>
      </c>
      <c r="B17" s="107"/>
      <c r="C17" s="107"/>
      <c r="D17" s="108"/>
      <c r="E17" s="11">
        <f t="shared" si="0"/>
        <v>3</v>
      </c>
      <c r="F17" s="82" t="s">
        <v>5</v>
      </c>
      <c r="H17" s="19">
        <f>IFERROR(IF('1'!E25=1,1,0),0)</f>
        <v>0</v>
      </c>
      <c r="I17" s="19">
        <f>IFERROR(IF('3'!E25=1,1,0),0)</f>
        <v>0</v>
      </c>
      <c r="J17" s="19">
        <f>IFERROR(IF('4'!E25=1,1,0),0)</f>
        <v>1</v>
      </c>
      <c r="K17" s="19">
        <f>IFERROR(IF('5'!E25=1,1,0),0)</f>
        <v>0</v>
      </c>
      <c r="L17" s="19">
        <f>IFERROR(IF('6'!E25=1,1,0),0)</f>
        <v>0</v>
      </c>
      <c r="M17" s="19">
        <f>IFERROR(IF('7'!E25=1,1,0),0)</f>
        <v>0</v>
      </c>
      <c r="N17" s="19">
        <f>IFERROR(IF('2'!E25=1,1,0),0)</f>
        <v>0</v>
      </c>
      <c r="O17" s="19">
        <f>IFERROR(IF(#REF!=1,1,0),0)</f>
        <v>0</v>
      </c>
      <c r="P17" s="19">
        <f>IFERROR(IF('8'!E25=1,1,0),0)</f>
        <v>1</v>
      </c>
      <c r="Q17" s="19">
        <f>IFERROR(IF('9'!E25=1,1,0),0)</f>
        <v>0</v>
      </c>
      <c r="R17" s="19">
        <f>IFERROR(IF('10'!E25=1,1,0),0)</f>
        <v>1</v>
      </c>
      <c r="S17" s="19">
        <f>IFERROR(IF(#REF!=1,1,0),0)</f>
        <v>0</v>
      </c>
      <c r="T17" s="19">
        <f>IFERROR(IF(#REF!=1,1,0),0)</f>
        <v>0</v>
      </c>
      <c r="U17" s="19">
        <f>IFERROR(IF(#REF!=1,1,0),0)</f>
        <v>0</v>
      </c>
      <c r="V17" s="19">
        <f>IFERROR(IF(#REF!=1,1,0),0)</f>
        <v>0</v>
      </c>
      <c r="W17" s="19">
        <f>IFERROR(IF(#REF!=1,1,0),0)</f>
        <v>0</v>
      </c>
      <c r="X17" s="19">
        <f>IFERROR(IF(#REF!=1,1,0),0)</f>
        <v>0</v>
      </c>
      <c r="Y17" s="19">
        <f>IFERROR(IF(#REF!=1,1,0),0)</f>
        <v>0</v>
      </c>
      <c r="Z17" s="19">
        <f>IFERROR(IF(#REF!=1,1,0),0)</f>
        <v>0</v>
      </c>
      <c r="AA17" s="19">
        <f>IFERROR(IF(#REF!=1,1,0),0)</f>
        <v>0</v>
      </c>
      <c r="AB17" s="19">
        <f>IFERROR(IF(#REF!=1,1,0),0)</f>
        <v>0</v>
      </c>
      <c r="AC17" s="19">
        <f>IFERROR(IF(#REF!=1,1,0),0)</f>
        <v>0</v>
      </c>
      <c r="AD17" s="19">
        <f>IFERROR(IF(#REF!=1,1,0),0)</f>
        <v>0</v>
      </c>
      <c r="AE17" s="19">
        <f>IFERROR(IF(#REF!=1,1,0),0)</f>
        <v>0</v>
      </c>
      <c r="AF17" s="19">
        <f>IFERROR(IF(#REF!=1,1,0),0)</f>
        <v>0</v>
      </c>
      <c r="AG17" s="19">
        <f>IFERROR(IF(#REF!=1,1,0),0)</f>
        <v>0</v>
      </c>
      <c r="AH17" s="19">
        <f>IFERROR(IF(#REF!=1,1,0),0)</f>
        <v>0</v>
      </c>
      <c r="AI17" s="19">
        <f>IFERROR(IF(#REF!=1,1,0),0)</f>
        <v>0</v>
      </c>
      <c r="AJ17" s="19">
        <f>IFERROR(IF(#REF!=1,1,0),0)</f>
        <v>0</v>
      </c>
      <c r="AK17" s="19">
        <f>IFERROR(IF(#REF!=1,1,0),0)</f>
        <v>0</v>
      </c>
      <c r="AL17" s="19">
        <f>IFERROR(IF(#REF!=1,1,0),0)</f>
        <v>0</v>
      </c>
      <c r="AM17" s="19">
        <f>IFERROR(IF(#REF!=1,1,0),0)</f>
        <v>0</v>
      </c>
      <c r="AN17" s="19">
        <f>IFERROR(IF(#REF!=1,1,0),0)</f>
        <v>0</v>
      </c>
      <c r="AO17" s="19">
        <f>IFERROR(IF(#REF!=1,1,0),0)</f>
        <v>0</v>
      </c>
      <c r="AP17" s="19">
        <f>IFERROR(IF(#REF!=1,1,0),0)</f>
        <v>0</v>
      </c>
      <c r="AQ17" s="19">
        <f>IFERROR(IF(#REF!=1,1,0),0)</f>
        <v>0</v>
      </c>
      <c r="AR17" s="19">
        <f>IFERROR(IF(#REF!=1,1,0),0)</f>
        <v>0</v>
      </c>
      <c r="AS17" s="19">
        <f>IFERROR(IF(#REF!=1,1,0),0)</f>
        <v>0</v>
      </c>
      <c r="AT17" s="19">
        <f>IFERROR(IF(#REF!=1,1,0),0)</f>
        <v>0</v>
      </c>
      <c r="AU17" s="19">
        <f>IFERROR(IF(#REF!=1,1,0),0)</f>
        <v>0</v>
      </c>
      <c r="AV17" s="19">
        <f>IFERROR(IF(#REF!=1,1,0),0)</f>
        <v>0</v>
      </c>
      <c r="AW17" s="19">
        <f>IFERROR(IF(#REF!=1,1,0),0)</f>
        <v>0</v>
      </c>
      <c r="AX17" s="19">
        <f>IFERROR(IF(#REF!=1,1,0),0)</f>
        <v>0</v>
      </c>
      <c r="AY17" s="19">
        <f>IFERROR(IF(#REF!=1,1,0),0)</f>
        <v>0</v>
      </c>
      <c r="AZ17" s="19">
        <f>IFERROR(IF(#REF!=1,1,0),0)</f>
        <v>0</v>
      </c>
      <c r="BA17" s="19">
        <f>IFERROR(IF(#REF!=1,1,0),0)</f>
        <v>0</v>
      </c>
      <c r="BB17" s="19">
        <f>IFERROR(IF(#REF!=1,1,0),0)</f>
        <v>0</v>
      </c>
      <c r="BC17" s="19"/>
      <c r="BD17" s="19">
        <f t="shared" si="1"/>
        <v>3</v>
      </c>
    </row>
    <row r="18" spans="1:56" ht="17.25" customHeight="1" x14ac:dyDescent="0.2">
      <c r="A18" s="106" t="s">
        <v>57</v>
      </c>
      <c r="B18" s="107"/>
      <c r="C18" s="107"/>
      <c r="D18" s="108"/>
      <c r="E18" s="11">
        <f t="shared" si="0"/>
        <v>0</v>
      </c>
      <c r="F18" s="83" t="s">
        <v>5</v>
      </c>
      <c r="H18" s="19">
        <f>IFERROR(IF('1'!E26=1,1,0),0)</f>
        <v>0</v>
      </c>
      <c r="I18" s="19">
        <f>IFERROR(IF('3'!E26=1,1,0),0)</f>
        <v>0</v>
      </c>
      <c r="J18" s="19">
        <f>IFERROR(IF('4'!E26=1,1,0),0)</f>
        <v>0</v>
      </c>
      <c r="K18" s="19">
        <f>IFERROR(IF('5'!E26=1,1,0),0)</f>
        <v>0</v>
      </c>
      <c r="L18" s="19">
        <f>IFERROR(IF('6'!E26=1,1,0),0)</f>
        <v>0</v>
      </c>
      <c r="M18" s="19">
        <f>IFERROR(IF('7'!E26=1,1,0),0)</f>
        <v>0</v>
      </c>
      <c r="N18" s="19">
        <f>IFERROR(IF('2'!E26=1,1,0),0)</f>
        <v>0</v>
      </c>
      <c r="O18" s="19">
        <f>IFERROR(IF(#REF!=1,1,0),0)</f>
        <v>0</v>
      </c>
      <c r="P18" s="19">
        <f>IFERROR(IF('8'!E26=1,1,0),0)</f>
        <v>0</v>
      </c>
      <c r="Q18" s="19">
        <f>IFERROR(IF('9'!E26=1,1,0),0)</f>
        <v>0</v>
      </c>
      <c r="R18" s="19">
        <f>IFERROR(IF('10'!E26=1,1,0),0)</f>
        <v>0</v>
      </c>
      <c r="S18" s="19">
        <f>IFERROR(IF(#REF!=1,1,0),0)</f>
        <v>0</v>
      </c>
      <c r="T18" s="19">
        <f>IFERROR(IF(#REF!=1,1,0),0)</f>
        <v>0</v>
      </c>
      <c r="U18" s="19">
        <f>IFERROR(IF(#REF!=1,1,0),0)</f>
        <v>0</v>
      </c>
      <c r="V18" s="19">
        <f>IFERROR(IF(#REF!=1,1,0),0)</f>
        <v>0</v>
      </c>
      <c r="W18" s="19">
        <f>IFERROR(IF(#REF!=1,1,0),0)</f>
        <v>0</v>
      </c>
      <c r="X18" s="19">
        <f>IFERROR(IF(#REF!=1,1,0),0)</f>
        <v>0</v>
      </c>
      <c r="Y18" s="19">
        <f>IFERROR(IF(#REF!=1,1,0),0)</f>
        <v>0</v>
      </c>
      <c r="Z18" s="19">
        <f>IFERROR(IF(#REF!=1,1,0),0)</f>
        <v>0</v>
      </c>
      <c r="AA18" s="19">
        <f>IFERROR(IF(#REF!=1,1,0),0)</f>
        <v>0</v>
      </c>
      <c r="AB18" s="19">
        <f>IFERROR(IF(#REF!=1,1,0),0)</f>
        <v>0</v>
      </c>
      <c r="AC18" s="19">
        <f>IFERROR(IF(#REF!=1,1,0),0)</f>
        <v>0</v>
      </c>
      <c r="AD18" s="19">
        <f>IFERROR(IF(#REF!=1,1,0),0)</f>
        <v>0</v>
      </c>
      <c r="AE18" s="19">
        <f>IFERROR(IF(#REF!=1,1,0),0)</f>
        <v>0</v>
      </c>
      <c r="AF18" s="19">
        <f>IFERROR(IF(#REF!=1,1,0),0)</f>
        <v>0</v>
      </c>
      <c r="AG18" s="19">
        <f>IFERROR(IF(#REF!=1,1,0),0)</f>
        <v>0</v>
      </c>
      <c r="AH18" s="19">
        <f>IFERROR(IF(#REF!=1,1,0),0)</f>
        <v>0</v>
      </c>
      <c r="AI18" s="19">
        <f>IFERROR(IF(#REF!=1,1,0),0)</f>
        <v>0</v>
      </c>
      <c r="AJ18" s="19">
        <f>IFERROR(IF(#REF!=1,1,0),0)</f>
        <v>0</v>
      </c>
      <c r="AK18" s="19">
        <f>IFERROR(IF(#REF!=1,1,0),0)</f>
        <v>0</v>
      </c>
      <c r="AL18" s="19">
        <f>IFERROR(IF(#REF!=1,1,0),0)</f>
        <v>0</v>
      </c>
      <c r="AM18" s="19">
        <f>IFERROR(IF(#REF!=1,1,0),0)</f>
        <v>0</v>
      </c>
      <c r="AN18" s="19">
        <f>IFERROR(IF(#REF!=1,1,0),0)</f>
        <v>0</v>
      </c>
      <c r="AO18" s="19">
        <f>IFERROR(IF(#REF!=1,1,0),0)</f>
        <v>0</v>
      </c>
      <c r="AP18" s="19">
        <f>IFERROR(IF(#REF!=1,1,0),0)</f>
        <v>0</v>
      </c>
      <c r="AQ18" s="19">
        <f>IFERROR(IF(#REF!=1,1,0),0)</f>
        <v>0</v>
      </c>
      <c r="AR18" s="19">
        <f>IFERROR(IF(#REF!=1,1,0),0)</f>
        <v>0</v>
      </c>
      <c r="AS18" s="19">
        <f>IFERROR(IF(#REF!=1,1,0),0)</f>
        <v>0</v>
      </c>
      <c r="AT18" s="19">
        <f>IFERROR(IF(#REF!=1,1,0),0)</f>
        <v>0</v>
      </c>
      <c r="AU18" s="19">
        <f>IFERROR(IF(#REF!=1,1,0),0)</f>
        <v>0</v>
      </c>
      <c r="AV18" s="19">
        <f>IFERROR(IF(#REF!=1,1,0),0)</f>
        <v>0</v>
      </c>
      <c r="AW18" s="19">
        <f>IFERROR(IF(#REF!=1,1,0),0)</f>
        <v>0</v>
      </c>
      <c r="AX18" s="19">
        <f>IFERROR(IF(#REF!=1,1,0),0)</f>
        <v>0</v>
      </c>
      <c r="AY18" s="19">
        <f>IFERROR(IF(#REF!=1,1,0),0)</f>
        <v>0</v>
      </c>
      <c r="AZ18" s="19">
        <f>IFERROR(IF(#REF!=1,1,0),0)</f>
        <v>0</v>
      </c>
      <c r="BA18" s="19">
        <f>IFERROR(IF(#REF!=1,1,0),0)</f>
        <v>0</v>
      </c>
      <c r="BB18" s="19">
        <f>IFERROR(IF(#REF!=1,1,0),0)</f>
        <v>0</v>
      </c>
      <c r="BC18" s="19"/>
      <c r="BD18" s="19">
        <f t="shared" si="1"/>
        <v>0</v>
      </c>
    </row>
    <row r="19" spans="1:56" ht="17.25" customHeight="1" x14ac:dyDescent="0.2">
      <c r="A19" s="106" t="s">
        <v>58</v>
      </c>
      <c r="B19" s="107"/>
      <c r="C19" s="107"/>
      <c r="D19" s="108"/>
      <c r="E19" s="11">
        <f t="shared" si="0"/>
        <v>1</v>
      </c>
      <c r="F19" s="83" t="s">
        <v>6</v>
      </c>
      <c r="H19" s="19">
        <f>IFERROR(IF('1'!E27=1,1,0),0)</f>
        <v>0</v>
      </c>
      <c r="I19" s="19">
        <f>IFERROR(IF('3'!E27=1,1,0),0)</f>
        <v>0</v>
      </c>
      <c r="J19" s="19">
        <f>IFERROR(IF('4'!E27=1,1,0),0)</f>
        <v>0</v>
      </c>
      <c r="K19" s="19">
        <f>IFERROR(IF('5'!E27=1,1,0),0)</f>
        <v>0</v>
      </c>
      <c r="L19" s="19">
        <f>IFERROR(IF('6'!E27=1,1,0),0)</f>
        <v>0</v>
      </c>
      <c r="M19" s="19">
        <f>IFERROR(IF('7'!E27=1,1,0),0)</f>
        <v>0</v>
      </c>
      <c r="N19" s="19">
        <f>IFERROR(IF('2'!E27=1,1,0),0)</f>
        <v>1</v>
      </c>
      <c r="O19" s="19">
        <f>IFERROR(IF(#REF!=1,1,0),0)</f>
        <v>0</v>
      </c>
      <c r="P19" s="19">
        <f>IFERROR(IF('8'!E27=1,1,0),0)</f>
        <v>0</v>
      </c>
      <c r="Q19" s="19">
        <f>IFERROR(IF('9'!E27=1,1,0),0)</f>
        <v>0</v>
      </c>
      <c r="R19" s="19">
        <f>IFERROR(IF('10'!E27=1,1,0),0)</f>
        <v>0</v>
      </c>
      <c r="S19" s="19">
        <f>IFERROR(IF(#REF!=1,1,0),0)</f>
        <v>0</v>
      </c>
      <c r="T19" s="19">
        <f>IFERROR(IF(#REF!=1,1,0),0)</f>
        <v>0</v>
      </c>
      <c r="U19" s="19">
        <f>IFERROR(IF(#REF!=1,1,0),0)</f>
        <v>0</v>
      </c>
      <c r="V19" s="19">
        <f>IFERROR(IF(#REF!=1,1,0),0)</f>
        <v>0</v>
      </c>
      <c r="W19" s="19">
        <f>IFERROR(IF(#REF!=1,1,0),0)</f>
        <v>0</v>
      </c>
      <c r="X19" s="19">
        <f>IFERROR(IF(#REF!=1,1,0),0)</f>
        <v>0</v>
      </c>
      <c r="Y19" s="19">
        <f>IFERROR(IF(#REF!=1,1,0),0)</f>
        <v>0</v>
      </c>
      <c r="Z19" s="19">
        <f>IFERROR(IF(#REF!=1,1,0),0)</f>
        <v>0</v>
      </c>
      <c r="AA19" s="19">
        <f>IFERROR(IF(#REF!=1,1,0),0)</f>
        <v>0</v>
      </c>
      <c r="AB19" s="19">
        <f>IFERROR(IF(#REF!=1,1,0),0)</f>
        <v>0</v>
      </c>
      <c r="AC19" s="19">
        <f>IFERROR(IF(#REF!=1,1,0),0)</f>
        <v>0</v>
      </c>
      <c r="AD19" s="19">
        <f>IFERROR(IF(#REF!=1,1,0),0)</f>
        <v>0</v>
      </c>
      <c r="AE19" s="19">
        <f>IFERROR(IF(#REF!=1,1,0),0)</f>
        <v>0</v>
      </c>
      <c r="AF19" s="19">
        <f>IFERROR(IF(#REF!=1,1,0),0)</f>
        <v>0</v>
      </c>
      <c r="AG19" s="19">
        <f>IFERROR(IF(#REF!=1,1,0),0)</f>
        <v>0</v>
      </c>
      <c r="AH19" s="19">
        <f>IFERROR(IF(#REF!=1,1,0),0)</f>
        <v>0</v>
      </c>
      <c r="AI19" s="19">
        <f>IFERROR(IF(#REF!=1,1,0),0)</f>
        <v>0</v>
      </c>
      <c r="AJ19" s="19">
        <f>IFERROR(IF(#REF!=1,1,0),0)</f>
        <v>0</v>
      </c>
      <c r="AK19" s="19">
        <f>IFERROR(IF(#REF!=1,1,0),0)</f>
        <v>0</v>
      </c>
      <c r="AL19" s="19">
        <f>IFERROR(IF(#REF!=1,1,0),0)</f>
        <v>0</v>
      </c>
      <c r="AM19" s="19">
        <f>IFERROR(IF(#REF!=1,1,0),0)</f>
        <v>0</v>
      </c>
      <c r="AN19" s="19">
        <f>IFERROR(IF(#REF!=1,1,0),0)</f>
        <v>0</v>
      </c>
      <c r="AO19" s="19">
        <f>IFERROR(IF(#REF!=1,1,0),0)</f>
        <v>0</v>
      </c>
      <c r="AP19" s="19">
        <f>IFERROR(IF(#REF!=1,1,0),0)</f>
        <v>0</v>
      </c>
      <c r="AQ19" s="19">
        <f>IFERROR(IF(#REF!=1,1,0),0)</f>
        <v>0</v>
      </c>
      <c r="AR19" s="19">
        <f>IFERROR(IF(#REF!=1,1,0),0)</f>
        <v>0</v>
      </c>
      <c r="AS19" s="19">
        <f>IFERROR(IF(#REF!=1,1,0),0)</f>
        <v>0</v>
      </c>
      <c r="AT19" s="19">
        <f>IFERROR(IF(#REF!=1,1,0),0)</f>
        <v>0</v>
      </c>
      <c r="AU19" s="19">
        <f>IFERROR(IF(#REF!=1,1,0),0)</f>
        <v>0</v>
      </c>
      <c r="AV19" s="19">
        <f>IFERROR(IF(#REF!=1,1,0),0)</f>
        <v>0</v>
      </c>
      <c r="AW19" s="19">
        <f>IFERROR(IF(#REF!=1,1,0),0)</f>
        <v>0</v>
      </c>
      <c r="AX19" s="19">
        <f>IFERROR(IF(#REF!=1,1,0),0)</f>
        <v>0</v>
      </c>
      <c r="AY19" s="19">
        <f>IFERROR(IF(#REF!=1,1,0),0)</f>
        <v>0</v>
      </c>
      <c r="AZ19" s="19">
        <f>IFERROR(IF(#REF!=1,1,0),0)</f>
        <v>0</v>
      </c>
      <c r="BA19" s="19">
        <f>IFERROR(IF(#REF!=1,1,0),0)</f>
        <v>0</v>
      </c>
      <c r="BB19" s="19">
        <f>IFERROR(IF(#REF!=1,1,0),0)</f>
        <v>0</v>
      </c>
      <c r="BC19" s="19"/>
      <c r="BD19" s="19">
        <f t="shared" si="1"/>
        <v>1</v>
      </c>
    </row>
    <row r="20" spans="1:56" ht="17.25" customHeight="1" x14ac:dyDescent="0.2">
      <c r="A20" s="106" t="s">
        <v>59</v>
      </c>
      <c r="B20" s="107"/>
      <c r="C20" s="107"/>
      <c r="D20" s="108"/>
      <c r="E20" s="11">
        <f t="shared" si="0"/>
        <v>2</v>
      </c>
      <c r="F20" s="82" t="s">
        <v>6</v>
      </c>
      <c r="H20" s="19">
        <f>IFERROR(IF('1'!E28=1,1,0),0)</f>
        <v>0</v>
      </c>
      <c r="I20" s="19">
        <f>IFERROR(IF('3'!E28=1,1,0),0)</f>
        <v>0</v>
      </c>
      <c r="J20" s="19">
        <f>IFERROR(IF('4'!E28=1,1,0),0)</f>
        <v>1</v>
      </c>
      <c r="K20" s="19">
        <f>IFERROR(IF('5'!E28=1,1,0),0)</f>
        <v>0</v>
      </c>
      <c r="L20" s="19">
        <f>IFERROR(IF('6'!E28=1,1,0),0)</f>
        <v>0</v>
      </c>
      <c r="M20" s="19">
        <f>IFERROR(IF('7'!E28=1,1,0),0)</f>
        <v>0</v>
      </c>
      <c r="N20" s="19">
        <f>IFERROR(IF('2'!E28=1,1,0),0)</f>
        <v>1</v>
      </c>
      <c r="O20" s="19">
        <f>IFERROR(IF(#REF!=1,1,0),0)</f>
        <v>0</v>
      </c>
      <c r="P20" s="19">
        <f>IFERROR(IF('8'!E28=1,1,0),0)</f>
        <v>0</v>
      </c>
      <c r="Q20" s="19">
        <f>IFERROR(IF('9'!E28=1,1,0),0)</f>
        <v>0</v>
      </c>
      <c r="R20" s="19">
        <f>IFERROR(IF('10'!E28=1,1,0),0)</f>
        <v>0</v>
      </c>
      <c r="S20" s="19">
        <f>IFERROR(IF(#REF!=1,1,0),0)</f>
        <v>0</v>
      </c>
      <c r="T20" s="19">
        <f>IFERROR(IF(#REF!=1,1,0),0)</f>
        <v>0</v>
      </c>
      <c r="U20" s="19">
        <f>IFERROR(IF(#REF!=1,1,0),0)</f>
        <v>0</v>
      </c>
      <c r="V20" s="19">
        <f>IFERROR(IF(#REF!=1,1,0),0)</f>
        <v>0</v>
      </c>
      <c r="W20" s="19">
        <f>IFERROR(IF(#REF!=1,1,0),0)</f>
        <v>0</v>
      </c>
      <c r="X20" s="19">
        <f>IFERROR(IF(#REF!=1,1,0),0)</f>
        <v>0</v>
      </c>
      <c r="Y20" s="19">
        <f>IFERROR(IF(#REF!=1,1,0),0)</f>
        <v>0</v>
      </c>
      <c r="Z20" s="19">
        <f>IFERROR(IF(#REF!=1,1,0),0)</f>
        <v>0</v>
      </c>
      <c r="AA20" s="19">
        <f>IFERROR(IF(#REF!=1,1,0),0)</f>
        <v>0</v>
      </c>
      <c r="AB20" s="19">
        <f>IFERROR(IF(#REF!=1,1,0),0)</f>
        <v>0</v>
      </c>
      <c r="AC20" s="19">
        <f>IFERROR(IF(#REF!=1,1,0),0)</f>
        <v>0</v>
      </c>
      <c r="AD20" s="19">
        <f>IFERROR(IF(#REF!=1,1,0),0)</f>
        <v>0</v>
      </c>
      <c r="AE20" s="19">
        <f>IFERROR(IF(#REF!=1,1,0),0)</f>
        <v>0</v>
      </c>
      <c r="AF20" s="19">
        <f>IFERROR(IF(#REF!=1,1,0),0)</f>
        <v>0</v>
      </c>
      <c r="AG20" s="19">
        <f>IFERROR(IF(#REF!=1,1,0),0)</f>
        <v>0</v>
      </c>
      <c r="AH20" s="19">
        <f>IFERROR(IF(#REF!=1,1,0),0)</f>
        <v>0</v>
      </c>
      <c r="AI20" s="19">
        <f>IFERROR(IF(#REF!=1,1,0),0)</f>
        <v>0</v>
      </c>
      <c r="AJ20" s="19">
        <f>IFERROR(IF(#REF!=1,1,0),0)</f>
        <v>0</v>
      </c>
      <c r="AK20" s="19">
        <f>IFERROR(IF(#REF!=1,1,0),0)</f>
        <v>0</v>
      </c>
      <c r="AL20" s="19">
        <f>IFERROR(IF(#REF!=1,1,0),0)</f>
        <v>0</v>
      </c>
      <c r="AM20" s="19">
        <f>IFERROR(IF(#REF!=1,1,0),0)</f>
        <v>0</v>
      </c>
      <c r="AN20" s="19">
        <f>IFERROR(IF(#REF!=1,1,0),0)</f>
        <v>0</v>
      </c>
      <c r="AO20" s="19">
        <f>IFERROR(IF(#REF!=1,1,0),0)</f>
        <v>0</v>
      </c>
      <c r="AP20" s="19">
        <f>IFERROR(IF(#REF!=1,1,0),0)</f>
        <v>0</v>
      </c>
      <c r="AQ20" s="19">
        <f>IFERROR(IF(#REF!=1,1,0),0)</f>
        <v>0</v>
      </c>
      <c r="AR20" s="19">
        <f>IFERROR(IF(#REF!=1,1,0),0)</f>
        <v>0</v>
      </c>
      <c r="AS20" s="19">
        <f>IFERROR(IF(#REF!=1,1,0),0)</f>
        <v>0</v>
      </c>
      <c r="AT20" s="19">
        <f>IFERROR(IF(#REF!=1,1,0),0)</f>
        <v>0</v>
      </c>
      <c r="AU20" s="19">
        <f>IFERROR(IF(#REF!=1,1,0),0)</f>
        <v>0</v>
      </c>
      <c r="AV20" s="19">
        <f>IFERROR(IF(#REF!=1,1,0),0)</f>
        <v>0</v>
      </c>
      <c r="AW20" s="19">
        <f>IFERROR(IF(#REF!=1,1,0),0)</f>
        <v>0</v>
      </c>
      <c r="AX20" s="19">
        <f>IFERROR(IF(#REF!=1,1,0),0)</f>
        <v>0</v>
      </c>
      <c r="AY20" s="19">
        <f>IFERROR(IF(#REF!=1,1,0),0)</f>
        <v>0</v>
      </c>
      <c r="AZ20" s="19">
        <f>IFERROR(IF(#REF!=1,1,0),0)</f>
        <v>0</v>
      </c>
      <c r="BA20" s="19">
        <f>IFERROR(IF(#REF!=1,1,0),0)</f>
        <v>0</v>
      </c>
      <c r="BB20" s="19">
        <f>IFERROR(IF(#REF!=1,1,0),0)</f>
        <v>0</v>
      </c>
      <c r="BC20" s="19"/>
      <c r="BD20" s="19">
        <f t="shared" si="1"/>
        <v>2</v>
      </c>
    </row>
    <row r="21" spans="1:56" ht="17.25" customHeight="1" x14ac:dyDescent="0.2">
      <c r="A21" s="106" t="s">
        <v>145</v>
      </c>
      <c r="B21" s="107"/>
      <c r="C21" s="107"/>
      <c r="D21" s="108"/>
      <c r="E21" s="11">
        <f t="shared" si="0"/>
        <v>2</v>
      </c>
      <c r="F21" s="82" t="s">
        <v>6</v>
      </c>
      <c r="H21" s="19">
        <f>IFERROR(IF('1'!E29=1,1,0),0)</f>
        <v>0</v>
      </c>
      <c r="I21" s="19">
        <f>IFERROR(IF('3'!E29=1,1,0),0)</f>
        <v>0</v>
      </c>
      <c r="J21" s="19">
        <f>IFERROR(IF('4'!E29=1,1,0),0)</f>
        <v>0</v>
      </c>
      <c r="K21" s="19">
        <f>IFERROR(IF('5'!E29=1,1,0),0)</f>
        <v>0</v>
      </c>
      <c r="L21" s="19">
        <f>IFERROR(IF('6'!E29=1,1,0),0)</f>
        <v>0</v>
      </c>
      <c r="M21" s="19">
        <f>IFERROR(IF('7'!E29=1,1,0),0)</f>
        <v>0</v>
      </c>
      <c r="N21" s="19">
        <f>IFERROR(IF('2'!E29=1,1,0),0)</f>
        <v>1</v>
      </c>
      <c r="O21" s="19">
        <f>IFERROR(IF(#REF!=1,1,0),0)</f>
        <v>0</v>
      </c>
      <c r="P21" s="19">
        <f>IFERROR(IF('8'!E29=1,1,0),0)</f>
        <v>0</v>
      </c>
      <c r="Q21" s="19">
        <f>IFERROR(IF('9'!E29=1,1,0),0)</f>
        <v>0</v>
      </c>
      <c r="R21" s="19">
        <f>IFERROR(IF('10'!E29=1,1,0),0)</f>
        <v>1</v>
      </c>
      <c r="S21" s="19">
        <f>IFERROR(IF(#REF!=1,1,0),0)</f>
        <v>0</v>
      </c>
      <c r="T21" s="19">
        <f>IFERROR(IF(#REF!=1,1,0),0)</f>
        <v>0</v>
      </c>
      <c r="U21" s="19">
        <f>IFERROR(IF(#REF!=1,1,0),0)</f>
        <v>0</v>
      </c>
      <c r="V21" s="19">
        <f>IFERROR(IF(#REF!=1,1,0),0)</f>
        <v>0</v>
      </c>
      <c r="W21" s="19">
        <f>IFERROR(IF(#REF!=1,1,0),0)</f>
        <v>0</v>
      </c>
      <c r="X21" s="19">
        <f>IFERROR(IF(#REF!=1,1,0),0)</f>
        <v>0</v>
      </c>
      <c r="Y21" s="19">
        <f>IFERROR(IF(#REF!=1,1,0),0)</f>
        <v>0</v>
      </c>
      <c r="Z21" s="19">
        <f>IFERROR(IF(#REF!=1,1,0),0)</f>
        <v>0</v>
      </c>
      <c r="AA21" s="19">
        <f>IFERROR(IF(#REF!=1,1,0),0)</f>
        <v>0</v>
      </c>
      <c r="AB21" s="19">
        <f>IFERROR(IF(#REF!=1,1,0),0)</f>
        <v>0</v>
      </c>
      <c r="AC21" s="19">
        <f>IFERROR(IF(#REF!=1,1,0),0)</f>
        <v>0</v>
      </c>
      <c r="AD21" s="19">
        <f>IFERROR(IF(#REF!=1,1,0),0)</f>
        <v>0</v>
      </c>
      <c r="AE21" s="19">
        <f>IFERROR(IF(#REF!=1,1,0),0)</f>
        <v>0</v>
      </c>
      <c r="AF21" s="19">
        <f>IFERROR(IF(#REF!=1,1,0),0)</f>
        <v>0</v>
      </c>
      <c r="AG21" s="19">
        <f>IFERROR(IF(#REF!=1,1,0),0)</f>
        <v>0</v>
      </c>
      <c r="AH21" s="19">
        <f>IFERROR(IF(#REF!=1,1,0),0)</f>
        <v>0</v>
      </c>
      <c r="AI21" s="19">
        <f>IFERROR(IF(#REF!=1,1,0),0)</f>
        <v>0</v>
      </c>
      <c r="AJ21" s="19">
        <f>IFERROR(IF(#REF!=1,1,0),0)</f>
        <v>0</v>
      </c>
      <c r="AK21" s="19">
        <f>IFERROR(IF(#REF!=1,1,0),0)</f>
        <v>0</v>
      </c>
      <c r="AL21" s="19">
        <f>IFERROR(IF(#REF!=1,1,0),0)</f>
        <v>0</v>
      </c>
      <c r="AM21" s="19">
        <f>IFERROR(IF(#REF!=1,1,0),0)</f>
        <v>0</v>
      </c>
      <c r="AN21" s="19">
        <f>IFERROR(IF(#REF!=1,1,0),0)</f>
        <v>0</v>
      </c>
      <c r="AO21" s="19">
        <f>IFERROR(IF(#REF!=1,1,0),0)</f>
        <v>0</v>
      </c>
      <c r="AP21" s="19">
        <f>IFERROR(IF(#REF!=1,1,0),0)</f>
        <v>0</v>
      </c>
      <c r="AQ21" s="19">
        <f>IFERROR(IF(#REF!=1,1,0),0)</f>
        <v>0</v>
      </c>
      <c r="AR21" s="19">
        <f>IFERROR(IF(#REF!=1,1,0),0)</f>
        <v>0</v>
      </c>
      <c r="AS21" s="19">
        <f>IFERROR(IF(#REF!=1,1,0),0)</f>
        <v>0</v>
      </c>
      <c r="AT21" s="19">
        <f>IFERROR(IF(#REF!=1,1,0),0)</f>
        <v>0</v>
      </c>
      <c r="AU21" s="19">
        <f>IFERROR(IF(#REF!=1,1,0),0)</f>
        <v>0</v>
      </c>
      <c r="AV21" s="19">
        <f>IFERROR(IF(#REF!=1,1,0),0)</f>
        <v>0</v>
      </c>
      <c r="AW21" s="19">
        <f>IFERROR(IF(#REF!=1,1,0),0)</f>
        <v>0</v>
      </c>
      <c r="AX21" s="19">
        <f>IFERROR(IF(#REF!=1,1,0),0)</f>
        <v>0</v>
      </c>
      <c r="AY21" s="19">
        <f>IFERROR(IF(#REF!=1,1,0),0)</f>
        <v>0</v>
      </c>
      <c r="AZ21" s="19">
        <f>IFERROR(IF(#REF!=1,1,0),0)</f>
        <v>0</v>
      </c>
      <c r="BA21" s="19">
        <f>IFERROR(IF(#REF!=1,1,0),0)</f>
        <v>0</v>
      </c>
      <c r="BB21" s="19">
        <f>IFERROR(IF(#REF!=1,1,0),0)</f>
        <v>0</v>
      </c>
      <c r="BC21" s="19"/>
      <c r="BD21" s="19">
        <f t="shared" si="1"/>
        <v>2</v>
      </c>
    </row>
    <row r="22" spans="1:56" ht="17.25" customHeight="1" x14ac:dyDescent="0.2">
      <c r="A22" s="106" t="s">
        <v>60</v>
      </c>
      <c r="B22" s="107"/>
      <c r="C22" s="107"/>
      <c r="D22" s="108"/>
      <c r="E22" s="11">
        <f t="shared" si="0"/>
        <v>2</v>
      </c>
      <c r="F22" s="82" t="s">
        <v>6</v>
      </c>
      <c r="H22" s="19">
        <f>IFERROR(IF('1'!E30=1,1,0),0)</f>
        <v>0</v>
      </c>
      <c r="I22" s="19">
        <f>IFERROR(IF('3'!E30=1,1,0),0)</f>
        <v>0</v>
      </c>
      <c r="J22" s="19">
        <f>IFERROR(IF('4'!E30=1,1,0),0)</f>
        <v>1</v>
      </c>
      <c r="K22" s="19">
        <f>IFERROR(IF('5'!E30=1,1,0),0)</f>
        <v>0</v>
      </c>
      <c r="L22" s="19">
        <f>IFERROR(IF('6'!E30=1,1,0),0)</f>
        <v>0</v>
      </c>
      <c r="M22" s="19">
        <f>IFERROR(IF('7'!E30=1,1,0),0)</f>
        <v>0</v>
      </c>
      <c r="N22" s="19">
        <f>IFERROR(IF('2'!E30=1,1,0),0)</f>
        <v>1</v>
      </c>
      <c r="O22" s="19">
        <f>IFERROR(IF(#REF!=1,1,0),0)</f>
        <v>0</v>
      </c>
      <c r="P22" s="19">
        <f>IFERROR(IF('8'!E30=1,1,0),0)</f>
        <v>0</v>
      </c>
      <c r="Q22" s="19">
        <f>IFERROR(IF('9'!E30=1,1,0),0)</f>
        <v>0</v>
      </c>
      <c r="R22" s="19">
        <f>IFERROR(IF('10'!E30=1,1,0),0)</f>
        <v>0</v>
      </c>
      <c r="S22" s="19">
        <f>IFERROR(IF(#REF!=1,1,0),0)</f>
        <v>0</v>
      </c>
      <c r="T22" s="19">
        <f>IFERROR(IF(#REF!=1,1,0),0)</f>
        <v>0</v>
      </c>
      <c r="U22" s="19">
        <f>IFERROR(IF(#REF!=1,1,0),0)</f>
        <v>0</v>
      </c>
      <c r="V22" s="19">
        <f>IFERROR(IF(#REF!=1,1,0),0)</f>
        <v>0</v>
      </c>
      <c r="W22" s="19">
        <f>IFERROR(IF(#REF!=1,1,0),0)</f>
        <v>0</v>
      </c>
      <c r="X22" s="19">
        <f>IFERROR(IF(#REF!=1,1,0),0)</f>
        <v>0</v>
      </c>
      <c r="Y22" s="19">
        <f>IFERROR(IF(#REF!=1,1,0),0)</f>
        <v>0</v>
      </c>
      <c r="Z22" s="19">
        <f>IFERROR(IF(#REF!=1,1,0),0)</f>
        <v>0</v>
      </c>
      <c r="AA22" s="19">
        <f>IFERROR(IF(#REF!=1,1,0),0)</f>
        <v>0</v>
      </c>
      <c r="AB22" s="19">
        <f>IFERROR(IF(#REF!=1,1,0),0)</f>
        <v>0</v>
      </c>
      <c r="AC22" s="19">
        <f>IFERROR(IF(#REF!=1,1,0),0)</f>
        <v>0</v>
      </c>
      <c r="AD22" s="19">
        <f>IFERROR(IF(#REF!=1,1,0),0)</f>
        <v>0</v>
      </c>
      <c r="AE22" s="19">
        <f>IFERROR(IF(#REF!=1,1,0),0)</f>
        <v>0</v>
      </c>
      <c r="AF22" s="19">
        <f>IFERROR(IF(#REF!=1,1,0),0)</f>
        <v>0</v>
      </c>
      <c r="AG22" s="19">
        <f>IFERROR(IF(#REF!=1,1,0),0)</f>
        <v>0</v>
      </c>
      <c r="AH22" s="19">
        <f>IFERROR(IF(#REF!=1,1,0),0)</f>
        <v>0</v>
      </c>
      <c r="AI22" s="19">
        <f>IFERROR(IF(#REF!=1,1,0),0)</f>
        <v>0</v>
      </c>
      <c r="AJ22" s="19">
        <f>IFERROR(IF(#REF!=1,1,0),0)</f>
        <v>0</v>
      </c>
      <c r="AK22" s="19">
        <f>IFERROR(IF(#REF!=1,1,0),0)</f>
        <v>0</v>
      </c>
      <c r="AL22" s="19">
        <f>IFERROR(IF(#REF!=1,1,0),0)</f>
        <v>0</v>
      </c>
      <c r="AM22" s="19">
        <f>IFERROR(IF(#REF!=1,1,0),0)</f>
        <v>0</v>
      </c>
      <c r="AN22" s="19">
        <f>IFERROR(IF(#REF!=1,1,0),0)</f>
        <v>0</v>
      </c>
      <c r="AO22" s="19">
        <f>IFERROR(IF(#REF!=1,1,0),0)</f>
        <v>0</v>
      </c>
      <c r="AP22" s="19">
        <f>IFERROR(IF(#REF!=1,1,0),0)</f>
        <v>0</v>
      </c>
      <c r="AQ22" s="19">
        <f>IFERROR(IF(#REF!=1,1,0),0)</f>
        <v>0</v>
      </c>
      <c r="AR22" s="19">
        <f>IFERROR(IF(#REF!=1,1,0),0)</f>
        <v>0</v>
      </c>
      <c r="AS22" s="19">
        <f>IFERROR(IF(#REF!=1,1,0),0)</f>
        <v>0</v>
      </c>
      <c r="AT22" s="19">
        <f>IFERROR(IF(#REF!=1,1,0),0)</f>
        <v>0</v>
      </c>
      <c r="AU22" s="19">
        <f>IFERROR(IF(#REF!=1,1,0),0)</f>
        <v>0</v>
      </c>
      <c r="AV22" s="19">
        <f>IFERROR(IF(#REF!=1,1,0),0)</f>
        <v>0</v>
      </c>
      <c r="AW22" s="19">
        <f>IFERROR(IF(#REF!=1,1,0),0)</f>
        <v>0</v>
      </c>
      <c r="AX22" s="19">
        <f>IFERROR(IF(#REF!=1,1,0),0)</f>
        <v>0</v>
      </c>
      <c r="AY22" s="19">
        <f>IFERROR(IF(#REF!=1,1,0),0)</f>
        <v>0</v>
      </c>
      <c r="AZ22" s="19">
        <f>IFERROR(IF(#REF!=1,1,0),0)</f>
        <v>0</v>
      </c>
      <c r="BA22" s="19">
        <f>IFERROR(IF(#REF!=1,1,0),0)</f>
        <v>0</v>
      </c>
      <c r="BB22" s="19">
        <f>IFERROR(IF(#REF!=1,1,0),0)</f>
        <v>0</v>
      </c>
      <c r="BC22" s="19"/>
      <c r="BD22" s="19">
        <f t="shared" si="1"/>
        <v>2</v>
      </c>
    </row>
    <row r="23" spans="1:56" ht="17.25" customHeight="1" x14ac:dyDescent="0.2">
      <c r="A23" s="106" t="s">
        <v>61</v>
      </c>
      <c r="B23" s="107"/>
      <c r="C23" s="107"/>
      <c r="D23" s="108"/>
      <c r="E23" s="11">
        <f t="shared" si="0"/>
        <v>4</v>
      </c>
      <c r="F23" s="83" t="s">
        <v>5</v>
      </c>
      <c r="H23" s="19">
        <f>IFERROR(IF('1'!E31=1,1,0),0)</f>
        <v>1</v>
      </c>
      <c r="I23" s="19">
        <f>IFERROR(IF('3'!E31=1,1,0),0)</f>
        <v>0</v>
      </c>
      <c r="J23" s="19">
        <f>IFERROR(IF('4'!E31=1,1,0),0)</f>
        <v>1</v>
      </c>
      <c r="K23" s="19">
        <f>IFERROR(IF('5'!E31=1,1,0),0)</f>
        <v>0</v>
      </c>
      <c r="L23" s="19">
        <f>IFERROR(IF('6'!E31=1,1,0),0)</f>
        <v>0</v>
      </c>
      <c r="M23" s="19">
        <f>IFERROR(IF('7'!E31=1,1,0),0)</f>
        <v>0</v>
      </c>
      <c r="N23" s="19">
        <f>IFERROR(IF('2'!E31=1,1,0),0)</f>
        <v>1</v>
      </c>
      <c r="O23" s="19">
        <f>IFERROR(IF(#REF!=1,1,0),0)</f>
        <v>0</v>
      </c>
      <c r="P23" s="19">
        <f>IFERROR(IF('8'!E31=1,1,0),0)</f>
        <v>0</v>
      </c>
      <c r="Q23" s="19">
        <f>IFERROR(IF('9'!E31=1,1,0),0)</f>
        <v>0</v>
      </c>
      <c r="R23" s="19">
        <f>IFERROR(IF('10'!E31=1,1,0),0)</f>
        <v>1</v>
      </c>
      <c r="S23" s="19">
        <f>IFERROR(IF(#REF!=1,1,0),0)</f>
        <v>0</v>
      </c>
      <c r="T23" s="19">
        <f>IFERROR(IF(#REF!=1,1,0),0)</f>
        <v>0</v>
      </c>
      <c r="U23" s="19">
        <f>IFERROR(IF(#REF!=1,1,0),0)</f>
        <v>0</v>
      </c>
      <c r="V23" s="19">
        <f>IFERROR(IF(#REF!=1,1,0),0)</f>
        <v>0</v>
      </c>
      <c r="W23" s="19">
        <f>IFERROR(IF(#REF!=1,1,0),0)</f>
        <v>0</v>
      </c>
      <c r="X23" s="19">
        <f>IFERROR(IF(#REF!=1,1,0),0)</f>
        <v>0</v>
      </c>
      <c r="Y23" s="19">
        <f>IFERROR(IF(#REF!=1,1,0),0)</f>
        <v>0</v>
      </c>
      <c r="Z23" s="19">
        <f>IFERROR(IF(#REF!=1,1,0),0)</f>
        <v>0</v>
      </c>
      <c r="AA23" s="19">
        <f>IFERROR(IF(#REF!=1,1,0),0)</f>
        <v>0</v>
      </c>
      <c r="AB23" s="19">
        <f>IFERROR(IF(#REF!=1,1,0),0)</f>
        <v>0</v>
      </c>
      <c r="AC23" s="19">
        <f>IFERROR(IF(#REF!=1,1,0),0)</f>
        <v>0</v>
      </c>
      <c r="AD23" s="19">
        <f>IFERROR(IF(#REF!=1,1,0),0)</f>
        <v>0</v>
      </c>
      <c r="AE23" s="19">
        <f>IFERROR(IF(#REF!=1,1,0),0)</f>
        <v>0</v>
      </c>
      <c r="AF23" s="19">
        <f>IFERROR(IF(#REF!=1,1,0),0)</f>
        <v>0</v>
      </c>
      <c r="AG23" s="19">
        <f>IFERROR(IF(#REF!=1,1,0),0)</f>
        <v>0</v>
      </c>
      <c r="AH23" s="19">
        <f>IFERROR(IF(#REF!=1,1,0),0)</f>
        <v>0</v>
      </c>
      <c r="AI23" s="19">
        <f>IFERROR(IF(#REF!=1,1,0),0)</f>
        <v>0</v>
      </c>
      <c r="AJ23" s="19">
        <f>IFERROR(IF(#REF!=1,1,0),0)</f>
        <v>0</v>
      </c>
      <c r="AK23" s="19">
        <f>IFERROR(IF(#REF!=1,1,0),0)</f>
        <v>0</v>
      </c>
      <c r="AL23" s="19">
        <f>IFERROR(IF(#REF!=1,1,0),0)</f>
        <v>0</v>
      </c>
      <c r="AM23" s="19">
        <f>IFERROR(IF(#REF!=1,1,0),0)</f>
        <v>0</v>
      </c>
      <c r="AN23" s="19">
        <f>IFERROR(IF(#REF!=1,1,0),0)</f>
        <v>0</v>
      </c>
      <c r="AO23" s="19">
        <f>IFERROR(IF(#REF!=1,1,0),0)</f>
        <v>0</v>
      </c>
      <c r="AP23" s="19">
        <f>IFERROR(IF(#REF!=1,1,0),0)</f>
        <v>0</v>
      </c>
      <c r="AQ23" s="19">
        <f>IFERROR(IF(#REF!=1,1,0),0)</f>
        <v>0</v>
      </c>
      <c r="AR23" s="19">
        <f>IFERROR(IF(#REF!=1,1,0),0)</f>
        <v>0</v>
      </c>
      <c r="AS23" s="19">
        <f>IFERROR(IF(#REF!=1,1,0),0)</f>
        <v>0</v>
      </c>
      <c r="AT23" s="19">
        <f>IFERROR(IF(#REF!=1,1,0),0)</f>
        <v>0</v>
      </c>
      <c r="AU23" s="19">
        <f>IFERROR(IF(#REF!=1,1,0),0)</f>
        <v>0</v>
      </c>
      <c r="AV23" s="19">
        <f>IFERROR(IF(#REF!=1,1,0),0)</f>
        <v>0</v>
      </c>
      <c r="AW23" s="19">
        <f>IFERROR(IF(#REF!=1,1,0),0)</f>
        <v>0</v>
      </c>
      <c r="AX23" s="19">
        <f>IFERROR(IF(#REF!=1,1,0),0)</f>
        <v>0</v>
      </c>
      <c r="AY23" s="19">
        <f>IFERROR(IF(#REF!=1,1,0),0)</f>
        <v>0</v>
      </c>
      <c r="AZ23" s="19">
        <f>IFERROR(IF(#REF!=1,1,0),0)</f>
        <v>0</v>
      </c>
      <c r="BA23" s="19">
        <f>IFERROR(IF(#REF!=1,1,0),0)</f>
        <v>0</v>
      </c>
      <c r="BB23" s="19">
        <f>IFERROR(IF(#REF!=1,1,0),0)</f>
        <v>0</v>
      </c>
      <c r="BC23" s="19"/>
      <c r="BD23" s="19">
        <f t="shared" si="1"/>
        <v>4</v>
      </c>
    </row>
    <row r="24" spans="1:56" ht="17.25" customHeight="1" x14ac:dyDescent="0.2">
      <c r="A24" s="106" t="s">
        <v>146</v>
      </c>
      <c r="B24" s="107"/>
      <c r="C24" s="107"/>
      <c r="D24" s="108"/>
      <c r="E24" s="11">
        <f t="shared" si="0"/>
        <v>2</v>
      </c>
      <c r="F24" s="82" t="s">
        <v>6</v>
      </c>
      <c r="H24" s="19">
        <f>IFERROR(IF('1'!E32=1,1,0),0)</f>
        <v>1</v>
      </c>
      <c r="I24" s="19">
        <f>IFERROR(IF('3'!E32=1,1,0),0)</f>
        <v>0</v>
      </c>
      <c r="J24" s="19">
        <f>IFERROR(IF('4'!E32=1,1,0),0)</f>
        <v>0</v>
      </c>
      <c r="K24" s="19">
        <f>IFERROR(IF('5'!E32=1,1,0),0)</f>
        <v>0</v>
      </c>
      <c r="L24" s="19">
        <f>IFERROR(IF('6'!E32=1,1,0),0)</f>
        <v>0</v>
      </c>
      <c r="M24" s="19">
        <f>IFERROR(IF('7'!E32=1,1,0),0)</f>
        <v>0</v>
      </c>
      <c r="N24" s="19">
        <f>IFERROR(IF('2'!E32=1,1,0),0)</f>
        <v>0</v>
      </c>
      <c r="O24" s="19">
        <f>IFERROR(IF(#REF!=1,1,0),0)</f>
        <v>0</v>
      </c>
      <c r="P24" s="19">
        <f>IFERROR(IF('8'!E32=1,1,0),0)</f>
        <v>0</v>
      </c>
      <c r="Q24" s="19">
        <f>IFERROR(IF('9'!E32=1,1,0),0)</f>
        <v>1</v>
      </c>
      <c r="R24" s="19">
        <f>IFERROR(IF('10'!E32=1,1,0),0)</f>
        <v>0</v>
      </c>
      <c r="S24" s="19">
        <f>IFERROR(IF(#REF!=1,1,0),0)</f>
        <v>0</v>
      </c>
      <c r="T24" s="19">
        <f>IFERROR(IF(#REF!=1,1,0),0)</f>
        <v>0</v>
      </c>
      <c r="U24" s="19">
        <f>IFERROR(IF(#REF!=1,1,0),0)</f>
        <v>0</v>
      </c>
      <c r="V24" s="19">
        <f>IFERROR(IF(#REF!=1,1,0),0)</f>
        <v>0</v>
      </c>
      <c r="W24" s="19">
        <f>IFERROR(IF(#REF!=1,1,0),0)</f>
        <v>0</v>
      </c>
      <c r="X24" s="19">
        <f>IFERROR(IF(#REF!=1,1,0),0)</f>
        <v>0</v>
      </c>
      <c r="Y24" s="19">
        <f>IFERROR(IF(#REF!=1,1,0),0)</f>
        <v>0</v>
      </c>
      <c r="Z24" s="19">
        <f>IFERROR(IF(#REF!=1,1,0),0)</f>
        <v>0</v>
      </c>
      <c r="AA24" s="19">
        <f>IFERROR(IF(#REF!=1,1,0),0)</f>
        <v>0</v>
      </c>
      <c r="AB24" s="19">
        <f>IFERROR(IF(#REF!=1,1,0),0)</f>
        <v>0</v>
      </c>
      <c r="AC24" s="19">
        <f>IFERROR(IF(#REF!=1,1,0),0)</f>
        <v>0</v>
      </c>
      <c r="AD24" s="19">
        <f>IFERROR(IF(#REF!=1,1,0),0)</f>
        <v>0</v>
      </c>
      <c r="AE24" s="19">
        <f>IFERROR(IF(#REF!=1,1,0),0)</f>
        <v>0</v>
      </c>
      <c r="AF24" s="19">
        <f>IFERROR(IF(#REF!=1,1,0),0)</f>
        <v>0</v>
      </c>
      <c r="AG24" s="19">
        <f>IFERROR(IF(#REF!=1,1,0),0)</f>
        <v>0</v>
      </c>
      <c r="AH24" s="19">
        <f>IFERROR(IF(#REF!=1,1,0),0)</f>
        <v>0</v>
      </c>
      <c r="AI24" s="19">
        <f>IFERROR(IF(#REF!=1,1,0),0)</f>
        <v>0</v>
      </c>
      <c r="AJ24" s="19">
        <f>IFERROR(IF(#REF!=1,1,0),0)</f>
        <v>0</v>
      </c>
      <c r="AK24" s="19">
        <f>IFERROR(IF(#REF!=1,1,0),0)</f>
        <v>0</v>
      </c>
      <c r="AL24" s="19">
        <f>IFERROR(IF(#REF!=1,1,0),0)</f>
        <v>0</v>
      </c>
      <c r="AM24" s="19">
        <f>IFERROR(IF(#REF!=1,1,0),0)</f>
        <v>0</v>
      </c>
      <c r="AN24" s="19">
        <f>IFERROR(IF(#REF!=1,1,0),0)</f>
        <v>0</v>
      </c>
      <c r="AO24" s="19">
        <f>IFERROR(IF(#REF!=1,1,0),0)</f>
        <v>0</v>
      </c>
      <c r="AP24" s="19">
        <f>IFERROR(IF(#REF!=1,1,0),0)</f>
        <v>0</v>
      </c>
      <c r="AQ24" s="19">
        <f>IFERROR(IF(#REF!=1,1,0),0)</f>
        <v>0</v>
      </c>
      <c r="AR24" s="19">
        <f>IFERROR(IF(#REF!=1,1,0),0)</f>
        <v>0</v>
      </c>
      <c r="AS24" s="19">
        <f>IFERROR(IF(#REF!=1,1,0),0)</f>
        <v>0</v>
      </c>
      <c r="AT24" s="19">
        <f>IFERROR(IF(#REF!=1,1,0),0)</f>
        <v>0</v>
      </c>
      <c r="AU24" s="19">
        <f>IFERROR(IF(#REF!=1,1,0),0)</f>
        <v>0</v>
      </c>
      <c r="AV24" s="19">
        <f>IFERROR(IF(#REF!=1,1,0),0)</f>
        <v>0</v>
      </c>
      <c r="AW24" s="19">
        <f>IFERROR(IF(#REF!=1,1,0),0)</f>
        <v>0</v>
      </c>
      <c r="AX24" s="19">
        <f>IFERROR(IF(#REF!=1,1,0),0)</f>
        <v>0</v>
      </c>
      <c r="AY24" s="19">
        <f>IFERROR(IF(#REF!=1,1,0),0)</f>
        <v>0</v>
      </c>
      <c r="AZ24" s="19">
        <f>IFERROR(IF(#REF!=1,1,0),0)</f>
        <v>0</v>
      </c>
      <c r="BA24" s="19">
        <f>IFERROR(IF(#REF!=1,1,0),0)</f>
        <v>0</v>
      </c>
      <c r="BB24" s="19">
        <f>IFERROR(IF(#REF!=1,1,0),0)</f>
        <v>0</v>
      </c>
      <c r="BC24" s="19"/>
      <c r="BD24" s="19">
        <f t="shared" si="1"/>
        <v>2</v>
      </c>
    </row>
    <row r="25" spans="1:56" ht="17.25" customHeight="1" x14ac:dyDescent="0.2">
      <c r="A25" s="106" t="s">
        <v>62</v>
      </c>
      <c r="B25" s="107"/>
      <c r="C25" s="107"/>
      <c r="D25" s="108"/>
      <c r="E25" s="11">
        <f t="shared" si="0"/>
        <v>2</v>
      </c>
      <c r="F25" s="82" t="s">
        <v>5</v>
      </c>
      <c r="H25" s="19">
        <f>IFERROR(IF('1'!E33=1,1,0),0)</f>
        <v>1</v>
      </c>
      <c r="I25" s="19">
        <f>IFERROR(IF('3'!E33=1,1,0),0)</f>
        <v>0</v>
      </c>
      <c r="J25" s="19">
        <f>IFERROR(IF('4'!E33=1,1,0),0)</f>
        <v>1</v>
      </c>
      <c r="K25" s="19">
        <f>IFERROR(IF('5'!E33=1,1,0),0)</f>
        <v>0</v>
      </c>
      <c r="L25" s="19">
        <f>IFERROR(IF('6'!E33=1,1,0),0)</f>
        <v>0</v>
      </c>
      <c r="M25" s="19">
        <f>IFERROR(IF('7'!E33=1,1,0),0)</f>
        <v>0</v>
      </c>
      <c r="N25" s="19">
        <f>IFERROR(IF('2'!E33=1,1,0),0)</f>
        <v>0</v>
      </c>
      <c r="O25" s="19">
        <f>IFERROR(IF(#REF!=1,1,0),0)</f>
        <v>0</v>
      </c>
      <c r="P25" s="19">
        <f>IFERROR(IF('8'!E33=1,1,0),0)</f>
        <v>0</v>
      </c>
      <c r="Q25" s="19">
        <f>IFERROR(IF('9'!E33=1,1,0),0)</f>
        <v>0</v>
      </c>
      <c r="R25" s="19">
        <f>IFERROR(IF('10'!E33=1,1,0),0)</f>
        <v>0</v>
      </c>
      <c r="S25" s="19">
        <f>IFERROR(IF(#REF!=1,1,0),0)</f>
        <v>0</v>
      </c>
      <c r="T25" s="19">
        <f>IFERROR(IF(#REF!=1,1,0),0)</f>
        <v>0</v>
      </c>
      <c r="U25" s="19">
        <f>IFERROR(IF(#REF!=1,1,0),0)</f>
        <v>0</v>
      </c>
      <c r="V25" s="19">
        <f>IFERROR(IF(#REF!=1,1,0),0)</f>
        <v>0</v>
      </c>
      <c r="W25" s="19">
        <f>IFERROR(IF(#REF!=1,1,0),0)</f>
        <v>0</v>
      </c>
      <c r="X25" s="19">
        <f>IFERROR(IF(#REF!=1,1,0),0)</f>
        <v>0</v>
      </c>
      <c r="Y25" s="19">
        <f>IFERROR(IF(#REF!=1,1,0),0)</f>
        <v>0</v>
      </c>
      <c r="Z25" s="19">
        <f>IFERROR(IF(#REF!=1,1,0),0)</f>
        <v>0</v>
      </c>
      <c r="AA25" s="19">
        <f>IFERROR(IF(#REF!=1,1,0),0)</f>
        <v>0</v>
      </c>
      <c r="AB25" s="19">
        <f>IFERROR(IF(#REF!=1,1,0),0)</f>
        <v>0</v>
      </c>
      <c r="AC25" s="19">
        <f>IFERROR(IF(#REF!=1,1,0),0)</f>
        <v>0</v>
      </c>
      <c r="AD25" s="19">
        <f>IFERROR(IF(#REF!=1,1,0),0)</f>
        <v>0</v>
      </c>
      <c r="AE25" s="19">
        <f>IFERROR(IF(#REF!=1,1,0),0)</f>
        <v>0</v>
      </c>
      <c r="AF25" s="19">
        <f>IFERROR(IF(#REF!=1,1,0),0)</f>
        <v>0</v>
      </c>
      <c r="AG25" s="19">
        <f>IFERROR(IF(#REF!=1,1,0),0)</f>
        <v>0</v>
      </c>
      <c r="AH25" s="19">
        <f>IFERROR(IF(#REF!=1,1,0),0)</f>
        <v>0</v>
      </c>
      <c r="AI25" s="19">
        <f>IFERROR(IF(#REF!=1,1,0),0)</f>
        <v>0</v>
      </c>
      <c r="AJ25" s="19">
        <f>IFERROR(IF(#REF!=1,1,0),0)</f>
        <v>0</v>
      </c>
      <c r="AK25" s="19">
        <f>IFERROR(IF(#REF!=1,1,0),0)</f>
        <v>0</v>
      </c>
      <c r="AL25" s="19">
        <f>IFERROR(IF(#REF!=1,1,0),0)</f>
        <v>0</v>
      </c>
      <c r="AM25" s="19">
        <f>IFERROR(IF(#REF!=1,1,0),0)</f>
        <v>0</v>
      </c>
      <c r="AN25" s="19">
        <f>IFERROR(IF(#REF!=1,1,0),0)</f>
        <v>0</v>
      </c>
      <c r="AO25" s="19">
        <f>IFERROR(IF(#REF!=1,1,0),0)</f>
        <v>0</v>
      </c>
      <c r="AP25" s="19">
        <f>IFERROR(IF(#REF!=1,1,0),0)</f>
        <v>0</v>
      </c>
      <c r="AQ25" s="19">
        <f>IFERROR(IF(#REF!=1,1,0),0)</f>
        <v>0</v>
      </c>
      <c r="AR25" s="19">
        <f>IFERROR(IF(#REF!=1,1,0),0)</f>
        <v>0</v>
      </c>
      <c r="AS25" s="19">
        <f>IFERROR(IF(#REF!=1,1,0),0)</f>
        <v>0</v>
      </c>
      <c r="AT25" s="19">
        <f>IFERROR(IF(#REF!=1,1,0),0)</f>
        <v>0</v>
      </c>
      <c r="AU25" s="19">
        <f>IFERROR(IF(#REF!=1,1,0),0)</f>
        <v>0</v>
      </c>
      <c r="AV25" s="19">
        <f>IFERROR(IF(#REF!=1,1,0),0)</f>
        <v>0</v>
      </c>
      <c r="AW25" s="19">
        <f>IFERROR(IF(#REF!=1,1,0),0)</f>
        <v>0</v>
      </c>
      <c r="AX25" s="19">
        <f>IFERROR(IF(#REF!=1,1,0),0)</f>
        <v>0</v>
      </c>
      <c r="AY25" s="19">
        <f>IFERROR(IF(#REF!=1,1,0),0)</f>
        <v>0</v>
      </c>
      <c r="AZ25" s="19">
        <f>IFERROR(IF(#REF!=1,1,0),0)</f>
        <v>0</v>
      </c>
      <c r="BA25" s="19">
        <f>IFERROR(IF(#REF!=1,1,0),0)</f>
        <v>0</v>
      </c>
      <c r="BB25" s="19">
        <f>IFERROR(IF(#REF!=1,1,0),0)</f>
        <v>0</v>
      </c>
      <c r="BC25" s="19"/>
      <c r="BD25" s="19">
        <f t="shared" si="1"/>
        <v>2</v>
      </c>
    </row>
    <row r="26" spans="1:56" ht="17.25" customHeight="1" x14ac:dyDescent="0.2">
      <c r="A26" s="106" t="s">
        <v>147</v>
      </c>
      <c r="B26" s="107"/>
      <c r="C26" s="107"/>
      <c r="D26" s="108"/>
      <c r="E26" s="11">
        <f t="shared" si="0"/>
        <v>3</v>
      </c>
      <c r="F26" s="82" t="s">
        <v>5</v>
      </c>
      <c r="H26" s="19">
        <f>IFERROR(IF('1'!E34=1,1,0),0)</f>
        <v>1</v>
      </c>
      <c r="I26" s="19">
        <f>IFERROR(IF('3'!E34=1,1,0),0)</f>
        <v>0</v>
      </c>
      <c r="J26" s="19">
        <f>IFERROR(IF('4'!E34=1,1,0),0)</f>
        <v>1</v>
      </c>
      <c r="K26" s="19">
        <f>IFERROR(IF('5'!E34=1,1,0),0)</f>
        <v>0</v>
      </c>
      <c r="L26" s="19">
        <f>IFERROR(IF('6'!E34=1,1,0),0)</f>
        <v>0</v>
      </c>
      <c r="M26" s="19">
        <f>IFERROR(IF('7'!E34=1,1,0),0)</f>
        <v>0</v>
      </c>
      <c r="N26" s="19">
        <f>IFERROR(IF('2'!E34=1,1,0),0)</f>
        <v>0</v>
      </c>
      <c r="O26" s="19">
        <f>IFERROR(IF(#REF!=1,1,0),0)</f>
        <v>0</v>
      </c>
      <c r="P26" s="19">
        <f>IFERROR(IF('8'!E34=1,1,0),0)</f>
        <v>1</v>
      </c>
      <c r="Q26" s="19">
        <f>IFERROR(IF('9'!E34=1,1,0),0)</f>
        <v>0</v>
      </c>
      <c r="R26" s="19">
        <f>IFERROR(IF('10'!E34=1,1,0),0)</f>
        <v>0</v>
      </c>
      <c r="S26" s="19">
        <f>IFERROR(IF(#REF!=1,1,0),0)</f>
        <v>0</v>
      </c>
      <c r="T26" s="19">
        <f>IFERROR(IF(#REF!=1,1,0),0)</f>
        <v>0</v>
      </c>
      <c r="U26" s="19">
        <f>IFERROR(IF(#REF!=1,1,0),0)</f>
        <v>0</v>
      </c>
      <c r="V26" s="19">
        <f>IFERROR(IF(#REF!=1,1,0),0)</f>
        <v>0</v>
      </c>
      <c r="W26" s="19">
        <f>IFERROR(IF(#REF!=1,1,0),0)</f>
        <v>0</v>
      </c>
      <c r="X26" s="19">
        <f>IFERROR(IF(#REF!=1,1,0),0)</f>
        <v>0</v>
      </c>
      <c r="Y26" s="19">
        <f>IFERROR(IF(#REF!=1,1,0),0)</f>
        <v>0</v>
      </c>
      <c r="Z26" s="19">
        <f>IFERROR(IF(#REF!=1,1,0),0)</f>
        <v>0</v>
      </c>
      <c r="AA26" s="19">
        <f>IFERROR(IF(#REF!=1,1,0),0)</f>
        <v>0</v>
      </c>
      <c r="AB26" s="19">
        <f>IFERROR(IF(#REF!=1,1,0),0)</f>
        <v>0</v>
      </c>
      <c r="AC26" s="19">
        <f>IFERROR(IF(#REF!=1,1,0),0)</f>
        <v>0</v>
      </c>
      <c r="AD26" s="19">
        <f>IFERROR(IF(#REF!=1,1,0),0)</f>
        <v>0</v>
      </c>
      <c r="AE26" s="19">
        <f>IFERROR(IF(#REF!=1,1,0),0)</f>
        <v>0</v>
      </c>
      <c r="AF26" s="19">
        <f>IFERROR(IF(#REF!=1,1,0),0)</f>
        <v>0</v>
      </c>
      <c r="AG26" s="19">
        <f>IFERROR(IF(#REF!=1,1,0),0)</f>
        <v>0</v>
      </c>
      <c r="AH26" s="19">
        <f>IFERROR(IF(#REF!=1,1,0),0)</f>
        <v>0</v>
      </c>
      <c r="AI26" s="19">
        <f>IFERROR(IF(#REF!=1,1,0),0)</f>
        <v>0</v>
      </c>
      <c r="AJ26" s="19">
        <f>IFERROR(IF(#REF!=1,1,0),0)</f>
        <v>0</v>
      </c>
      <c r="AK26" s="19">
        <f>IFERROR(IF(#REF!=1,1,0),0)</f>
        <v>0</v>
      </c>
      <c r="AL26" s="19">
        <f>IFERROR(IF(#REF!=1,1,0),0)</f>
        <v>0</v>
      </c>
      <c r="AM26" s="19">
        <f>IFERROR(IF(#REF!=1,1,0),0)</f>
        <v>0</v>
      </c>
      <c r="AN26" s="19">
        <f>IFERROR(IF(#REF!=1,1,0),0)</f>
        <v>0</v>
      </c>
      <c r="AO26" s="19">
        <f>IFERROR(IF(#REF!=1,1,0),0)</f>
        <v>0</v>
      </c>
      <c r="AP26" s="19">
        <f>IFERROR(IF(#REF!=1,1,0),0)</f>
        <v>0</v>
      </c>
      <c r="AQ26" s="19">
        <f>IFERROR(IF(#REF!=1,1,0),0)</f>
        <v>0</v>
      </c>
      <c r="AR26" s="19">
        <f>IFERROR(IF(#REF!=1,1,0),0)</f>
        <v>0</v>
      </c>
      <c r="AS26" s="19">
        <f>IFERROR(IF(#REF!=1,1,0),0)</f>
        <v>0</v>
      </c>
      <c r="AT26" s="19">
        <f>IFERROR(IF(#REF!=1,1,0),0)</f>
        <v>0</v>
      </c>
      <c r="AU26" s="19">
        <f>IFERROR(IF(#REF!=1,1,0),0)</f>
        <v>0</v>
      </c>
      <c r="AV26" s="19">
        <f>IFERROR(IF(#REF!=1,1,0),0)</f>
        <v>0</v>
      </c>
      <c r="AW26" s="19">
        <f>IFERROR(IF(#REF!=1,1,0),0)</f>
        <v>0</v>
      </c>
      <c r="AX26" s="19">
        <f>IFERROR(IF(#REF!=1,1,0),0)</f>
        <v>0</v>
      </c>
      <c r="AY26" s="19">
        <f>IFERROR(IF(#REF!=1,1,0),0)</f>
        <v>0</v>
      </c>
      <c r="AZ26" s="19">
        <f>IFERROR(IF(#REF!=1,1,0),0)</f>
        <v>0</v>
      </c>
      <c r="BA26" s="19">
        <f>IFERROR(IF(#REF!=1,1,0),0)</f>
        <v>0</v>
      </c>
      <c r="BB26" s="19">
        <f>IFERROR(IF(#REF!=1,1,0),0)</f>
        <v>0</v>
      </c>
      <c r="BC26" s="19"/>
      <c r="BD26" s="19">
        <f t="shared" si="1"/>
        <v>3</v>
      </c>
    </row>
    <row r="27" spans="1:56" ht="17.25" customHeight="1" x14ac:dyDescent="0.2">
      <c r="A27" s="106" t="s">
        <v>63</v>
      </c>
      <c r="B27" s="107"/>
      <c r="C27" s="107"/>
      <c r="D27" s="108"/>
      <c r="E27" s="11">
        <f t="shared" si="0"/>
        <v>2</v>
      </c>
      <c r="F27" s="84" t="s">
        <v>6</v>
      </c>
      <c r="H27" s="19">
        <f>IFERROR(IF('1'!E35=1,1,0),0)</f>
        <v>1</v>
      </c>
      <c r="I27" s="19">
        <f>IFERROR(IF('3'!E35=1,1,0),0)</f>
        <v>0</v>
      </c>
      <c r="J27" s="19">
        <f>IFERROR(IF('4'!E35=1,1,0),0)</f>
        <v>1</v>
      </c>
      <c r="K27" s="19">
        <f>IFERROR(IF('5'!E35=1,1,0),0)</f>
        <v>0</v>
      </c>
      <c r="L27" s="19">
        <f>IFERROR(IF('6'!E35=1,1,0),0)</f>
        <v>0</v>
      </c>
      <c r="M27" s="19">
        <f>IFERROR(IF('7'!E35=1,1,0),0)</f>
        <v>0</v>
      </c>
      <c r="N27" s="19">
        <f>IFERROR(IF('2'!E35=1,1,0),0)</f>
        <v>0</v>
      </c>
      <c r="O27" s="19">
        <f>IFERROR(IF(#REF!=1,1,0),0)</f>
        <v>0</v>
      </c>
      <c r="P27" s="19">
        <f>IFERROR(IF('8'!E35=1,1,0),0)</f>
        <v>0</v>
      </c>
      <c r="Q27" s="19">
        <f>IFERROR(IF('9'!E35=1,1,0),0)</f>
        <v>0</v>
      </c>
      <c r="R27" s="19">
        <f>IFERROR(IF('10'!E35=1,1,0),0)</f>
        <v>0</v>
      </c>
      <c r="S27" s="19">
        <f>IFERROR(IF(#REF!=1,1,0),0)</f>
        <v>0</v>
      </c>
      <c r="T27" s="19">
        <f>IFERROR(IF(#REF!=1,1,0),0)</f>
        <v>0</v>
      </c>
      <c r="U27" s="19">
        <f>IFERROR(IF(#REF!=1,1,0),0)</f>
        <v>0</v>
      </c>
      <c r="V27" s="19">
        <f>IFERROR(IF(#REF!=1,1,0),0)</f>
        <v>0</v>
      </c>
      <c r="W27" s="19">
        <f>IFERROR(IF(#REF!=1,1,0),0)</f>
        <v>0</v>
      </c>
      <c r="X27" s="19">
        <f>IFERROR(IF(#REF!=1,1,0),0)</f>
        <v>0</v>
      </c>
      <c r="Y27" s="19">
        <f>IFERROR(IF(#REF!=1,1,0),0)</f>
        <v>0</v>
      </c>
      <c r="Z27" s="19">
        <f>IFERROR(IF(#REF!=1,1,0),0)</f>
        <v>0</v>
      </c>
      <c r="AA27" s="19">
        <f>IFERROR(IF(#REF!=1,1,0),0)</f>
        <v>0</v>
      </c>
      <c r="AB27" s="19">
        <f>IFERROR(IF(#REF!=1,1,0),0)</f>
        <v>0</v>
      </c>
      <c r="AC27" s="19">
        <f>IFERROR(IF(#REF!=1,1,0),0)</f>
        <v>0</v>
      </c>
      <c r="AD27" s="19">
        <f>IFERROR(IF(#REF!=1,1,0),0)</f>
        <v>0</v>
      </c>
      <c r="AE27" s="19">
        <f>IFERROR(IF(#REF!=1,1,0),0)</f>
        <v>0</v>
      </c>
      <c r="AF27" s="19">
        <f>IFERROR(IF(#REF!=1,1,0),0)</f>
        <v>0</v>
      </c>
      <c r="AG27" s="19">
        <f>IFERROR(IF(#REF!=1,1,0),0)</f>
        <v>0</v>
      </c>
      <c r="AH27" s="19">
        <f>IFERROR(IF(#REF!=1,1,0),0)</f>
        <v>0</v>
      </c>
      <c r="AI27" s="19">
        <f>IFERROR(IF(#REF!=1,1,0),0)</f>
        <v>0</v>
      </c>
      <c r="AJ27" s="19">
        <f>IFERROR(IF(#REF!=1,1,0),0)</f>
        <v>0</v>
      </c>
      <c r="AK27" s="19">
        <f>IFERROR(IF(#REF!=1,1,0),0)</f>
        <v>0</v>
      </c>
      <c r="AL27" s="19">
        <f>IFERROR(IF(#REF!=1,1,0),0)</f>
        <v>0</v>
      </c>
      <c r="AM27" s="19">
        <f>IFERROR(IF(#REF!=1,1,0),0)</f>
        <v>0</v>
      </c>
      <c r="AN27" s="19">
        <f>IFERROR(IF(#REF!=1,1,0),0)</f>
        <v>0</v>
      </c>
      <c r="AO27" s="19">
        <f>IFERROR(IF(#REF!=1,1,0),0)</f>
        <v>0</v>
      </c>
      <c r="AP27" s="19">
        <f>IFERROR(IF(#REF!=1,1,0),0)</f>
        <v>0</v>
      </c>
      <c r="AQ27" s="19">
        <f>IFERROR(IF(#REF!=1,1,0),0)</f>
        <v>0</v>
      </c>
      <c r="AR27" s="19">
        <f>IFERROR(IF(#REF!=1,1,0),0)</f>
        <v>0</v>
      </c>
      <c r="AS27" s="19">
        <f>IFERROR(IF(#REF!=1,1,0),0)</f>
        <v>0</v>
      </c>
      <c r="AT27" s="19">
        <f>IFERROR(IF(#REF!=1,1,0),0)</f>
        <v>0</v>
      </c>
      <c r="AU27" s="19">
        <f>IFERROR(IF(#REF!=1,1,0),0)</f>
        <v>0</v>
      </c>
      <c r="AV27" s="19">
        <f>IFERROR(IF(#REF!=1,1,0),0)</f>
        <v>0</v>
      </c>
      <c r="AW27" s="19">
        <f>IFERROR(IF(#REF!=1,1,0),0)</f>
        <v>0</v>
      </c>
      <c r="AX27" s="19">
        <f>IFERROR(IF(#REF!=1,1,0),0)</f>
        <v>0</v>
      </c>
      <c r="AY27" s="19">
        <f>IFERROR(IF(#REF!=1,1,0),0)</f>
        <v>0</v>
      </c>
      <c r="AZ27" s="19">
        <f>IFERROR(IF(#REF!=1,1,0),0)</f>
        <v>0</v>
      </c>
      <c r="BA27" s="19">
        <f>IFERROR(IF(#REF!=1,1,0),0)</f>
        <v>0</v>
      </c>
      <c r="BB27" s="19">
        <f>IFERROR(IF(#REF!=1,1,0),0)</f>
        <v>0</v>
      </c>
      <c r="BC27" s="19"/>
      <c r="BD27" s="19">
        <f t="shared" si="1"/>
        <v>2</v>
      </c>
    </row>
    <row r="28" spans="1:56" ht="17.25" customHeight="1" x14ac:dyDescent="0.2">
      <c r="A28" s="106" t="s">
        <v>64</v>
      </c>
      <c r="B28" s="107"/>
      <c r="C28" s="107"/>
      <c r="D28" s="108"/>
      <c r="E28" s="11">
        <f t="shared" si="0"/>
        <v>1</v>
      </c>
      <c r="F28" s="82" t="s">
        <v>5</v>
      </c>
      <c r="H28" s="19">
        <f>IFERROR(IF('1'!E36=1,1,0),0)</f>
        <v>1</v>
      </c>
      <c r="I28" s="19">
        <f>IFERROR(IF('3'!E36=1,1,0),0)</f>
        <v>0</v>
      </c>
      <c r="J28" s="19">
        <f>IFERROR(IF('4'!E36=1,1,0),0)</f>
        <v>0</v>
      </c>
      <c r="K28" s="19">
        <f>IFERROR(IF('5'!E36=1,1,0),0)</f>
        <v>0</v>
      </c>
      <c r="L28" s="19">
        <f>IFERROR(IF('6'!E36=1,1,0),0)</f>
        <v>0</v>
      </c>
      <c r="M28" s="19">
        <f>IFERROR(IF('7'!E36=1,1,0),0)</f>
        <v>0</v>
      </c>
      <c r="N28" s="19">
        <f>IFERROR(IF('2'!E36=1,1,0),0)</f>
        <v>0</v>
      </c>
      <c r="O28" s="19">
        <f>IFERROR(IF(#REF!=1,1,0),0)</f>
        <v>0</v>
      </c>
      <c r="P28" s="19">
        <f>IFERROR(IF('8'!E36=1,1,0),0)</f>
        <v>0</v>
      </c>
      <c r="Q28" s="19">
        <f>IFERROR(IF('9'!E36=1,1,0),0)</f>
        <v>0</v>
      </c>
      <c r="R28" s="19">
        <f>IFERROR(IF('10'!E36=1,1,0),0)</f>
        <v>0</v>
      </c>
      <c r="S28" s="19">
        <f>IFERROR(IF(#REF!=1,1,0),0)</f>
        <v>0</v>
      </c>
      <c r="T28" s="19">
        <f>IFERROR(IF(#REF!=1,1,0),0)</f>
        <v>0</v>
      </c>
      <c r="U28" s="19">
        <f>IFERROR(IF(#REF!=1,1,0),0)</f>
        <v>0</v>
      </c>
      <c r="V28" s="19">
        <f>IFERROR(IF(#REF!=1,1,0),0)</f>
        <v>0</v>
      </c>
      <c r="W28" s="19">
        <f>IFERROR(IF(#REF!=1,1,0),0)</f>
        <v>0</v>
      </c>
      <c r="X28" s="19">
        <f>IFERROR(IF(#REF!=1,1,0),0)</f>
        <v>0</v>
      </c>
      <c r="Y28" s="19">
        <f>IFERROR(IF(#REF!=1,1,0),0)</f>
        <v>0</v>
      </c>
      <c r="Z28" s="19">
        <f>IFERROR(IF(#REF!=1,1,0),0)</f>
        <v>0</v>
      </c>
      <c r="AA28" s="19">
        <f>IFERROR(IF(#REF!=1,1,0),0)</f>
        <v>0</v>
      </c>
      <c r="AB28" s="19">
        <f>IFERROR(IF(#REF!=1,1,0),0)</f>
        <v>0</v>
      </c>
      <c r="AC28" s="19">
        <f>IFERROR(IF(#REF!=1,1,0),0)</f>
        <v>0</v>
      </c>
      <c r="AD28" s="19">
        <f>IFERROR(IF(#REF!=1,1,0),0)</f>
        <v>0</v>
      </c>
      <c r="AE28" s="19">
        <f>IFERROR(IF(#REF!=1,1,0),0)</f>
        <v>0</v>
      </c>
      <c r="AF28" s="19">
        <f>IFERROR(IF(#REF!=1,1,0),0)</f>
        <v>0</v>
      </c>
      <c r="AG28" s="19">
        <f>IFERROR(IF(#REF!=1,1,0),0)</f>
        <v>0</v>
      </c>
      <c r="AH28" s="19">
        <f>IFERROR(IF(#REF!=1,1,0),0)</f>
        <v>0</v>
      </c>
      <c r="AI28" s="19">
        <f>IFERROR(IF(#REF!=1,1,0),0)</f>
        <v>0</v>
      </c>
      <c r="AJ28" s="19">
        <f>IFERROR(IF(#REF!=1,1,0),0)</f>
        <v>0</v>
      </c>
      <c r="AK28" s="19">
        <f>IFERROR(IF(#REF!=1,1,0),0)</f>
        <v>0</v>
      </c>
      <c r="AL28" s="19">
        <f>IFERROR(IF(#REF!=1,1,0),0)</f>
        <v>0</v>
      </c>
      <c r="AM28" s="19">
        <f>IFERROR(IF(#REF!=1,1,0),0)</f>
        <v>0</v>
      </c>
      <c r="AN28" s="19">
        <f>IFERROR(IF(#REF!=1,1,0),0)</f>
        <v>0</v>
      </c>
      <c r="AO28" s="19">
        <f>IFERROR(IF(#REF!=1,1,0),0)</f>
        <v>0</v>
      </c>
      <c r="AP28" s="19">
        <f>IFERROR(IF(#REF!=1,1,0),0)</f>
        <v>0</v>
      </c>
      <c r="AQ28" s="19">
        <f>IFERROR(IF(#REF!=1,1,0),0)</f>
        <v>0</v>
      </c>
      <c r="AR28" s="19">
        <f>IFERROR(IF(#REF!=1,1,0),0)</f>
        <v>0</v>
      </c>
      <c r="AS28" s="19">
        <f>IFERROR(IF(#REF!=1,1,0),0)</f>
        <v>0</v>
      </c>
      <c r="AT28" s="19">
        <f>IFERROR(IF(#REF!=1,1,0),0)</f>
        <v>0</v>
      </c>
      <c r="AU28" s="19">
        <f>IFERROR(IF(#REF!=1,1,0),0)</f>
        <v>0</v>
      </c>
      <c r="AV28" s="19">
        <f>IFERROR(IF(#REF!=1,1,0),0)</f>
        <v>0</v>
      </c>
      <c r="AW28" s="19">
        <f>IFERROR(IF(#REF!=1,1,0),0)</f>
        <v>0</v>
      </c>
      <c r="AX28" s="19">
        <f>IFERROR(IF(#REF!=1,1,0),0)</f>
        <v>0</v>
      </c>
      <c r="AY28" s="19">
        <f>IFERROR(IF(#REF!=1,1,0),0)</f>
        <v>0</v>
      </c>
      <c r="AZ28" s="19">
        <f>IFERROR(IF(#REF!=1,1,0),0)</f>
        <v>0</v>
      </c>
      <c r="BA28" s="19">
        <f>IFERROR(IF(#REF!=1,1,0),0)</f>
        <v>0</v>
      </c>
      <c r="BB28" s="19">
        <f>IFERROR(IF(#REF!=1,1,0),0)</f>
        <v>0</v>
      </c>
      <c r="BC28" s="19"/>
      <c r="BD28" s="19">
        <f t="shared" si="1"/>
        <v>1</v>
      </c>
    </row>
    <row r="29" spans="1:56" ht="17.25" customHeight="1" x14ac:dyDescent="0.2">
      <c r="A29" s="106" t="s">
        <v>65</v>
      </c>
      <c r="B29" s="107"/>
      <c r="C29" s="107"/>
      <c r="D29" s="108"/>
      <c r="E29" s="11">
        <f t="shared" si="0"/>
        <v>2</v>
      </c>
      <c r="F29" s="82" t="s">
        <v>5</v>
      </c>
      <c r="H29" s="19">
        <f>IFERROR(IF('1'!E37=1,1,0),0)</f>
        <v>1</v>
      </c>
      <c r="I29" s="19">
        <f>IFERROR(IF('3'!E37=1,1,0),0)</f>
        <v>0</v>
      </c>
      <c r="J29" s="19">
        <f>IFERROR(IF('4'!E37=1,1,0),0)</f>
        <v>0</v>
      </c>
      <c r="K29" s="19">
        <f>IFERROR(IF('5'!E37=1,1,0),0)</f>
        <v>0</v>
      </c>
      <c r="L29" s="19">
        <f>IFERROR(IF('6'!E37=1,1,0),0)</f>
        <v>1</v>
      </c>
      <c r="M29" s="19">
        <f>IFERROR(IF('7'!E37=1,1,0),0)</f>
        <v>0</v>
      </c>
      <c r="N29" s="19">
        <f>IFERROR(IF('2'!E37=1,1,0),0)</f>
        <v>0</v>
      </c>
      <c r="O29" s="19">
        <f>IFERROR(IF(#REF!=1,1,0),0)</f>
        <v>0</v>
      </c>
      <c r="P29" s="19">
        <f>IFERROR(IF('8'!E37=1,1,0),0)</f>
        <v>0</v>
      </c>
      <c r="Q29" s="19">
        <f>IFERROR(IF('9'!E37=1,1,0),0)</f>
        <v>0</v>
      </c>
      <c r="R29" s="19">
        <f>IFERROR(IF('10'!E37=1,1,0),0)</f>
        <v>0</v>
      </c>
      <c r="S29" s="19">
        <f>IFERROR(IF(#REF!=1,1,0),0)</f>
        <v>0</v>
      </c>
      <c r="T29" s="19">
        <f>IFERROR(IF(#REF!=1,1,0),0)</f>
        <v>0</v>
      </c>
      <c r="U29" s="19">
        <f>IFERROR(IF(#REF!=1,1,0),0)</f>
        <v>0</v>
      </c>
      <c r="V29" s="19">
        <f>IFERROR(IF(#REF!=1,1,0),0)</f>
        <v>0</v>
      </c>
      <c r="W29" s="19">
        <f>IFERROR(IF(#REF!=1,1,0),0)</f>
        <v>0</v>
      </c>
      <c r="X29" s="19">
        <f>IFERROR(IF(#REF!=1,1,0),0)</f>
        <v>0</v>
      </c>
      <c r="Y29" s="19">
        <f>IFERROR(IF(#REF!=1,1,0),0)</f>
        <v>0</v>
      </c>
      <c r="Z29" s="19">
        <f>IFERROR(IF(#REF!=1,1,0),0)</f>
        <v>0</v>
      </c>
      <c r="AA29" s="19">
        <f>IFERROR(IF(#REF!=1,1,0),0)</f>
        <v>0</v>
      </c>
      <c r="AB29" s="19">
        <f>IFERROR(IF(#REF!=1,1,0),0)</f>
        <v>0</v>
      </c>
      <c r="AC29" s="19">
        <f>IFERROR(IF(#REF!=1,1,0),0)</f>
        <v>0</v>
      </c>
      <c r="AD29" s="19">
        <f>IFERROR(IF(#REF!=1,1,0),0)</f>
        <v>0</v>
      </c>
      <c r="AE29" s="19">
        <f>IFERROR(IF(#REF!=1,1,0),0)</f>
        <v>0</v>
      </c>
      <c r="AF29" s="19">
        <f>IFERROR(IF(#REF!=1,1,0),0)</f>
        <v>0</v>
      </c>
      <c r="AG29" s="19">
        <f>IFERROR(IF(#REF!=1,1,0),0)</f>
        <v>0</v>
      </c>
      <c r="AH29" s="19">
        <f>IFERROR(IF(#REF!=1,1,0),0)</f>
        <v>0</v>
      </c>
      <c r="AI29" s="19">
        <f>IFERROR(IF(#REF!=1,1,0),0)</f>
        <v>0</v>
      </c>
      <c r="AJ29" s="19">
        <f>IFERROR(IF(#REF!=1,1,0),0)</f>
        <v>0</v>
      </c>
      <c r="AK29" s="19">
        <f>IFERROR(IF(#REF!=1,1,0),0)</f>
        <v>0</v>
      </c>
      <c r="AL29" s="19">
        <f>IFERROR(IF(#REF!=1,1,0),0)</f>
        <v>0</v>
      </c>
      <c r="AM29" s="19">
        <f>IFERROR(IF(#REF!=1,1,0),0)</f>
        <v>0</v>
      </c>
      <c r="AN29" s="19">
        <f>IFERROR(IF(#REF!=1,1,0),0)</f>
        <v>0</v>
      </c>
      <c r="AO29" s="19">
        <f>IFERROR(IF(#REF!=1,1,0),0)</f>
        <v>0</v>
      </c>
      <c r="AP29" s="19">
        <f>IFERROR(IF(#REF!=1,1,0),0)</f>
        <v>0</v>
      </c>
      <c r="AQ29" s="19">
        <f>IFERROR(IF(#REF!=1,1,0),0)</f>
        <v>0</v>
      </c>
      <c r="AR29" s="19">
        <f>IFERROR(IF(#REF!=1,1,0),0)</f>
        <v>0</v>
      </c>
      <c r="AS29" s="19">
        <f>IFERROR(IF(#REF!=1,1,0),0)</f>
        <v>0</v>
      </c>
      <c r="AT29" s="19">
        <f>IFERROR(IF(#REF!=1,1,0),0)</f>
        <v>0</v>
      </c>
      <c r="AU29" s="19">
        <f>IFERROR(IF(#REF!=1,1,0),0)</f>
        <v>0</v>
      </c>
      <c r="AV29" s="19">
        <f>IFERROR(IF(#REF!=1,1,0),0)</f>
        <v>0</v>
      </c>
      <c r="AW29" s="19">
        <f>IFERROR(IF(#REF!=1,1,0),0)</f>
        <v>0</v>
      </c>
      <c r="AX29" s="19">
        <f>IFERROR(IF(#REF!=1,1,0),0)</f>
        <v>0</v>
      </c>
      <c r="AY29" s="19">
        <f>IFERROR(IF(#REF!=1,1,0),0)</f>
        <v>0</v>
      </c>
      <c r="AZ29" s="19">
        <f>IFERROR(IF(#REF!=1,1,0),0)</f>
        <v>0</v>
      </c>
      <c r="BA29" s="19">
        <f>IFERROR(IF(#REF!=1,1,0),0)</f>
        <v>0</v>
      </c>
      <c r="BB29" s="19">
        <f>IFERROR(IF(#REF!=1,1,0),0)</f>
        <v>0</v>
      </c>
      <c r="BC29" s="19"/>
      <c r="BD29" s="19">
        <f t="shared" si="1"/>
        <v>2</v>
      </c>
    </row>
    <row r="30" spans="1:56" ht="17.25" customHeight="1" x14ac:dyDescent="0.2">
      <c r="A30" s="106" t="s">
        <v>148</v>
      </c>
      <c r="B30" s="107"/>
      <c r="C30" s="107"/>
      <c r="D30" s="108"/>
      <c r="E30" s="11">
        <f t="shared" si="0"/>
        <v>1</v>
      </c>
      <c r="F30" s="82" t="s">
        <v>5</v>
      </c>
      <c r="H30" s="19">
        <f>IFERROR(IF('1'!E38=1,1,0),0)</f>
        <v>1</v>
      </c>
      <c r="I30" s="19">
        <f>IFERROR(IF('3'!E38=1,1,0),0)</f>
        <v>0</v>
      </c>
      <c r="J30" s="19">
        <f>IFERROR(IF('4'!E38=1,1,0),0)</f>
        <v>0</v>
      </c>
      <c r="K30" s="19">
        <f>IFERROR(IF('5'!E38=1,1,0),0)</f>
        <v>0</v>
      </c>
      <c r="L30" s="19">
        <f>IFERROR(IF('6'!E38=1,1,0),0)</f>
        <v>0</v>
      </c>
      <c r="M30" s="19">
        <f>IFERROR(IF('7'!E38=1,1,0),0)</f>
        <v>0</v>
      </c>
      <c r="N30" s="19">
        <f>IFERROR(IF('2'!E38=1,1,0),0)</f>
        <v>0</v>
      </c>
      <c r="O30" s="19">
        <f>IFERROR(IF(#REF!=1,1,0),0)</f>
        <v>0</v>
      </c>
      <c r="P30" s="19">
        <f>IFERROR(IF('8'!E38=1,1,0),0)</f>
        <v>0</v>
      </c>
      <c r="Q30" s="19">
        <f>IFERROR(IF('9'!E38=1,1,0),0)</f>
        <v>0</v>
      </c>
      <c r="R30" s="19">
        <f>IFERROR(IF('10'!E38=1,1,0),0)</f>
        <v>0</v>
      </c>
      <c r="S30" s="19">
        <f>IFERROR(IF(#REF!=1,1,0),0)</f>
        <v>0</v>
      </c>
      <c r="T30" s="19">
        <f>IFERROR(IF(#REF!=1,1,0),0)</f>
        <v>0</v>
      </c>
      <c r="U30" s="19">
        <f>IFERROR(IF(#REF!=1,1,0),0)</f>
        <v>0</v>
      </c>
      <c r="V30" s="19">
        <f>IFERROR(IF(#REF!=1,1,0),0)</f>
        <v>0</v>
      </c>
      <c r="W30" s="19">
        <f>IFERROR(IF(#REF!=1,1,0),0)</f>
        <v>0</v>
      </c>
      <c r="X30" s="19">
        <f>IFERROR(IF(#REF!=1,1,0),0)</f>
        <v>0</v>
      </c>
      <c r="Y30" s="19">
        <f>IFERROR(IF(#REF!=1,1,0),0)</f>
        <v>0</v>
      </c>
      <c r="Z30" s="19">
        <f>IFERROR(IF(#REF!=1,1,0),0)</f>
        <v>0</v>
      </c>
      <c r="AA30" s="19">
        <f>IFERROR(IF(#REF!=1,1,0),0)</f>
        <v>0</v>
      </c>
      <c r="AB30" s="19">
        <f>IFERROR(IF(#REF!=1,1,0),0)</f>
        <v>0</v>
      </c>
      <c r="AC30" s="19">
        <f>IFERROR(IF(#REF!=1,1,0),0)</f>
        <v>0</v>
      </c>
      <c r="AD30" s="19">
        <f>IFERROR(IF(#REF!=1,1,0),0)</f>
        <v>0</v>
      </c>
      <c r="AE30" s="19">
        <f>IFERROR(IF(#REF!=1,1,0),0)</f>
        <v>0</v>
      </c>
      <c r="AF30" s="19">
        <f>IFERROR(IF(#REF!=1,1,0),0)</f>
        <v>0</v>
      </c>
      <c r="AG30" s="19">
        <f>IFERROR(IF(#REF!=1,1,0),0)</f>
        <v>0</v>
      </c>
      <c r="AH30" s="19">
        <f>IFERROR(IF(#REF!=1,1,0),0)</f>
        <v>0</v>
      </c>
      <c r="AI30" s="19">
        <f>IFERROR(IF(#REF!=1,1,0),0)</f>
        <v>0</v>
      </c>
      <c r="AJ30" s="19">
        <f>IFERROR(IF(#REF!=1,1,0),0)</f>
        <v>0</v>
      </c>
      <c r="AK30" s="19">
        <f>IFERROR(IF(#REF!=1,1,0),0)</f>
        <v>0</v>
      </c>
      <c r="AL30" s="19">
        <f>IFERROR(IF(#REF!=1,1,0),0)</f>
        <v>0</v>
      </c>
      <c r="AM30" s="19">
        <f>IFERROR(IF(#REF!=1,1,0),0)</f>
        <v>0</v>
      </c>
      <c r="AN30" s="19">
        <f>IFERROR(IF(#REF!=1,1,0),0)</f>
        <v>0</v>
      </c>
      <c r="AO30" s="19">
        <f>IFERROR(IF(#REF!=1,1,0),0)</f>
        <v>0</v>
      </c>
      <c r="AP30" s="19">
        <f>IFERROR(IF(#REF!=1,1,0),0)</f>
        <v>0</v>
      </c>
      <c r="AQ30" s="19">
        <f>IFERROR(IF(#REF!=1,1,0),0)</f>
        <v>0</v>
      </c>
      <c r="AR30" s="19">
        <f>IFERROR(IF(#REF!=1,1,0),0)</f>
        <v>0</v>
      </c>
      <c r="AS30" s="19">
        <f>IFERROR(IF(#REF!=1,1,0),0)</f>
        <v>0</v>
      </c>
      <c r="AT30" s="19">
        <f>IFERROR(IF(#REF!=1,1,0),0)</f>
        <v>0</v>
      </c>
      <c r="AU30" s="19">
        <f>IFERROR(IF(#REF!=1,1,0),0)</f>
        <v>0</v>
      </c>
      <c r="AV30" s="19">
        <f>IFERROR(IF(#REF!=1,1,0),0)</f>
        <v>0</v>
      </c>
      <c r="AW30" s="19">
        <f>IFERROR(IF(#REF!=1,1,0),0)</f>
        <v>0</v>
      </c>
      <c r="AX30" s="19">
        <f>IFERROR(IF(#REF!=1,1,0),0)</f>
        <v>0</v>
      </c>
      <c r="AY30" s="19">
        <f>IFERROR(IF(#REF!=1,1,0),0)</f>
        <v>0</v>
      </c>
      <c r="AZ30" s="19">
        <f>IFERROR(IF(#REF!=1,1,0),0)</f>
        <v>0</v>
      </c>
      <c r="BA30" s="19">
        <f>IFERROR(IF(#REF!=1,1,0),0)</f>
        <v>0</v>
      </c>
      <c r="BB30" s="19">
        <f>IFERROR(IF(#REF!=1,1,0),0)</f>
        <v>0</v>
      </c>
      <c r="BC30" s="19"/>
      <c r="BD30" s="19">
        <f t="shared" si="1"/>
        <v>1</v>
      </c>
    </row>
    <row r="31" spans="1:56" ht="17.25" customHeight="1" x14ac:dyDescent="0.2">
      <c r="A31" s="106" t="s">
        <v>66</v>
      </c>
      <c r="B31" s="107"/>
      <c r="C31" s="107"/>
      <c r="D31" s="108"/>
      <c r="E31" s="11">
        <f t="shared" si="0"/>
        <v>1</v>
      </c>
      <c r="F31" s="82" t="s">
        <v>5</v>
      </c>
      <c r="H31" s="19">
        <f>IFERROR(IF('1'!E39=1,1,0),0)</f>
        <v>1</v>
      </c>
      <c r="I31" s="19">
        <f>IFERROR(IF('3'!E39=1,1,0),0)</f>
        <v>0</v>
      </c>
      <c r="J31" s="19">
        <f>IFERROR(IF('4'!E39=1,1,0),0)</f>
        <v>0</v>
      </c>
      <c r="K31" s="19">
        <f>IFERROR(IF('5'!E39=1,1,0),0)</f>
        <v>0</v>
      </c>
      <c r="L31" s="19">
        <f>IFERROR(IF('6'!E39=1,1,0),0)</f>
        <v>0</v>
      </c>
      <c r="M31" s="19">
        <f>IFERROR(IF('7'!E39=1,1,0),0)</f>
        <v>0</v>
      </c>
      <c r="N31" s="19">
        <f>IFERROR(IF('2'!E39=1,1,0),0)</f>
        <v>0</v>
      </c>
      <c r="O31" s="19">
        <f>IFERROR(IF(#REF!=1,1,0),0)</f>
        <v>0</v>
      </c>
      <c r="P31" s="19">
        <f>IFERROR(IF('8'!E39=1,1,0),0)</f>
        <v>0</v>
      </c>
      <c r="Q31" s="19">
        <f>IFERROR(IF('9'!E39=1,1,0),0)</f>
        <v>0</v>
      </c>
      <c r="R31" s="19">
        <f>IFERROR(IF('10'!E39=1,1,0),0)</f>
        <v>0</v>
      </c>
      <c r="S31" s="19">
        <f>IFERROR(IF(#REF!=1,1,0),0)</f>
        <v>0</v>
      </c>
      <c r="T31" s="19">
        <f>IFERROR(IF(#REF!=1,1,0),0)</f>
        <v>0</v>
      </c>
      <c r="U31" s="19">
        <f>IFERROR(IF(#REF!=1,1,0),0)</f>
        <v>0</v>
      </c>
      <c r="V31" s="19">
        <f>IFERROR(IF(#REF!=1,1,0),0)</f>
        <v>0</v>
      </c>
      <c r="W31" s="19">
        <f>IFERROR(IF(#REF!=1,1,0),0)</f>
        <v>0</v>
      </c>
      <c r="X31" s="19">
        <f>IFERROR(IF(#REF!=1,1,0),0)</f>
        <v>0</v>
      </c>
      <c r="Y31" s="19">
        <f>IFERROR(IF(#REF!=1,1,0),0)</f>
        <v>0</v>
      </c>
      <c r="Z31" s="19">
        <f>IFERROR(IF(#REF!=1,1,0),0)</f>
        <v>0</v>
      </c>
      <c r="AA31" s="19">
        <f>IFERROR(IF(#REF!=1,1,0),0)</f>
        <v>0</v>
      </c>
      <c r="AB31" s="19">
        <f>IFERROR(IF(#REF!=1,1,0),0)</f>
        <v>0</v>
      </c>
      <c r="AC31" s="19">
        <f>IFERROR(IF(#REF!=1,1,0),0)</f>
        <v>0</v>
      </c>
      <c r="AD31" s="19">
        <f>IFERROR(IF(#REF!=1,1,0),0)</f>
        <v>0</v>
      </c>
      <c r="AE31" s="19">
        <f>IFERROR(IF(#REF!=1,1,0),0)</f>
        <v>0</v>
      </c>
      <c r="AF31" s="19">
        <f>IFERROR(IF(#REF!=1,1,0),0)</f>
        <v>0</v>
      </c>
      <c r="AG31" s="19">
        <f>IFERROR(IF(#REF!=1,1,0),0)</f>
        <v>0</v>
      </c>
      <c r="AH31" s="19">
        <f>IFERROR(IF(#REF!=1,1,0),0)</f>
        <v>0</v>
      </c>
      <c r="AI31" s="19">
        <f>IFERROR(IF(#REF!=1,1,0),0)</f>
        <v>0</v>
      </c>
      <c r="AJ31" s="19">
        <f>IFERROR(IF(#REF!=1,1,0),0)</f>
        <v>0</v>
      </c>
      <c r="AK31" s="19">
        <f>IFERROR(IF(#REF!=1,1,0),0)</f>
        <v>0</v>
      </c>
      <c r="AL31" s="19">
        <f>IFERROR(IF(#REF!=1,1,0),0)</f>
        <v>0</v>
      </c>
      <c r="AM31" s="19">
        <f>IFERROR(IF(#REF!=1,1,0),0)</f>
        <v>0</v>
      </c>
      <c r="AN31" s="19">
        <f>IFERROR(IF(#REF!=1,1,0),0)</f>
        <v>0</v>
      </c>
      <c r="AO31" s="19">
        <f>IFERROR(IF(#REF!=1,1,0),0)</f>
        <v>0</v>
      </c>
      <c r="AP31" s="19">
        <f>IFERROR(IF(#REF!=1,1,0),0)</f>
        <v>0</v>
      </c>
      <c r="AQ31" s="19">
        <f>IFERROR(IF(#REF!=1,1,0),0)</f>
        <v>0</v>
      </c>
      <c r="AR31" s="19">
        <f>IFERROR(IF(#REF!=1,1,0),0)</f>
        <v>0</v>
      </c>
      <c r="AS31" s="19">
        <f>IFERROR(IF(#REF!=1,1,0),0)</f>
        <v>0</v>
      </c>
      <c r="AT31" s="19">
        <f>IFERROR(IF(#REF!=1,1,0),0)</f>
        <v>0</v>
      </c>
      <c r="AU31" s="19">
        <f>IFERROR(IF(#REF!=1,1,0),0)</f>
        <v>0</v>
      </c>
      <c r="AV31" s="19">
        <f>IFERROR(IF(#REF!=1,1,0),0)</f>
        <v>0</v>
      </c>
      <c r="AW31" s="19">
        <f>IFERROR(IF(#REF!=1,1,0),0)</f>
        <v>0</v>
      </c>
      <c r="AX31" s="19">
        <f>IFERROR(IF(#REF!=1,1,0),0)</f>
        <v>0</v>
      </c>
      <c r="AY31" s="19">
        <f>IFERROR(IF(#REF!=1,1,0),0)</f>
        <v>0</v>
      </c>
      <c r="AZ31" s="19">
        <f>IFERROR(IF(#REF!=1,1,0),0)</f>
        <v>0</v>
      </c>
      <c r="BA31" s="19">
        <f>IFERROR(IF(#REF!=1,1,0),0)</f>
        <v>0</v>
      </c>
      <c r="BB31" s="19">
        <f>IFERROR(IF(#REF!=1,1,0),0)</f>
        <v>0</v>
      </c>
      <c r="BC31" s="19"/>
      <c r="BD31" s="19">
        <f t="shared" si="1"/>
        <v>1</v>
      </c>
    </row>
    <row r="32" spans="1:56" ht="17.25" customHeight="1" x14ac:dyDescent="0.2">
      <c r="A32" s="106" t="s">
        <v>67</v>
      </c>
      <c r="B32" s="107"/>
      <c r="C32" s="107"/>
      <c r="D32" s="108"/>
      <c r="E32" s="11">
        <f t="shared" si="0"/>
        <v>2</v>
      </c>
      <c r="F32" s="84" t="s">
        <v>5</v>
      </c>
      <c r="H32" s="19">
        <f>IFERROR(IF('1'!E40=1,1,0),0)</f>
        <v>1</v>
      </c>
      <c r="I32" s="19">
        <f>IFERROR(IF('3'!E40=1,1,0),0)</f>
        <v>0</v>
      </c>
      <c r="J32" s="19">
        <f>IFERROR(IF('4'!E40=1,1,0),0)</f>
        <v>1</v>
      </c>
      <c r="K32" s="19">
        <f>IFERROR(IF('5'!E40=1,1,0),0)</f>
        <v>0</v>
      </c>
      <c r="L32" s="19">
        <f>IFERROR(IF('6'!E40=1,1,0),0)</f>
        <v>0</v>
      </c>
      <c r="M32" s="19">
        <f>IFERROR(IF('7'!E40=1,1,0),0)</f>
        <v>0</v>
      </c>
      <c r="N32" s="19">
        <f>IFERROR(IF('2'!E40=1,1,0),0)</f>
        <v>0</v>
      </c>
      <c r="O32" s="19">
        <f>IFERROR(IF(#REF!=1,1,0),0)</f>
        <v>0</v>
      </c>
      <c r="P32" s="19">
        <f>IFERROR(IF('8'!E40=1,1,0),0)</f>
        <v>0</v>
      </c>
      <c r="Q32" s="19">
        <f>IFERROR(IF('9'!E40=1,1,0),0)</f>
        <v>0</v>
      </c>
      <c r="R32" s="19">
        <f>IFERROR(IF('10'!E40=1,1,0),0)</f>
        <v>0</v>
      </c>
      <c r="S32" s="19">
        <f>IFERROR(IF(#REF!=1,1,0),0)</f>
        <v>0</v>
      </c>
      <c r="T32" s="19">
        <f>IFERROR(IF(#REF!=1,1,0),0)</f>
        <v>0</v>
      </c>
      <c r="U32" s="19">
        <f>IFERROR(IF(#REF!=1,1,0),0)</f>
        <v>0</v>
      </c>
      <c r="V32" s="19">
        <f>IFERROR(IF(#REF!=1,1,0),0)</f>
        <v>0</v>
      </c>
      <c r="W32" s="19">
        <f>IFERROR(IF(#REF!=1,1,0),0)</f>
        <v>0</v>
      </c>
      <c r="X32" s="19">
        <f>IFERROR(IF(#REF!=1,1,0),0)</f>
        <v>0</v>
      </c>
      <c r="Y32" s="19">
        <f>IFERROR(IF(#REF!=1,1,0),0)</f>
        <v>0</v>
      </c>
      <c r="Z32" s="19">
        <f>IFERROR(IF(#REF!=1,1,0),0)</f>
        <v>0</v>
      </c>
      <c r="AA32" s="19">
        <f>IFERROR(IF(#REF!=1,1,0),0)</f>
        <v>0</v>
      </c>
      <c r="AB32" s="19">
        <f>IFERROR(IF(#REF!=1,1,0),0)</f>
        <v>0</v>
      </c>
      <c r="AC32" s="19">
        <f>IFERROR(IF(#REF!=1,1,0),0)</f>
        <v>0</v>
      </c>
      <c r="AD32" s="19">
        <f>IFERROR(IF(#REF!=1,1,0),0)</f>
        <v>0</v>
      </c>
      <c r="AE32" s="19">
        <f>IFERROR(IF(#REF!=1,1,0),0)</f>
        <v>0</v>
      </c>
      <c r="AF32" s="19">
        <f>IFERROR(IF(#REF!=1,1,0),0)</f>
        <v>0</v>
      </c>
      <c r="AG32" s="19">
        <f>IFERROR(IF(#REF!=1,1,0),0)</f>
        <v>0</v>
      </c>
      <c r="AH32" s="19">
        <f>IFERROR(IF(#REF!=1,1,0),0)</f>
        <v>0</v>
      </c>
      <c r="AI32" s="19">
        <f>IFERROR(IF(#REF!=1,1,0),0)</f>
        <v>0</v>
      </c>
      <c r="AJ32" s="19">
        <f>IFERROR(IF(#REF!=1,1,0),0)</f>
        <v>0</v>
      </c>
      <c r="AK32" s="19">
        <f>IFERROR(IF(#REF!=1,1,0),0)</f>
        <v>0</v>
      </c>
      <c r="AL32" s="19">
        <f>IFERROR(IF(#REF!=1,1,0),0)</f>
        <v>0</v>
      </c>
      <c r="AM32" s="19">
        <f>IFERROR(IF(#REF!=1,1,0),0)</f>
        <v>0</v>
      </c>
      <c r="AN32" s="19">
        <f>IFERROR(IF(#REF!=1,1,0),0)</f>
        <v>0</v>
      </c>
      <c r="AO32" s="19">
        <f>IFERROR(IF(#REF!=1,1,0),0)</f>
        <v>0</v>
      </c>
      <c r="AP32" s="19">
        <f>IFERROR(IF(#REF!=1,1,0),0)</f>
        <v>0</v>
      </c>
      <c r="AQ32" s="19">
        <f>IFERROR(IF(#REF!=1,1,0),0)</f>
        <v>0</v>
      </c>
      <c r="AR32" s="19">
        <f>IFERROR(IF(#REF!=1,1,0),0)</f>
        <v>0</v>
      </c>
      <c r="AS32" s="19">
        <f>IFERROR(IF(#REF!=1,1,0),0)</f>
        <v>0</v>
      </c>
      <c r="AT32" s="19">
        <f>IFERROR(IF(#REF!=1,1,0),0)</f>
        <v>0</v>
      </c>
      <c r="AU32" s="19">
        <f>IFERROR(IF(#REF!=1,1,0),0)</f>
        <v>0</v>
      </c>
      <c r="AV32" s="19">
        <f>IFERROR(IF(#REF!=1,1,0),0)</f>
        <v>0</v>
      </c>
      <c r="AW32" s="19">
        <f>IFERROR(IF(#REF!=1,1,0),0)</f>
        <v>0</v>
      </c>
      <c r="AX32" s="19">
        <f>IFERROR(IF(#REF!=1,1,0),0)</f>
        <v>0</v>
      </c>
      <c r="AY32" s="19">
        <f>IFERROR(IF(#REF!=1,1,0),0)</f>
        <v>0</v>
      </c>
      <c r="AZ32" s="19">
        <f>IFERROR(IF(#REF!=1,1,0),0)</f>
        <v>0</v>
      </c>
      <c r="BA32" s="19">
        <f>IFERROR(IF(#REF!=1,1,0),0)</f>
        <v>0</v>
      </c>
      <c r="BB32" s="19">
        <f>IFERROR(IF(#REF!=1,1,0),0)</f>
        <v>0</v>
      </c>
      <c r="BC32" s="19"/>
      <c r="BD32" s="19">
        <f t="shared" si="1"/>
        <v>2</v>
      </c>
    </row>
    <row r="33" spans="1:56" ht="17.25" customHeight="1" x14ac:dyDescent="0.2">
      <c r="A33" s="106" t="s">
        <v>149</v>
      </c>
      <c r="B33" s="107"/>
      <c r="C33" s="107"/>
      <c r="D33" s="108"/>
      <c r="E33" s="11">
        <f t="shared" si="0"/>
        <v>1</v>
      </c>
      <c r="F33" s="84" t="s">
        <v>5</v>
      </c>
      <c r="H33" s="19">
        <f>IFERROR(IF('1'!E41=1,1,0),0)</f>
        <v>1</v>
      </c>
      <c r="I33" s="19">
        <f>IFERROR(IF('3'!E41=1,1,0),0)</f>
        <v>0</v>
      </c>
      <c r="J33" s="19">
        <f>IFERROR(IF('4'!E41=1,1,0),0)</f>
        <v>0</v>
      </c>
      <c r="K33" s="19">
        <f>IFERROR(IF('5'!E41=1,1,0),0)</f>
        <v>0</v>
      </c>
      <c r="L33" s="19">
        <f>IFERROR(IF('6'!E41=1,1,0),0)</f>
        <v>0</v>
      </c>
      <c r="M33" s="19">
        <f>IFERROR(IF('7'!E41=1,1,0),0)</f>
        <v>0</v>
      </c>
      <c r="N33" s="19">
        <f>IFERROR(IF('2'!E41=1,1,0),0)</f>
        <v>0</v>
      </c>
      <c r="O33" s="19">
        <f>IFERROR(IF(#REF!=1,1,0),0)</f>
        <v>0</v>
      </c>
      <c r="P33" s="19">
        <f>IFERROR(IF('8'!E41=1,1,0),0)</f>
        <v>0</v>
      </c>
      <c r="Q33" s="19">
        <f>IFERROR(IF('9'!E41=1,1,0),0)</f>
        <v>0</v>
      </c>
      <c r="R33" s="19">
        <f>IFERROR(IF('10'!E41=1,1,0),0)</f>
        <v>0</v>
      </c>
      <c r="S33" s="19">
        <f>IFERROR(IF(#REF!=1,1,0),0)</f>
        <v>0</v>
      </c>
      <c r="T33" s="19">
        <f>IFERROR(IF(#REF!=1,1,0),0)</f>
        <v>0</v>
      </c>
      <c r="U33" s="19">
        <f>IFERROR(IF(#REF!=1,1,0),0)</f>
        <v>0</v>
      </c>
      <c r="V33" s="19">
        <f>IFERROR(IF(#REF!=1,1,0),0)</f>
        <v>0</v>
      </c>
      <c r="W33" s="19">
        <f>IFERROR(IF(#REF!=1,1,0),0)</f>
        <v>0</v>
      </c>
      <c r="X33" s="19">
        <f>IFERROR(IF(#REF!=1,1,0),0)</f>
        <v>0</v>
      </c>
      <c r="Y33" s="19">
        <f>IFERROR(IF(#REF!=1,1,0),0)</f>
        <v>0</v>
      </c>
      <c r="Z33" s="19">
        <f>IFERROR(IF(#REF!=1,1,0),0)</f>
        <v>0</v>
      </c>
      <c r="AA33" s="19">
        <f>IFERROR(IF(#REF!=1,1,0),0)</f>
        <v>0</v>
      </c>
      <c r="AB33" s="19">
        <f>IFERROR(IF(#REF!=1,1,0),0)</f>
        <v>0</v>
      </c>
      <c r="AC33" s="19">
        <f>IFERROR(IF(#REF!=1,1,0),0)</f>
        <v>0</v>
      </c>
      <c r="AD33" s="19">
        <f>IFERROR(IF(#REF!=1,1,0),0)</f>
        <v>0</v>
      </c>
      <c r="AE33" s="19">
        <f>IFERROR(IF(#REF!=1,1,0),0)</f>
        <v>0</v>
      </c>
      <c r="AF33" s="19">
        <f>IFERROR(IF(#REF!=1,1,0),0)</f>
        <v>0</v>
      </c>
      <c r="AG33" s="19">
        <f>IFERROR(IF(#REF!=1,1,0),0)</f>
        <v>0</v>
      </c>
      <c r="AH33" s="19">
        <f>IFERROR(IF(#REF!=1,1,0),0)</f>
        <v>0</v>
      </c>
      <c r="AI33" s="19">
        <f>IFERROR(IF(#REF!=1,1,0),0)</f>
        <v>0</v>
      </c>
      <c r="AJ33" s="19">
        <f>IFERROR(IF(#REF!=1,1,0),0)</f>
        <v>0</v>
      </c>
      <c r="AK33" s="19">
        <f>IFERROR(IF(#REF!=1,1,0),0)</f>
        <v>0</v>
      </c>
      <c r="AL33" s="19">
        <f>IFERROR(IF(#REF!=1,1,0),0)</f>
        <v>0</v>
      </c>
      <c r="AM33" s="19">
        <f>IFERROR(IF(#REF!=1,1,0),0)</f>
        <v>0</v>
      </c>
      <c r="AN33" s="19">
        <f>IFERROR(IF(#REF!=1,1,0),0)</f>
        <v>0</v>
      </c>
      <c r="AO33" s="19">
        <f>IFERROR(IF(#REF!=1,1,0),0)</f>
        <v>0</v>
      </c>
      <c r="AP33" s="19">
        <f>IFERROR(IF(#REF!=1,1,0),0)</f>
        <v>0</v>
      </c>
      <c r="AQ33" s="19">
        <f>IFERROR(IF(#REF!=1,1,0),0)</f>
        <v>0</v>
      </c>
      <c r="AR33" s="19">
        <f>IFERROR(IF(#REF!=1,1,0),0)</f>
        <v>0</v>
      </c>
      <c r="AS33" s="19">
        <f>IFERROR(IF(#REF!=1,1,0),0)</f>
        <v>0</v>
      </c>
      <c r="AT33" s="19">
        <f>IFERROR(IF(#REF!=1,1,0),0)</f>
        <v>0</v>
      </c>
      <c r="AU33" s="19">
        <f>IFERROR(IF(#REF!=1,1,0),0)</f>
        <v>0</v>
      </c>
      <c r="AV33" s="19">
        <f>IFERROR(IF(#REF!=1,1,0),0)</f>
        <v>0</v>
      </c>
      <c r="AW33" s="19">
        <f>IFERROR(IF(#REF!=1,1,0),0)</f>
        <v>0</v>
      </c>
      <c r="AX33" s="19">
        <f>IFERROR(IF(#REF!=1,1,0),0)</f>
        <v>0</v>
      </c>
      <c r="AY33" s="19">
        <f>IFERROR(IF(#REF!=1,1,0),0)</f>
        <v>0</v>
      </c>
      <c r="AZ33" s="19">
        <f>IFERROR(IF(#REF!=1,1,0),0)</f>
        <v>0</v>
      </c>
      <c r="BA33" s="19">
        <f>IFERROR(IF(#REF!=1,1,0),0)</f>
        <v>0</v>
      </c>
      <c r="BB33" s="19">
        <f>IFERROR(IF(#REF!=1,1,0),0)</f>
        <v>0</v>
      </c>
      <c r="BC33" s="19"/>
      <c r="BD33" s="19">
        <f t="shared" si="1"/>
        <v>1</v>
      </c>
    </row>
    <row r="34" spans="1:56" ht="17.25" customHeight="1" x14ac:dyDescent="0.2">
      <c r="A34" s="106" t="s">
        <v>150</v>
      </c>
      <c r="B34" s="107"/>
      <c r="C34" s="107"/>
      <c r="D34" s="108"/>
      <c r="E34" s="11">
        <f t="shared" si="0"/>
        <v>3</v>
      </c>
      <c r="F34" s="31" t="s">
        <v>5</v>
      </c>
      <c r="H34" s="19">
        <f>IFERROR(IF('1'!E42=1,1,0),0)</f>
        <v>1</v>
      </c>
      <c r="I34" s="19">
        <f>IFERROR(IF('3'!E42=1,1,0),0)</f>
        <v>0</v>
      </c>
      <c r="J34" s="19">
        <f>IFERROR(IF('4'!E42=1,1,0),0)</f>
        <v>0</v>
      </c>
      <c r="K34" s="19">
        <f>IFERROR(IF('5'!E42=1,1,0),0)</f>
        <v>0</v>
      </c>
      <c r="L34" s="19">
        <f>IFERROR(IF('6'!E42=1,1,0),0)</f>
        <v>0</v>
      </c>
      <c r="M34" s="19">
        <f>IFERROR(IF('7'!E42=1,1,0),0)</f>
        <v>0</v>
      </c>
      <c r="N34" s="19">
        <f>IFERROR(IF('2'!E42=1,1,0),0)</f>
        <v>0</v>
      </c>
      <c r="O34" s="19">
        <f>IFERROR(IF(#REF!=1,1,0),0)</f>
        <v>0</v>
      </c>
      <c r="P34" s="19">
        <f>IFERROR(IF('8'!E42=1,1,0),0)</f>
        <v>1</v>
      </c>
      <c r="Q34" s="19">
        <f>IFERROR(IF('9'!E42=1,1,0),0)</f>
        <v>1</v>
      </c>
      <c r="R34" s="19">
        <f>IFERROR(IF('10'!E42=1,1,0),0)</f>
        <v>0</v>
      </c>
      <c r="S34" s="19">
        <f>IFERROR(IF(#REF!=1,1,0),0)</f>
        <v>0</v>
      </c>
      <c r="T34" s="19">
        <f>IFERROR(IF(#REF!=1,1,0),0)</f>
        <v>0</v>
      </c>
      <c r="U34" s="19">
        <f>IFERROR(IF(#REF!=1,1,0),0)</f>
        <v>0</v>
      </c>
      <c r="V34" s="19">
        <f>IFERROR(IF(#REF!=1,1,0),0)</f>
        <v>0</v>
      </c>
      <c r="W34" s="19">
        <f>IFERROR(IF(#REF!=1,1,0),0)</f>
        <v>0</v>
      </c>
      <c r="X34" s="19">
        <f>IFERROR(IF(#REF!=1,1,0),0)</f>
        <v>0</v>
      </c>
      <c r="Y34" s="19">
        <f>IFERROR(IF(#REF!=1,1,0),0)</f>
        <v>0</v>
      </c>
      <c r="Z34" s="19">
        <f>IFERROR(IF(#REF!=1,1,0),0)</f>
        <v>0</v>
      </c>
      <c r="AA34" s="19">
        <f>IFERROR(IF(#REF!=1,1,0),0)</f>
        <v>0</v>
      </c>
      <c r="AB34" s="19">
        <f>IFERROR(IF(#REF!=1,1,0),0)</f>
        <v>0</v>
      </c>
      <c r="AC34" s="19">
        <f>IFERROR(IF(#REF!=1,1,0),0)</f>
        <v>0</v>
      </c>
      <c r="AD34" s="19">
        <f>IFERROR(IF(#REF!=1,1,0),0)</f>
        <v>0</v>
      </c>
      <c r="AE34" s="19">
        <f>IFERROR(IF(#REF!=1,1,0),0)</f>
        <v>0</v>
      </c>
      <c r="AF34" s="19">
        <f>IFERROR(IF(#REF!=1,1,0),0)</f>
        <v>0</v>
      </c>
      <c r="AG34" s="19">
        <f>IFERROR(IF(#REF!=1,1,0),0)</f>
        <v>0</v>
      </c>
      <c r="AH34" s="19">
        <f>IFERROR(IF(#REF!=1,1,0),0)</f>
        <v>0</v>
      </c>
      <c r="AI34" s="19">
        <f>IFERROR(IF(#REF!=1,1,0),0)</f>
        <v>0</v>
      </c>
      <c r="AJ34" s="19">
        <f>IFERROR(IF(#REF!=1,1,0),0)</f>
        <v>0</v>
      </c>
      <c r="AK34" s="19">
        <f>IFERROR(IF(#REF!=1,1,0),0)</f>
        <v>0</v>
      </c>
      <c r="AL34" s="19">
        <f>IFERROR(IF(#REF!=1,1,0),0)</f>
        <v>0</v>
      </c>
      <c r="AM34" s="19">
        <f>IFERROR(IF(#REF!=1,1,0),0)</f>
        <v>0</v>
      </c>
      <c r="AN34" s="19">
        <f>IFERROR(IF(#REF!=1,1,0),0)</f>
        <v>0</v>
      </c>
      <c r="AO34" s="19">
        <f>IFERROR(IF(#REF!=1,1,0),0)</f>
        <v>0</v>
      </c>
      <c r="AP34" s="19">
        <f>IFERROR(IF(#REF!=1,1,0),0)</f>
        <v>0</v>
      </c>
      <c r="AQ34" s="19">
        <f>IFERROR(IF(#REF!=1,1,0),0)</f>
        <v>0</v>
      </c>
      <c r="AR34" s="19">
        <f>IFERROR(IF(#REF!=1,1,0),0)</f>
        <v>0</v>
      </c>
      <c r="AS34" s="19">
        <f>IFERROR(IF(#REF!=1,1,0),0)</f>
        <v>0</v>
      </c>
      <c r="AT34" s="19">
        <f>IFERROR(IF(#REF!=1,1,0),0)</f>
        <v>0</v>
      </c>
      <c r="AU34" s="19">
        <f>IFERROR(IF(#REF!=1,1,0),0)</f>
        <v>0</v>
      </c>
      <c r="AV34" s="19">
        <f>IFERROR(IF(#REF!=1,1,0),0)</f>
        <v>0</v>
      </c>
      <c r="AW34" s="19">
        <f>IFERROR(IF(#REF!=1,1,0),0)</f>
        <v>0</v>
      </c>
      <c r="AX34" s="19">
        <f>IFERROR(IF(#REF!=1,1,0),0)</f>
        <v>0</v>
      </c>
      <c r="AY34" s="19">
        <f>IFERROR(IF(#REF!=1,1,0),0)</f>
        <v>0</v>
      </c>
      <c r="AZ34" s="19">
        <f>IFERROR(IF(#REF!=1,1,0),0)</f>
        <v>0</v>
      </c>
      <c r="BA34" s="19">
        <f>IFERROR(IF(#REF!=1,1,0),0)</f>
        <v>0</v>
      </c>
      <c r="BB34" s="19">
        <f>IFERROR(IF(#REF!=1,1,0),0)</f>
        <v>0</v>
      </c>
      <c r="BC34" s="19"/>
      <c r="BD34" s="19">
        <f t="shared" si="1"/>
        <v>3</v>
      </c>
    </row>
    <row r="35" spans="1:56" ht="17.25" customHeight="1" x14ac:dyDescent="0.2">
      <c r="A35" s="106" t="s">
        <v>151</v>
      </c>
      <c r="B35" s="107"/>
      <c r="C35" s="107"/>
      <c r="D35" s="108"/>
      <c r="E35" s="11">
        <f t="shared" si="0"/>
        <v>2</v>
      </c>
      <c r="F35" s="31" t="s">
        <v>5</v>
      </c>
      <c r="H35" s="19">
        <f>IFERROR(IF('1'!E43=1,1,0),0)</f>
        <v>0</v>
      </c>
      <c r="I35" s="19">
        <f>IFERROR(IF('3'!E43=1,1,0),0)</f>
        <v>0</v>
      </c>
      <c r="J35" s="19">
        <f>IFERROR(IF('4'!E43=1,1,0),0)</f>
        <v>0</v>
      </c>
      <c r="K35" s="19">
        <f>IFERROR(IF('5'!E43=1,1,0),0)</f>
        <v>0</v>
      </c>
      <c r="L35" s="19">
        <f>IFERROR(IF('6'!E43=1,1,0),0)</f>
        <v>0</v>
      </c>
      <c r="M35" s="19">
        <f>IFERROR(IF('7'!E43=1,1,0),0)</f>
        <v>0</v>
      </c>
      <c r="N35" s="19">
        <f>IFERROR(IF('2'!E43=1,1,0),0)</f>
        <v>0</v>
      </c>
      <c r="O35" s="19">
        <f>IFERROR(IF(#REF!=1,1,0),0)</f>
        <v>0</v>
      </c>
      <c r="P35" s="19">
        <f>IFERROR(IF('8'!E43=1,1,0),0)</f>
        <v>1</v>
      </c>
      <c r="Q35" s="19">
        <f>IFERROR(IF('9'!E43=1,1,0),0)</f>
        <v>1</v>
      </c>
      <c r="R35" s="19">
        <f>IFERROR(IF('10'!E43=1,1,0),0)</f>
        <v>0</v>
      </c>
      <c r="S35" s="19">
        <f>IFERROR(IF(#REF!=1,1,0),0)</f>
        <v>0</v>
      </c>
      <c r="T35" s="19">
        <f>IFERROR(IF(#REF!=1,1,0),0)</f>
        <v>0</v>
      </c>
      <c r="U35" s="19">
        <f>IFERROR(IF(#REF!=1,1,0),0)</f>
        <v>0</v>
      </c>
      <c r="V35" s="19">
        <f>IFERROR(IF(#REF!=1,1,0),0)</f>
        <v>0</v>
      </c>
      <c r="W35" s="19">
        <f>IFERROR(IF(#REF!=1,1,0),0)</f>
        <v>0</v>
      </c>
      <c r="X35" s="19">
        <f>IFERROR(IF(#REF!=1,1,0),0)</f>
        <v>0</v>
      </c>
      <c r="Y35" s="19">
        <f>IFERROR(IF(#REF!=1,1,0),0)</f>
        <v>0</v>
      </c>
      <c r="Z35" s="19">
        <f>IFERROR(IF(#REF!=1,1,0),0)</f>
        <v>0</v>
      </c>
      <c r="AA35" s="19">
        <f>IFERROR(IF(#REF!=1,1,0),0)</f>
        <v>0</v>
      </c>
      <c r="AB35" s="19">
        <f>IFERROR(IF(#REF!=1,1,0),0)</f>
        <v>0</v>
      </c>
      <c r="AC35" s="19">
        <f>IFERROR(IF(#REF!=1,1,0),0)</f>
        <v>0</v>
      </c>
      <c r="AD35" s="19">
        <f>IFERROR(IF(#REF!=1,1,0),0)</f>
        <v>0</v>
      </c>
      <c r="AE35" s="19">
        <f>IFERROR(IF(#REF!=1,1,0),0)</f>
        <v>0</v>
      </c>
      <c r="AF35" s="19">
        <f>IFERROR(IF(#REF!=1,1,0),0)</f>
        <v>0</v>
      </c>
      <c r="AG35" s="19">
        <f>IFERROR(IF(#REF!=1,1,0),0)</f>
        <v>0</v>
      </c>
      <c r="AH35" s="19">
        <f>IFERROR(IF(#REF!=1,1,0),0)</f>
        <v>0</v>
      </c>
      <c r="AI35" s="19">
        <f>IFERROR(IF(#REF!=1,1,0),0)</f>
        <v>0</v>
      </c>
      <c r="AJ35" s="19">
        <f>IFERROR(IF(#REF!=1,1,0),0)</f>
        <v>0</v>
      </c>
      <c r="AK35" s="19">
        <f>IFERROR(IF(#REF!=1,1,0),0)</f>
        <v>0</v>
      </c>
      <c r="AL35" s="19">
        <f>IFERROR(IF(#REF!=1,1,0),0)</f>
        <v>0</v>
      </c>
      <c r="AM35" s="19">
        <f>IFERROR(IF(#REF!=1,1,0),0)</f>
        <v>0</v>
      </c>
      <c r="AN35" s="19">
        <f>IFERROR(IF(#REF!=1,1,0),0)</f>
        <v>0</v>
      </c>
      <c r="AO35" s="19">
        <f>IFERROR(IF(#REF!=1,1,0),0)</f>
        <v>0</v>
      </c>
      <c r="AP35" s="19">
        <f>IFERROR(IF(#REF!=1,1,0),0)</f>
        <v>0</v>
      </c>
      <c r="AQ35" s="19">
        <f>IFERROR(IF(#REF!=1,1,0),0)</f>
        <v>0</v>
      </c>
      <c r="AR35" s="19">
        <f>IFERROR(IF(#REF!=1,1,0),0)</f>
        <v>0</v>
      </c>
      <c r="AS35" s="19">
        <f>IFERROR(IF(#REF!=1,1,0),0)</f>
        <v>0</v>
      </c>
      <c r="AT35" s="19">
        <f>IFERROR(IF(#REF!=1,1,0),0)</f>
        <v>0</v>
      </c>
      <c r="AU35" s="19">
        <f>IFERROR(IF(#REF!=1,1,0),0)</f>
        <v>0</v>
      </c>
      <c r="AV35" s="19">
        <f>IFERROR(IF(#REF!=1,1,0),0)</f>
        <v>0</v>
      </c>
      <c r="AW35" s="19">
        <f>IFERROR(IF(#REF!=1,1,0),0)</f>
        <v>0</v>
      </c>
      <c r="AX35" s="19">
        <f>IFERROR(IF(#REF!=1,1,0),0)</f>
        <v>0</v>
      </c>
      <c r="AY35" s="19">
        <f>IFERROR(IF(#REF!=1,1,0),0)</f>
        <v>0</v>
      </c>
      <c r="AZ35" s="19">
        <f>IFERROR(IF(#REF!=1,1,0),0)</f>
        <v>0</v>
      </c>
      <c r="BA35" s="19">
        <f>IFERROR(IF(#REF!=1,1,0),0)</f>
        <v>0</v>
      </c>
      <c r="BB35" s="19">
        <f>IFERROR(IF(#REF!=1,1,0),0)</f>
        <v>0</v>
      </c>
      <c r="BC35" s="19"/>
      <c r="BD35" s="19">
        <f t="shared" si="1"/>
        <v>2</v>
      </c>
    </row>
    <row r="36" spans="1:56" ht="17.25" customHeight="1" x14ac:dyDescent="0.2">
      <c r="A36" s="106" t="s">
        <v>68</v>
      </c>
      <c r="B36" s="107"/>
      <c r="C36" s="107"/>
      <c r="D36" s="108"/>
      <c r="E36" s="11">
        <f t="shared" si="0"/>
        <v>1</v>
      </c>
      <c r="F36" s="31" t="s">
        <v>5</v>
      </c>
      <c r="H36" s="19">
        <f>IFERROR(IF('1'!E44=1,1,0),0)</f>
        <v>0</v>
      </c>
      <c r="I36" s="19">
        <f>IFERROR(IF('3'!E44=1,1,0),0)</f>
        <v>0</v>
      </c>
      <c r="J36" s="19">
        <f>IFERROR(IF('4'!E44=1,1,0),0)</f>
        <v>0</v>
      </c>
      <c r="K36" s="19">
        <f>IFERROR(IF('5'!E44=1,1,0),0)</f>
        <v>0</v>
      </c>
      <c r="L36" s="19">
        <f>IFERROR(IF('6'!E44=1,1,0),0)</f>
        <v>0</v>
      </c>
      <c r="M36" s="19">
        <f>IFERROR(IF('7'!E44=1,1,0),0)</f>
        <v>0</v>
      </c>
      <c r="N36" s="19">
        <f>IFERROR(IF('2'!E44=1,1,0),0)</f>
        <v>0</v>
      </c>
      <c r="O36" s="19">
        <f>IFERROR(IF(#REF!=1,1,0),0)</f>
        <v>0</v>
      </c>
      <c r="P36" s="19">
        <f>IFERROR(IF('8'!E44=1,1,0),0)</f>
        <v>0</v>
      </c>
      <c r="Q36" s="19">
        <f>IFERROR(IF('9'!E44=1,1,0),0)</f>
        <v>1</v>
      </c>
      <c r="R36" s="19">
        <f>IFERROR(IF('10'!E44=1,1,0),0)</f>
        <v>0</v>
      </c>
      <c r="S36" s="19">
        <f>IFERROR(IF(#REF!=1,1,0),0)</f>
        <v>0</v>
      </c>
      <c r="T36" s="19">
        <f>IFERROR(IF(#REF!=1,1,0),0)</f>
        <v>0</v>
      </c>
      <c r="U36" s="19">
        <f>IFERROR(IF(#REF!=1,1,0),0)</f>
        <v>0</v>
      </c>
      <c r="V36" s="19">
        <f>IFERROR(IF(#REF!=1,1,0),0)</f>
        <v>0</v>
      </c>
      <c r="W36" s="19">
        <f>IFERROR(IF(#REF!=1,1,0),0)</f>
        <v>0</v>
      </c>
      <c r="X36" s="19">
        <f>IFERROR(IF(#REF!=1,1,0),0)</f>
        <v>0</v>
      </c>
      <c r="Y36" s="19">
        <f>IFERROR(IF(#REF!=1,1,0),0)</f>
        <v>0</v>
      </c>
      <c r="Z36" s="19">
        <f>IFERROR(IF(#REF!=1,1,0),0)</f>
        <v>0</v>
      </c>
      <c r="AA36" s="19">
        <f>IFERROR(IF(#REF!=1,1,0),0)</f>
        <v>0</v>
      </c>
      <c r="AB36" s="19">
        <f>IFERROR(IF(#REF!=1,1,0),0)</f>
        <v>0</v>
      </c>
      <c r="AC36" s="19">
        <f>IFERROR(IF(#REF!=1,1,0),0)</f>
        <v>0</v>
      </c>
      <c r="AD36" s="19">
        <f>IFERROR(IF(#REF!=1,1,0),0)</f>
        <v>0</v>
      </c>
      <c r="AE36" s="19">
        <f>IFERROR(IF(#REF!=1,1,0),0)</f>
        <v>0</v>
      </c>
      <c r="AF36" s="19">
        <f>IFERROR(IF(#REF!=1,1,0),0)</f>
        <v>0</v>
      </c>
      <c r="AG36" s="19">
        <f>IFERROR(IF(#REF!=1,1,0),0)</f>
        <v>0</v>
      </c>
      <c r="AH36" s="19">
        <f>IFERROR(IF(#REF!=1,1,0),0)</f>
        <v>0</v>
      </c>
      <c r="AI36" s="19">
        <f>IFERROR(IF(#REF!=1,1,0),0)</f>
        <v>0</v>
      </c>
      <c r="AJ36" s="19">
        <f>IFERROR(IF(#REF!=1,1,0),0)</f>
        <v>0</v>
      </c>
      <c r="AK36" s="19">
        <f>IFERROR(IF(#REF!=1,1,0),0)</f>
        <v>0</v>
      </c>
      <c r="AL36" s="19">
        <f>IFERROR(IF(#REF!=1,1,0),0)</f>
        <v>0</v>
      </c>
      <c r="AM36" s="19">
        <f>IFERROR(IF(#REF!=1,1,0),0)</f>
        <v>0</v>
      </c>
      <c r="AN36" s="19">
        <f>IFERROR(IF(#REF!=1,1,0),0)</f>
        <v>0</v>
      </c>
      <c r="AO36" s="19">
        <f>IFERROR(IF(#REF!=1,1,0),0)</f>
        <v>0</v>
      </c>
      <c r="AP36" s="19">
        <f>IFERROR(IF(#REF!=1,1,0),0)</f>
        <v>0</v>
      </c>
      <c r="AQ36" s="19">
        <f>IFERROR(IF(#REF!=1,1,0),0)</f>
        <v>0</v>
      </c>
      <c r="AR36" s="19">
        <f>IFERROR(IF(#REF!=1,1,0),0)</f>
        <v>0</v>
      </c>
      <c r="AS36" s="19">
        <f>IFERROR(IF(#REF!=1,1,0),0)</f>
        <v>0</v>
      </c>
      <c r="AT36" s="19">
        <f>IFERROR(IF(#REF!=1,1,0),0)</f>
        <v>0</v>
      </c>
      <c r="AU36" s="19">
        <f>IFERROR(IF(#REF!=1,1,0),0)</f>
        <v>0</v>
      </c>
      <c r="AV36" s="19">
        <f>IFERROR(IF(#REF!=1,1,0),0)</f>
        <v>0</v>
      </c>
      <c r="AW36" s="19">
        <f>IFERROR(IF(#REF!=1,1,0),0)</f>
        <v>0</v>
      </c>
      <c r="AX36" s="19">
        <f>IFERROR(IF(#REF!=1,1,0),0)</f>
        <v>0</v>
      </c>
      <c r="AY36" s="19">
        <f>IFERROR(IF(#REF!=1,1,0),0)</f>
        <v>0</v>
      </c>
      <c r="AZ36" s="19">
        <f>IFERROR(IF(#REF!=1,1,0),0)</f>
        <v>0</v>
      </c>
      <c r="BA36" s="19">
        <f>IFERROR(IF(#REF!=1,1,0),0)</f>
        <v>0</v>
      </c>
      <c r="BB36" s="19">
        <f>IFERROR(IF(#REF!=1,1,0),0)</f>
        <v>0</v>
      </c>
      <c r="BC36" s="19"/>
      <c r="BD36" s="19">
        <f t="shared" si="1"/>
        <v>1</v>
      </c>
    </row>
    <row r="37" spans="1:56" ht="14.25" x14ac:dyDescent="0.2">
      <c r="A37" s="3"/>
      <c r="B37" s="3"/>
      <c r="C37" s="3"/>
      <c r="D37" s="5"/>
      <c r="E37" s="4"/>
      <c r="F37" s="4"/>
    </row>
  </sheetData>
  <mergeCells count="34">
    <mergeCell ref="A33:D33"/>
    <mergeCell ref="A34:D34"/>
    <mergeCell ref="A35:D35"/>
    <mergeCell ref="A36:D36"/>
    <mergeCell ref="A27:D27"/>
    <mergeCell ref="A28:D28"/>
    <mergeCell ref="A29:D29"/>
    <mergeCell ref="A30:D30"/>
    <mergeCell ref="A31:D31"/>
    <mergeCell ref="A32:D32"/>
    <mergeCell ref="A26:D26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14:D14"/>
    <mergeCell ref="A1:A3"/>
    <mergeCell ref="B1:E3"/>
    <mergeCell ref="A5:D5"/>
    <mergeCell ref="A6:D6"/>
    <mergeCell ref="A7:D7"/>
    <mergeCell ref="A8:D8"/>
    <mergeCell ref="A9:D9"/>
    <mergeCell ref="A10:D10"/>
    <mergeCell ref="A11:D11"/>
    <mergeCell ref="A12:D12"/>
    <mergeCell ref="A13:D13"/>
  </mergeCells>
  <conditionalFormatting sqref="E37">
    <cfRule type="cellIs" dxfId="90" priority="2" stopIfTrue="1" operator="equal">
      <formula>0</formula>
    </cfRule>
    <cfRule type="cellIs" dxfId="89" priority="3" stopIfTrue="1" operator="equal">
      <formula>5</formula>
    </cfRule>
  </conditionalFormatting>
  <conditionalFormatting sqref="E6:E36">
    <cfRule type="colorScale" priority="1">
      <colorScale>
        <cfvo type="min"/>
        <cfvo type="max"/>
        <color theme="0"/>
        <color rgb="FFFF0000"/>
      </colorScale>
    </cfRule>
  </conditionalFormatting>
  <dataValidations count="2">
    <dataValidation type="list" allowBlank="1" showInputMessage="1" showErrorMessage="1" sqref="E6:E37 F37">
      <formula1>#REF!</formula1>
    </dataValidation>
    <dataValidation type="list" allowBlank="1" showInputMessage="1" showErrorMessage="1" sqref="F6:F36">
      <formula1>"C, NC"</formula1>
    </dataValidation>
  </dataValidations>
  <pageMargins left="0.25" right="0.25" top="0.6584821428571429" bottom="0.75" header="0.3" footer="0.3"/>
  <pageSetup paperSize="9" scale="75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7"/>
  <sheetViews>
    <sheetView view="pageLayout" topLeftCell="C22" zoomScaleNormal="70" workbookViewId="0">
      <selection activeCell="C6" sqref="A1:F36"/>
    </sheetView>
  </sheetViews>
  <sheetFormatPr defaultColWidth="9.140625" defaultRowHeight="12.75" x14ac:dyDescent="0.2"/>
  <cols>
    <col min="1" max="1" width="37.5703125" style="1" customWidth="1"/>
    <col min="2" max="2" width="28" style="1" customWidth="1"/>
    <col min="3" max="3" width="30.140625" style="1" customWidth="1"/>
    <col min="4" max="4" width="10.140625" style="1" bestFit="1" customWidth="1"/>
    <col min="5" max="5" width="12.5703125" style="1" customWidth="1"/>
    <col min="6" max="6" width="15.140625" style="1" customWidth="1"/>
    <col min="7" max="59" width="9.140625" style="1" customWidth="1"/>
    <col min="60" max="60" width="21.5703125" style="1" customWidth="1"/>
    <col min="61" max="61" width="9.85546875" style="1" customWidth="1"/>
    <col min="62" max="62" width="14.85546875" style="1" customWidth="1"/>
    <col min="63" max="63" width="19.85546875" style="1" customWidth="1"/>
    <col min="64" max="16384" width="9.140625" style="1"/>
  </cols>
  <sheetData>
    <row r="1" spans="1:56" ht="15.75" customHeight="1" x14ac:dyDescent="0.3">
      <c r="A1" s="105"/>
      <c r="B1" s="110" t="s">
        <v>79</v>
      </c>
      <c r="C1" s="111"/>
      <c r="D1" s="111"/>
      <c r="E1" s="111"/>
      <c r="F1" s="6" t="s">
        <v>76</v>
      </c>
    </row>
    <row r="2" spans="1:56" ht="15.75" customHeight="1" x14ac:dyDescent="0.3">
      <c r="A2" s="105"/>
      <c r="B2" s="111"/>
      <c r="C2" s="111"/>
      <c r="D2" s="111"/>
      <c r="E2" s="111"/>
      <c r="F2" s="6" t="s">
        <v>152</v>
      </c>
    </row>
    <row r="3" spans="1:56" ht="15.75" customHeight="1" x14ac:dyDescent="0.3">
      <c r="A3" s="105"/>
      <c r="B3" s="111"/>
      <c r="C3" s="111"/>
      <c r="D3" s="111"/>
      <c r="E3" s="111"/>
      <c r="F3" s="6" t="s">
        <v>154</v>
      </c>
    </row>
    <row r="4" spans="1:56" ht="14.25" x14ac:dyDescent="0.2">
      <c r="A4" s="7"/>
      <c r="B4" s="8"/>
      <c r="C4" s="7"/>
      <c r="D4" s="7"/>
      <c r="E4" s="7"/>
      <c r="F4" s="7"/>
    </row>
    <row r="5" spans="1:56" ht="32.25" customHeight="1" x14ac:dyDescent="0.2">
      <c r="A5" s="109" t="s">
        <v>4</v>
      </c>
      <c r="B5" s="109"/>
      <c r="C5" s="109"/>
      <c r="D5" s="109"/>
      <c r="E5" s="9" t="s">
        <v>156</v>
      </c>
      <c r="F5" s="10" t="s">
        <v>1</v>
      </c>
      <c r="H5" s="2" t="s">
        <v>97</v>
      </c>
      <c r="I5" s="2" t="s">
        <v>98</v>
      </c>
      <c r="J5" s="2" t="s">
        <v>99</v>
      </c>
      <c r="K5" s="2" t="s">
        <v>92</v>
      </c>
      <c r="L5" s="2" t="s">
        <v>93</v>
      </c>
      <c r="M5" s="2" t="s">
        <v>94</v>
      </c>
      <c r="N5" s="2" t="s">
        <v>100</v>
      </c>
      <c r="O5" s="2" t="s">
        <v>101</v>
      </c>
      <c r="P5" s="2" t="s">
        <v>102</v>
      </c>
      <c r="Q5" s="2" t="s">
        <v>103</v>
      </c>
      <c r="R5" s="2" t="s">
        <v>95</v>
      </c>
      <c r="S5" s="2" t="s">
        <v>96</v>
      </c>
      <c r="T5" s="2" t="s">
        <v>104</v>
      </c>
      <c r="U5" s="2" t="s">
        <v>105</v>
      </c>
      <c r="V5" s="2" t="s">
        <v>106</v>
      </c>
      <c r="W5" s="2" t="s">
        <v>107</v>
      </c>
      <c r="X5" s="19" t="s">
        <v>90</v>
      </c>
      <c r="Y5" s="19" t="s">
        <v>91</v>
      </c>
      <c r="Z5" s="2" t="s">
        <v>108</v>
      </c>
      <c r="AA5" s="2" t="s">
        <v>109</v>
      </c>
      <c r="AB5" s="2" t="s">
        <v>110</v>
      </c>
      <c r="AC5" s="2" t="s">
        <v>111</v>
      </c>
      <c r="AD5" s="2" t="s">
        <v>112</v>
      </c>
      <c r="AE5" s="2" t="s">
        <v>113</v>
      </c>
      <c r="AF5" s="2" t="s">
        <v>114</v>
      </c>
      <c r="AG5" s="2" t="s">
        <v>115</v>
      </c>
      <c r="AH5" s="2" t="s">
        <v>84</v>
      </c>
      <c r="AI5" s="2" t="s">
        <v>120</v>
      </c>
      <c r="AJ5" s="2" t="s">
        <v>121</v>
      </c>
      <c r="AK5" s="2" t="s">
        <v>122</v>
      </c>
      <c r="AL5" s="2" t="s">
        <v>123</v>
      </c>
      <c r="AM5" s="2" t="s">
        <v>124</v>
      </c>
      <c r="AN5" s="2" t="s">
        <v>125</v>
      </c>
      <c r="AO5" s="2" t="s">
        <v>126</v>
      </c>
      <c r="AP5" s="2" t="s">
        <v>127</v>
      </c>
      <c r="AQ5" s="2" t="s">
        <v>128</v>
      </c>
      <c r="AR5" s="2" t="s">
        <v>85</v>
      </c>
      <c r="AS5" s="2" t="s">
        <v>116</v>
      </c>
      <c r="AT5" s="2" t="s">
        <v>117</v>
      </c>
      <c r="AU5" s="2" t="s">
        <v>118</v>
      </c>
      <c r="AV5" s="2" t="s">
        <v>119</v>
      </c>
      <c r="AW5" s="2" t="s">
        <v>86</v>
      </c>
      <c r="AX5" s="2" t="s">
        <v>87</v>
      </c>
      <c r="AY5" s="2" t="s">
        <v>88</v>
      </c>
      <c r="AZ5" s="2" t="s">
        <v>89</v>
      </c>
      <c r="BA5" s="2" t="s">
        <v>129</v>
      </c>
      <c r="BB5" s="2" t="s">
        <v>130</v>
      </c>
      <c r="BC5" s="2"/>
      <c r="BD5" s="18" t="s">
        <v>77</v>
      </c>
    </row>
    <row r="6" spans="1:56" ht="17.25" customHeight="1" x14ac:dyDescent="0.2">
      <c r="A6" s="106" t="s">
        <v>47</v>
      </c>
      <c r="B6" s="107"/>
      <c r="C6" s="107"/>
      <c r="D6" s="108"/>
      <c r="E6" s="11">
        <f>BD6</f>
        <v>1</v>
      </c>
      <c r="F6" s="82" t="s">
        <v>5</v>
      </c>
      <c r="H6" s="19">
        <f>IFERROR(IF('1'!E14=2,1,0),0)</f>
        <v>0</v>
      </c>
      <c r="I6" s="19">
        <f>IFERROR(IF('3'!E14=2,1,0),0)</f>
        <v>0</v>
      </c>
      <c r="J6" s="19">
        <f>IFERROR(IF('4'!E14=2,1,0),0)</f>
        <v>0</v>
      </c>
      <c r="K6" s="19">
        <f>IFERROR(IF('5'!E14=2,1,0),0)</f>
        <v>0</v>
      </c>
      <c r="L6" s="19">
        <f>IFERROR(IF('6'!E14=2,1,0),0)</f>
        <v>0</v>
      </c>
      <c r="M6" s="19">
        <f>IFERROR(IF('7'!E14=2,1,0),0)</f>
        <v>0</v>
      </c>
      <c r="N6" s="19">
        <f>IFERROR(IF('2'!E14=2,1,0),0)</f>
        <v>0</v>
      </c>
      <c r="O6" s="19">
        <f>IFERROR(IF(#REF!=2,1,0),0)</f>
        <v>0</v>
      </c>
      <c r="P6" s="19">
        <f>IFERROR(IF('8'!E14=2,1,0),0)</f>
        <v>0</v>
      </c>
      <c r="Q6" s="19">
        <f>IFERROR(IF('9'!E14=2,1,0),0)</f>
        <v>0</v>
      </c>
      <c r="R6" s="19">
        <f>IFERROR(IF('10'!E14=2,1,0),0)</f>
        <v>1</v>
      </c>
      <c r="S6" s="19">
        <f>IFERROR(IF(#REF!=2,1,0),0)</f>
        <v>0</v>
      </c>
      <c r="T6" s="19">
        <f>IFERROR(IF(#REF!=2,1,0),0)</f>
        <v>0</v>
      </c>
      <c r="U6" s="19">
        <f>IFERROR(IF(#REF!=2,1,0),0)</f>
        <v>0</v>
      </c>
      <c r="V6" s="19">
        <f>IFERROR(IF(#REF!=2,1,0),0)</f>
        <v>0</v>
      </c>
      <c r="W6" s="19">
        <f>IFERROR(IF(#REF!=2,1,0),0)</f>
        <v>0</v>
      </c>
      <c r="X6" s="19">
        <f>IFERROR(IF(#REF!=2,1,0),0)</f>
        <v>0</v>
      </c>
      <c r="Y6" s="19">
        <f>IFERROR(IF(#REF!=2,1,0),0)</f>
        <v>0</v>
      </c>
      <c r="Z6" s="19">
        <f>IFERROR(IF(#REF!=2,1,0),0)</f>
        <v>0</v>
      </c>
      <c r="AA6" s="19">
        <f>IFERROR(IF(#REF!=2,1,0),0)</f>
        <v>0</v>
      </c>
      <c r="AB6" s="19">
        <f>IFERROR(IF(#REF!=2,1,0),0)</f>
        <v>0</v>
      </c>
      <c r="AC6" s="19">
        <f>IFERROR(IF(#REF!=2,1,0),0)</f>
        <v>0</v>
      </c>
      <c r="AD6" s="19">
        <f>IFERROR(IF(#REF!=2,1,0),0)</f>
        <v>0</v>
      </c>
      <c r="AE6" s="19">
        <f>IFERROR(IF(#REF!=2,1,0),0)</f>
        <v>0</v>
      </c>
      <c r="AF6" s="19">
        <f>IFERROR(IF(#REF!=2,1,0),0)</f>
        <v>0</v>
      </c>
      <c r="AG6" s="19">
        <f>IFERROR(IF(#REF!=2,1,0),0)</f>
        <v>0</v>
      </c>
      <c r="AH6" s="19">
        <f>IFERROR(IF(#REF!=2,1,0),0)</f>
        <v>0</v>
      </c>
      <c r="AI6" s="19">
        <f>IFERROR(IF(#REF!=2,1,0),0)</f>
        <v>0</v>
      </c>
      <c r="AJ6" s="19">
        <f>IFERROR(IF(#REF!=2,1,0),0)</f>
        <v>0</v>
      </c>
      <c r="AK6" s="19">
        <f>IFERROR(IF(#REF!=2,1,0),0)</f>
        <v>0</v>
      </c>
      <c r="AL6" s="19">
        <f>IFERROR(IF(#REF!=2,1,0),0)</f>
        <v>0</v>
      </c>
      <c r="AM6" s="19">
        <f>IFERROR(IF(#REF!=2,1,0),0)</f>
        <v>0</v>
      </c>
      <c r="AN6" s="19">
        <f>IFERROR(IF(#REF!=2,1,0),0)</f>
        <v>0</v>
      </c>
      <c r="AO6" s="19">
        <f>IFERROR(IF(#REF!=2,1,0),0)</f>
        <v>0</v>
      </c>
      <c r="AP6" s="19">
        <f>IFERROR(IF(#REF!=2,1,0),0)</f>
        <v>0</v>
      </c>
      <c r="AQ6" s="19">
        <f>IFERROR(IF(#REF!=2,1,0),0)</f>
        <v>0</v>
      </c>
      <c r="AR6" s="19">
        <f>IFERROR(IF(#REF!=2,1,0),0)</f>
        <v>0</v>
      </c>
      <c r="AS6" s="19">
        <f>IFERROR(IF(#REF!=2,1,0),0)</f>
        <v>0</v>
      </c>
      <c r="AT6" s="19">
        <f>IFERROR(IF(#REF!=2,1,0),0)</f>
        <v>0</v>
      </c>
      <c r="AU6" s="19">
        <f>IFERROR(IF(#REF!=2,1,0),0)</f>
        <v>0</v>
      </c>
      <c r="AV6" s="19">
        <f>IFERROR(IF(#REF!=2,1,0),0)</f>
        <v>0</v>
      </c>
      <c r="AW6" s="19">
        <f>IFERROR(IF(#REF!=2,1,0),0)</f>
        <v>0</v>
      </c>
      <c r="AX6" s="19">
        <f>IFERROR(IF(#REF!=2,1,0),0)</f>
        <v>0</v>
      </c>
      <c r="AY6" s="19">
        <f>IFERROR(IF(#REF!=2,1,0),0)</f>
        <v>0</v>
      </c>
      <c r="AZ6" s="19">
        <f>IFERROR(IF(#REF!=2,1,0),0)</f>
        <v>0</v>
      </c>
      <c r="BA6" s="19">
        <f>IFERROR(IF(#REF!=2,1,0),0)</f>
        <v>0</v>
      </c>
      <c r="BB6" s="19">
        <f>IFERROR(IF(#REF!=2,1,0),0)</f>
        <v>0</v>
      </c>
      <c r="BC6" s="19"/>
      <c r="BD6" s="19">
        <f>SUM(H6:BC6)</f>
        <v>1</v>
      </c>
    </row>
    <row r="7" spans="1:56" ht="17.25" customHeight="1" x14ac:dyDescent="0.2">
      <c r="A7" s="106" t="s">
        <v>48</v>
      </c>
      <c r="B7" s="107"/>
      <c r="C7" s="107"/>
      <c r="D7" s="108"/>
      <c r="E7" s="11">
        <f t="shared" ref="E7:E36" si="0">BD7</f>
        <v>3</v>
      </c>
      <c r="F7" s="82" t="s">
        <v>5</v>
      </c>
      <c r="H7" s="19">
        <f>IFERROR(IF('1'!E15=2,1,0),0)</f>
        <v>0</v>
      </c>
      <c r="I7" s="19">
        <f>IFERROR(IF('3'!E15=2,1,0),0)</f>
        <v>0</v>
      </c>
      <c r="J7" s="19">
        <f>IFERROR(IF('4'!E15=2,1,0),0)</f>
        <v>0</v>
      </c>
      <c r="K7" s="19">
        <f>IFERROR(IF('5'!E15=2,1,0),0)</f>
        <v>0</v>
      </c>
      <c r="L7" s="19">
        <f>IFERROR(IF('6'!E15=2,1,0),0)</f>
        <v>0</v>
      </c>
      <c r="M7" s="19">
        <f>IFERROR(IF('7'!E15=2,1,0),0)</f>
        <v>1</v>
      </c>
      <c r="N7" s="19">
        <f>IFERROR(IF('2'!E15=2,1,0),0)</f>
        <v>0</v>
      </c>
      <c r="O7" s="19">
        <f>IFERROR(IF(#REF!=2,1,0),0)</f>
        <v>0</v>
      </c>
      <c r="P7" s="19">
        <f>IFERROR(IF('8'!E15=2,1,0),0)</f>
        <v>1</v>
      </c>
      <c r="Q7" s="19">
        <f>IFERROR(IF('9'!E15=2,1,0),0)</f>
        <v>0</v>
      </c>
      <c r="R7" s="19">
        <f>IFERROR(IF('10'!E15=2,1,0),0)</f>
        <v>1</v>
      </c>
      <c r="S7" s="19">
        <f>IFERROR(IF(#REF!=2,1,0),0)</f>
        <v>0</v>
      </c>
      <c r="T7" s="19">
        <f>IFERROR(IF(#REF!=2,1,0),0)</f>
        <v>0</v>
      </c>
      <c r="U7" s="19">
        <f>IFERROR(IF(#REF!=2,1,0),0)</f>
        <v>0</v>
      </c>
      <c r="V7" s="19">
        <f>IFERROR(IF(#REF!=2,1,0),0)</f>
        <v>0</v>
      </c>
      <c r="W7" s="19">
        <f>IFERROR(IF(#REF!=2,1,0),0)</f>
        <v>0</v>
      </c>
      <c r="X7" s="19">
        <f>IFERROR(IF(#REF!=2,1,0),0)</f>
        <v>0</v>
      </c>
      <c r="Y7" s="19">
        <f>IFERROR(IF(#REF!=2,1,0),0)</f>
        <v>0</v>
      </c>
      <c r="Z7" s="19">
        <f>IFERROR(IF(#REF!=2,1,0),0)</f>
        <v>0</v>
      </c>
      <c r="AA7" s="19">
        <f>IFERROR(IF(#REF!=2,1,0),0)</f>
        <v>0</v>
      </c>
      <c r="AB7" s="19">
        <f>IFERROR(IF(#REF!=2,1,0),0)</f>
        <v>0</v>
      </c>
      <c r="AC7" s="19">
        <f>IFERROR(IF(#REF!=2,1,0),0)</f>
        <v>0</v>
      </c>
      <c r="AD7" s="19">
        <f>IFERROR(IF(#REF!=2,1,0),0)</f>
        <v>0</v>
      </c>
      <c r="AE7" s="19">
        <f>IFERROR(IF(#REF!=2,1,0),0)</f>
        <v>0</v>
      </c>
      <c r="AF7" s="19">
        <f>IFERROR(IF(#REF!=2,1,0),0)</f>
        <v>0</v>
      </c>
      <c r="AG7" s="19">
        <f>IFERROR(IF(#REF!=2,1,0),0)</f>
        <v>0</v>
      </c>
      <c r="AH7" s="19">
        <f>IFERROR(IF(#REF!=2,1,0),0)</f>
        <v>0</v>
      </c>
      <c r="AI7" s="19">
        <f>IFERROR(IF(#REF!=2,1,0),0)</f>
        <v>0</v>
      </c>
      <c r="AJ7" s="19">
        <f>IFERROR(IF(#REF!=2,1,0),0)</f>
        <v>0</v>
      </c>
      <c r="AK7" s="19">
        <f>IFERROR(IF(#REF!=2,1,0),0)</f>
        <v>0</v>
      </c>
      <c r="AL7" s="19">
        <f>IFERROR(IF(#REF!=2,1,0),0)</f>
        <v>0</v>
      </c>
      <c r="AM7" s="19">
        <f>IFERROR(IF(#REF!=2,1,0),0)</f>
        <v>0</v>
      </c>
      <c r="AN7" s="19">
        <f>IFERROR(IF(#REF!=2,1,0),0)</f>
        <v>0</v>
      </c>
      <c r="AO7" s="19">
        <f>IFERROR(IF(#REF!=2,1,0),0)</f>
        <v>0</v>
      </c>
      <c r="AP7" s="19">
        <f>IFERROR(IF(#REF!=2,1,0),0)</f>
        <v>0</v>
      </c>
      <c r="AQ7" s="19">
        <f>IFERROR(IF(#REF!=2,1,0),0)</f>
        <v>0</v>
      </c>
      <c r="AR7" s="19">
        <f>IFERROR(IF(#REF!=2,1,0),0)</f>
        <v>0</v>
      </c>
      <c r="AS7" s="19">
        <f>IFERROR(IF(#REF!=2,1,0),0)</f>
        <v>0</v>
      </c>
      <c r="AT7" s="19">
        <f>IFERROR(IF(#REF!=2,1,0),0)</f>
        <v>0</v>
      </c>
      <c r="AU7" s="19">
        <f>IFERROR(IF(#REF!=2,1,0),0)</f>
        <v>0</v>
      </c>
      <c r="AV7" s="19">
        <f>IFERROR(IF(#REF!=2,1,0),0)</f>
        <v>0</v>
      </c>
      <c r="AW7" s="19">
        <f>IFERROR(IF(#REF!=2,1,0),0)</f>
        <v>0</v>
      </c>
      <c r="AX7" s="19">
        <f>IFERROR(IF(#REF!=2,1,0),0)</f>
        <v>0</v>
      </c>
      <c r="AY7" s="19">
        <f>IFERROR(IF(#REF!=2,1,0),0)</f>
        <v>0</v>
      </c>
      <c r="AZ7" s="19">
        <f>IFERROR(IF(#REF!=2,1,0),0)</f>
        <v>0</v>
      </c>
      <c r="BA7" s="19">
        <f>IFERROR(IF(#REF!=2,1,0),0)</f>
        <v>0</v>
      </c>
      <c r="BB7" s="19">
        <f>IFERROR(IF(#REF!=2,1,0),0)</f>
        <v>0</v>
      </c>
      <c r="BC7" s="19"/>
      <c r="BD7" s="19">
        <f t="shared" ref="BD7:BD36" si="1">SUM(H7:BC7)</f>
        <v>3</v>
      </c>
    </row>
    <row r="8" spans="1:56" ht="17.25" customHeight="1" x14ac:dyDescent="0.2">
      <c r="A8" s="106" t="s">
        <v>49</v>
      </c>
      <c r="B8" s="107"/>
      <c r="C8" s="107"/>
      <c r="D8" s="108"/>
      <c r="E8" s="11">
        <f t="shared" si="0"/>
        <v>1</v>
      </c>
      <c r="F8" s="82" t="s">
        <v>6</v>
      </c>
      <c r="H8" s="19">
        <f>IFERROR(IF('1'!E16=2,1,0),0)</f>
        <v>0</v>
      </c>
      <c r="I8" s="19">
        <f>IFERROR(IF('3'!E16=2,1,0),0)</f>
        <v>0</v>
      </c>
      <c r="J8" s="19">
        <f>IFERROR(IF('4'!E16=2,1,0),0)</f>
        <v>0</v>
      </c>
      <c r="K8" s="19">
        <f>IFERROR(IF('5'!E16=2,1,0),0)</f>
        <v>0</v>
      </c>
      <c r="L8" s="19">
        <f>IFERROR(IF('6'!E16=2,1,0),0)</f>
        <v>0</v>
      </c>
      <c r="M8" s="19">
        <f>IFERROR(IF('7'!E16=2,1,0),0)</f>
        <v>1</v>
      </c>
      <c r="N8" s="19">
        <f>IFERROR(IF('2'!E16=2,1,0),0)</f>
        <v>0</v>
      </c>
      <c r="O8" s="19">
        <f>IFERROR(IF(#REF!=2,1,0),0)</f>
        <v>0</v>
      </c>
      <c r="P8" s="19">
        <f>IFERROR(IF('8'!E16=2,1,0),0)</f>
        <v>0</v>
      </c>
      <c r="Q8" s="19">
        <f>IFERROR(IF('9'!E16=2,1,0),0)</f>
        <v>0</v>
      </c>
      <c r="R8" s="19">
        <f>IFERROR(IF('10'!E16=2,1,0),0)</f>
        <v>0</v>
      </c>
      <c r="S8" s="19">
        <f>IFERROR(IF(#REF!=2,1,0),0)</f>
        <v>0</v>
      </c>
      <c r="T8" s="19">
        <f>IFERROR(IF(#REF!=2,1,0),0)</f>
        <v>0</v>
      </c>
      <c r="U8" s="19">
        <f>IFERROR(IF(#REF!=2,1,0),0)</f>
        <v>0</v>
      </c>
      <c r="V8" s="19">
        <f>IFERROR(IF(#REF!=2,1,0),0)</f>
        <v>0</v>
      </c>
      <c r="W8" s="19">
        <f>IFERROR(IF(#REF!=2,1,0),0)</f>
        <v>0</v>
      </c>
      <c r="X8" s="19">
        <f>IFERROR(IF(#REF!=2,1,0),0)</f>
        <v>0</v>
      </c>
      <c r="Y8" s="19">
        <f>IFERROR(IF(#REF!=2,1,0),0)</f>
        <v>0</v>
      </c>
      <c r="Z8" s="19">
        <f>IFERROR(IF(#REF!=2,1,0),0)</f>
        <v>0</v>
      </c>
      <c r="AA8" s="19">
        <f>IFERROR(IF(#REF!=2,1,0),0)</f>
        <v>0</v>
      </c>
      <c r="AB8" s="19">
        <f>IFERROR(IF(#REF!=2,1,0),0)</f>
        <v>0</v>
      </c>
      <c r="AC8" s="19">
        <f>IFERROR(IF(#REF!=2,1,0),0)</f>
        <v>0</v>
      </c>
      <c r="AD8" s="19">
        <f>IFERROR(IF(#REF!=2,1,0),0)</f>
        <v>0</v>
      </c>
      <c r="AE8" s="19">
        <f>IFERROR(IF(#REF!=2,1,0),0)</f>
        <v>0</v>
      </c>
      <c r="AF8" s="19">
        <f>IFERROR(IF(#REF!=2,1,0),0)</f>
        <v>0</v>
      </c>
      <c r="AG8" s="19">
        <f>IFERROR(IF(#REF!=2,1,0),0)</f>
        <v>0</v>
      </c>
      <c r="AH8" s="19">
        <f>IFERROR(IF(#REF!=2,1,0),0)</f>
        <v>0</v>
      </c>
      <c r="AI8" s="19">
        <f>IFERROR(IF(#REF!=2,1,0),0)</f>
        <v>0</v>
      </c>
      <c r="AJ8" s="19">
        <f>IFERROR(IF(#REF!=2,1,0),0)</f>
        <v>0</v>
      </c>
      <c r="AK8" s="19">
        <f>IFERROR(IF(#REF!=2,1,0),0)</f>
        <v>0</v>
      </c>
      <c r="AL8" s="19">
        <f>IFERROR(IF(#REF!=2,1,0),0)</f>
        <v>0</v>
      </c>
      <c r="AM8" s="19">
        <f>IFERROR(IF(#REF!=2,1,0),0)</f>
        <v>0</v>
      </c>
      <c r="AN8" s="19">
        <f>IFERROR(IF(#REF!=2,1,0),0)</f>
        <v>0</v>
      </c>
      <c r="AO8" s="19">
        <f>IFERROR(IF(#REF!=2,1,0),0)</f>
        <v>0</v>
      </c>
      <c r="AP8" s="19">
        <f>IFERROR(IF(#REF!=2,1,0),0)</f>
        <v>0</v>
      </c>
      <c r="AQ8" s="19">
        <f>IFERROR(IF(#REF!=2,1,0),0)</f>
        <v>0</v>
      </c>
      <c r="AR8" s="19">
        <f>IFERROR(IF(#REF!=2,1,0),0)</f>
        <v>0</v>
      </c>
      <c r="AS8" s="19">
        <f>IFERROR(IF(#REF!=2,1,0),0)</f>
        <v>0</v>
      </c>
      <c r="AT8" s="19">
        <f>IFERROR(IF(#REF!=2,1,0),0)</f>
        <v>0</v>
      </c>
      <c r="AU8" s="19">
        <f>IFERROR(IF(#REF!=2,1,0),0)</f>
        <v>0</v>
      </c>
      <c r="AV8" s="19">
        <f>IFERROR(IF(#REF!=2,1,0),0)</f>
        <v>0</v>
      </c>
      <c r="AW8" s="19">
        <f>IFERROR(IF(#REF!=2,1,0),0)</f>
        <v>0</v>
      </c>
      <c r="AX8" s="19">
        <f>IFERROR(IF(#REF!=2,1,0),0)</f>
        <v>0</v>
      </c>
      <c r="AY8" s="19">
        <f>IFERROR(IF(#REF!=2,1,0),0)</f>
        <v>0</v>
      </c>
      <c r="AZ8" s="19">
        <f>IFERROR(IF(#REF!=2,1,0),0)</f>
        <v>0</v>
      </c>
      <c r="BA8" s="19">
        <f>IFERROR(IF(#REF!=2,1,0),0)</f>
        <v>0</v>
      </c>
      <c r="BB8" s="19">
        <f>IFERROR(IF(#REF!=2,1,0),0)</f>
        <v>0</v>
      </c>
      <c r="BC8" s="19"/>
      <c r="BD8" s="19">
        <f t="shared" si="1"/>
        <v>1</v>
      </c>
    </row>
    <row r="9" spans="1:56" ht="17.25" customHeight="1" x14ac:dyDescent="0.2">
      <c r="A9" s="106" t="s">
        <v>143</v>
      </c>
      <c r="B9" s="107"/>
      <c r="C9" s="107"/>
      <c r="D9" s="108"/>
      <c r="E9" s="11">
        <f t="shared" si="0"/>
        <v>1</v>
      </c>
      <c r="F9" s="82" t="s">
        <v>5</v>
      </c>
      <c r="H9" s="19">
        <f>IFERROR(IF('1'!E17=2,1,0),0)</f>
        <v>0</v>
      </c>
      <c r="I9" s="19">
        <f>IFERROR(IF('3'!E17=2,1,0),0)</f>
        <v>0</v>
      </c>
      <c r="J9" s="19">
        <f>IFERROR(IF('4'!E17=2,1,0),0)</f>
        <v>0</v>
      </c>
      <c r="K9" s="19">
        <f>IFERROR(IF('5'!E17=2,1,0),0)</f>
        <v>0</v>
      </c>
      <c r="L9" s="19">
        <f>IFERROR(IF('6'!E17=2,1,0),0)</f>
        <v>1</v>
      </c>
      <c r="M9" s="19">
        <f>IFERROR(IF('7'!E17=2,1,0),0)</f>
        <v>0</v>
      </c>
      <c r="N9" s="19">
        <f>IFERROR(IF('2'!E17=2,1,0),0)</f>
        <v>0</v>
      </c>
      <c r="O9" s="19">
        <f>IFERROR(IF(#REF!=2,1,0),0)</f>
        <v>0</v>
      </c>
      <c r="P9" s="19">
        <f>IFERROR(IF('8'!E17=2,1,0),0)</f>
        <v>0</v>
      </c>
      <c r="Q9" s="19">
        <f>IFERROR(IF('9'!E17=2,1,0),0)</f>
        <v>0</v>
      </c>
      <c r="R9" s="19">
        <f>IFERROR(IF('10'!E17=2,1,0),0)</f>
        <v>0</v>
      </c>
      <c r="S9" s="19">
        <f>IFERROR(IF(#REF!=2,1,0),0)</f>
        <v>0</v>
      </c>
      <c r="T9" s="19">
        <f>IFERROR(IF(#REF!=2,1,0),0)</f>
        <v>0</v>
      </c>
      <c r="U9" s="19">
        <f>IFERROR(IF(#REF!=2,1,0),0)</f>
        <v>0</v>
      </c>
      <c r="V9" s="19">
        <f>IFERROR(IF(#REF!=2,1,0),0)</f>
        <v>0</v>
      </c>
      <c r="W9" s="19">
        <f>IFERROR(IF(#REF!=2,1,0),0)</f>
        <v>0</v>
      </c>
      <c r="X9" s="19">
        <f>IFERROR(IF(#REF!=2,1,0),0)</f>
        <v>0</v>
      </c>
      <c r="Y9" s="19">
        <f>IFERROR(IF(#REF!=2,1,0),0)</f>
        <v>0</v>
      </c>
      <c r="Z9" s="19">
        <f>IFERROR(IF(#REF!=2,1,0),0)</f>
        <v>0</v>
      </c>
      <c r="AA9" s="19">
        <f>IFERROR(IF(#REF!=2,1,0),0)</f>
        <v>0</v>
      </c>
      <c r="AB9" s="19">
        <f>IFERROR(IF(#REF!=2,1,0),0)</f>
        <v>0</v>
      </c>
      <c r="AC9" s="19">
        <f>IFERROR(IF(#REF!=2,1,0),0)</f>
        <v>0</v>
      </c>
      <c r="AD9" s="19">
        <f>IFERROR(IF(#REF!=2,1,0),0)</f>
        <v>0</v>
      </c>
      <c r="AE9" s="19">
        <f>IFERROR(IF(#REF!=2,1,0),0)</f>
        <v>0</v>
      </c>
      <c r="AF9" s="19">
        <f>IFERROR(IF(#REF!=2,1,0),0)</f>
        <v>0</v>
      </c>
      <c r="AG9" s="19">
        <f>IFERROR(IF(#REF!=2,1,0),0)</f>
        <v>0</v>
      </c>
      <c r="AH9" s="19">
        <f>IFERROR(IF(#REF!=2,1,0),0)</f>
        <v>0</v>
      </c>
      <c r="AI9" s="19">
        <f>IFERROR(IF(#REF!=2,1,0),0)</f>
        <v>0</v>
      </c>
      <c r="AJ9" s="19">
        <f>IFERROR(IF(#REF!=2,1,0),0)</f>
        <v>0</v>
      </c>
      <c r="AK9" s="19">
        <f>IFERROR(IF(#REF!=2,1,0),0)</f>
        <v>0</v>
      </c>
      <c r="AL9" s="19">
        <f>IFERROR(IF(#REF!=2,1,0),0)</f>
        <v>0</v>
      </c>
      <c r="AM9" s="19">
        <f>IFERROR(IF(#REF!=2,1,0),0)</f>
        <v>0</v>
      </c>
      <c r="AN9" s="19">
        <f>IFERROR(IF(#REF!=2,1,0),0)</f>
        <v>0</v>
      </c>
      <c r="AO9" s="19">
        <f>IFERROR(IF(#REF!=2,1,0),0)</f>
        <v>0</v>
      </c>
      <c r="AP9" s="19">
        <f>IFERROR(IF(#REF!=2,1,0),0)</f>
        <v>0</v>
      </c>
      <c r="AQ9" s="19">
        <f>IFERROR(IF(#REF!=2,1,0),0)</f>
        <v>0</v>
      </c>
      <c r="AR9" s="19">
        <f>IFERROR(IF(#REF!=2,1,0),0)</f>
        <v>0</v>
      </c>
      <c r="AS9" s="19">
        <f>IFERROR(IF(#REF!=2,1,0),0)</f>
        <v>0</v>
      </c>
      <c r="AT9" s="19">
        <f>IFERROR(IF(#REF!=2,1,0),0)</f>
        <v>0</v>
      </c>
      <c r="AU9" s="19">
        <f>IFERROR(IF(#REF!=2,1,0),0)</f>
        <v>0</v>
      </c>
      <c r="AV9" s="19">
        <f>IFERROR(IF(#REF!=2,1,0),0)</f>
        <v>0</v>
      </c>
      <c r="AW9" s="19">
        <f>IFERROR(IF(#REF!=2,1,0),0)</f>
        <v>0</v>
      </c>
      <c r="AX9" s="19">
        <f>IFERROR(IF(#REF!=2,1,0),0)</f>
        <v>0</v>
      </c>
      <c r="AY9" s="19">
        <f>IFERROR(IF(#REF!=2,1,0),0)</f>
        <v>0</v>
      </c>
      <c r="AZ9" s="19">
        <f>IFERROR(IF(#REF!=2,1,0),0)</f>
        <v>0</v>
      </c>
      <c r="BA9" s="19">
        <f>IFERROR(IF(#REF!=2,1,0),0)</f>
        <v>0</v>
      </c>
      <c r="BB9" s="19">
        <f>IFERROR(IF(#REF!=2,1,0),0)</f>
        <v>0</v>
      </c>
      <c r="BC9" s="19"/>
      <c r="BD9" s="19">
        <f t="shared" si="1"/>
        <v>1</v>
      </c>
    </row>
    <row r="10" spans="1:56" ht="17.25" customHeight="1" x14ac:dyDescent="0.2">
      <c r="A10" s="106" t="s">
        <v>144</v>
      </c>
      <c r="B10" s="107"/>
      <c r="C10" s="107"/>
      <c r="D10" s="108"/>
      <c r="E10" s="11">
        <f t="shared" si="0"/>
        <v>2</v>
      </c>
      <c r="F10" s="83" t="s">
        <v>6</v>
      </c>
      <c r="H10" s="19">
        <f>IFERROR(IF('1'!E18=2,1,0),0)</f>
        <v>0</v>
      </c>
      <c r="I10" s="19">
        <f>IFERROR(IF('3'!E18=2,1,0),0)</f>
        <v>0</v>
      </c>
      <c r="J10" s="19">
        <f>IFERROR(IF('4'!E18=2,1,0),0)</f>
        <v>0</v>
      </c>
      <c r="K10" s="19">
        <f>IFERROR(IF('5'!E18=2,1,0),0)</f>
        <v>1</v>
      </c>
      <c r="L10" s="19">
        <f>IFERROR(IF('6'!E18=2,1,0),0)</f>
        <v>1</v>
      </c>
      <c r="M10" s="19">
        <f>IFERROR(IF('7'!E18=2,1,0),0)</f>
        <v>0</v>
      </c>
      <c r="N10" s="19">
        <f>IFERROR(IF('2'!E18=2,1,0),0)</f>
        <v>0</v>
      </c>
      <c r="O10" s="19">
        <f>IFERROR(IF(#REF!=2,1,0),0)</f>
        <v>0</v>
      </c>
      <c r="P10" s="19">
        <f>IFERROR(IF('8'!E18=2,1,0),0)</f>
        <v>0</v>
      </c>
      <c r="Q10" s="19">
        <f>IFERROR(IF('9'!E18=2,1,0),0)</f>
        <v>0</v>
      </c>
      <c r="R10" s="19">
        <f>IFERROR(IF('10'!E18=2,1,0),0)</f>
        <v>0</v>
      </c>
      <c r="S10" s="19">
        <f>IFERROR(IF(#REF!=2,1,0),0)</f>
        <v>0</v>
      </c>
      <c r="T10" s="19">
        <f>IFERROR(IF(#REF!=2,1,0),0)</f>
        <v>0</v>
      </c>
      <c r="U10" s="19">
        <f>IFERROR(IF(#REF!=2,1,0),0)</f>
        <v>0</v>
      </c>
      <c r="V10" s="19">
        <f>IFERROR(IF(#REF!=2,1,0),0)</f>
        <v>0</v>
      </c>
      <c r="W10" s="19">
        <f>IFERROR(IF(#REF!=2,1,0),0)</f>
        <v>0</v>
      </c>
      <c r="X10" s="19">
        <f>IFERROR(IF(#REF!=2,1,0),0)</f>
        <v>0</v>
      </c>
      <c r="Y10" s="19">
        <f>IFERROR(IF(#REF!=2,1,0),0)</f>
        <v>0</v>
      </c>
      <c r="Z10" s="19">
        <f>IFERROR(IF(#REF!=2,1,0),0)</f>
        <v>0</v>
      </c>
      <c r="AA10" s="19">
        <f>IFERROR(IF(#REF!=2,1,0),0)</f>
        <v>0</v>
      </c>
      <c r="AB10" s="19">
        <f>IFERROR(IF(#REF!=2,1,0),0)</f>
        <v>0</v>
      </c>
      <c r="AC10" s="19">
        <f>IFERROR(IF(#REF!=2,1,0),0)</f>
        <v>0</v>
      </c>
      <c r="AD10" s="19">
        <f>IFERROR(IF(#REF!=2,1,0),0)</f>
        <v>0</v>
      </c>
      <c r="AE10" s="19">
        <f>IFERROR(IF(#REF!=2,1,0),0)</f>
        <v>0</v>
      </c>
      <c r="AF10" s="19">
        <f>IFERROR(IF(#REF!=2,1,0),0)</f>
        <v>0</v>
      </c>
      <c r="AG10" s="19">
        <f>IFERROR(IF(#REF!=2,1,0),0)</f>
        <v>0</v>
      </c>
      <c r="AH10" s="19">
        <f>IFERROR(IF(#REF!=2,1,0),0)</f>
        <v>0</v>
      </c>
      <c r="AI10" s="19">
        <f>IFERROR(IF(#REF!=2,1,0),0)</f>
        <v>0</v>
      </c>
      <c r="AJ10" s="19">
        <f>IFERROR(IF(#REF!=2,1,0),0)</f>
        <v>0</v>
      </c>
      <c r="AK10" s="19">
        <f>IFERROR(IF(#REF!=2,1,0),0)</f>
        <v>0</v>
      </c>
      <c r="AL10" s="19">
        <f>IFERROR(IF(#REF!=2,1,0),0)</f>
        <v>0</v>
      </c>
      <c r="AM10" s="19">
        <f>IFERROR(IF(#REF!=2,1,0),0)</f>
        <v>0</v>
      </c>
      <c r="AN10" s="19">
        <f>IFERROR(IF(#REF!=2,1,0),0)</f>
        <v>0</v>
      </c>
      <c r="AO10" s="19">
        <f>IFERROR(IF(#REF!=2,1,0),0)</f>
        <v>0</v>
      </c>
      <c r="AP10" s="19">
        <f>IFERROR(IF(#REF!=2,1,0),0)</f>
        <v>0</v>
      </c>
      <c r="AQ10" s="19">
        <f>IFERROR(IF(#REF!=2,1,0),0)</f>
        <v>0</v>
      </c>
      <c r="AR10" s="19">
        <f>IFERROR(IF(#REF!=2,1,0),0)</f>
        <v>0</v>
      </c>
      <c r="AS10" s="19">
        <f>IFERROR(IF(#REF!=2,1,0),0)</f>
        <v>0</v>
      </c>
      <c r="AT10" s="19">
        <f>IFERROR(IF(#REF!=2,1,0),0)</f>
        <v>0</v>
      </c>
      <c r="AU10" s="19">
        <f>IFERROR(IF(#REF!=2,1,0),0)</f>
        <v>0</v>
      </c>
      <c r="AV10" s="19">
        <f>IFERROR(IF(#REF!=2,1,0),0)</f>
        <v>0</v>
      </c>
      <c r="AW10" s="19">
        <f>IFERROR(IF(#REF!=2,1,0),0)</f>
        <v>0</v>
      </c>
      <c r="AX10" s="19">
        <f>IFERROR(IF(#REF!=2,1,0),0)</f>
        <v>0</v>
      </c>
      <c r="AY10" s="19">
        <f>IFERROR(IF(#REF!=2,1,0),0)</f>
        <v>0</v>
      </c>
      <c r="AZ10" s="19">
        <f>IFERROR(IF(#REF!=2,1,0),0)</f>
        <v>0</v>
      </c>
      <c r="BA10" s="19">
        <f>IFERROR(IF(#REF!=2,1,0),0)</f>
        <v>0</v>
      </c>
      <c r="BB10" s="19">
        <f>IFERROR(IF(#REF!=2,1,0),0)</f>
        <v>0</v>
      </c>
      <c r="BC10" s="19"/>
      <c r="BD10" s="19">
        <f t="shared" si="1"/>
        <v>2</v>
      </c>
    </row>
    <row r="11" spans="1:56" ht="17.25" customHeight="1" x14ac:dyDescent="0.2">
      <c r="A11" s="106" t="s">
        <v>50</v>
      </c>
      <c r="B11" s="107"/>
      <c r="C11" s="107"/>
      <c r="D11" s="108"/>
      <c r="E11" s="11">
        <f t="shared" si="0"/>
        <v>1</v>
      </c>
      <c r="F11" s="82" t="s">
        <v>6</v>
      </c>
      <c r="H11" s="19">
        <f>IFERROR(IF('1'!E19=2,1,0),0)</f>
        <v>0</v>
      </c>
      <c r="I11" s="19">
        <f>IFERROR(IF('3'!E19=2,1,0),0)</f>
        <v>0</v>
      </c>
      <c r="J11" s="19">
        <f>IFERROR(IF('4'!E19=2,1,0),0)</f>
        <v>1</v>
      </c>
      <c r="K11" s="19">
        <f>IFERROR(IF('5'!E19=2,1,0),0)</f>
        <v>0</v>
      </c>
      <c r="L11" s="19">
        <f>IFERROR(IF('6'!E19=2,1,0),0)</f>
        <v>0</v>
      </c>
      <c r="M11" s="19">
        <f>IFERROR(IF('7'!E19=2,1,0),0)</f>
        <v>0</v>
      </c>
      <c r="N11" s="19">
        <f>IFERROR(IF('2'!E19=2,1,0),0)</f>
        <v>0</v>
      </c>
      <c r="O11" s="19">
        <f>IFERROR(IF(#REF!=2,1,0),0)</f>
        <v>0</v>
      </c>
      <c r="P11" s="19">
        <f>IFERROR(IF('8'!E19=2,1,0),0)</f>
        <v>0</v>
      </c>
      <c r="Q11" s="19">
        <f>IFERROR(IF('9'!E19=2,1,0),0)</f>
        <v>0</v>
      </c>
      <c r="R11" s="19">
        <f>IFERROR(IF('10'!E19=2,1,0),0)</f>
        <v>0</v>
      </c>
      <c r="S11" s="19">
        <f>IFERROR(IF(#REF!=2,1,0),0)</f>
        <v>0</v>
      </c>
      <c r="T11" s="19">
        <f>IFERROR(IF(#REF!=2,1,0),0)</f>
        <v>0</v>
      </c>
      <c r="U11" s="19">
        <f>IFERROR(IF(#REF!=2,1,0),0)</f>
        <v>0</v>
      </c>
      <c r="V11" s="19">
        <f>IFERROR(IF(#REF!=2,1,0),0)</f>
        <v>0</v>
      </c>
      <c r="W11" s="19">
        <f>IFERROR(IF(#REF!=2,1,0),0)</f>
        <v>0</v>
      </c>
      <c r="X11" s="19">
        <f>IFERROR(IF(#REF!=2,1,0),0)</f>
        <v>0</v>
      </c>
      <c r="Y11" s="19">
        <f>IFERROR(IF(#REF!=2,1,0),0)</f>
        <v>0</v>
      </c>
      <c r="Z11" s="19">
        <f>IFERROR(IF(#REF!=2,1,0),0)</f>
        <v>0</v>
      </c>
      <c r="AA11" s="19">
        <f>IFERROR(IF(#REF!=2,1,0),0)</f>
        <v>0</v>
      </c>
      <c r="AB11" s="19">
        <f>IFERROR(IF(#REF!=2,1,0),0)</f>
        <v>0</v>
      </c>
      <c r="AC11" s="19">
        <f>IFERROR(IF(#REF!=2,1,0),0)</f>
        <v>0</v>
      </c>
      <c r="AD11" s="19">
        <f>IFERROR(IF(#REF!=2,1,0),0)</f>
        <v>0</v>
      </c>
      <c r="AE11" s="19">
        <f>IFERROR(IF(#REF!=2,1,0),0)</f>
        <v>0</v>
      </c>
      <c r="AF11" s="19">
        <f>IFERROR(IF(#REF!=2,1,0),0)</f>
        <v>0</v>
      </c>
      <c r="AG11" s="19">
        <f>IFERROR(IF(#REF!=2,1,0),0)</f>
        <v>0</v>
      </c>
      <c r="AH11" s="19">
        <f>IFERROR(IF(#REF!=2,1,0),0)</f>
        <v>0</v>
      </c>
      <c r="AI11" s="19">
        <f>IFERROR(IF(#REF!=2,1,0),0)</f>
        <v>0</v>
      </c>
      <c r="AJ11" s="19">
        <f>IFERROR(IF(#REF!=2,1,0),0)</f>
        <v>0</v>
      </c>
      <c r="AK11" s="19">
        <f>IFERROR(IF(#REF!=2,1,0),0)</f>
        <v>0</v>
      </c>
      <c r="AL11" s="19">
        <f>IFERROR(IF(#REF!=2,1,0),0)</f>
        <v>0</v>
      </c>
      <c r="AM11" s="19">
        <f>IFERROR(IF(#REF!=2,1,0),0)</f>
        <v>0</v>
      </c>
      <c r="AN11" s="19">
        <f>IFERROR(IF(#REF!=2,1,0),0)</f>
        <v>0</v>
      </c>
      <c r="AO11" s="19">
        <f>IFERROR(IF(#REF!=2,1,0),0)</f>
        <v>0</v>
      </c>
      <c r="AP11" s="19">
        <f>IFERROR(IF(#REF!=2,1,0),0)</f>
        <v>0</v>
      </c>
      <c r="AQ11" s="19">
        <f>IFERROR(IF(#REF!=2,1,0),0)</f>
        <v>0</v>
      </c>
      <c r="AR11" s="19">
        <f>IFERROR(IF(#REF!=2,1,0),0)</f>
        <v>0</v>
      </c>
      <c r="AS11" s="19">
        <f>IFERROR(IF(#REF!=2,1,0),0)</f>
        <v>0</v>
      </c>
      <c r="AT11" s="19">
        <f>IFERROR(IF(#REF!=2,1,0),0)</f>
        <v>0</v>
      </c>
      <c r="AU11" s="19">
        <f>IFERROR(IF(#REF!=2,1,0),0)</f>
        <v>0</v>
      </c>
      <c r="AV11" s="19">
        <f>IFERROR(IF(#REF!=2,1,0),0)</f>
        <v>0</v>
      </c>
      <c r="AW11" s="19">
        <f>IFERROR(IF(#REF!=2,1,0),0)</f>
        <v>0</v>
      </c>
      <c r="AX11" s="19">
        <f>IFERROR(IF(#REF!=2,1,0),0)</f>
        <v>0</v>
      </c>
      <c r="AY11" s="19">
        <f>IFERROR(IF(#REF!=2,1,0),0)</f>
        <v>0</v>
      </c>
      <c r="AZ11" s="19">
        <f>IFERROR(IF(#REF!=2,1,0),0)</f>
        <v>0</v>
      </c>
      <c r="BA11" s="19">
        <f>IFERROR(IF(#REF!=2,1,0),0)</f>
        <v>0</v>
      </c>
      <c r="BB11" s="19">
        <f>IFERROR(IF(#REF!=2,1,0),0)</f>
        <v>0</v>
      </c>
      <c r="BC11" s="19"/>
      <c r="BD11" s="19">
        <f t="shared" si="1"/>
        <v>1</v>
      </c>
    </row>
    <row r="12" spans="1:56" ht="17.25" customHeight="1" x14ac:dyDescent="0.2">
      <c r="A12" s="106" t="s">
        <v>51</v>
      </c>
      <c r="B12" s="107"/>
      <c r="C12" s="107"/>
      <c r="D12" s="108"/>
      <c r="E12" s="11">
        <f t="shared" si="0"/>
        <v>2</v>
      </c>
      <c r="F12" s="82" t="s">
        <v>6</v>
      </c>
      <c r="H12" s="19">
        <f>IFERROR(IF('1'!E20=2,1,0),0)</f>
        <v>0</v>
      </c>
      <c r="I12" s="19">
        <f>IFERROR(IF('3'!E20=2,1,0),0)</f>
        <v>0</v>
      </c>
      <c r="J12" s="19">
        <f>IFERROR(IF('4'!E20=2,1,0),0)</f>
        <v>0</v>
      </c>
      <c r="K12" s="19">
        <f>IFERROR(IF('5'!E20=2,1,0),0)</f>
        <v>0</v>
      </c>
      <c r="L12" s="19">
        <f>IFERROR(IF('6'!E20=2,1,0),0)</f>
        <v>1</v>
      </c>
      <c r="M12" s="19">
        <f>IFERROR(IF('7'!E20=2,1,0),0)</f>
        <v>1</v>
      </c>
      <c r="N12" s="19">
        <f>IFERROR(IF('2'!E20=2,1,0),0)</f>
        <v>0</v>
      </c>
      <c r="O12" s="19">
        <f>IFERROR(IF(#REF!=2,1,0),0)</f>
        <v>0</v>
      </c>
      <c r="P12" s="19">
        <f>IFERROR(IF('8'!E20=2,1,0),0)</f>
        <v>0</v>
      </c>
      <c r="Q12" s="19">
        <f>IFERROR(IF('9'!E20=2,1,0),0)</f>
        <v>0</v>
      </c>
      <c r="R12" s="19">
        <f>IFERROR(IF('10'!E20=2,1,0),0)</f>
        <v>0</v>
      </c>
      <c r="S12" s="19">
        <f>IFERROR(IF(#REF!=2,1,0),0)</f>
        <v>0</v>
      </c>
      <c r="T12" s="19">
        <f>IFERROR(IF(#REF!=2,1,0),0)</f>
        <v>0</v>
      </c>
      <c r="U12" s="19">
        <f>IFERROR(IF(#REF!=2,1,0),0)</f>
        <v>0</v>
      </c>
      <c r="V12" s="19">
        <f>IFERROR(IF(#REF!=2,1,0),0)</f>
        <v>0</v>
      </c>
      <c r="W12" s="19">
        <f>IFERROR(IF(#REF!=2,1,0),0)</f>
        <v>0</v>
      </c>
      <c r="X12" s="19">
        <f>IFERROR(IF(#REF!=2,1,0),0)</f>
        <v>0</v>
      </c>
      <c r="Y12" s="19">
        <f>IFERROR(IF(#REF!=2,1,0),0)</f>
        <v>0</v>
      </c>
      <c r="Z12" s="19">
        <f>IFERROR(IF(#REF!=2,1,0),0)</f>
        <v>0</v>
      </c>
      <c r="AA12" s="19">
        <f>IFERROR(IF(#REF!=2,1,0),0)</f>
        <v>0</v>
      </c>
      <c r="AB12" s="19">
        <f>IFERROR(IF(#REF!=2,1,0),0)</f>
        <v>0</v>
      </c>
      <c r="AC12" s="19">
        <f>IFERROR(IF(#REF!=2,1,0),0)</f>
        <v>0</v>
      </c>
      <c r="AD12" s="19">
        <f>IFERROR(IF(#REF!=2,1,0),0)</f>
        <v>0</v>
      </c>
      <c r="AE12" s="19">
        <f>IFERROR(IF(#REF!=2,1,0),0)</f>
        <v>0</v>
      </c>
      <c r="AF12" s="19">
        <f>IFERROR(IF(#REF!=2,1,0),0)</f>
        <v>0</v>
      </c>
      <c r="AG12" s="19">
        <f>IFERROR(IF(#REF!=2,1,0),0)</f>
        <v>0</v>
      </c>
      <c r="AH12" s="19">
        <f>IFERROR(IF(#REF!=2,1,0),0)</f>
        <v>0</v>
      </c>
      <c r="AI12" s="19">
        <f>IFERROR(IF(#REF!=2,1,0),0)</f>
        <v>0</v>
      </c>
      <c r="AJ12" s="19">
        <f>IFERROR(IF(#REF!=2,1,0),0)</f>
        <v>0</v>
      </c>
      <c r="AK12" s="19">
        <f>IFERROR(IF(#REF!=2,1,0),0)</f>
        <v>0</v>
      </c>
      <c r="AL12" s="19">
        <f>IFERROR(IF(#REF!=2,1,0),0)</f>
        <v>0</v>
      </c>
      <c r="AM12" s="19">
        <f>IFERROR(IF(#REF!=2,1,0),0)</f>
        <v>0</v>
      </c>
      <c r="AN12" s="19">
        <f>IFERROR(IF(#REF!=2,1,0),0)</f>
        <v>0</v>
      </c>
      <c r="AO12" s="19">
        <f>IFERROR(IF(#REF!=2,1,0),0)</f>
        <v>0</v>
      </c>
      <c r="AP12" s="19">
        <f>IFERROR(IF(#REF!=2,1,0),0)</f>
        <v>0</v>
      </c>
      <c r="AQ12" s="19">
        <f>IFERROR(IF(#REF!=2,1,0),0)</f>
        <v>0</v>
      </c>
      <c r="AR12" s="19">
        <f>IFERROR(IF(#REF!=2,1,0),0)</f>
        <v>0</v>
      </c>
      <c r="AS12" s="19">
        <f>IFERROR(IF(#REF!=2,1,0),0)</f>
        <v>0</v>
      </c>
      <c r="AT12" s="19">
        <f>IFERROR(IF(#REF!=2,1,0),0)</f>
        <v>0</v>
      </c>
      <c r="AU12" s="19">
        <f>IFERROR(IF(#REF!=2,1,0),0)</f>
        <v>0</v>
      </c>
      <c r="AV12" s="19">
        <f>IFERROR(IF(#REF!=2,1,0),0)</f>
        <v>0</v>
      </c>
      <c r="AW12" s="19">
        <f>IFERROR(IF(#REF!=2,1,0),0)</f>
        <v>0</v>
      </c>
      <c r="AX12" s="19">
        <f>IFERROR(IF(#REF!=2,1,0),0)</f>
        <v>0</v>
      </c>
      <c r="AY12" s="19">
        <f>IFERROR(IF(#REF!=2,1,0),0)</f>
        <v>0</v>
      </c>
      <c r="AZ12" s="19">
        <f>IFERROR(IF(#REF!=2,1,0),0)</f>
        <v>0</v>
      </c>
      <c r="BA12" s="19">
        <f>IFERROR(IF(#REF!=2,1,0),0)</f>
        <v>0</v>
      </c>
      <c r="BB12" s="19">
        <f>IFERROR(IF(#REF!=2,1,0),0)</f>
        <v>0</v>
      </c>
      <c r="BC12" s="19"/>
      <c r="BD12" s="19">
        <f t="shared" si="1"/>
        <v>2</v>
      </c>
    </row>
    <row r="13" spans="1:56" ht="17.25" customHeight="1" x14ac:dyDescent="0.2">
      <c r="A13" s="106" t="s">
        <v>52</v>
      </c>
      <c r="B13" s="107"/>
      <c r="C13" s="107"/>
      <c r="D13" s="108"/>
      <c r="E13" s="11">
        <f t="shared" si="0"/>
        <v>2</v>
      </c>
      <c r="F13" s="82" t="s">
        <v>6</v>
      </c>
      <c r="H13" s="19">
        <f>IFERROR(IF('1'!E21=2,1,0),0)</f>
        <v>0</v>
      </c>
      <c r="I13" s="19">
        <f>IFERROR(IF('3'!E21=2,1,0),0)</f>
        <v>0</v>
      </c>
      <c r="J13" s="19">
        <f>IFERROR(IF('4'!E21=2,1,0),0)</f>
        <v>0</v>
      </c>
      <c r="K13" s="19">
        <f>IFERROR(IF('5'!E21=2,1,0),0)</f>
        <v>0</v>
      </c>
      <c r="L13" s="19">
        <f>IFERROR(IF('6'!E21=2,1,0),0)</f>
        <v>1</v>
      </c>
      <c r="M13" s="19">
        <f>IFERROR(IF('7'!E21=2,1,0),0)</f>
        <v>1</v>
      </c>
      <c r="N13" s="19">
        <f>IFERROR(IF('2'!E21=2,1,0),0)</f>
        <v>0</v>
      </c>
      <c r="O13" s="19">
        <f>IFERROR(IF(#REF!=2,1,0),0)</f>
        <v>0</v>
      </c>
      <c r="P13" s="19">
        <f>IFERROR(IF('8'!E21=2,1,0),0)</f>
        <v>0</v>
      </c>
      <c r="Q13" s="19">
        <f>IFERROR(IF('9'!E21=2,1,0),0)</f>
        <v>0</v>
      </c>
      <c r="R13" s="19">
        <f>IFERROR(IF('10'!E21=2,1,0),0)</f>
        <v>0</v>
      </c>
      <c r="S13" s="19">
        <f>IFERROR(IF(#REF!=2,1,0),0)</f>
        <v>0</v>
      </c>
      <c r="T13" s="19">
        <f>IFERROR(IF(#REF!=2,1,0),0)</f>
        <v>0</v>
      </c>
      <c r="U13" s="19">
        <f>IFERROR(IF(#REF!=2,1,0),0)</f>
        <v>0</v>
      </c>
      <c r="V13" s="19">
        <f>IFERROR(IF(#REF!=2,1,0),0)</f>
        <v>0</v>
      </c>
      <c r="W13" s="19">
        <f>IFERROR(IF(#REF!=2,1,0),0)</f>
        <v>0</v>
      </c>
      <c r="X13" s="19">
        <f>IFERROR(IF(#REF!=2,1,0),0)</f>
        <v>0</v>
      </c>
      <c r="Y13" s="19">
        <f>IFERROR(IF(#REF!=2,1,0),0)</f>
        <v>0</v>
      </c>
      <c r="Z13" s="19">
        <f>IFERROR(IF(#REF!=2,1,0),0)</f>
        <v>0</v>
      </c>
      <c r="AA13" s="19">
        <f>IFERROR(IF(#REF!=2,1,0),0)</f>
        <v>0</v>
      </c>
      <c r="AB13" s="19">
        <f>IFERROR(IF(#REF!=2,1,0),0)</f>
        <v>0</v>
      </c>
      <c r="AC13" s="19">
        <f>IFERROR(IF(#REF!=2,1,0),0)</f>
        <v>0</v>
      </c>
      <c r="AD13" s="19">
        <f>IFERROR(IF(#REF!=2,1,0),0)</f>
        <v>0</v>
      </c>
      <c r="AE13" s="19">
        <f>IFERROR(IF(#REF!=2,1,0),0)</f>
        <v>0</v>
      </c>
      <c r="AF13" s="19">
        <f>IFERROR(IF(#REF!=2,1,0),0)</f>
        <v>0</v>
      </c>
      <c r="AG13" s="19">
        <f>IFERROR(IF(#REF!=2,1,0),0)</f>
        <v>0</v>
      </c>
      <c r="AH13" s="19">
        <f>IFERROR(IF(#REF!=2,1,0),0)</f>
        <v>0</v>
      </c>
      <c r="AI13" s="19">
        <f>IFERROR(IF(#REF!=2,1,0),0)</f>
        <v>0</v>
      </c>
      <c r="AJ13" s="19">
        <f>IFERROR(IF(#REF!=2,1,0),0)</f>
        <v>0</v>
      </c>
      <c r="AK13" s="19">
        <f>IFERROR(IF(#REF!=2,1,0),0)</f>
        <v>0</v>
      </c>
      <c r="AL13" s="19">
        <f>IFERROR(IF(#REF!=2,1,0),0)</f>
        <v>0</v>
      </c>
      <c r="AM13" s="19">
        <f>IFERROR(IF(#REF!=2,1,0),0)</f>
        <v>0</v>
      </c>
      <c r="AN13" s="19">
        <f>IFERROR(IF(#REF!=2,1,0),0)</f>
        <v>0</v>
      </c>
      <c r="AO13" s="19">
        <f>IFERROR(IF(#REF!=2,1,0),0)</f>
        <v>0</v>
      </c>
      <c r="AP13" s="19">
        <f>IFERROR(IF(#REF!=2,1,0),0)</f>
        <v>0</v>
      </c>
      <c r="AQ13" s="19">
        <f>IFERROR(IF(#REF!=2,1,0),0)</f>
        <v>0</v>
      </c>
      <c r="AR13" s="19">
        <f>IFERROR(IF(#REF!=2,1,0),0)</f>
        <v>0</v>
      </c>
      <c r="AS13" s="19">
        <f>IFERROR(IF(#REF!=2,1,0),0)</f>
        <v>0</v>
      </c>
      <c r="AT13" s="19">
        <f>IFERROR(IF(#REF!=2,1,0),0)</f>
        <v>0</v>
      </c>
      <c r="AU13" s="19">
        <f>IFERROR(IF(#REF!=2,1,0),0)</f>
        <v>0</v>
      </c>
      <c r="AV13" s="19">
        <f>IFERROR(IF(#REF!=2,1,0),0)</f>
        <v>0</v>
      </c>
      <c r="AW13" s="19">
        <f>IFERROR(IF(#REF!=2,1,0),0)</f>
        <v>0</v>
      </c>
      <c r="AX13" s="19">
        <f>IFERROR(IF(#REF!=2,1,0),0)</f>
        <v>0</v>
      </c>
      <c r="AY13" s="19">
        <f>IFERROR(IF(#REF!=2,1,0),0)</f>
        <v>0</v>
      </c>
      <c r="AZ13" s="19">
        <f>IFERROR(IF(#REF!=2,1,0),0)</f>
        <v>0</v>
      </c>
      <c r="BA13" s="19">
        <f>IFERROR(IF(#REF!=2,1,0),0)</f>
        <v>0</v>
      </c>
      <c r="BB13" s="19">
        <f>IFERROR(IF(#REF!=2,1,0),0)</f>
        <v>0</v>
      </c>
      <c r="BC13" s="19"/>
      <c r="BD13" s="19">
        <f t="shared" si="1"/>
        <v>2</v>
      </c>
    </row>
    <row r="14" spans="1:56" ht="17.25" customHeight="1" x14ac:dyDescent="0.2">
      <c r="A14" s="106" t="s">
        <v>53</v>
      </c>
      <c r="B14" s="107"/>
      <c r="C14" s="107"/>
      <c r="D14" s="108"/>
      <c r="E14" s="11">
        <f t="shared" si="0"/>
        <v>1</v>
      </c>
      <c r="F14" s="82" t="s">
        <v>5</v>
      </c>
      <c r="H14" s="19">
        <f>IFERROR(IF('1'!E22=2,1,0),0)</f>
        <v>0</v>
      </c>
      <c r="I14" s="19">
        <f>IFERROR(IF('3'!E22=2,1,0),0)</f>
        <v>0</v>
      </c>
      <c r="J14" s="19">
        <f>IFERROR(IF('4'!E22=2,1,0),0)</f>
        <v>0</v>
      </c>
      <c r="K14" s="19">
        <f>IFERROR(IF('5'!E22=2,1,0),0)</f>
        <v>0</v>
      </c>
      <c r="L14" s="19">
        <f>IFERROR(IF('6'!E22=2,1,0),0)</f>
        <v>0</v>
      </c>
      <c r="M14" s="19">
        <f>IFERROR(IF('7'!E22=2,1,0),0)</f>
        <v>1</v>
      </c>
      <c r="N14" s="19">
        <f>IFERROR(IF('2'!E22=2,1,0),0)</f>
        <v>0</v>
      </c>
      <c r="O14" s="19">
        <f>IFERROR(IF(#REF!=2,1,0),0)</f>
        <v>0</v>
      </c>
      <c r="P14" s="19">
        <f>IFERROR(IF('8'!E22=2,1,0),0)</f>
        <v>0</v>
      </c>
      <c r="Q14" s="19">
        <f>IFERROR(IF('9'!E22=2,1,0),0)</f>
        <v>0</v>
      </c>
      <c r="R14" s="19">
        <f>IFERROR(IF('10'!E22=2,1,0),0)</f>
        <v>0</v>
      </c>
      <c r="S14" s="19">
        <f>IFERROR(IF(#REF!=2,1,0),0)</f>
        <v>0</v>
      </c>
      <c r="T14" s="19">
        <f>IFERROR(IF(#REF!=2,1,0),0)</f>
        <v>0</v>
      </c>
      <c r="U14" s="19">
        <f>IFERROR(IF(#REF!=2,1,0),0)</f>
        <v>0</v>
      </c>
      <c r="V14" s="19">
        <f>IFERROR(IF(#REF!=2,1,0),0)</f>
        <v>0</v>
      </c>
      <c r="W14" s="19">
        <f>IFERROR(IF(#REF!=2,1,0),0)</f>
        <v>0</v>
      </c>
      <c r="X14" s="19">
        <f>IFERROR(IF(#REF!=2,1,0),0)</f>
        <v>0</v>
      </c>
      <c r="Y14" s="19">
        <f>IFERROR(IF(#REF!=2,1,0),0)</f>
        <v>0</v>
      </c>
      <c r="Z14" s="19">
        <f>IFERROR(IF(#REF!=2,1,0),0)</f>
        <v>0</v>
      </c>
      <c r="AA14" s="19">
        <f>IFERROR(IF(#REF!=2,1,0),0)</f>
        <v>0</v>
      </c>
      <c r="AB14" s="19">
        <f>IFERROR(IF(#REF!=2,1,0),0)</f>
        <v>0</v>
      </c>
      <c r="AC14" s="19">
        <f>IFERROR(IF(#REF!=2,1,0),0)</f>
        <v>0</v>
      </c>
      <c r="AD14" s="19">
        <f>IFERROR(IF(#REF!=2,1,0),0)</f>
        <v>0</v>
      </c>
      <c r="AE14" s="19">
        <f>IFERROR(IF(#REF!=2,1,0),0)</f>
        <v>0</v>
      </c>
      <c r="AF14" s="19">
        <f>IFERROR(IF(#REF!=2,1,0),0)</f>
        <v>0</v>
      </c>
      <c r="AG14" s="19">
        <f>IFERROR(IF(#REF!=2,1,0),0)</f>
        <v>0</v>
      </c>
      <c r="AH14" s="19">
        <f>IFERROR(IF(#REF!=2,1,0),0)</f>
        <v>0</v>
      </c>
      <c r="AI14" s="19">
        <f>IFERROR(IF(#REF!=2,1,0),0)</f>
        <v>0</v>
      </c>
      <c r="AJ14" s="19">
        <f>IFERROR(IF(#REF!=2,1,0),0)</f>
        <v>0</v>
      </c>
      <c r="AK14" s="19">
        <f>IFERROR(IF(#REF!=2,1,0),0)</f>
        <v>0</v>
      </c>
      <c r="AL14" s="19">
        <f>IFERROR(IF(#REF!=2,1,0),0)</f>
        <v>0</v>
      </c>
      <c r="AM14" s="19">
        <f>IFERROR(IF(#REF!=2,1,0),0)</f>
        <v>0</v>
      </c>
      <c r="AN14" s="19">
        <f>IFERROR(IF(#REF!=2,1,0),0)</f>
        <v>0</v>
      </c>
      <c r="AO14" s="19">
        <f>IFERROR(IF(#REF!=2,1,0),0)</f>
        <v>0</v>
      </c>
      <c r="AP14" s="19">
        <f>IFERROR(IF(#REF!=2,1,0),0)</f>
        <v>0</v>
      </c>
      <c r="AQ14" s="19">
        <f>IFERROR(IF(#REF!=2,1,0),0)</f>
        <v>0</v>
      </c>
      <c r="AR14" s="19">
        <f>IFERROR(IF(#REF!=2,1,0),0)</f>
        <v>0</v>
      </c>
      <c r="AS14" s="19">
        <f>IFERROR(IF(#REF!=2,1,0),0)</f>
        <v>0</v>
      </c>
      <c r="AT14" s="19">
        <f>IFERROR(IF(#REF!=2,1,0),0)</f>
        <v>0</v>
      </c>
      <c r="AU14" s="19">
        <f>IFERROR(IF(#REF!=2,1,0),0)</f>
        <v>0</v>
      </c>
      <c r="AV14" s="19">
        <f>IFERROR(IF(#REF!=2,1,0),0)</f>
        <v>0</v>
      </c>
      <c r="AW14" s="19">
        <f>IFERROR(IF(#REF!=2,1,0),0)</f>
        <v>0</v>
      </c>
      <c r="AX14" s="19">
        <f>IFERROR(IF(#REF!=2,1,0),0)</f>
        <v>0</v>
      </c>
      <c r="AY14" s="19">
        <f>IFERROR(IF(#REF!=2,1,0),0)</f>
        <v>0</v>
      </c>
      <c r="AZ14" s="19">
        <f>IFERROR(IF(#REF!=2,1,0),0)</f>
        <v>0</v>
      </c>
      <c r="BA14" s="19">
        <f>IFERROR(IF(#REF!=2,1,0),0)</f>
        <v>0</v>
      </c>
      <c r="BB14" s="19">
        <f>IFERROR(IF(#REF!=2,1,0),0)</f>
        <v>0</v>
      </c>
      <c r="BC14" s="19"/>
      <c r="BD14" s="19">
        <f t="shared" si="1"/>
        <v>1</v>
      </c>
    </row>
    <row r="15" spans="1:56" ht="17.25" customHeight="1" x14ac:dyDescent="0.2">
      <c r="A15" s="106" t="s">
        <v>54</v>
      </c>
      <c r="B15" s="107"/>
      <c r="C15" s="107"/>
      <c r="D15" s="108"/>
      <c r="E15" s="11">
        <f t="shared" si="0"/>
        <v>1</v>
      </c>
      <c r="F15" s="82" t="s">
        <v>6</v>
      </c>
      <c r="H15" s="19">
        <f>IFERROR(IF('1'!E23=2,1,0),0)</f>
        <v>0</v>
      </c>
      <c r="I15" s="19">
        <f>IFERROR(IF('3'!E23=2,1,0),0)</f>
        <v>0</v>
      </c>
      <c r="J15" s="19">
        <f>IFERROR(IF('4'!E23=2,1,0),0)</f>
        <v>1</v>
      </c>
      <c r="K15" s="19">
        <f>IFERROR(IF('5'!E23=2,1,0),0)</f>
        <v>0</v>
      </c>
      <c r="L15" s="19">
        <f>IFERROR(IF('6'!E23=2,1,0),0)</f>
        <v>0</v>
      </c>
      <c r="M15" s="19">
        <f>IFERROR(IF('7'!E23=2,1,0),0)</f>
        <v>0</v>
      </c>
      <c r="N15" s="19">
        <f>IFERROR(IF('2'!E23=2,1,0),0)</f>
        <v>0</v>
      </c>
      <c r="O15" s="19">
        <f>IFERROR(IF(#REF!=2,1,0),0)</f>
        <v>0</v>
      </c>
      <c r="P15" s="19">
        <f>IFERROR(IF('8'!E23=2,1,0),0)</f>
        <v>0</v>
      </c>
      <c r="Q15" s="19">
        <f>IFERROR(IF('9'!E23=2,1,0),0)</f>
        <v>0</v>
      </c>
      <c r="R15" s="19">
        <f>IFERROR(IF('10'!E23=2,1,0),0)</f>
        <v>0</v>
      </c>
      <c r="S15" s="19">
        <f>IFERROR(IF(#REF!=2,1,0),0)</f>
        <v>0</v>
      </c>
      <c r="T15" s="19">
        <f>IFERROR(IF(#REF!=2,1,0),0)</f>
        <v>0</v>
      </c>
      <c r="U15" s="19">
        <f>IFERROR(IF(#REF!=2,1,0),0)</f>
        <v>0</v>
      </c>
      <c r="V15" s="19">
        <f>IFERROR(IF(#REF!=2,1,0),0)</f>
        <v>0</v>
      </c>
      <c r="W15" s="19">
        <f>IFERROR(IF(#REF!=2,1,0),0)</f>
        <v>0</v>
      </c>
      <c r="X15" s="19">
        <f>IFERROR(IF(#REF!=2,1,0),0)</f>
        <v>0</v>
      </c>
      <c r="Y15" s="19">
        <f>IFERROR(IF(#REF!=2,1,0),0)</f>
        <v>0</v>
      </c>
      <c r="Z15" s="19">
        <f>IFERROR(IF(#REF!=2,1,0),0)</f>
        <v>0</v>
      </c>
      <c r="AA15" s="19">
        <f>IFERROR(IF(#REF!=2,1,0),0)</f>
        <v>0</v>
      </c>
      <c r="AB15" s="19">
        <f>IFERROR(IF(#REF!=2,1,0),0)</f>
        <v>0</v>
      </c>
      <c r="AC15" s="19">
        <f>IFERROR(IF(#REF!=2,1,0),0)</f>
        <v>0</v>
      </c>
      <c r="AD15" s="19">
        <f>IFERROR(IF(#REF!=2,1,0),0)</f>
        <v>0</v>
      </c>
      <c r="AE15" s="19">
        <f>IFERROR(IF(#REF!=2,1,0),0)</f>
        <v>0</v>
      </c>
      <c r="AF15" s="19">
        <f>IFERROR(IF(#REF!=2,1,0),0)</f>
        <v>0</v>
      </c>
      <c r="AG15" s="19">
        <f>IFERROR(IF(#REF!=2,1,0),0)</f>
        <v>0</v>
      </c>
      <c r="AH15" s="19">
        <f>IFERROR(IF(#REF!=2,1,0),0)</f>
        <v>0</v>
      </c>
      <c r="AI15" s="19">
        <f>IFERROR(IF(#REF!=2,1,0),0)</f>
        <v>0</v>
      </c>
      <c r="AJ15" s="19">
        <f>IFERROR(IF(#REF!=2,1,0),0)</f>
        <v>0</v>
      </c>
      <c r="AK15" s="19">
        <f>IFERROR(IF(#REF!=2,1,0),0)</f>
        <v>0</v>
      </c>
      <c r="AL15" s="19">
        <f>IFERROR(IF(#REF!=2,1,0),0)</f>
        <v>0</v>
      </c>
      <c r="AM15" s="19">
        <f>IFERROR(IF(#REF!=2,1,0),0)</f>
        <v>0</v>
      </c>
      <c r="AN15" s="19">
        <f>IFERROR(IF(#REF!=2,1,0),0)</f>
        <v>0</v>
      </c>
      <c r="AO15" s="19">
        <f>IFERROR(IF(#REF!=2,1,0),0)</f>
        <v>0</v>
      </c>
      <c r="AP15" s="19">
        <f>IFERROR(IF(#REF!=2,1,0),0)</f>
        <v>0</v>
      </c>
      <c r="AQ15" s="19">
        <f>IFERROR(IF(#REF!=2,1,0),0)</f>
        <v>0</v>
      </c>
      <c r="AR15" s="19">
        <f>IFERROR(IF(#REF!=2,1,0),0)</f>
        <v>0</v>
      </c>
      <c r="AS15" s="19">
        <f>IFERROR(IF(#REF!=2,1,0),0)</f>
        <v>0</v>
      </c>
      <c r="AT15" s="19">
        <f>IFERROR(IF(#REF!=2,1,0),0)</f>
        <v>0</v>
      </c>
      <c r="AU15" s="19">
        <f>IFERROR(IF(#REF!=2,1,0),0)</f>
        <v>0</v>
      </c>
      <c r="AV15" s="19">
        <f>IFERROR(IF(#REF!=2,1,0),0)</f>
        <v>0</v>
      </c>
      <c r="AW15" s="19">
        <f>IFERROR(IF(#REF!=2,1,0),0)</f>
        <v>0</v>
      </c>
      <c r="AX15" s="19">
        <f>IFERROR(IF(#REF!=2,1,0),0)</f>
        <v>0</v>
      </c>
      <c r="AY15" s="19">
        <f>IFERROR(IF(#REF!=2,1,0),0)</f>
        <v>0</v>
      </c>
      <c r="AZ15" s="19">
        <f>IFERROR(IF(#REF!=2,1,0),0)</f>
        <v>0</v>
      </c>
      <c r="BA15" s="19">
        <f>IFERROR(IF(#REF!=2,1,0),0)</f>
        <v>0</v>
      </c>
      <c r="BB15" s="19">
        <f>IFERROR(IF(#REF!=2,1,0),0)</f>
        <v>0</v>
      </c>
      <c r="BC15" s="19"/>
      <c r="BD15" s="19">
        <f t="shared" si="1"/>
        <v>1</v>
      </c>
    </row>
    <row r="16" spans="1:56" ht="17.25" customHeight="1" x14ac:dyDescent="0.2">
      <c r="A16" s="106" t="s">
        <v>55</v>
      </c>
      <c r="B16" s="107"/>
      <c r="C16" s="107"/>
      <c r="D16" s="108"/>
      <c r="E16" s="11">
        <f t="shared" si="0"/>
        <v>3</v>
      </c>
      <c r="F16" s="82" t="s">
        <v>5</v>
      </c>
      <c r="H16" s="19">
        <f>IFERROR(IF('1'!E24=2,1,0),0)</f>
        <v>0</v>
      </c>
      <c r="I16" s="19">
        <f>IFERROR(IF('3'!E24=2,1,0),0)</f>
        <v>0</v>
      </c>
      <c r="J16" s="19">
        <f>IFERROR(IF('4'!E24=2,1,0),0)</f>
        <v>1</v>
      </c>
      <c r="K16" s="19">
        <f>IFERROR(IF('5'!E24=2,1,0),0)</f>
        <v>1</v>
      </c>
      <c r="L16" s="19">
        <f>IFERROR(IF('6'!E24=2,1,0),0)</f>
        <v>0</v>
      </c>
      <c r="M16" s="19">
        <f>IFERROR(IF('7'!E24=2,1,0),0)</f>
        <v>1</v>
      </c>
      <c r="N16" s="19">
        <f>IFERROR(IF('2'!E24=2,1,0),0)</f>
        <v>0</v>
      </c>
      <c r="O16" s="19">
        <f>IFERROR(IF(#REF!=2,1,0),0)</f>
        <v>0</v>
      </c>
      <c r="P16" s="19">
        <f>IFERROR(IF('8'!E24=2,1,0),0)</f>
        <v>0</v>
      </c>
      <c r="Q16" s="19">
        <f>IFERROR(IF('9'!E24=2,1,0),0)</f>
        <v>0</v>
      </c>
      <c r="R16" s="19">
        <f>IFERROR(IF('10'!E24=2,1,0),0)</f>
        <v>0</v>
      </c>
      <c r="S16" s="19">
        <f>IFERROR(IF(#REF!=2,1,0),0)</f>
        <v>0</v>
      </c>
      <c r="T16" s="19">
        <f>IFERROR(IF(#REF!=2,1,0),0)</f>
        <v>0</v>
      </c>
      <c r="U16" s="19">
        <f>IFERROR(IF(#REF!=2,1,0),0)</f>
        <v>0</v>
      </c>
      <c r="V16" s="19">
        <f>IFERROR(IF(#REF!=2,1,0),0)</f>
        <v>0</v>
      </c>
      <c r="W16" s="19">
        <f>IFERROR(IF(#REF!=2,1,0),0)</f>
        <v>0</v>
      </c>
      <c r="X16" s="19">
        <f>IFERROR(IF(#REF!=2,1,0),0)</f>
        <v>0</v>
      </c>
      <c r="Y16" s="19">
        <f>IFERROR(IF(#REF!=2,1,0),0)</f>
        <v>0</v>
      </c>
      <c r="Z16" s="19">
        <f>IFERROR(IF(#REF!=2,1,0),0)</f>
        <v>0</v>
      </c>
      <c r="AA16" s="19">
        <f>IFERROR(IF(#REF!=2,1,0),0)</f>
        <v>0</v>
      </c>
      <c r="AB16" s="19">
        <f>IFERROR(IF(#REF!=2,1,0),0)</f>
        <v>0</v>
      </c>
      <c r="AC16" s="19">
        <f>IFERROR(IF(#REF!=2,1,0),0)</f>
        <v>0</v>
      </c>
      <c r="AD16" s="19">
        <f>IFERROR(IF(#REF!=2,1,0),0)</f>
        <v>0</v>
      </c>
      <c r="AE16" s="19">
        <f>IFERROR(IF(#REF!=2,1,0),0)</f>
        <v>0</v>
      </c>
      <c r="AF16" s="19">
        <f>IFERROR(IF(#REF!=2,1,0),0)</f>
        <v>0</v>
      </c>
      <c r="AG16" s="19">
        <f>IFERROR(IF(#REF!=2,1,0),0)</f>
        <v>0</v>
      </c>
      <c r="AH16" s="19">
        <f>IFERROR(IF(#REF!=2,1,0),0)</f>
        <v>0</v>
      </c>
      <c r="AI16" s="19">
        <f>IFERROR(IF(#REF!=2,1,0),0)</f>
        <v>0</v>
      </c>
      <c r="AJ16" s="19">
        <f>IFERROR(IF(#REF!=2,1,0),0)</f>
        <v>0</v>
      </c>
      <c r="AK16" s="19">
        <f>IFERROR(IF(#REF!=2,1,0),0)</f>
        <v>0</v>
      </c>
      <c r="AL16" s="19">
        <f>IFERROR(IF(#REF!=2,1,0),0)</f>
        <v>0</v>
      </c>
      <c r="AM16" s="19">
        <f>IFERROR(IF(#REF!=2,1,0),0)</f>
        <v>0</v>
      </c>
      <c r="AN16" s="19">
        <f>IFERROR(IF(#REF!=2,1,0),0)</f>
        <v>0</v>
      </c>
      <c r="AO16" s="19">
        <f>IFERROR(IF(#REF!=2,1,0),0)</f>
        <v>0</v>
      </c>
      <c r="AP16" s="19">
        <f>IFERROR(IF(#REF!=2,1,0),0)</f>
        <v>0</v>
      </c>
      <c r="AQ16" s="19">
        <f>IFERROR(IF(#REF!=2,1,0),0)</f>
        <v>0</v>
      </c>
      <c r="AR16" s="19">
        <f>IFERROR(IF(#REF!=2,1,0),0)</f>
        <v>0</v>
      </c>
      <c r="AS16" s="19">
        <f>IFERROR(IF(#REF!=2,1,0),0)</f>
        <v>0</v>
      </c>
      <c r="AT16" s="19">
        <f>IFERROR(IF(#REF!=2,1,0),0)</f>
        <v>0</v>
      </c>
      <c r="AU16" s="19">
        <f>IFERROR(IF(#REF!=2,1,0),0)</f>
        <v>0</v>
      </c>
      <c r="AV16" s="19">
        <f>IFERROR(IF(#REF!=2,1,0),0)</f>
        <v>0</v>
      </c>
      <c r="AW16" s="19">
        <f>IFERROR(IF(#REF!=2,1,0),0)</f>
        <v>0</v>
      </c>
      <c r="AX16" s="19">
        <f>IFERROR(IF(#REF!=2,1,0),0)</f>
        <v>0</v>
      </c>
      <c r="AY16" s="19">
        <f>IFERROR(IF(#REF!=2,1,0),0)</f>
        <v>0</v>
      </c>
      <c r="AZ16" s="19">
        <f>IFERROR(IF(#REF!=2,1,0),0)</f>
        <v>0</v>
      </c>
      <c r="BA16" s="19">
        <f>IFERROR(IF(#REF!=2,1,0),0)</f>
        <v>0</v>
      </c>
      <c r="BB16" s="19">
        <f>IFERROR(IF(#REF!=2,1,0),0)</f>
        <v>0</v>
      </c>
      <c r="BC16" s="19"/>
      <c r="BD16" s="19">
        <f t="shared" si="1"/>
        <v>3</v>
      </c>
    </row>
    <row r="17" spans="1:56" ht="17.25" customHeight="1" x14ac:dyDescent="0.2">
      <c r="A17" s="106" t="s">
        <v>56</v>
      </c>
      <c r="B17" s="107"/>
      <c r="C17" s="107"/>
      <c r="D17" s="108"/>
      <c r="E17" s="11">
        <f t="shared" si="0"/>
        <v>0</v>
      </c>
      <c r="F17" s="82" t="s">
        <v>5</v>
      </c>
      <c r="H17" s="19">
        <f>IFERROR(IF('1'!E25=2,1,0),0)</f>
        <v>0</v>
      </c>
      <c r="I17" s="19">
        <f>IFERROR(IF('3'!E25=2,1,0),0)</f>
        <v>0</v>
      </c>
      <c r="J17" s="19">
        <f>IFERROR(IF('4'!E25=2,1,0),0)</f>
        <v>0</v>
      </c>
      <c r="K17" s="19">
        <f>IFERROR(IF('5'!E25=2,1,0),0)</f>
        <v>0</v>
      </c>
      <c r="L17" s="19">
        <f>IFERROR(IF('6'!E25=2,1,0),0)</f>
        <v>0</v>
      </c>
      <c r="M17" s="19">
        <f>IFERROR(IF('7'!E25=2,1,0),0)</f>
        <v>0</v>
      </c>
      <c r="N17" s="19">
        <f>IFERROR(IF('2'!E25=2,1,0),0)</f>
        <v>0</v>
      </c>
      <c r="O17" s="19">
        <f>IFERROR(IF(#REF!=2,1,0),0)</f>
        <v>0</v>
      </c>
      <c r="P17" s="19">
        <f>IFERROR(IF('8'!E25=2,1,0),0)</f>
        <v>0</v>
      </c>
      <c r="Q17" s="19">
        <f>IFERROR(IF('9'!E25=2,1,0),0)</f>
        <v>0</v>
      </c>
      <c r="R17" s="19">
        <f>IFERROR(IF('10'!E25=2,1,0),0)</f>
        <v>0</v>
      </c>
      <c r="S17" s="19">
        <f>IFERROR(IF(#REF!=2,1,0),0)</f>
        <v>0</v>
      </c>
      <c r="T17" s="19">
        <f>IFERROR(IF(#REF!=2,1,0),0)</f>
        <v>0</v>
      </c>
      <c r="U17" s="19">
        <f>IFERROR(IF(#REF!=2,1,0),0)</f>
        <v>0</v>
      </c>
      <c r="V17" s="19">
        <f>IFERROR(IF(#REF!=2,1,0),0)</f>
        <v>0</v>
      </c>
      <c r="W17" s="19">
        <f>IFERROR(IF(#REF!=2,1,0),0)</f>
        <v>0</v>
      </c>
      <c r="X17" s="19">
        <f>IFERROR(IF(#REF!=2,1,0),0)</f>
        <v>0</v>
      </c>
      <c r="Y17" s="19">
        <f>IFERROR(IF(#REF!=2,1,0),0)</f>
        <v>0</v>
      </c>
      <c r="Z17" s="19">
        <f>IFERROR(IF(#REF!=2,1,0),0)</f>
        <v>0</v>
      </c>
      <c r="AA17" s="19">
        <f>IFERROR(IF(#REF!=2,1,0),0)</f>
        <v>0</v>
      </c>
      <c r="AB17" s="19">
        <f>IFERROR(IF(#REF!=2,1,0),0)</f>
        <v>0</v>
      </c>
      <c r="AC17" s="19">
        <f>IFERROR(IF(#REF!=2,1,0),0)</f>
        <v>0</v>
      </c>
      <c r="AD17" s="19">
        <f>IFERROR(IF(#REF!=2,1,0),0)</f>
        <v>0</v>
      </c>
      <c r="AE17" s="19">
        <f>IFERROR(IF(#REF!=2,1,0),0)</f>
        <v>0</v>
      </c>
      <c r="AF17" s="19">
        <f>IFERROR(IF(#REF!=2,1,0),0)</f>
        <v>0</v>
      </c>
      <c r="AG17" s="19">
        <f>IFERROR(IF(#REF!=2,1,0),0)</f>
        <v>0</v>
      </c>
      <c r="AH17" s="19">
        <f>IFERROR(IF(#REF!=2,1,0),0)</f>
        <v>0</v>
      </c>
      <c r="AI17" s="19">
        <f>IFERROR(IF(#REF!=2,1,0),0)</f>
        <v>0</v>
      </c>
      <c r="AJ17" s="19">
        <f>IFERROR(IF(#REF!=2,1,0),0)</f>
        <v>0</v>
      </c>
      <c r="AK17" s="19">
        <f>IFERROR(IF(#REF!=2,1,0),0)</f>
        <v>0</v>
      </c>
      <c r="AL17" s="19">
        <f>IFERROR(IF(#REF!=2,1,0),0)</f>
        <v>0</v>
      </c>
      <c r="AM17" s="19">
        <f>IFERROR(IF(#REF!=2,1,0),0)</f>
        <v>0</v>
      </c>
      <c r="AN17" s="19">
        <f>IFERROR(IF(#REF!=2,1,0),0)</f>
        <v>0</v>
      </c>
      <c r="AO17" s="19">
        <f>IFERROR(IF(#REF!=2,1,0),0)</f>
        <v>0</v>
      </c>
      <c r="AP17" s="19">
        <f>IFERROR(IF(#REF!=2,1,0),0)</f>
        <v>0</v>
      </c>
      <c r="AQ17" s="19">
        <f>IFERROR(IF(#REF!=2,1,0),0)</f>
        <v>0</v>
      </c>
      <c r="AR17" s="19">
        <f>IFERROR(IF(#REF!=2,1,0),0)</f>
        <v>0</v>
      </c>
      <c r="AS17" s="19">
        <f>IFERROR(IF(#REF!=2,1,0),0)</f>
        <v>0</v>
      </c>
      <c r="AT17" s="19">
        <f>IFERROR(IF(#REF!=2,1,0),0)</f>
        <v>0</v>
      </c>
      <c r="AU17" s="19">
        <f>IFERROR(IF(#REF!=2,1,0),0)</f>
        <v>0</v>
      </c>
      <c r="AV17" s="19">
        <f>IFERROR(IF(#REF!=2,1,0),0)</f>
        <v>0</v>
      </c>
      <c r="AW17" s="19">
        <f>IFERROR(IF(#REF!=2,1,0),0)</f>
        <v>0</v>
      </c>
      <c r="AX17" s="19">
        <f>IFERROR(IF(#REF!=2,1,0),0)</f>
        <v>0</v>
      </c>
      <c r="AY17" s="19">
        <f>IFERROR(IF(#REF!=2,1,0),0)</f>
        <v>0</v>
      </c>
      <c r="AZ17" s="19">
        <f>IFERROR(IF(#REF!=2,1,0),0)</f>
        <v>0</v>
      </c>
      <c r="BA17" s="19">
        <f>IFERROR(IF(#REF!=2,1,0),0)</f>
        <v>0</v>
      </c>
      <c r="BB17" s="19">
        <f>IFERROR(IF(#REF!=2,1,0),0)</f>
        <v>0</v>
      </c>
      <c r="BC17" s="19"/>
      <c r="BD17" s="19">
        <f t="shared" si="1"/>
        <v>0</v>
      </c>
    </row>
    <row r="18" spans="1:56" ht="17.25" customHeight="1" x14ac:dyDescent="0.2">
      <c r="A18" s="106" t="s">
        <v>57</v>
      </c>
      <c r="B18" s="107"/>
      <c r="C18" s="107"/>
      <c r="D18" s="108"/>
      <c r="E18" s="11">
        <f t="shared" si="0"/>
        <v>1</v>
      </c>
      <c r="F18" s="83" t="s">
        <v>5</v>
      </c>
      <c r="H18" s="19">
        <f>IFERROR(IF('1'!E26=2,1,0),0)</f>
        <v>0</v>
      </c>
      <c r="I18" s="19">
        <f>IFERROR(IF('3'!E26=2,1,0),0)</f>
        <v>0</v>
      </c>
      <c r="J18" s="19">
        <f>IFERROR(IF('4'!E26=2,1,0),0)</f>
        <v>0</v>
      </c>
      <c r="K18" s="19">
        <f>IFERROR(IF('5'!E26=2,1,0),0)</f>
        <v>0</v>
      </c>
      <c r="L18" s="19">
        <f>IFERROR(IF('6'!E26=2,1,0),0)</f>
        <v>0</v>
      </c>
      <c r="M18" s="19">
        <f>IFERROR(IF('7'!E26=2,1,0),0)</f>
        <v>1</v>
      </c>
      <c r="N18" s="19">
        <f>IFERROR(IF('2'!E26=2,1,0),0)</f>
        <v>0</v>
      </c>
      <c r="O18" s="19">
        <f>IFERROR(IF(#REF!=2,1,0),0)</f>
        <v>0</v>
      </c>
      <c r="P18" s="19">
        <f>IFERROR(IF('8'!E26=2,1,0),0)</f>
        <v>0</v>
      </c>
      <c r="Q18" s="19">
        <f>IFERROR(IF('9'!E26=2,1,0),0)</f>
        <v>0</v>
      </c>
      <c r="R18" s="19">
        <f>IFERROR(IF('10'!E26=2,1,0),0)</f>
        <v>0</v>
      </c>
      <c r="S18" s="19">
        <f>IFERROR(IF(#REF!=2,1,0),0)</f>
        <v>0</v>
      </c>
      <c r="T18" s="19">
        <f>IFERROR(IF(#REF!=2,1,0),0)</f>
        <v>0</v>
      </c>
      <c r="U18" s="19">
        <f>IFERROR(IF(#REF!=2,1,0),0)</f>
        <v>0</v>
      </c>
      <c r="V18" s="19">
        <f>IFERROR(IF(#REF!=2,1,0),0)</f>
        <v>0</v>
      </c>
      <c r="W18" s="19">
        <f>IFERROR(IF(#REF!=2,1,0),0)</f>
        <v>0</v>
      </c>
      <c r="X18" s="19">
        <f>IFERROR(IF(#REF!=2,1,0),0)</f>
        <v>0</v>
      </c>
      <c r="Y18" s="19">
        <f>IFERROR(IF(#REF!=2,1,0),0)</f>
        <v>0</v>
      </c>
      <c r="Z18" s="19">
        <f>IFERROR(IF(#REF!=2,1,0),0)</f>
        <v>0</v>
      </c>
      <c r="AA18" s="19">
        <f>IFERROR(IF(#REF!=2,1,0),0)</f>
        <v>0</v>
      </c>
      <c r="AB18" s="19">
        <f>IFERROR(IF(#REF!=2,1,0),0)</f>
        <v>0</v>
      </c>
      <c r="AC18" s="19">
        <f>IFERROR(IF(#REF!=2,1,0),0)</f>
        <v>0</v>
      </c>
      <c r="AD18" s="19">
        <f>IFERROR(IF(#REF!=2,1,0),0)</f>
        <v>0</v>
      </c>
      <c r="AE18" s="19">
        <f>IFERROR(IF(#REF!=2,1,0),0)</f>
        <v>0</v>
      </c>
      <c r="AF18" s="19">
        <f>IFERROR(IF(#REF!=2,1,0),0)</f>
        <v>0</v>
      </c>
      <c r="AG18" s="19">
        <f>IFERROR(IF(#REF!=2,1,0),0)</f>
        <v>0</v>
      </c>
      <c r="AH18" s="19">
        <f>IFERROR(IF(#REF!=2,1,0),0)</f>
        <v>0</v>
      </c>
      <c r="AI18" s="19">
        <f>IFERROR(IF(#REF!=2,1,0),0)</f>
        <v>0</v>
      </c>
      <c r="AJ18" s="19">
        <f>IFERROR(IF(#REF!=2,1,0),0)</f>
        <v>0</v>
      </c>
      <c r="AK18" s="19">
        <f>IFERROR(IF(#REF!=2,1,0),0)</f>
        <v>0</v>
      </c>
      <c r="AL18" s="19">
        <f>IFERROR(IF(#REF!=2,1,0),0)</f>
        <v>0</v>
      </c>
      <c r="AM18" s="19">
        <f>IFERROR(IF(#REF!=2,1,0),0)</f>
        <v>0</v>
      </c>
      <c r="AN18" s="19">
        <f>IFERROR(IF(#REF!=2,1,0),0)</f>
        <v>0</v>
      </c>
      <c r="AO18" s="19">
        <f>IFERROR(IF(#REF!=2,1,0),0)</f>
        <v>0</v>
      </c>
      <c r="AP18" s="19">
        <f>IFERROR(IF(#REF!=2,1,0),0)</f>
        <v>0</v>
      </c>
      <c r="AQ18" s="19">
        <f>IFERROR(IF(#REF!=2,1,0),0)</f>
        <v>0</v>
      </c>
      <c r="AR18" s="19">
        <f>IFERROR(IF(#REF!=2,1,0),0)</f>
        <v>0</v>
      </c>
      <c r="AS18" s="19">
        <f>IFERROR(IF(#REF!=2,1,0),0)</f>
        <v>0</v>
      </c>
      <c r="AT18" s="19">
        <f>IFERROR(IF(#REF!=2,1,0),0)</f>
        <v>0</v>
      </c>
      <c r="AU18" s="19">
        <f>IFERROR(IF(#REF!=2,1,0),0)</f>
        <v>0</v>
      </c>
      <c r="AV18" s="19">
        <f>IFERROR(IF(#REF!=2,1,0),0)</f>
        <v>0</v>
      </c>
      <c r="AW18" s="19">
        <f>IFERROR(IF(#REF!=2,1,0),0)</f>
        <v>0</v>
      </c>
      <c r="AX18" s="19">
        <f>IFERROR(IF(#REF!=2,1,0),0)</f>
        <v>0</v>
      </c>
      <c r="AY18" s="19">
        <f>IFERROR(IF(#REF!=2,1,0),0)</f>
        <v>0</v>
      </c>
      <c r="AZ18" s="19">
        <f>IFERROR(IF(#REF!=2,1,0),0)</f>
        <v>0</v>
      </c>
      <c r="BA18" s="19">
        <f>IFERROR(IF(#REF!=2,1,0),0)</f>
        <v>0</v>
      </c>
      <c r="BB18" s="19">
        <f>IFERROR(IF(#REF!=2,1,0),0)</f>
        <v>0</v>
      </c>
      <c r="BC18" s="19"/>
      <c r="BD18" s="19">
        <f t="shared" si="1"/>
        <v>1</v>
      </c>
    </row>
    <row r="19" spans="1:56" ht="17.25" customHeight="1" x14ac:dyDescent="0.2">
      <c r="A19" s="106" t="s">
        <v>58</v>
      </c>
      <c r="B19" s="107"/>
      <c r="C19" s="107"/>
      <c r="D19" s="108"/>
      <c r="E19" s="11">
        <f t="shared" si="0"/>
        <v>1</v>
      </c>
      <c r="F19" s="83" t="s">
        <v>6</v>
      </c>
      <c r="H19" s="19">
        <f>IFERROR(IF('1'!E27=2,1,0),0)</f>
        <v>0</v>
      </c>
      <c r="I19" s="19">
        <f>IFERROR(IF('3'!E27=2,1,0),0)</f>
        <v>0</v>
      </c>
      <c r="J19" s="19">
        <f>IFERROR(IF('4'!E27=2,1,0),0)</f>
        <v>1</v>
      </c>
      <c r="K19" s="19">
        <f>IFERROR(IF('5'!E27=2,1,0),0)</f>
        <v>0</v>
      </c>
      <c r="L19" s="19">
        <f>IFERROR(IF('6'!E27=2,1,0),0)</f>
        <v>0</v>
      </c>
      <c r="M19" s="19">
        <f>IFERROR(IF('7'!E27=2,1,0),0)</f>
        <v>0</v>
      </c>
      <c r="N19" s="19">
        <f>IFERROR(IF('2'!E27=2,1,0),0)</f>
        <v>0</v>
      </c>
      <c r="O19" s="19">
        <f>IFERROR(IF(#REF!=2,1,0),0)</f>
        <v>0</v>
      </c>
      <c r="P19" s="19">
        <f>IFERROR(IF('8'!E27=2,1,0),0)</f>
        <v>0</v>
      </c>
      <c r="Q19" s="19">
        <f>IFERROR(IF('9'!E27=2,1,0),0)</f>
        <v>0</v>
      </c>
      <c r="R19" s="19">
        <f>IFERROR(IF('10'!E27=2,1,0),0)</f>
        <v>0</v>
      </c>
      <c r="S19" s="19">
        <f>IFERROR(IF(#REF!=2,1,0),0)</f>
        <v>0</v>
      </c>
      <c r="T19" s="19">
        <f>IFERROR(IF(#REF!=2,1,0),0)</f>
        <v>0</v>
      </c>
      <c r="U19" s="19">
        <f>IFERROR(IF(#REF!=2,1,0),0)</f>
        <v>0</v>
      </c>
      <c r="V19" s="19">
        <f>IFERROR(IF(#REF!=2,1,0),0)</f>
        <v>0</v>
      </c>
      <c r="W19" s="19">
        <f>IFERROR(IF(#REF!=2,1,0),0)</f>
        <v>0</v>
      </c>
      <c r="X19" s="19">
        <f>IFERROR(IF(#REF!=2,1,0),0)</f>
        <v>0</v>
      </c>
      <c r="Y19" s="19">
        <f>IFERROR(IF(#REF!=2,1,0),0)</f>
        <v>0</v>
      </c>
      <c r="Z19" s="19">
        <f>IFERROR(IF(#REF!=2,1,0),0)</f>
        <v>0</v>
      </c>
      <c r="AA19" s="19">
        <f>IFERROR(IF(#REF!=2,1,0),0)</f>
        <v>0</v>
      </c>
      <c r="AB19" s="19">
        <f>IFERROR(IF(#REF!=2,1,0),0)</f>
        <v>0</v>
      </c>
      <c r="AC19" s="19">
        <f>IFERROR(IF(#REF!=2,1,0),0)</f>
        <v>0</v>
      </c>
      <c r="AD19" s="19">
        <f>IFERROR(IF(#REF!=2,1,0),0)</f>
        <v>0</v>
      </c>
      <c r="AE19" s="19">
        <f>IFERROR(IF(#REF!=2,1,0),0)</f>
        <v>0</v>
      </c>
      <c r="AF19" s="19">
        <f>IFERROR(IF(#REF!=2,1,0),0)</f>
        <v>0</v>
      </c>
      <c r="AG19" s="19">
        <f>IFERROR(IF(#REF!=2,1,0),0)</f>
        <v>0</v>
      </c>
      <c r="AH19" s="19">
        <f>IFERROR(IF(#REF!=2,1,0),0)</f>
        <v>0</v>
      </c>
      <c r="AI19" s="19">
        <f>IFERROR(IF(#REF!=2,1,0),0)</f>
        <v>0</v>
      </c>
      <c r="AJ19" s="19">
        <f>IFERROR(IF(#REF!=2,1,0),0)</f>
        <v>0</v>
      </c>
      <c r="AK19" s="19">
        <f>IFERROR(IF(#REF!=2,1,0),0)</f>
        <v>0</v>
      </c>
      <c r="AL19" s="19">
        <f>IFERROR(IF(#REF!=2,1,0),0)</f>
        <v>0</v>
      </c>
      <c r="AM19" s="19">
        <f>IFERROR(IF(#REF!=2,1,0),0)</f>
        <v>0</v>
      </c>
      <c r="AN19" s="19">
        <f>IFERROR(IF(#REF!=2,1,0),0)</f>
        <v>0</v>
      </c>
      <c r="AO19" s="19">
        <f>IFERROR(IF(#REF!=2,1,0),0)</f>
        <v>0</v>
      </c>
      <c r="AP19" s="19">
        <f>IFERROR(IF(#REF!=2,1,0),0)</f>
        <v>0</v>
      </c>
      <c r="AQ19" s="19">
        <f>IFERROR(IF(#REF!=2,1,0),0)</f>
        <v>0</v>
      </c>
      <c r="AR19" s="19">
        <f>IFERROR(IF(#REF!=2,1,0),0)</f>
        <v>0</v>
      </c>
      <c r="AS19" s="19">
        <f>IFERROR(IF(#REF!=2,1,0),0)</f>
        <v>0</v>
      </c>
      <c r="AT19" s="19">
        <f>IFERROR(IF(#REF!=2,1,0),0)</f>
        <v>0</v>
      </c>
      <c r="AU19" s="19">
        <f>IFERROR(IF(#REF!=2,1,0),0)</f>
        <v>0</v>
      </c>
      <c r="AV19" s="19">
        <f>IFERROR(IF(#REF!=2,1,0),0)</f>
        <v>0</v>
      </c>
      <c r="AW19" s="19">
        <f>IFERROR(IF(#REF!=2,1,0),0)</f>
        <v>0</v>
      </c>
      <c r="AX19" s="19">
        <f>IFERROR(IF(#REF!=2,1,0),0)</f>
        <v>0</v>
      </c>
      <c r="AY19" s="19">
        <f>IFERROR(IF(#REF!=2,1,0),0)</f>
        <v>0</v>
      </c>
      <c r="AZ19" s="19">
        <f>IFERROR(IF(#REF!=2,1,0),0)</f>
        <v>0</v>
      </c>
      <c r="BA19" s="19">
        <f>IFERROR(IF(#REF!=2,1,0),0)</f>
        <v>0</v>
      </c>
      <c r="BB19" s="19">
        <f>IFERROR(IF(#REF!=2,1,0),0)</f>
        <v>0</v>
      </c>
      <c r="BC19" s="19"/>
      <c r="BD19" s="19">
        <f t="shared" si="1"/>
        <v>1</v>
      </c>
    </row>
    <row r="20" spans="1:56" ht="17.25" customHeight="1" x14ac:dyDescent="0.2">
      <c r="A20" s="106" t="s">
        <v>59</v>
      </c>
      <c r="B20" s="107"/>
      <c r="C20" s="107"/>
      <c r="D20" s="108"/>
      <c r="E20" s="11">
        <f t="shared" si="0"/>
        <v>2</v>
      </c>
      <c r="F20" s="82" t="s">
        <v>6</v>
      </c>
      <c r="H20" s="19">
        <f>IFERROR(IF('1'!E28=2,1,0),0)</f>
        <v>0</v>
      </c>
      <c r="I20" s="19">
        <f>IFERROR(IF('3'!E28=2,1,0),0)</f>
        <v>0</v>
      </c>
      <c r="J20" s="19">
        <f>IFERROR(IF('4'!E28=2,1,0),0)</f>
        <v>0</v>
      </c>
      <c r="K20" s="19">
        <f>IFERROR(IF('5'!E28=2,1,0),0)</f>
        <v>1</v>
      </c>
      <c r="L20" s="19">
        <f>IFERROR(IF('6'!E28=2,1,0),0)</f>
        <v>0</v>
      </c>
      <c r="M20" s="19">
        <f>IFERROR(IF('7'!E28=2,1,0),0)</f>
        <v>1</v>
      </c>
      <c r="N20" s="19">
        <f>IFERROR(IF('2'!E28=2,1,0),0)</f>
        <v>0</v>
      </c>
      <c r="O20" s="19">
        <f>IFERROR(IF(#REF!=2,1,0),0)</f>
        <v>0</v>
      </c>
      <c r="P20" s="19">
        <f>IFERROR(IF('8'!E28=2,1,0),0)</f>
        <v>0</v>
      </c>
      <c r="Q20" s="19">
        <f>IFERROR(IF('9'!E28=2,1,0),0)</f>
        <v>0</v>
      </c>
      <c r="R20" s="19">
        <f>IFERROR(IF('10'!E28=2,1,0),0)</f>
        <v>0</v>
      </c>
      <c r="S20" s="19">
        <f>IFERROR(IF(#REF!=2,1,0),0)</f>
        <v>0</v>
      </c>
      <c r="T20" s="19">
        <f>IFERROR(IF(#REF!=2,1,0),0)</f>
        <v>0</v>
      </c>
      <c r="U20" s="19">
        <f>IFERROR(IF(#REF!=2,1,0),0)</f>
        <v>0</v>
      </c>
      <c r="V20" s="19">
        <f>IFERROR(IF(#REF!=2,1,0),0)</f>
        <v>0</v>
      </c>
      <c r="W20" s="19">
        <f>IFERROR(IF(#REF!=2,1,0),0)</f>
        <v>0</v>
      </c>
      <c r="X20" s="19">
        <f>IFERROR(IF(#REF!=2,1,0),0)</f>
        <v>0</v>
      </c>
      <c r="Y20" s="19">
        <f>IFERROR(IF(#REF!=2,1,0),0)</f>
        <v>0</v>
      </c>
      <c r="Z20" s="19">
        <f>IFERROR(IF(#REF!=2,1,0),0)</f>
        <v>0</v>
      </c>
      <c r="AA20" s="19">
        <f>IFERROR(IF(#REF!=2,1,0),0)</f>
        <v>0</v>
      </c>
      <c r="AB20" s="19">
        <f>IFERROR(IF(#REF!=2,1,0),0)</f>
        <v>0</v>
      </c>
      <c r="AC20" s="19">
        <f>IFERROR(IF(#REF!=2,1,0),0)</f>
        <v>0</v>
      </c>
      <c r="AD20" s="19">
        <f>IFERROR(IF(#REF!=2,1,0),0)</f>
        <v>0</v>
      </c>
      <c r="AE20" s="19">
        <f>IFERROR(IF(#REF!=2,1,0),0)</f>
        <v>0</v>
      </c>
      <c r="AF20" s="19">
        <f>IFERROR(IF(#REF!=2,1,0),0)</f>
        <v>0</v>
      </c>
      <c r="AG20" s="19">
        <f>IFERROR(IF(#REF!=2,1,0),0)</f>
        <v>0</v>
      </c>
      <c r="AH20" s="19">
        <f>IFERROR(IF(#REF!=2,1,0),0)</f>
        <v>0</v>
      </c>
      <c r="AI20" s="19">
        <f>IFERROR(IF(#REF!=2,1,0),0)</f>
        <v>0</v>
      </c>
      <c r="AJ20" s="19">
        <f>IFERROR(IF(#REF!=2,1,0),0)</f>
        <v>0</v>
      </c>
      <c r="AK20" s="19">
        <f>IFERROR(IF(#REF!=2,1,0),0)</f>
        <v>0</v>
      </c>
      <c r="AL20" s="19">
        <f>IFERROR(IF(#REF!=2,1,0),0)</f>
        <v>0</v>
      </c>
      <c r="AM20" s="19">
        <f>IFERROR(IF(#REF!=2,1,0),0)</f>
        <v>0</v>
      </c>
      <c r="AN20" s="19">
        <f>IFERROR(IF(#REF!=2,1,0),0)</f>
        <v>0</v>
      </c>
      <c r="AO20" s="19">
        <f>IFERROR(IF(#REF!=2,1,0),0)</f>
        <v>0</v>
      </c>
      <c r="AP20" s="19">
        <f>IFERROR(IF(#REF!=2,1,0),0)</f>
        <v>0</v>
      </c>
      <c r="AQ20" s="19">
        <f>IFERROR(IF(#REF!=2,1,0),0)</f>
        <v>0</v>
      </c>
      <c r="AR20" s="19">
        <f>IFERROR(IF(#REF!=2,1,0),0)</f>
        <v>0</v>
      </c>
      <c r="AS20" s="19">
        <f>IFERROR(IF(#REF!=2,1,0),0)</f>
        <v>0</v>
      </c>
      <c r="AT20" s="19">
        <f>IFERROR(IF(#REF!=2,1,0),0)</f>
        <v>0</v>
      </c>
      <c r="AU20" s="19">
        <f>IFERROR(IF(#REF!=2,1,0),0)</f>
        <v>0</v>
      </c>
      <c r="AV20" s="19">
        <f>IFERROR(IF(#REF!=2,1,0),0)</f>
        <v>0</v>
      </c>
      <c r="AW20" s="19">
        <f>IFERROR(IF(#REF!=2,1,0),0)</f>
        <v>0</v>
      </c>
      <c r="AX20" s="19">
        <f>IFERROR(IF(#REF!=2,1,0),0)</f>
        <v>0</v>
      </c>
      <c r="AY20" s="19">
        <f>IFERROR(IF(#REF!=2,1,0),0)</f>
        <v>0</v>
      </c>
      <c r="AZ20" s="19">
        <f>IFERROR(IF(#REF!=2,1,0),0)</f>
        <v>0</v>
      </c>
      <c r="BA20" s="19">
        <f>IFERROR(IF(#REF!=2,1,0),0)</f>
        <v>0</v>
      </c>
      <c r="BB20" s="19">
        <f>IFERROR(IF(#REF!=2,1,0),0)</f>
        <v>0</v>
      </c>
      <c r="BC20" s="19"/>
      <c r="BD20" s="19">
        <f t="shared" si="1"/>
        <v>2</v>
      </c>
    </row>
    <row r="21" spans="1:56" ht="17.25" customHeight="1" x14ac:dyDescent="0.2">
      <c r="A21" s="106" t="s">
        <v>145</v>
      </c>
      <c r="B21" s="107"/>
      <c r="C21" s="107"/>
      <c r="D21" s="108"/>
      <c r="E21" s="11">
        <f t="shared" si="0"/>
        <v>2</v>
      </c>
      <c r="F21" s="82" t="s">
        <v>6</v>
      </c>
      <c r="H21" s="19">
        <f>IFERROR(IF('1'!E29=2,1,0),0)</f>
        <v>0</v>
      </c>
      <c r="I21" s="19">
        <f>IFERROR(IF('3'!E29=2,1,0),0)</f>
        <v>0</v>
      </c>
      <c r="J21" s="19">
        <f>IFERROR(IF('4'!E29=2,1,0),0)</f>
        <v>1</v>
      </c>
      <c r="K21" s="19">
        <f>IFERROR(IF('5'!E29=2,1,0),0)</f>
        <v>0</v>
      </c>
      <c r="L21" s="19">
        <f>IFERROR(IF('6'!E29=2,1,0),0)</f>
        <v>0</v>
      </c>
      <c r="M21" s="19">
        <f>IFERROR(IF('7'!E29=2,1,0),0)</f>
        <v>1</v>
      </c>
      <c r="N21" s="19">
        <f>IFERROR(IF('2'!E29=2,1,0),0)</f>
        <v>0</v>
      </c>
      <c r="O21" s="19">
        <f>IFERROR(IF(#REF!=2,1,0),0)</f>
        <v>0</v>
      </c>
      <c r="P21" s="19">
        <f>IFERROR(IF('8'!E29=2,1,0),0)</f>
        <v>0</v>
      </c>
      <c r="Q21" s="19">
        <f>IFERROR(IF('9'!E29=2,1,0),0)</f>
        <v>0</v>
      </c>
      <c r="R21" s="19">
        <f>IFERROR(IF('10'!E29=2,1,0),0)</f>
        <v>0</v>
      </c>
      <c r="S21" s="19">
        <f>IFERROR(IF(#REF!=2,1,0),0)</f>
        <v>0</v>
      </c>
      <c r="T21" s="19">
        <f>IFERROR(IF(#REF!=2,1,0),0)</f>
        <v>0</v>
      </c>
      <c r="U21" s="19">
        <f>IFERROR(IF(#REF!=2,1,0),0)</f>
        <v>0</v>
      </c>
      <c r="V21" s="19">
        <f>IFERROR(IF(#REF!=2,1,0),0)</f>
        <v>0</v>
      </c>
      <c r="W21" s="19">
        <f>IFERROR(IF(#REF!=2,1,0),0)</f>
        <v>0</v>
      </c>
      <c r="X21" s="19">
        <f>IFERROR(IF(#REF!=2,1,0),0)</f>
        <v>0</v>
      </c>
      <c r="Y21" s="19">
        <f>IFERROR(IF(#REF!=2,1,0),0)</f>
        <v>0</v>
      </c>
      <c r="Z21" s="19">
        <f>IFERROR(IF(#REF!=2,1,0),0)</f>
        <v>0</v>
      </c>
      <c r="AA21" s="19">
        <f>IFERROR(IF(#REF!=2,1,0),0)</f>
        <v>0</v>
      </c>
      <c r="AB21" s="19">
        <f>IFERROR(IF(#REF!=2,1,0),0)</f>
        <v>0</v>
      </c>
      <c r="AC21" s="19">
        <f>IFERROR(IF(#REF!=2,1,0),0)</f>
        <v>0</v>
      </c>
      <c r="AD21" s="19">
        <f>IFERROR(IF(#REF!=2,1,0),0)</f>
        <v>0</v>
      </c>
      <c r="AE21" s="19">
        <f>IFERROR(IF(#REF!=2,1,0),0)</f>
        <v>0</v>
      </c>
      <c r="AF21" s="19">
        <f>IFERROR(IF(#REF!=2,1,0),0)</f>
        <v>0</v>
      </c>
      <c r="AG21" s="19">
        <f>IFERROR(IF(#REF!=2,1,0),0)</f>
        <v>0</v>
      </c>
      <c r="AH21" s="19">
        <f>IFERROR(IF(#REF!=2,1,0),0)</f>
        <v>0</v>
      </c>
      <c r="AI21" s="19">
        <f>IFERROR(IF(#REF!=2,1,0),0)</f>
        <v>0</v>
      </c>
      <c r="AJ21" s="19">
        <f>IFERROR(IF(#REF!=2,1,0),0)</f>
        <v>0</v>
      </c>
      <c r="AK21" s="19">
        <f>IFERROR(IF(#REF!=2,1,0),0)</f>
        <v>0</v>
      </c>
      <c r="AL21" s="19">
        <f>IFERROR(IF(#REF!=2,1,0),0)</f>
        <v>0</v>
      </c>
      <c r="AM21" s="19">
        <f>IFERROR(IF(#REF!=2,1,0),0)</f>
        <v>0</v>
      </c>
      <c r="AN21" s="19">
        <f>IFERROR(IF(#REF!=2,1,0),0)</f>
        <v>0</v>
      </c>
      <c r="AO21" s="19">
        <f>IFERROR(IF(#REF!=2,1,0),0)</f>
        <v>0</v>
      </c>
      <c r="AP21" s="19">
        <f>IFERROR(IF(#REF!=2,1,0),0)</f>
        <v>0</v>
      </c>
      <c r="AQ21" s="19">
        <f>IFERROR(IF(#REF!=2,1,0),0)</f>
        <v>0</v>
      </c>
      <c r="AR21" s="19">
        <f>IFERROR(IF(#REF!=2,1,0),0)</f>
        <v>0</v>
      </c>
      <c r="AS21" s="19">
        <f>IFERROR(IF(#REF!=2,1,0),0)</f>
        <v>0</v>
      </c>
      <c r="AT21" s="19">
        <f>IFERROR(IF(#REF!=2,1,0),0)</f>
        <v>0</v>
      </c>
      <c r="AU21" s="19">
        <f>IFERROR(IF(#REF!=2,1,0),0)</f>
        <v>0</v>
      </c>
      <c r="AV21" s="19">
        <f>IFERROR(IF(#REF!=2,1,0),0)</f>
        <v>0</v>
      </c>
      <c r="AW21" s="19">
        <f>IFERROR(IF(#REF!=2,1,0),0)</f>
        <v>0</v>
      </c>
      <c r="AX21" s="19">
        <f>IFERROR(IF(#REF!=2,1,0),0)</f>
        <v>0</v>
      </c>
      <c r="AY21" s="19">
        <f>IFERROR(IF(#REF!=2,1,0),0)</f>
        <v>0</v>
      </c>
      <c r="AZ21" s="19">
        <f>IFERROR(IF(#REF!=2,1,0),0)</f>
        <v>0</v>
      </c>
      <c r="BA21" s="19">
        <f>IFERROR(IF(#REF!=2,1,0),0)</f>
        <v>0</v>
      </c>
      <c r="BB21" s="19">
        <f>IFERROR(IF(#REF!=2,1,0),0)</f>
        <v>0</v>
      </c>
      <c r="BC21" s="19"/>
      <c r="BD21" s="19">
        <f t="shared" si="1"/>
        <v>2</v>
      </c>
    </row>
    <row r="22" spans="1:56" ht="17.25" customHeight="1" x14ac:dyDescent="0.2">
      <c r="A22" s="106" t="s">
        <v>60</v>
      </c>
      <c r="B22" s="107"/>
      <c r="C22" s="107"/>
      <c r="D22" s="108"/>
      <c r="E22" s="11">
        <f t="shared" si="0"/>
        <v>4</v>
      </c>
      <c r="F22" s="82" t="s">
        <v>6</v>
      </c>
      <c r="H22" s="19">
        <f>IFERROR(IF('1'!E30=2,1,0),0)</f>
        <v>0</v>
      </c>
      <c r="I22" s="19">
        <f>IFERROR(IF('3'!E30=2,1,0),0)</f>
        <v>0</v>
      </c>
      <c r="J22" s="19">
        <f>IFERROR(IF('4'!E30=2,1,0),0)</f>
        <v>0</v>
      </c>
      <c r="K22" s="19">
        <f>IFERROR(IF('5'!E30=2,1,0),0)</f>
        <v>0</v>
      </c>
      <c r="L22" s="19">
        <f>IFERROR(IF('6'!E30=2,1,0),0)</f>
        <v>1</v>
      </c>
      <c r="M22" s="19">
        <f>IFERROR(IF('7'!E30=2,1,0),0)</f>
        <v>1</v>
      </c>
      <c r="N22" s="19">
        <f>IFERROR(IF('2'!E30=2,1,0),0)</f>
        <v>0</v>
      </c>
      <c r="O22" s="19">
        <f>IFERROR(IF(#REF!=2,1,0),0)</f>
        <v>0</v>
      </c>
      <c r="P22" s="19">
        <f>IFERROR(IF('8'!E30=2,1,0),0)</f>
        <v>1</v>
      </c>
      <c r="Q22" s="19">
        <f>IFERROR(IF('9'!E30=2,1,0),0)</f>
        <v>1</v>
      </c>
      <c r="R22" s="19">
        <f>IFERROR(IF('10'!E30=2,1,0),0)</f>
        <v>0</v>
      </c>
      <c r="S22" s="19">
        <f>IFERROR(IF(#REF!=2,1,0),0)</f>
        <v>0</v>
      </c>
      <c r="T22" s="19">
        <f>IFERROR(IF(#REF!=2,1,0),0)</f>
        <v>0</v>
      </c>
      <c r="U22" s="19">
        <f>IFERROR(IF(#REF!=2,1,0),0)</f>
        <v>0</v>
      </c>
      <c r="V22" s="19">
        <f>IFERROR(IF(#REF!=2,1,0),0)</f>
        <v>0</v>
      </c>
      <c r="W22" s="19">
        <f>IFERROR(IF(#REF!=2,1,0),0)</f>
        <v>0</v>
      </c>
      <c r="X22" s="19">
        <f>IFERROR(IF(#REF!=2,1,0),0)</f>
        <v>0</v>
      </c>
      <c r="Y22" s="19">
        <f>IFERROR(IF(#REF!=2,1,0),0)</f>
        <v>0</v>
      </c>
      <c r="Z22" s="19">
        <f>IFERROR(IF(#REF!=2,1,0),0)</f>
        <v>0</v>
      </c>
      <c r="AA22" s="19">
        <f>IFERROR(IF(#REF!=2,1,0),0)</f>
        <v>0</v>
      </c>
      <c r="AB22" s="19">
        <f>IFERROR(IF(#REF!=2,1,0),0)</f>
        <v>0</v>
      </c>
      <c r="AC22" s="19">
        <f>IFERROR(IF(#REF!=2,1,0),0)</f>
        <v>0</v>
      </c>
      <c r="AD22" s="19">
        <f>IFERROR(IF(#REF!=2,1,0),0)</f>
        <v>0</v>
      </c>
      <c r="AE22" s="19">
        <f>IFERROR(IF(#REF!=2,1,0),0)</f>
        <v>0</v>
      </c>
      <c r="AF22" s="19">
        <f>IFERROR(IF(#REF!=2,1,0),0)</f>
        <v>0</v>
      </c>
      <c r="AG22" s="19">
        <f>IFERROR(IF(#REF!=2,1,0),0)</f>
        <v>0</v>
      </c>
      <c r="AH22" s="19">
        <f>IFERROR(IF(#REF!=2,1,0),0)</f>
        <v>0</v>
      </c>
      <c r="AI22" s="19">
        <f>IFERROR(IF(#REF!=2,1,0),0)</f>
        <v>0</v>
      </c>
      <c r="AJ22" s="19">
        <f>IFERROR(IF(#REF!=2,1,0),0)</f>
        <v>0</v>
      </c>
      <c r="AK22" s="19">
        <f>IFERROR(IF(#REF!=2,1,0),0)</f>
        <v>0</v>
      </c>
      <c r="AL22" s="19">
        <f>IFERROR(IF(#REF!=2,1,0),0)</f>
        <v>0</v>
      </c>
      <c r="AM22" s="19">
        <f>IFERROR(IF(#REF!=2,1,0),0)</f>
        <v>0</v>
      </c>
      <c r="AN22" s="19">
        <f>IFERROR(IF(#REF!=2,1,0),0)</f>
        <v>0</v>
      </c>
      <c r="AO22" s="19">
        <f>IFERROR(IF(#REF!=2,1,0),0)</f>
        <v>0</v>
      </c>
      <c r="AP22" s="19">
        <f>IFERROR(IF(#REF!=2,1,0),0)</f>
        <v>0</v>
      </c>
      <c r="AQ22" s="19">
        <f>IFERROR(IF(#REF!=2,1,0),0)</f>
        <v>0</v>
      </c>
      <c r="AR22" s="19">
        <f>IFERROR(IF(#REF!=2,1,0),0)</f>
        <v>0</v>
      </c>
      <c r="AS22" s="19">
        <f>IFERROR(IF(#REF!=2,1,0),0)</f>
        <v>0</v>
      </c>
      <c r="AT22" s="19">
        <f>IFERROR(IF(#REF!=2,1,0),0)</f>
        <v>0</v>
      </c>
      <c r="AU22" s="19">
        <f>IFERROR(IF(#REF!=2,1,0),0)</f>
        <v>0</v>
      </c>
      <c r="AV22" s="19">
        <f>IFERROR(IF(#REF!=2,1,0),0)</f>
        <v>0</v>
      </c>
      <c r="AW22" s="19">
        <f>IFERROR(IF(#REF!=2,1,0),0)</f>
        <v>0</v>
      </c>
      <c r="AX22" s="19">
        <f>IFERROR(IF(#REF!=2,1,0),0)</f>
        <v>0</v>
      </c>
      <c r="AY22" s="19">
        <f>IFERROR(IF(#REF!=2,1,0),0)</f>
        <v>0</v>
      </c>
      <c r="AZ22" s="19">
        <f>IFERROR(IF(#REF!=2,1,0),0)</f>
        <v>0</v>
      </c>
      <c r="BA22" s="19">
        <f>IFERROR(IF(#REF!=2,1,0),0)</f>
        <v>0</v>
      </c>
      <c r="BB22" s="19">
        <f>IFERROR(IF(#REF!=2,1,0),0)</f>
        <v>0</v>
      </c>
      <c r="BC22" s="19"/>
      <c r="BD22" s="19">
        <f t="shared" si="1"/>
        <v>4</v>
      </c>
    </row>
    <row r="23" spans="1:56" ht="17.25" customHeight="1" x14ac:dyDescent="0.2">
      <c r="A23" s="106" t="s">
        <v>61</v>
      </c>
      <c r="B23" s="107"/>
      <c r="C23" s="107"/>
      <c r="D23" s="108"/>
      <c r="E23" s="11">
        <f t="shared" si="0"/>
        <v>5</v>
      </c>
      <c r="F23" s="83" t="s">
        <v>5</v>
      </c>
      <c r="H23" s="19">
        <f>IFERROR(IF('1'!E31=2,1,0),0)</f>
        <v>0</v>
      </c>
      <c r="I23" s="19">
        <f>IFERROR(IF('3'!E31=2,1,0),0)</f>
        <v>0</v>
      </c>
      <c r="J23" s="19">
        <f>IFERROR(IF('4'!E31=2,1,0),0)</f>
        <v>0</v>
      </c>
      <c r="K23" s="19">
        <f>IFERROR(IF('5'!E31=2,1,0),0)</f>
        <v>1</v>
      </c>
      <c r="L23" s="19">
        <f>IFERROR(IF('6'!E31=2,1,0),0)</f>
        <v>1</v>
      </c>
      <c r="M23" s="19">
        <f>IFERROR(IF('7'!E31=2,1,0),0)</f>
        <v>1</v>
      </c>
      <c r="N23" s="19">
        <f>IFERROR(IF('2'!E31=2,1,0),0)</f>
        <v>0</v>
      </c>
      <c r="O23" s="19">
        <f>IFERROR(IF(#REF!=2,1,0),0)</f>
        <v>0</v>
      </c>
      <c r="P23" s="19">
        <f>IFERROR(IF('8'!E31=2,1,0),0)</f>
        <v>1</v>
      </c>
      <c r="Q23" s="19">
        <f>IFERROR(IF('9'!E31=2,1,0),0)</f>
        <v>1</v>
      </c>
      <c r="R23" s="19">
        <f>IFERROR(IF('10'!E31=2,1,0),0)</f>
        <v>0</v>
      </c>
      <c r="S23" s="19">
        <f>IFERROR(IF(#REF!=2,1,0),0)</f>
        <v>0</v>
      </c>
      <c r="T23" s="19">
        <f>IFERROR(IF(#REF!=2,1,0),0)</f>
        <v>0</v>
      </c>
      <c r="U23" s="19">
        <f>IFERROR(IF(#REF!=2,1,0),0)</f>
        <v>0</v>
      </c>
      <c r="V23" s="19">
        <f>IFERROR(IF(#REF!=2,1,0),0)</f>
        <v>0</v>
      </c>
      <c r="W23" s="19">
        <f>IFERROR(IF(#REF!=2,1,0),0)</f>
        <v>0</v>
      </c>
      <c r="X23" s="19">
        <f>IFERROR(IF(#REF!=2,1,0),0)</f>
        <v>0</v>
      </c>
      <c r="Y23" s="19">
        <f>IFERROR(IF(#REF!=2,1,0),0)</f>
        <v>0</v>
      </c>
      <c r="Z23" s="19">
        <f>IFERROR(IF(#REF!=2,1,0),0)</f>
        <v>0</v>
      </c>
      <c r="AA23" s="19">
        <f>IFERROR(IF(#REF!=2,1,0),0)</f>
        <v>0</v>
      </c>
      <c r="AB23" s="19">
        <f>IFERROR(IF(#REF!=2,1,0),0)</f>
        <v>0</v>
      </c>
      <c r="AC23" s="19">
        <f>IFERROR(IF(#REF!=2,1,0),0)</f>
        <v>0</v>
      </c>
      <c r="AD23" s="19">
        <f>IFERROR(IF(#REF!=2,1,0),0)</f>
        <v>0</v>
      </c>
      <c r="AE23" s="19">
        <f>IFERROR(IF(#REF!=2,1,0),0)</f>
        <v>0</v>
      </c>
      <c r="AF23" s="19">
        <f>IFERROR(IF(#REF!=2,1,0),0)</f>
        <v>0</v>
      </c>
      <c r="AG23" s="19">
        <f>IFERROR(IF(#REF!=2,1,0),0)</f>
        <v>0</v>
      </c>
      <c r="AH23" s="19">
        <f>IFERROR(IF(#REF!=2,1,0),0)</f>
        <v>0</v>
      </c>
      <c r="AI23" s="19">
        <f>IFERROR(IF(#REF!=2,1,0),0)</f>
        <v>0</v>
      </c>
      <c r="AJ23" s="19">
        <f>IFERROR(IF(#REF!=2,1,0),0)</f>
        <v>0</v>
      </c>
      <c r="AK23" s="19">
        <f>IFERROR(IF(#REF!=2,1,0),0)</f>
        <v>0</v>
      </c>
      <c r="AL23" s="19">
        <f>IFERROR(IF(#REF!=2,1,0),0)</f>
        <v>0</v>
      </c>
      <c r="AM23" s="19">
        <f>IFERROR(IF(#REF!=2,1,0),0)</f>
        <v>0</v>
      </c>
      <c r="AN23" s="19">
        <f>IFERROR(IF(#REF!=2,1,0),0)</f>
        <v>0</v>
      </c>
      <c r="AO23" s="19">
        <f>IFERROR(IF(#REF!=2,1,0),0)</f>
        <v>0</v>
      </c>
      <c r="AP23" s="19">
        <f>IFERROR(IF(#REF!=2,1,0),0)</f>
        <v>0</v>
      </c>
      <c r="AQ23" s="19">
        <f>IFERROR(IF(#REF!=2,1,0),0)</f>
        <v>0</v>
      </c>
      <c r="AR23" s="19">
        <f>IFERROR(IF(#REF!=2,1,0),0)</f>
        <v>0</v>
      </c>
      <c r="AS23" s="19">
        <f>IFERROR(IF(#REF!=2,1,0),0)</f>
        <v>0</v>
      </c>
      <c r="AT23" s="19">
        <f>IFERROR(IF(#REF!=2,1,0),0)</f>
        <v>0</v>
      </c>
      <c r="AU23" s="19">
        <f>IFERROR(IF(#REF!=2,1,0),0)</f>
        <v>0</v>
      </c>
      <c r="AV23" s="19">
        <f>IFERROR(IF(#REF!=2,1,0),0)</f>
        <v>0</v>
      </c>
      <c r="AW23" s="19">
        <f>IFERROR(IF(#REF!=2,1,0),0)</f>
        <v>0</v>
      </c>
      <c r="AX23" s="19">
        <f>IFERROR(IF(#REF!=2,1,0),0)</f>
        <v>0</v>
      </c>
      <c r="AY23" s="19">
        <f>IFERROR(IF(#REF!=2,1,0),0)</f>
        <v>0</v>
      </c>
      <c r="AZ23" s="19">
        <f>IFERROR(IF(#REF!=2,1,0),0)</f>
        <v>0</v>
      </c>
      <c r="BA23" s="19">
        <f>IFERROR(IF(#REF!=2,1,0),0)</f>
        <v>0</v>
      </c>
      <c r="BB23" s="19">
        <f>IFERROR(IF(#REF!=2,1,0),0)</f>
        <v>0</v>
      </c>
      <c r="BC23" s="19"/>
      <c r="BD23" s="19">
        <f t="shared" si="1"/>
        <v>5</v>
      </c>
    </row>
    <row r="24" spans="1:56" ht="17.25" customHeight="1" x14ac:dyDescent="0.2">
      <c r="A24" s="106" t="s">
        <v>146</v>
      </c>
      <c r="B24" s="107"/>
      <c r="C24" s="107"/>
      <c r="D24" s="108"/>
      <c r="E24" s="11">
        <f t="shared" si="0"/>
        <v>3</v>
      </c>
      <c r="F24" s="82" t="s">
        <v>6</v>
      </c>
      <c r="H24" s="19">
        <f>IFERROR(IF('1'!E32=2,1,0),0)</f>
        <v>0</v>
      </c>
      <c r="I24" s="19">
        <f>IFERROR(IF('3'!E32=2,1,0),0)</f>
        <v>0</v>
      </c>
      <c r="J24" s="19">
        <f>IFERROR(IF('4'!E32=2,1,0),0)</f>
        <v>1</v>
      </c>
      <c r="K24" s="19">
        <f>IFERROR(IF('5'!E32=2,1,0),0)</f>
        <v>0</v>
      </c>
      <c r="L24" s="19">
        <f>IFERROR(IF('6'!E32=2,1,0),0)</f>
        <v>1</v>
      </c>
      <c r="M24" s="19">
        <f>IFERROR(IF('7'!E32=2,1,0),0)</f>
        <v>0</v>
      </c>
      <c r="N24" s="19">
        <f>IFERROR(IF('2'!E32=2,1,0),0)</f>
        <v>1</v>
      </c>
      <c r="O24" s="19">
        <f>IFERROR(IF(#REF!=2,1,0),0)</f>
        <v>0</v>
      </c>
      <c r="P24" s="19">
        <f>IFERROR(IF('8'!E32=2,1,0),0)</f>
        <v>0</v>
      </c>
      <c r="Q24" s="19">
        <f>IFERROR(IF('9'!E32=2,1,0),0)</f>
        <v>0</v>
      </c>
      <c r="R24" s="19">
        <f>IFERROR(IF('10'!E32=2,1,0),0)</f>
        <v>0</v>
      </c>
      <c r="S24" s="19">
        <f>IFERROR(IF(#REF!=2,1,0),0)</f>
        <v>0</v>
      </c>
      <c r="T24" s="19">
        <f>IFERROR(IF(#REF!=2,1,0),0)</f>
        <v>0</v>
      </c>
      <c r="U24" s="19">
        <f>IFERROR(IF(#REF!=2,1,0),0)</f>
        <v>0</v>
      </c>
      <c r="V24" s="19">
        <f>IFERROR(IF(#REF!=2,1,0),0)</f>
        <v>0</v>
      </c>
      <c r="W24" s="19">
        <f>IFERROR(IF(#REF!=2,1,0),0)</f>
        <v>0</v>
      </c>
      <c r="X24" s="19">
        <f>IFERROR(IF(#REF!=2,1,0),0)</f>
        <v>0</v>
      </c>
      <c r="Y24" s="19">
        <f>IFERROR(IF(#REF!=2,1,0),0)</f>
        <v>0</v>
      </c>
      <c r="Z24" s="19">
        <f>IFERROR(IF(#REF!=2,1,0),0)</f>
        <v>0</v>
      </c>
      <c r="AA24" s="19">
        <f>IFERROR(IF(#REF!=2,1,0),0)</f>
        <v>0</v>
      </c>
      <c r="AB24" s="19">
        <f>IFERROR(IF(#REF!=2,1,0),0)</f>
        <v>0</v>
      </c>
      <c r="AC24" s="19">
        <f>IFERROR(IF(#REF!=2,1,0),0)</f>
        <v>0</v>
      </c>
      <c r="AD24" s="19">
        <f>IFERROR(IF(#REF!=2,1,0),0)</f>
        <v>0</v>
      </c>
      <c r="AE24" s="19">
        <f>IFERROR(IF(#REF!=2,1,0),0)</f>
        <v>0</v>
      </c>
      <c r="AF24" s="19">
        <f>IFERROR(IF(#REF!=2,1,0),0)</f>
        <v>0</v>
      </c>
      <c r="AG24" s="19">
        <f>IFERROR(IF(#REF!=2,1,0),0)</f>
        <v>0</v>
      </c>
      <c r="AH24" s="19">
        <f>IFERROR(IF(#REF!=2,1,0),0)</f>
        <v>0</v>
      </c>
      <c r="AI24" s="19">
        <f>IFERROR(IF(#REF!=2,1,0),0)</f>
        <v>0</v>
      </c>
      <c r="AJ24" s="19">
        <f>IFERROR(IF(#REF!=2,1,0),0)</f>
        <v>0</v>
      </c>
      <c r="AK24" s="19">
        <f>IFERROR(IF(#REF!=2,1,0),0)</f>
        <v>0</v>
      </c>
      <c r="AL24" s="19">
        <f>IFERROR(IF(#REF!=2,1,0),0)</f>
        <v>0</v>
      </c>
      <c r="AM24" s="19">
        <f>IFERROR(IF(#REF!=2,1,0),0)</f>
        <v>0</v>
      </c>
      <c r="AN24" s="19">
        <f>IFERROR(IF(#REF!=2,1,0),0)</f>
        <v>0</v>
      </c>
      <c r="AO24" s="19">
        <f>IFERROR(IF(#REF!=2,1,0),0)</f>
        <v>0</v>
      </c>
      <c r="AP24" s="19">
        <f>IFERROR(IF(#REF!=2,1,0),0)</f>
        <v>0</v>
      </c>
      <c r="AQ24" s="19">
        <f>IFERROR(IF(#REF!=2,1,0),0)</f>
        <v>0</v>
      </c>
      <c r="AR24" s="19">
        <f>IFERROR(IF(#REF!=2,1,0),0)</f>
        <v>0</v>
      </c>
      <c r="AS24" s="19">
        <f>IFERROR(IF(#REF!=2,1,0),0)</f>
        <v>0</v>
      </c>
      <c r="AT24" s="19">
        <f>IFERROR(IF(#REF!=2,1,0),0)</f>
        <v>0</v>
      </c>
      <c r="AU24" s="19">
        <f>IFERROR(IF(#REF!=2,1,0),0)</f>
        <v>0</v>
      </c>
      <c r="AV24" s="19">
        <f>IFERROR(IF(#REF!=2,1,0),0)</f>
        <v>0</v>
      </c>
      <c r="AW24" s="19">
        <f>IFERROR(IF(#REF!=2,1,0),0)</f>
        <v>0</v>
      </c>
      <c r="AX24" s="19">
        <f>IFERROR(IF(#REF!=2,1,0),0)</f>
        <v>0</v>
      </c>
      <c r="AY24" s="19">
        <f>IFERROR(IF(#REF!=2,1,0),0)</f>
        <v>0</v>
      </c>
      <c r="AZ24" s="19">
        <f>IFERROR(IF(#REF!=2,1,0),0)</f>
        <v>0</v>
      </c>
      <c r="BA24" s="19">
        <f>IFERROR(IF(#REF!=2,1,0),0)</f>
        <v>0</v>
      </c>
      <c r="BB24" s="19">
        <f>IFERROR(IF(#REF!=2,1,0),0)</f>
        <v>0</v>
      </c>
      <c r="BC24" s="19"/>
      <c r="BD24" s="19">
        <f t="shared" si="1"/>
        <v>3</v>
      </c>
    </row>
    <row r="25" spans="1:56" ht="17.25" customHeight="1" x14ac:dyDescent="0.2">
      <c r="A25" s="106" t="s">
        <v>62</v>
      </c>
      <c r="B25" s="107"/>
      <c r="C25" s="107"/>
      <c r="D25" s="108"/>
      <c r="E25" s="11">
        <f t="shared" si="0"/>
        <v>2</v>
      </c>
      <c r="F25" s="82" t="s">
        <v>5</v>
      </c>
      <c r="H25" s="19">
        <f>IFERROR(IF('1'!E33=2,1,0),0)</f>
        <v>0</v>
      </c>
      <c r="I25" s="19">
        <f>IFERROR(IF('3'!E33=2,1,0),0)</f>
        <v>0</v>
      </c>
      <c r="J25" s="19">
        <f>IFERROR(IF('4'!E33=2,1,0),0)</f>
        <v>0</v>
      </c>
      <c r="K25" s="19">
        <f>IFERROR(IF('5'!E33=2,1,0),0)</f>
        <v>0</v>
      </c>
      <c r="L25" s="19">
        <f>IFERROR(IF('6'!E33=2,1,0),0)</f>
        <v>0</v>
      </c>
      <c r="M25" s="19">
        <f>IFERROR(IF('7'!E33=2,1,0),0)</f>
        <v>1</v>
      </c>
      <c r="N25" s="19">
        <f>IFERROR(IF('2'!E33=2,1,0),0)</f>
        <v>0</v>
      </c>
      <c r="O25" s="19">
        <f>IFERROR(IF(#REF!=2,1,0),0)</f>
        <v>0</v>
      </c>
      <c r="P25" s="19">
        <f>IFERROR(IF('8'!E33=2,1,0),0)</f>
        <v>1</v>
      </c>
      <c r="Q25" s="19">
        <f>IFERROR(IF('9'!E33=2,1,0),0)</f>
        <v>0</v>
      </c>
      <c r="R25" s="19">
        <f>IFERROR(IF('10'!E33=2,1,0),0)</f>
        <v>0</v>
      </c>
      <c r="S25" s="19">
        <f>IFERROR(IF(#REF!=2,1,0),0)</f>
        <v>0</v>
      </c>
      <c r="T25" s="19">
        <f>IFERROR(IF(#REF!=2,1,0),0)</f>
        <v>0</v>
      </c>
      <c r="U25" s="19">
        <f>IFERROR(IF(#REF!=2,1,0),0)</f>
        <v>0</v>
      </c>
      <c r="V25" s="19">
        <f>IFERROR(IF(#REF!=2,1,0),0)</f>
        <v>0</v>
      </c>
      <c r="W25" s="19">
        <f>IFERROR(IF(#REF!=2,1,0),0)</f>
        <v>0</v>
      </c>
      <c r="X25" s="19">
        <f>IFERROR(IF(#REF!=2,1,0),0)</f>
        <v>0</v>
      </c>
      <c r="Y25" s="19">
        <f>IFERROR(IF(#REF!=2,1,0),0)</f>
        <v>0</v>
      </c>
      <c r="Z25" s="19">
        <f>IFERROR(IF(#REF!=2,1,0),0)</f>
        <v>0</v>
      </c>
      <c r="AA25" s="19">
        <f>IFERROR(IF(#REF!=2,1,0),0)</f>
        <v>0</v>
      </c>
      <c r="AB25" s="19">
        <f>IFERROR(IF(#REF!=2,1,0),0)</f>
        <v>0</v>
      </c>
      <c r="AC25" s="19">
        <f>IFERROR(IF(#REF!=2,1,0),0)</f>
        <v>0</v>
      </c>
      <c r="AD25" s="19">
        <f>IFERROR(IF(#REF!=2,1,0),0)</f>
        <v>0</v>
      </c>
      <c r="AE25" s="19">
        <f>IFERROR(IF(#REF!=2,1,0),0)</f>
        <v>0</v>
      </c>
      <c r="AF25" s="19">
        <f>IFERROR(IF(#REF!=2,1,0),0)</f>
        <v>0</v>
      </c>
      <c r="AG25" s="19">
        <f>IFERROR(IF(#REF!=2,1,0),0)</f>
        <v>0</v>
      </c>
      <c r="AH25" s="19">
        <f>IFERROR(IF(#REF!=2,1,0),0)</f>
        <v>0</v>
      </c>
      <c r="AI25" s="19">
        <f>IFERROR(IF(#REF!=2,1,0),0)</f>
        <v>0</v>
      </c>
      <c r="AJ25" s="19">
        <f>IFERROR(IF(#REF!=2,1,0),0)</f>
        <v>0</v>
      </c>
      <c r="AK25" s="19">
        <f>IFERROR(IF(#REF!=2,1,0),0)</f>
        <v>0</v>
      </c>
      <c r="AL25" s="19">
        <f>IFERROR(IF(#REF!=2,1,0),0)</f>
        <v>0</v>
      </c>
      <c r="AM25" s="19">
        <f>IFERROR(IF(#REF!=2,1,0),0)</f>
        <v>0</v>
      </c>
      <c r="AN25" s="19">
        <f>IFERROR(IF(#REF!=2,1,0),0)</f>
        <v>0</v>
      </c>
      <c r="AO25" s="19">
        <f>IFERROR(IF(#REF!=2,1,0),0)</f>
        <v>0</v>
      </c>
      <c r="AP25" s="19">
        <f>IFERROR(IF(#REF!=2,1,0),0)</f>
        <v>0</v>
      </c>
      <c r="AQ25" s="19">
        <f>IFERROR(IF(#REF!=2,1,0),0)</f>
        <v>0</v>
      </c>
      <c r="AR25" s="19">
        <f>IFERROR(IF(#REF!=2,1,0),0)</f>
        <v>0</v>
      </c>
      <c r="AS25" s="19">
        <f>IFERROR(IF(#REF!=2,1,0),0)</f>
        <v>0</v>
      </c>
      <c r="AT25" s="19">
        <f>IFERROR(IF(#REF!=2,1,0),0)</f>
        <v>0</v>
      </c>
      <c r="AU25" s="19">
        <f>IFERROR(IF(#REF!=2,1,0),0)</f>
        <v>0</v>
      </c>
      <c r="AV25" s="19">
        <f>IFERROR(IF(#REF!=2,1,0),0)</f>
        <v>0</v>
      </c>
      <c r="AW25" s="19">
        <f>IFERROR(IF(#REF!=2,1,0),0)</f>
        <v>0</v>
      </c>
      <c r="AX25" s="19">
        <f>IFERROR(IF(#REF!=2,1,0),0)</f>
        <v>0</v>
      </c>
      <c r="AY25" s="19">
        <f>IFERROR(IF(#REF!=2,1,0),0)</f>
        <v>0</v>
      </c>
      <c r="AZ25" s="19">
        <f>IFERROR(IF(#REF!=2,1,0),0)</f>
        <v>0</v>
      </c>
      <c r="BA25" s="19">
        <f>IFERROR(IF(#REF!=2,1,0),0)</f>
        <v>0</v>
      </c>
      <c r="BB25" s="19">
        <f>IFERROR(IF(#REF!=2,1,0),0)</f>
        <v>0</v>
      </c>
      <c r="BC25" s="19"/>
      <c r="BD25" s="19">
        <f t="shared" si="1"/>
        <v>2</v>
      </c>
    </row>
    <row r="26" spans="1:56" ht="17.25" customHeight="1" x14ac:dyDescent="0.2">
      <c r="A26" s="106" t="s">
        <v>147</v>
      </c>
      <c r="B26" s="107"/>
      <c r="C26" s="107"/>
      <c r="D26" s="108"/>
      <c r="E26" s="11">
        <f t="shared" si="0"/>
        <v>1</v>
      </c>
      <c r="F26" s="82" t="s">
        <v>5</v>
      </c>
      <c r="H26" s="19">
        <f>IFERROR(IF('1'!E34=2,1,0),0)</f>
        <v>0</v>
      </c>
      <c r="I26" s="19">
        <f>IFERROR(IF('3'!E34=2,1,0),0)</f>
        <v>0</v>
      </c>
      <c r="J26" s="19">
        <f>IFERROR(IF('4'!E34=2,1,0),0)</f>
        <v>0</v>
      </c>
      <c r="K26" s="19">
        <f>IFERROR(IF('5'!E34=2,1,0),0)</f>
        <v>0</v>
      </c>
      <c r="L26" s="19">
        <f>IFERROR(IF('6'!E34=2,1,0),0)</f>
        <v>1</v>
      </c>
      <c r="M26" s="19">
        <f>IFERROR(IF('7'!E34=2,1,0),0)</f>
        <v>0</v>
      </c>
      <c r="N26" s="19">
        <f>IFERROR(IF('2'!E34=2,1,0),0)</f>
        <v>0</v>
      </c>
      <c r="O26" s="19">
        <f>IFERROR(IF(#REF!=2,1,0),0)</f>
        <v>0</v>
      </c>
      <c r="P26" s="19">
        <f>IFERROR(IF('8'!E34=2,1,0),0)</f>
        <v>0</v>
      </c>
      <c r="Q26" s="19">
        <f>IFERROR(IF('9'!E34=2,1,0),0)</f>
        <v>0</v>
      </c>
      <c r="R26" s="19">
        <f>IFERROR(IF('10'!E34=2,1,0),0)</f>
        <v>0</v>
      </c>
      <c r="S26" s="19">
        <f>IFERROR(IF(#REF!=2,1,0),0)</f>
        <v>0</v>
      </c>
      <c r="T26" s="19">
        <f>IFERROR(IF(#REF!=2,1,0),0)</f>
        <v>0</v>
      </c>
      <c r="U26" s="19">
        <f>IFERROR(IF(#REF!=2,1,0),0)</f>
        <v>0</v>
      </c>
      <c r="V26" s="19">
        <f>IFERROR(IF(#REF!=2,1,0),0)</f>
        <v>0</v>
      </c>
      <c r="W26" s="19">
        <f>IFERROR(IF(#REF!=2,1,0),0)</f>
        <v>0</v>
      </c>
      <c r="X26" s="19">
        <f>IFERROR(IF(#REF!=2,1,0),0)</f>
        <v>0</v>
      </c>
      <c r="Y26" s="19">
        <f>IFERROR(IF(#REF!=2,1,0),0)</f>
        <v>0</v>
      </c>
      <c r="Z26" s="19">
        <f>IFERROR(IF(#REF!=2,1,0),0)</f>
        <v>0</v>
      </c>
      <c r="AA26" s="19">
        <f>IFERROR(IF(#REF!=2,1,0),0)</f>
        <v>0</v>
      </c>
      <c r="AB26" s="19">
        <f>IFERROR(IF(#REF!=2,1,0),0)</f>
        <v>0</v>
      </c>
      <c r="AC26" s="19">
        <f>IFERROR(IF(#REF!=2,1,0),0)</f>
        <v>0</v>
      </c>
      <c r="AD26" s="19">
        <f>IFERROR(IF(#REF!=2,1,0),0)</f>
        <v>0</v>
      </c>
      <c r="AE26" s="19">
        <f>IFERROR(IF(#REF!=2,1,0),0)</f>
        <v>0</v>
      </c>
      <c r="AF26" s="19">
        <f>IFERROR(IF(#REF!=2,1,0),0)</f>
        <v>0</v>
      </c>
      <c r="AG26" s="19">
        <f>IFERROR(IF(#REF!=2,1,0),0)</f>
        <v>0</v>
      </c>
      <c r="AH26" s="19">
        <f>IFERROR(IF(#REF!=2,1,0),0)</f>
        <v>0</v>
      </c>
      <c r="AI26" s="19">
        <f>IFERROR(IF(#REF!=2,1,0),0)</f>
        <v>0</v>
      </c>
      <c r="AJ26" s="19">
        <f>IFERROR(IF(#REF!=2,1,0),0)</f>
        <v>0</v>
      </c>
      <c r="AK26" s="19">
        <f>IFERROR(IF(#REF!=2,1,0),0)</f>
        <v>0</v>
      </c>
      <c r="AL26" s="19">
        <f>IFERROR(IF(#REF!=2,1,0),0)</f>
        <v>0</v>
      </c>
      <c r="AM26" s="19">
        <f>IFERROR(IF(#REF!=2,1,0),0)</f>
        <v>0</v>
      </c>
      <c r="AN26" s="19">
        <f>IFERROR(IF(#REF!=2,1,0),0)</f>
        <v>0</v>
      </c>
      <c r="AO26" s="19">
        <f>IFERROR(IF(#REF!=2,1,0),0)</f>
        <v>0</v>
      </c>
      <c r="AP26" s="19">
        <f>IFERROR(IF(#REF!=2,1,0),0)</f>
        <v>0</v>
      </c>
      <c r="AQ26" s="19">
        <f>IFERROR(IF(#REF!=2,1,0),0)</f>
        <v>0</v>
      </c>
      <c r="AR26" s="19">
        <f>IFERROR(IF(#REF!=2,1,0),0)</f>
        <v>0</v>
      </c>
      <c r="AS26" s="19">
        <f>IFERROR(IF(#REF!=2,1,0),0)</f>
        <v>0</v>
      </c>
      <c r="AT26" s="19">
        <f>IFERROR(IF(#REF!=2,1,0),0)</f>
        <v>0</v>
      </c>
      <c r="AU26" s="19">
        <f>IFERROR(IF(#REF!=2,1,0),0)</f>
        <v>0</v>
      </c>
      <c r="AV26" s="19">
        <f>IFERROR(IF(#REF!=2,1,0),0)</f>
        <v>0</v>
      </c>
      <c r="AW26" s="19">
        <f>IFERROR(IF(#REF!=2,1,0),0)</f>
        <v>0</v>
      </c>
      <c r="AX26" s="19">
        <f>IFERROR(IF(#REF!=2,1,0),0)</f>
        <v>0</v>
      </c>
      <c r="AY26" s="19">
        <f>IFERROR(IF(#REF!=2,1,0),0)</f>
        <v>0</v>
      </c>
      <c r="AZ26" s="19">
        <f>IFERROR(IF(#REF!=2,1,0),0)</f>
        <v>0</v>
      </c>
      <c r="BA26" s="19">
        <f>IFERROR(IF(#REF!=2,1,0),0)</f>
        <v>0</v>
      </c>
      <c r="BB26" s="19">
        <f>IFERROR(IF(#REF!=2,1,0),0)</f>
        <v>0</v>
      </c>
      <c r="BC26" s="19"/>
      <c r="BD26" s="19">
        <f t="shared" si="1"/>
        <v>1</v>
      </c>
    </row>
    <row r="27" spans="1:56" ht="17.25" customHeight="1" x14ac:dyDescent="0.2">
      <c r="A27" s="106" t="s">
        <v>63</v>
      </c>
      <c r="B27" s="107"/>
      <c r="C27" s="107"/>
      <c r="D27" s="108"/>
      <c r="E27" s="11">
        <f t="shared" si="0"/>
        <v>2</v>
      </c>
      <c r="F27" s="84" t="s">
        <v>6</v>
      </c>
      <c r="H27" s="19">
        <f>IFERROR(IF('1'!E35=2,1,0),0)</f>
        <v>0</v>
      </c>
      <c r="I27" s="19">
        <f>IFERROR(IF('3'!E35=2,1,0),0)</f>
        <v>0</v>
      </c>
      <c r="J27" s="19">
        <f>IFERROR(IF('4'!E35=2,1,0),0)</f>
        <v>0</v>
      </c>
      <c r="K27" s="19">
        <f>IFERROR(IF('5'!E35=2,1,0),0)</f>
        <v>0</v>
      </c>
      <c r="L27" s="19">
        <f>IFERROR(IF('6'!E35=2,1,0),0)</f>
        <v>0</v>
      </c>
      <c r="M27" s="19">
        <f>IFERROR(IF('7'!E35=2,1,0),0)</f>
        <v>1</v>
      </c>
      <c r="N27" s="19">
        <f>IFERROR(IF('2'!E35=2,1,0),0)</f>
        <v>0</v>
      </c>
      <c r="O27" s="19">
        <f>IFERROR(IF(#REF!=2,1,0),0)</f>
        <v>0</v>
      </c>
      <c r="P27" s="19">
        <f>IFERROR(IF('8'!E35=2,1,0),0)</f>
        <v>1</v>
      </c>
      <c r="Q27" s="19">
        <f>IFERROR(IF('9'!E35=2,1,0),0)</f>
        <v>0</v>
      </c>
      <c r="R27" s="19">
        <f>IFERROR(IF('10'!E35=2,1,0),0)</f>
        <v>0</v>
      </c>
      <c r="S27" s="19">
        <f>IFERROR(IF(#REF!=2,1,0),0)</f>
        <v>0</v>
      </c>
      <c r="T27" s="19">
        <f>IFERROR(IF(#REF!=2,1,0),0)</f>
        <v>0</v>
      </c>
      <c r="U27" s="19">
        <f>IFERROR(IF(#REF!=2,1,0),0)</f>
        <v>0</v>
      </c>
      <c r="V27" s="19">
        <f>IFERROR(IF(#REF!=2,1,0),0)</f>
        <v>0</v>
      </c>
      <c r="W27" s="19">
        <f>IFERROR(IF(#REF!=2,1,0),0)</f>
        <v>0</v>
      </c>
      <c r="X27" s="19">
        <f>IFERROR(IF(#REF!=2,1,0),0)</f>
        <v>0</v>
      </c>
      <c r="Y27" s="19">
        <f>IFERROR(IF(#REF!=2,1,0),0)</f>
        <v>0</v>
      </c>
      <c r="Z27" s="19">
        <f>IFERROR(IF(#REF!=2,1,0),0)</f>
        <v>0</v>
      </c>
      <c r="AA27" s="19">
        <f>IFERROR(IF(#REF!=2,1,0),0)</f>
        <v>0</v>
      </c>
      <c r="AB27" s="19">
        <f>IFERROR(IF(#REF!=2,1,0),0)</f>
        <v>0</v>
      </c>
      <c r="AC27" s="19">
        <f>IFERROR(IF(#REF!=2,1,0),0)</f>
        <v>0</v>
      </c>
      <c r="AD27" s="19">
        <f>IFERROR(IF(#REF!=2,1,0),0)</f>
        <v>0</v>
      </c>
      <c r="AE27" s="19">
        <f>IFERROR(IF(#REF!=2,1,0),0)</f>
        <v>0</v>
      </c>
      <c r="AF27" s="19">
        <f>IFERROR(IF(#REF!=2,1,0),0)</f>
        <v>0</v>
      </c>
      <c r="AG27" s="19">
        <f>IFERROR(IF(#REF!=2,1,0),0)</f>
        <v>0</v>
      </c>
      <c r="AH27" s="19">
        <f>IFERROR(IF(#REF!=2,1,0),0)</f>
        <v>0</v>
      </c>
      <c r="AI27" s="19">
        <f>IFERROR(IF(#REF!=2,1,0),0)</f>
        <v>0</v>
      </c>
      <c r="AJ27" s="19">
        <f>IFERROR(IF(#REF!=2,1,0),0)</f>
        <v>0</v>
      </c>
      <c r="AK27" s="19">
        <f>IFERROR(IF(#REF!=2,1,0),0)</f>
        <v>0</v>
      </c>
      <c r="AL27" s="19">
        <f>IFERROR(IF(#REF!=2,1,0),0)</f>
        <v>0</v>
      </c>
      <c r="AM27" s="19">
        <f>IFERROR(IF(#REF!=2,1,0),0)</f>
        <v>0</v>
      </c>
      <c r="AN27" s="19">
        <f>IFERROR(IF(#REF!=2,1,0),0)</f>
        <v>0</v>
      </c>
      <c r="AO27" s="19">
        <f>IFERROR(IF(#REF!=2,1,0),0)</f>
        <v>0</v>
      </c>
      <c r="AP27" s="19">
        <f>IFERROR(IF(#REF!=2,1,0),0)</f>
        <v>0</v>
      </c>
      <c r="AQ27" s="19">
        <f>IFERROR(IF(#REF!=2,1,0),0)</f>
        <v>0</v>
      </c>
      <c r="AR27" s="19">
        <f>IFERROR(IF(#REF!=2,1,0),0)</f>
        <v>0</v>
      </c>
      <c r="AS27" s="19">
        <f>IFERROR(IF(#REF!=2,1,0),0)</f>
        <v>0</v>
      </c>
      <c r="AT27" s="19">
        <f>IFERROR(IF(#REF!=2,1,0),0)</f>
        <v>0</v>
      </c>
      <c r="AU27" s="19">
        <f>IFERROR(IF(#REF!=2,1,0),0)</f>
        <v>0</v>
      </c>
      <c r="AV27" s="19">
        <f>IFERROR(IF(#REF!=2,1,0),0)</f>
        <v>0</v>
      </c>
      <c r="AW27" s="19">
        <f>IFERROR(IF(#REF!=2,1,0),0)</f>
        <v>0</v>
      </c>
      <c r="AX27" s="19">
        <f>IFERROR(IF(#REF!=2,1,0),0)</f>
        <v>0</v>
      </c>
      <c r="AY27" s="19">
        <f>IFERROR(IF(#REF!=2,1,0),0)</f>
        <v>0</v>
      </c>
      <c r="AZ27" s="19">
        <f>IFERROR(IF(#REF!=2,1,0),0)</f>
        <v>0</v>
      </c>
      <c r="BA27" s="19">
        <f>IFERROR(IF(#REF!=2,1,0),0)</f>
        <v>0</v>
      </c>
      <c r="BB27" s="19">
        <f>IFERROR(IF(#REF!=2,1,0),0)</f>
        <v>0</v>
      </c>
      <c r="BC27" s="19"/>
      <c r="BD27" s="19">
        <f t="shared" si="1"/>
        <v>2</v>
      </c>
    </row>
    <row r="28" spans="1:56" ht="17.25" customHeight="1" x14ac:dyDescent="0.2">
      <c r="A28" s="106" t="s">
        <v>64</v>
      </c>
      <c r="B28" s="107"/>
      <c r="C28" s="107"/>
      <c r="D28" s="108"/>
      <c r="E28" s="11">
        <f t="shared" si="0"/>
        <v>4</v>
      </c>
      <c r="F28" s="82" t="s">
        <v>5</v>
      </c>
      <c r="H28" s="19">
        <f>IFERROR(IF('1'!E36=2,1,0),0)</f>
        <v>0</v>
      </c>
      <c r="I28" s="19">
        <f>IFERROR(IF('3'!E36=2,1,0),0)</f>
        <v>0</v>
      </c>
      <c r="J28" s="19">
        <f>IFERROR(IF('4'!E36=2,1,0),0)</f>
        <v>0</v>
      </c>
      <c r="K28" s="19">
        <f>IFERROR(IF('5'!E36=2,1,0),0)</f>
        <v>0</v>
      </c>
      <c r="L28" s="19">
        <f>IFERROR(IF('6'!E36=2,1,0),0)</f>
        <v>1</v>
      </c>
      <c r="M28" s="19">
        <f>IFERROR(IF('7'!E36=2,1,0),0)</f>
        <v>1</v>
      </c>
      <c r="N28" s="19">
        <f>IFERROR(IF('2'!E36=2,1,0),0)</f>
        <v>0</v>
      </c>
      <c r="O28" s="19">
        <f>IFERROR(IF(#REF!=2,1,0),0)</f>
        <v>0</v>
      </c>
      <c r="P28" s="19">
        <f>IFERROR(IF('8'!E36=2,1,0),0)</f>
        <v>1</v>
      </c>
      <c r="Q28" s="19">
        <f>IFERROR(IF('9'!E36=2,1,0),0)</f>
        <v>1</v>
      </c>
      <c r="R28" s="19">
        <f>IFERROR(IF('10'!E36=2,1,0),0)</f>
        <v>0</v>
      </c>
      <c r="S28" s="19">
        <f>IFERROR(IF(#REF!=2,1,0),0)</f>
        <v>0</v>
      </c>
      <c r="T28" s="19">
        <f>IFERROR(IF(#REF!=2,1,0),0)</f>
        <v>0</v>
      </c>
      <c r="U28" s="19">
        <f>IFERROR(IF(#REF!=2,1,0),0)</f>
        <v>0</v>
      </c>
      <c r="V28" s="19">
        <f>IFERROR(IF(#REF!=2,1,0),0)</f>
        <v>0</v>
      </c>
      <c r="W28" s="19">
        <f>IFERROR(IF(#REF!=2,1,0),0)</f>
        <v>0</v>
      </c>
      <c r="X28" s="19">
        <f>IFERROR(IF(#REF!=2,1,0),0)</f>
        <v>0</v>
      </c>
      <c r="Y28" s="19">
        <f>IFERROR(IF(#REF!=2,1,0),0)</f>
        <v>0</v>
      </c>
      <c r="Z28" s="19">
        <f>IFERROR(IF(#REF!=2,1,0),0)</f>
        <v>0</v>
      </c>
      <c r="AA28" s="19">
        <f>IFERROR(IF(#REF!=2,1,0),0)</f>
        <v>0</v>
      </c>
      <c r="AB28" s="19">
        <f>IFERROR(IF(#REF!=2,1,0),0)</f>
        <v>0</v>
      </c>
      <c r="AC28" s="19">
        <f>IFERROR(IF(#REF!=2,1,0),0)</f>
        <v>0</v>
      </c>
      <c r="AD28" s="19">
        <f>IFERROR(IF(#REF!=2,1,0),0)</f>
        <v>0</v>
      </c>
      <c r="AE28" s="19">
        <f>IFERROR(IF(#REF!=2,1,0),0)</f>
        <v>0</v>
      </c>
      <c r="AF28" s="19">
        <f>IFERROR(IF(#REF!=2,1,0),0)</f>
        <v>0</v>
      </c>
      <c r="AG28" s="19">
        <f>IFERROR(IF(#REF!=2,1,0),0)</f>
        <v>0</v>
      </c>
      <c r="AH28" s="19">
        <f>IFERROR(IF(#REF!=2,1,0),0)</f>
        <v>0</v>
      </c>
      <c r="AI28" s="19">
        <f>IFERROR(IF(#REF!=2,1,0),0)</f>
        <v>0</v>
      </c>
      <c r="AJ28" s="19">
        <f>IFERROR(IF(#REF!=2,1,0),0)</f>
        <v>0</v>
      </c>
      <c r="AK28" s="19">
        <f>IFERROR(IF(#REF!=2,1,0),0)</f>
        <v>0</v>
      </c>
      <c r="AL28" s="19">
        <f>IFERROR(IF(#REF!=2,1,0),0)</f>
        <v>0</v>
      </c>
      <c r="AM28" s="19">
        <f>IFERROR(IF(#REF!=2,1,0),0)</f>
        <v>0</v>
      </c>
      <c r="AN28" s="19">
        <f>IFERROR(IF(#REF!=2,1,0),0)</f>
        <v>0</v>
      </c>
      <c r="AO28" s="19">
        <f>IFERROR(IF(#REF!=2,1,0),0)</f>
        <v>0</v>
      </c>
      <c r="AP28" s="19">
        <f>IFERROR(IF(#REF!=2,1,0),0)</f>
        <v>0</v>
      </c>
      <c r="AQ28" s="19">
        <f>IFERROR(IF(#REF!=2,1,0),0)</f>
        <v>0</v>
      </c>
      <c r="AR28" s="19">
        <f>IFERROR(IF(#REF!=2,1,0),0)</f>
        <v>0</v>
      </c>
      <c r="AS28" s="19">
        <f>IFERROR(IF(#REF!=2,1,0),0)</f>
        <v>0</v>
      </c>
      <c r="AT28" s="19">
        <f>IFERROR(IF(#REF!=2,1,0),0)</f>
        <v>0</v>
      </c>
      <c r="AU28" s="19">
        <f>IFERROR(IF(#REF!=2,1,0),0)</f>
        <v>0</v>
      </c>
      <c r="AV28" s="19">
        <f>IFERROR(IF(#REF!=2,1,0),0)</f>
        <v>0</v>
      </c>
      <c r="AW28" s="19">
        <f>IFERROR(IF(#REF!=2,1,0),0)</f>
        <v>0</v>
      </c>
      <c r="AX28" s="19">
        <f>IFERROR(IF(#REF!=2,1,0),0)</f>
        <v>0</v>
      </c>
      <c r="AY28" s="19">
        <f>IFERROR(IF(#REF!=2,1,0),0)</f>
        <v>0</v>
      </c>
      <c r="AZ28" s="19">
        <f>IFERROR(IF(#REF!=2,1,0),0)</f>
        <v>0</v>
      </c>
      <c r="BA28" s="19">
        <f>IFERROR(IF(#REF!=2,1,0),0)</f>
        <v>0</v>
      </c>
      <c r="BB28" s="19">
        <f>IFERROR(IF(#REF!=2,1,0),0)</f>
        <v>0</v>
      </c>
      <c r="BC28" s="19"/>
      <c r="BD28" s="19">
        <f t="shared" si="1"/>
        <v>4</v>
      </c>
    </row>
    <row r="29" spans="1:56" ht="17.25" customHeight="1" x14ac:dyDescent="0.2">
      <c r="A29" s="106" t="s">
        <v>65</v>
      </c>
      <c r="B29" s="107"/>
      <c r="C29" s="107"/>
      <c r="D29" s="108"/>
      <c r="E29" s="11">
        <f t="shared" si="0"/>
        <v>2</v>
      </c>
      <c r="F29" s="82" t="s">
        <v>5</v>
      </c>
      <c r="H29" s="19">
        <f>IFERROR(IF('1'!E37=2,1,0),0)</f>
        <v>0</v>
      </c>
      <c r="I29" s="19">
        <f>IFERROR(IF('3'!E37=2,1,0),0)</f>
        <v>0</v>
      </c>
      <c r="J29" s="19">
        <f>IFERROR(IF('4'!E37=2,1,0),0)</f>
        <v>0</v>
      </c>
      <c r="K29" s="19">
        <f>IFERROR(IF('5'!E37=2,1,0),0)</f>
        <v>0</v>
      </c>
      <c r="L29" s="19">
        <f>IFERROR(IF('6'!E37=2,1,0),0)</f>
        <v>0</v>
      </c>
      <c r="M29" s="19">
        <f>IFERROR(IF('7'!E37=2,1,0),0)</f>
        <v>0</v>
      </c>
      <c r="N29" s="19">
        <f>IFERROR(IF('2'!E37=2,1,0),0)</f>
        <v>1</v>
      </c>
      <c r="O29" s="19">
        <f>IFERROR(IF(#REF!=2,1,0),0)</f>
        <v>0</v>
      </c>
      <c r="P29" s="19">
        <f>IFERROR(IF('8'!E37=2,1,0),0)</f>
        <v>1</v>
      </c>
      <c r="Q29" s="19">
        <f>IFERROR(IF('9'!E37=2,1,0),0)</f>
        <v>0</v>
      </c>
      <c r="R29" s="19">
        <f>IFERROR(IF('10'!E37=2,1,0),0)</f>
        <v>0</v>
      </c>
      <c r="S29" s="19">
        <f>IFERROR(IF(#REF!=2,1,0),0)</f>
        <v>0</v>
      </c>
      <c r="T29" s="19">
        <f>IFERROR(IF(#REF!=2,1,0),0)</f>
        <v>0</v>
      </c>
      <c r="U29" s="19">
        <f>IFERROR(IF(#REF!=2,1,0),0)</f>
        <v>0</v>
      </c>
      <c r="V29" s="19">
        <f>IFERROR(IF(#REF!=2,1,0),0)</f>
        <v>0</v>
      </c>
      <c r="W29" s="19">
        <f>IFERROR(IF(#REF!=2,1,0),0)</f>
        <v>0</v>
      </c>
      <c r="X29" s="19">
        <f>IFERROR(IF(#REF!=2,1,0),0)</f>
        <v>0</v>
      </c>
      <c r="Y29" s="19">
        <f>IFERROR(IF(#REF!=2,1,0),0)</f>
        <v>0</v>
      </c>
      <c r="Z29" s="19">
        <f>IFERROR(IF(#REF!=2,1,0),0)</f>
        <v>0</v>
      </c>
      <c r="AA29" s="19">
        <f>IFERROR(IF(#REF!=2,1,0),0)</f>
        <v>0</v>
      </c>
      <c r="AB29" s="19">
        <f>IFERROR(IF(#REF!=2,1,0),0)</f>
        <v>0</v>
      </c>
      <c r="AC29" s="19">
        <f>IFERROR(IF(#REF!=2,1,0),0)</f>
        <v>0</v>
      </c>
      <c r="AD29" s="19">
        <f>IFERROR(IF(#REF!=2,1,0),0)</f>
        <v>0</v>
      </c>
      <c r="AE29" s="19">
        <f>IFERROR(IF(#REF!=2,1,0),0)</f>
        <v>0</v>
      </c>
      <c r="AF29" s="19">
        <f>IFERROR(IF(#REF!=2,1,0),0)</f>
        <v>0</v>
      </c>
      <c r="AG29" s="19">
        <f>IFERROR(IF(#REF!=2,1,0),0)</f>
        <v>0</v>
      </c>
      <c r="AH29" s="19">
        <f>IFERROR(IF(#REF!=2,1,0),0)</f>
        <v>0</v>
      </c>
      <c r="AI29" s="19">
        <f>IFERROR(IF(#REF!=2,1,0),0)</f>
        <v>0</v>
      </c>
      <c r="AJ29" s="19">
        <f>IFERROR(IF(#REF!=2,1,0),0)</f>
        <v>0</v>
      </c>
      <c r="AK29" s="19">
        <f>IFERROR(IF(#REF!=2,1,0),0)</f>
        <v>0</v>
      </c>
      <c r="AL29" s="19">
        <f>IFERROR(IF(#REF!=2,1,0),0)</f>
        <v>0</v>
      </c>
      <c r="AM29" s="19">
        <f>IFERROR(IF(#REF!=2,1,0),0)</f>
        <v>0</v>
      </c>
      <c r="AN29" s="19">
        <f>IFERROR(IF(#REF!=2,1,0),0)</f>
        <v>0</v>
      </c>
      <c r="AO29" s="19">
        <f>IFERROR(IF(#REF!=2,1,0),0)</f>
        <v>0</v>
      </c>
      <c r="AP29" s="19">
        <f>IFERROR(IF(#REF!=2,1,0),0)</f>
        <v>0</v>
      </c>
      <c r="AQ29" s="19">
        <f>IFERROR(IF(#REF!=2,1,0),0)</f>
        <v>0</v>
      </c>
      <c r="AR29" s="19">
        <f>IFERROR(IF(#REF!=2,1,0),0)</f>
        <v>0</v>
      </c>
      <c r="AS29" s="19">
        <f>IFERROR(IF(#REF!=2,1,0),0)</f>
        <v>0</v>
      </c>
      <c r="AT29" s="19">
        <f>IFERROR(IF(#REF!=2,1,0),0)</f>
        <v>0</v>
      </c>
      <c r="AU29" s="19">
        <f>IFERROR(IF(#REF!=2,1,0),0)</f>
        <v>0</v>
      </c>
      <c r="AV29" s="19">
        <f>IFERROR(IF(#REF!=2,1,0),0)</f>
        <v>0</v>
      </c>
      <c r="AW29" s="19">
        <f>IFERROR(IF(#REF!=2,1,0),0)</f>
        <v>0</v>
      </c>
      <c r="AX29" s="19">
        <f>IFERROR(IF(#REF!=2,1,0),0)</f>
        <v>0</v>
      </c>
      <c r="AY29" s="19">
        <f>IFERROR(IF(#REF!=2,1,0),0)</f>
        <v>0</v>
      </c>
      <c r="AZ29" s="19">
        <f>IFERROR(IF(#REF!=2,1,0),0)</f>
        <v>0</v>
      </c>
      <c r="BA29" s="19">
        <f>IFERROR(IF(#REF!=2,1,0),0)</f>
        <v>0</v>
      </c>
      <c r="BB29" s="19">
        <f>IFERROR(IF(#REF!=2,1,0),0)</f>
        <v>0</v>
      </c>
      <c r="BC29" s="19"/>
      <c r="BD29" s="19">
        <f t="shared" si="1"/>
        <v>2</v>
      </c>
    </row>
    <row r="30" spans="1:56" ht="17.25" customHeight="1" x14ac:dyDescent="0.2">
      <c r="A30" s="106" t="s">
        <v>148</v>
      </c>
      <c r="B30" s="107"/>
      <c r="C30" s="107"/>
      <c r="D30" s="108"/>
      <c r="E30" s="11">
        <f t="shared" si="0"/>
        <v>1</v>
      </c>
      <c r="F30" s="82" t="s">
        <v>5</v>
      </c>
      <c r="H30" s="19">
        <f>IFERROR(IF('1'!E38=2,1,0),0)</f>
        <v>0</v>
      </c>
      <c r="I30" s="19">
        <f>IFERROR(IF('3'!E38=2,1,0),0)</f>
        <v>0</v>
      </c>
      <c r="J30" s="19">
        <f>IFERROR(IF('4'!E38=2,1,0),0)</f>
        <v>0</v>
      </c>
      <c r="K30" s="19">
        <f>IFERROR(IF('5'!E38=2,1,0),0)</f>
        <v>0</v>
      </c>
      <c r="L30" s="19">
        <f>IFERROR(IF('6'!E38=2,1,0),0)</f>
        <v>0</v>
      </c>
      <c r="M30" s="19">
        <f>IFERROR(IF('7'!E38=2,1,0),0)</f>
        <v>1</v>
      </c>
      <c r="N30" s="19">
        <f>IFERROR(IF('2'!E38=2,1,0),0)</f>
        <v>0</v>
      </c>
      <c r="O30" s="19">
        <f>IFERROR(IF(#REF!=2,1,0),0)</f>
        <v>0</v>
      </c>
      <c r="P30" s="19">
        <f>IFERROR(IF('8'!E38=2,1,0),0)</f>
        <v>0</v>
      </c>
      <c r="Q30" s="19">
        <f>IFERROR(IF('9'!E38=2,1,0),0)</f>
        <v>0</v>
      </c>
      <c r="R30" s="19">
        <f>IFERROR(IF('10'!E38=2,1,0),0)</f>
        <v>0</v>
      </c>
      <c r="S30" s="19">
        <f>IFERROR(IF(#REF!=2,1,0),0)</f>
        <v>0</v>
      </c>
      <c r="T30" s="19">
        <f>IFERROR(IF(#REF!=2,1,0),0)</f>
        <v>0</v>
      </c>
      <c r="U30" s="19">
        <f>IFERROR(IF(#REF!=2,1,0),0)</f>
        <v>0</v>
      </c>
      <c r="V30" s="19">
        <f>IFERROR(IF(#REF!=2,1,0),0)</f>
        <v>0</v>
      </c>
      <c r="W30" s="19">
        <f>IFERROR(IF(#REF!=2,1,0),0)</f>
        <v>0</v>
      </c>
      <c r="X30" s="19">
        <f>IFERROR(IF(#REF!=2,1,0),0)</f>
        <v>0</v>
      </c>
      <c r="Y30" s="19">
        <f>IFERROR(IF(#REF!=2,1,0),0)</f>
        <v>0</v>
      </c>
      <c r="Z30" s="19">
        <f>IFERROR(IF(#REF!=2,1,0),0)</f>
        <v>0</v>
      </c>
      <c r="AA30" s="19">
        <f>IFERROR(IF(#REF!=2,1,0),0)</f>
        <v>0</v>
      </c>
      <c r="AB30" s="19">
        <f>IFERROR(IF(#REF!=2,1,0),0)</f>
        <v>0</v>
      </c>
      <c r="AC30" s="19">
        <f>IFERROR(IF(#REF!=2,1,0),0)</f>
        <v>0</v>
      </c>
      <c r="AD30" s="19">
        <f>IFERROR(IF(#REF!=2,1,0),0)</f>
        <v>0</v>
      </c>
      <c r="AE30" s="19">
        <f>IFERROR(IF(#REF!=2,1,0),0)</f>
        <v>0</v>
      </c>
      <c r="AF30" s="19">
        <f>IFERROR(IF(#REF!=2,1,0),0)</f>
        <v>0</v>
      </c>
      <c r="AG30" s="19">
        <f>IFERROR(IF(#REF!=2,1,0),0)</f>
        <v>0</v>
      </c>
      <c r="AH30" s="19">
        <f>IFERROR(IF(#REF!=2,1,0),0)</f>
        <v>0</v>
      </c>
      <c r="AI30" s="19">
        <f>IFERROR(IF(#REF!=2,1,0),0)</f>
        <v>0</v>
      </c>
      <c r="AJ30" s="19">
        <f>IFERROR(IF(#REF!=2,1,0),0)</f>
        <v>0</v>
      </c>
      <c r="AK30" s="19">
        <f>IFERROR(IF(#REF!=2,1,0),0)</f>
        <v>0</v>
      </c>
      <c r="AL30" s="19">
        <f>IFERROR(IF(#REF!=2,1,0),0)</f>
        <v>0</v>
      </c>
      <c r="AM30" s="19">
        <f>IFERROR(IF(#REF!=2,1,0),0)</f>
        <v>0</v>
      </c>
      <c r="AN30" s="19">
        <f>IFERROR(IF(#REF!=2,1,0),0)</f>
        <v>0</v>
      </c>
      <c r="AO30" s="19">
        <f>IFERROR(IF(#REF!=2,1,0),0)</f>
        <v>0</v>
      </c>
      <c r="AP30" s="19">
        <f>IFERROR(IF(#REF!=2,1,0),0)</f>
        <v>0</v>
      </c>
      <c r="AQ30" s="19">
        <f>IFERROR(IF(#REF!=2,1,0),0)</f>
        <v>0</v>
      </c>
      <c r="AR30" s="19">
        <f>IFERROR(IF(#REF!=2,1,0),0)</f>
        <v>0</v>
      </c>
      <c r="AS30" s="19">
        <f>IFERROR(IF(#REF!=2,1,0),0)</f>
        <v>0</v>
      </c>
      <c r="AT30" s="19">
        <f>IFERROR(IF(#REF!=2,1,0),0)</f>
        <v>0</v>
      </c>
      <c r="AU30" s="19">
        <f>IFERROR(IF(#REF!=2,1,0),0)</f>
        <v>0</v>
      </c>
      <c r="AV30" s="19">
        <f>IFERROR(IF(#REF!=2,1,0),0)</f>
        <v>0</v>
      </c>
      <c r="AW30" s="19">
        <f>IFERROR(IF(#REF!=2,1,0),0)</f>
        <v>0</v>
      </c>
      <c r="AX30" s="19">
        <f>IFERROR(IF(#REF!=2,1,0),0)</f>
        <v>0</v>
      </c>
      <c r="AY30" s="19">
        <f>IFERROR(IF(#REF!=2,1,0),0)</f>
        <v>0</v>
      </c>
      <c r="AZ30" s="19">
        <f>IFERROR(IF(#REF!=2,1,0),0)</f>
        <v>0</v>
      </c>
      <c r="BA30" s="19">
        <f>IFERROR(IF(#REF!=2,1,0),0)</f>
        <v>0</v>
      </c>
      <c r="BB30" s="19">
        <f>IFERROR(IF(#REF!=2,1,0),0)</f>
        <v>0</v>
      </c>
      <c r="BC30" s="19"/>
      <c r="BD30" s="19">
        <f t="shared" si="1"/>
        <v>1</v>
      </c>
    </row>
    <row r="31" spans="1:56" ht="17.25" customHeight="1" x14ac:dyDescent="0.2">
      <c r="A31" s="106" t="s">
        <v>66</v>
      </c>
      <c r="B31" s="107"/>
      <c r="C31" s="107"/>
      <c r="D31" s="108"/>
      <c r="E31" s="11">
        <f t="shared" si="0"/>
        <v>0</v>
      </c>
      <c r="F31" s="82" t="s">
        <v>5</v>
      </c>
      <c r="H31" s="19">
        <f>IFERROR(IF('1'!E39=2,1,0),0)</f>
        <v>0</v>
      </c>
      <c r="I31" s="19">
        <f>IFERROR(IF('3'!E39=2,1,0),0)</f>
        <v>0</v>
      </c>
      <c r="J31" s="19">
        <f>IFERROR(IF('4'!E39=2,1,0),0)</f>
        <v>0</v>
      </c>
      <c r="K31" s="19">
        <f>IFERROR(IF('5'!E39=2,1,0),0)</f>
        <v>0</v>
      </c>
      <c r="L31" s="19">
        <f>IFERROR(IF('6'!E39=2,1,0),0)</f>
        <v>0</v>
      </c>
      <c r="M31" s="19">
        <f>IFERROR(IF('7'!E39=2,1,0),0)</f>
        <v>0</v>
      </c>
      <c r="N31" s="19">
        <f>IFERROR(IF('2'!E39=2,1,0),0)</f>
        <v>0</v>
      </c>
      <c r="O31" s="19">
        <f>IFERROR(IF(#REF!=2,1,0),0)</f>
        <v>0</v>
      </c>
      <c r="P31" s="19">
        <f>IFERROR(IF('8'!E39=2,1,0),0)</f>
        <v>0</v>
      </c>
      <c r="Q31" s="19">
        <f>IFERROR(IF('9'!E39=2,1,0),0)</f>
        <v>0</v>
      </c>
      <c r="R31" s="19">
        <f>IFERROR(IF('10'!E39=2,1,0),0)</f>
        <v>0</v>
      </c>
      <c r="S31" s="19">
        <f>IFERROR(IF(#REF!=2,1,0),0)</f>
        <v>0</v>
      </c>
      <c r="T31" s="19">
        <f>IFERROR(IF(#REF!=2,1,0),0)</f>
        <v>0</v>
      </c>
      <c r="U31" s="19">
        <f>IFERROR(IF(#REF!=2,1,0),0)</f>
        <v>0</v>
      </c>
      <c r="V31" s="19">
        <f>IFERROR(IF(#REF!=2,1,0),0)</f>
        <v>0</v>
      </c>
      <c r="W31" s="19">
        <f>IFERROR(IF(#REF!=2,1,0),0)</f>
        <v>0</v>
      </c>
      <c r="X31" s="19">
        <f>IFERROR(IF(#REF!=2,1,0),0)</f>
        <v>0</v>
      </c>
      <c r="Y31" s="19">
        <f>IFERROR(IF(#REF!=2,1,0),0)</f>
        <v>0</v>
      </c>
      <c r="Z31" s="19">
        <f>IFERROR(IF(#REF!=2,1,0),0)</f>
        <v>0</v>
      </c>
      <c r="AA31" s="19">
        <f>IFERROR(IF(#REF!=2,1,0),0)</f>
        <v>0</v>
      </c>
      <c r="AB31" s="19">
        <f>IFERROR(IF(#REF!=2,1,0),0)</f>
        <v>0</v>
      </c>
      <c r="AC31" s="19">
        <f>IFERROR(IF(#REF!=2,1,0),0)</f>
        <v>0</v>
      </c>
      <c r="AD31" s="19">
        <f>IFERROR(IF(#REF!=2,1,0),0)</f>
        <v>0</v>
      </c>
      <c r="AE31" s="19">
        <f>IFERROR(IF(#REF!=2,1,0),0)</f>
        <v>0</v>
      </c>
      <c r="AF31" s="19">
        <f>IFERROR(IF(#REF!=2,1,0),0)</f>
        <v>0</v>
      </c>
      <c r="AG31" s="19">
        <f>IFERROR(IF(#REF!=2,1,0),0)</f>
        <v>0</v>
      </c>
      <c r="AH31" s="19">
        <f>IFERROR(IF(#REF!=2,1,0),0)</f>
        <v>0</v>
      </c>
      <c r="AI31" s="19">
        <f>IFERROR(IF(#REF!=2,1,0),0)</f>
        <v>0</v>
      </c>
      <c r="AJ31" s="19">
        <f>IFERROR(IF(#REF!=2,1,0),0)</f>
        <v>0</v>
      </c>
      <c r="AK31" s="19">
        <f>IFERROR(IF(#REF!=2,1,0),0)</f>
        <v>0</v>
      </c>
      <c r="AL31" s="19">
        <f>IFERROR(IF(#REF!=2,1,0),0)</f>
        <v>0</v>
      </c>
      <c r="AM31" s="19">
        <f>IFERROR(IF(#REF!=2,1,0),0)</f>
        <v>0</v>
      </c>
      <c r="AN31" s="19">
        <f>IFERROR(IF(#REF!=2,1,0),0)</f>
        <v>0</v>
      </c>
      <c r="AO31" s="19">
        <f>IFERROR(IF(#REF!=2,1,0),0)</f>
        <v>0</v>
      </c>
      <c r="AP31" s="19">
        <f>IFERROR(IF(#REF!=2,1,0),0)</f>
        <v>0</v>
      </c>
      <c r="AQ31" s="19">
        <f>IFERROR(IF(#REF!=2,1,0),0)</f>
        <v>0</v>
      </c>
      <c r="AR31" s="19">
        <f>IFERROR(IF(#REF!=2,1,0),0)</f>
        <v>0</v>
      </c>
      <c r="AS31" s="19">
        <f>IFERROR(IF(#REF!=2,1,0),0)</f>
        <v>0</v>
      </c>
      <c r="AT31" s="19">
        <f>IFERROR(IF(#REF!=2,1,0),0)</f>
        <v>0</v>
      </c>
      <c r="AU31" s="19">
        <f>IFERROR(IF(#REF!=2,1,0),0)</f>
        <v>0</v>
      </c>
      <c r="AV31" s="19">
        <f>IFERROR(IF(#REF!=2,1,0),0)</f>
        <v>0</v>
      </c>
      <c r="AW31" s="19">
        <f>IFERROR(IF(#REF!=2,1,0),0)</f>
        <v>0</v>
      </c>
      <c r="AX31" s="19">
        <f>IFERROR(IF(#REF!=2,1,0),0)</f>
        <v>0</v>
      </c>
      <c r="AY31" s="19">
        <f>IFERROR(IF(#REF!=2,1,0),0)</f>
        <v>0</v>
      </c>
      <c r="AZ31" s="19">
        <f>IFERROR(IF(#REF!=2,1,0),0)</f>
        <v>0</v>
      </c>
      <c r="BA31" s="19">
        <f>IFERROR(IF(#REF!=2,1,0),0)</f>
        <v>0</v>
      </c>
      <c r="BB31" s="19">
        <f>IFERROR(IF(#REF!=2,1,0),0)</f>
        <v>0</v>
      </c>
      <c r="BC31" s="19"/>
      <c r="BD31" s="19">
        <f t="shared" si="1"/>
        <v>0</v>
      </c>
    </row>
    <row r="32" spans="1:56" ht="17.25" customHeight="1" x14ac:dyDescent="0.2">
      <c r="A32" s="106" t="s">
        <v>67</v>
      </c>
      <c r="B32" s="107"/>
      <c r="C32" s="107"/>
      <c r="D32" s="108"/>
      <c r="E32" s="11">
        <f t="shared" si="0"/>
        <v>2</v>
      </c>
      <c r="F32" s="84" t="s">
        <v>5</v>
      </c>
      <c r="H32" s="19">
        <f>IFERROR(IF('1'!E40=2,1,0),0)</f>
        <v>0</v>
      </c>
      <c r="I32" s="19">
        <f>IFERROR(IF('3'!E40=2,1,0),0)</f>
        <v>0</v>
      </c>
      <c r="J32" s="19">
        <f>IFERROR(IF('4'!E40=2,1,0),0)</f>
        <v>0</v>
      </c>
      <c r="K32" s="19">
        <f>IFERROR(IF('5'!E40=2,1,0),0)</f>
        <v>0</v>
      </c>
      <c r="L32" s="19">
        <f>IFERROR(IF('6'!E40=2,1,0),0)</f>
        <v>1</v>
      </c>
      <c r="M32" s="19">
        <f>IFERROR(IF('7'!E40=2,1,0),0)</f>
        <v>1</v>
      </c>
      <c r="N32" s="19">
        <f>IFERROR(IF('2'!E40=2,1,0),0)</f>
        <v>0</v>
      </c>
      <c r="O32" s="19">
        <f>IFERROR(IF(#REF!=2,1,0),0)</f>
        <v>0</v>
      </c>
      <c r="P32" s="19">
        <f>IFERROR(IF('8'!E40=2,1,0),0)</f>
        <v>0</v>
      </c>
      <c r="Q32" s="19">
        <f>IFERROR(IF('9'!E40=2,1,0),0)</f>
        <v>0</v>
      </c>
      <c r="R32" s="19">
        <f>IFERROR(IF('10'!E40=2,1,0),0)</f>
        <v>0</v>
      </c>
      <c r="S32" s="19">
        <f>IFERROR(IF(#REF!=2,1,0),0)</f>
        <v>0</v>
      </c>
      <c r="T32" s="19">
        <f>IFERROR(IF(#REF!=2,1,0),0)</f>
        <v>0</v>
      </c>
      <c r="U32" s="19">
        <f>IFERROR(IF(#REF!=2,1,0),0)</f>
        <v>0</v>
      </c>
      <c r="V32" s="19">
        <f>IFERROR(IF(#REF!=2,1,0),0)</f>
        <v>0</v>
      </c>
      <c r="W32" s="19">
        <f>IFERROR(IF(#REF!=2,1,0),0)</f>
        <v>0</v>
      </c>
      <c r="X32" s="19">
        <f>IFERROR(IF(#REF!=2,1,0),0)</f>
        <v>0</v>
      </c>
      <c r="Y32" s="19">
        <f>IFERROR(IF(#REF!=2,1,0),0)</f>
        <v>0</v>
      </c>
      <c r="Z32" s="19">
        <f>IFERROR(IF(#REF!=2,1,0),0)</f>
        <v>0</v>
      </c>
      <c r="AA32" s="19">
        <f>IFERROR(IF(#REF!=2,1,0),0)</f>
        <v>0</v>
      </c>
      <c r="AB32" s="19">
        <f>IFERROR(IF(#REF!=2,1,0),0)</f>
        <v>0</v>
      </c>
      <c r="AC32" s="19">
        <f>IFERROR(IF(#REF!=2,1,0),0)</f>
        <v>0</v>
      </c>
      <c r="AD32" s="19">
        <f>IFERROR(IF(#REF!=2,1,0),0)</f>
        <v>0</v>
      </c>
      <c r="AE32" s="19">
        <f>IFERROR(IF(#REF!=2,1,0),0)</f>
        <v>0</v>
      </c>
      <c r="AF32" s="19">
        <f>IFERROR(IF(#REF!=2,1,0),0)</f>
        <v>0</v>
      </c>
      <c r="AG32" s="19">
        <f>IFERROR(IF(#REF!=2,1,0),0)</f>
        <v>0</v>
      </c>
      <c r="AH32" s="19">
        <f>IFERROR(IF(#REF!=2,1,0),0)</f>
        <v>0</v>
      </c>
      <c r="AI32" s="19">
        <f>IFERROR(IF(#REF!=2,1,0),0)</f>
        <v>0</v>
      </c>
      <c r="AJ32" s="19">
        <f>IFERROR(IF(#REF!=2,1,0),0)</f>
        <v>0</v>
      </c>
      <c r="AK32" s="19">
        <f>IFERROR(IF(#REF!=2,1,0),0)</f>
        <v>0</v>
      </c>
      <c r="AL32" s="19">
        <f>IFERROR(IF(#REF!=2,1,0),0)</f>
        <v>0</v>
      </c>
      <c r="AM32" s="19">
        <f>IFERROR(IF(#REF!=2,1,0),0)</f>
        <v>0</v>
      </c>
      <c r="AN32" s="19">
        <f>IFERROR(IF(#REF!=2,1,0),0)</f>
        <v>0</v>
      </c>
      <c r="AO32" s="19">
        <f>IFERROR(IF(#REF!=2,1,0),0)</f>
        <v>0</v>
      </c>
      <c r="AP32" s="19">
        <f>IFERROR(IF(#REF!=2,1,0),0)</f>
        <v>0</v>
      </c>
      <c r="AQ32" s="19">
        <f>IFERROR(IF(#REF!=2,1,0),0)</f>
        <v>0</v>
      </c>
      <c r="AR32" s="19">
        <f>IFERROR(IF(#REF!=2,1,0),0)</f>
        <v>0</v>
      </c>
      <c r="AS32" s="19">
        <f>IFERROR(IF(#REF!=2,1,0),0)</f>
        <v>0</v>
      </c>
      <c r="AT32" s="19">
        <f>IFERROR(IF(#REF!=2,1,0),0)</f>
        <v>0</v>
      </c>
      <c r="AU32" s="19">
        <f>IFERROR(IF(#REF!=2,1,0),0)</f>
        <v>0</v>
      </c>
      <c r="AV32" s="19">
        <f>IFERROR(IF(#REF!=2,1,0),0)</f>
        <v>0</v>
      </c>
      <c r="AW32" s="19">
        <f>IFERROR(IF(#REF!=2,1,0),0)</f>
        <v>0</v>
      </c>
      <c r="AX32" s="19">
        <f>IFERROR(IF(#REF!=2,1,0),0)</f>
        <v>0</v>
      </c>
      <c r="AY32" s="19">
        <f>IFERROR(IF(#REF!=2,1,0),0)</f>
        <v>0</v>
      </c>
      <c r="AZ32" s="19">
        <f>IFERROR(IF(#REF!=2,1,0),0)</f>
        <v>0</v>
      </c>
      <c r="BA32" s="19">
        <f>IFERROR(IF(#REF!=2,1,0),0)</f>
        <v>0</v>
      </c>
      <c r="BB32" s="19">
        <f>IFERROR(IF(#REF!=2,1,0),0)</f>
        <v>0</v>
      </c>
      <c r="BC32" s="19"/>
      <c r="BD32" s="19">
        <f t="shared" si="1"/>
        <v>2</v>
      </c>
    </row>
    <row r="33" spans="1:56" ht="17.25" customHeight="1" x14ac:dyDescent="0.2">
      <c r="A33" s="106" t="s">
        <v>149</v>
      </c>
      <c r="B33" s="107"/>
      <c r="C33" s="107"/>
      <c r="D33" s="108"/>
      <c r="E33" s="11">
        <f t="shared" si="0"/>
        <v>2</v>
      </c>
      <c r="F33" s="84" t="s">
        <v>5</v>
      </c>
      <c r="H33" s="19">
        <f>IFERROR(IF('1'!E41=2,1,0),0)</f>
        <v>0</v>
      </c>
      <c r="I33" s="19">
        <f>IFERROR(IF('3'!E41=2,1,0),0)</f>
        <v>0</v>
      </c>
      <c r="J33" s="19">
        <f>IFERROR(IF('4'!E41=2,1,0),0)</f>
        <v>0</v>
      </c>
      <c r="K33" s="19">
        <f>IFERROR(IF('5'!E41=2,1,0),0)</f>
        <v>0</v>
      </c>
      <c r="L33" s="19">
        <f>IFERROR(IF('6'!E41=2,1,0),0)</f>
        <v>1</v>
      </c>
      <c r="M33" s="19">
        <f>IFERROR(IF('7'!E41=2,1,0),0)</f>
        <v>1</v>
      </c>
      <c r="N33" s="19">
        <f>IFERROR(IF('2'!E41=2,1,0),0)</f>
        <v>0</v>
      </c>
      <c r="O33" s="19">
        <f>IFERROR(IF(#REF!=2,1,0),0)</f>
        <v>0</v>
      </c>
      <c r="P33" s="19">
        <f>IFERROR(IF('8'!E41=2,1,0),0)</f>
        <v>0</v>
      </c>
      <c r="Q33" s="19">
        <f>IFERROR(IF('9'!E41=2,1,0),0)</f>
        <v>0</v>
      </c>
      <c r="R33" s="19">
        <f>IFERROR(IF('10'!E41=2,1,0),0)</f>
        <v>0</v>
      </c>
      <c r="S33" s="19">
        <f>IFERROR(IF(#REF!=2,1,0),0)</f>
        <v>0</v>
      </c>
      <c r="T33" s="19">
        <f>IFERROR(IF(#REF!=2,1,0),0)</f>
        <v>0</v>
      </c>
      <c r="U33" s="19">
        <f>IFERROR(IF(#REF!=2,1,0),0)</f>
        <v>0</v>
      </c>
      <c r="V33" s="19">
        <f>IFERROR(IF(#REF!=2,1,0),0)</f>
        <v>0</v>
      </c>
      <c r="W33" s="19">
        <f>IFERROR(IF(#REF!=2,1,0),0)</f>
        <v>0</v>
      </c>
      <c r="X33" s="19">
        <f>IFERROR(IF(#REF!=2,1,0),0)</f>
        <v>0</v>
      </c>
      <c r="Y33" s="19">
        <f>IFERROR(IF(#REF!=2,1,0),0)</f>
        <v>0</v>
      </c>
      <c r="Z33" s="19">
        <f>IFERROR(IF(#REF!=2,1,0),0)</f>
        <v>0</v>
      </c>
      <c r="AA33" s="19">
        <f>IFERROR(IF(#REF!=2,1,0),0)</f>
        <v>0</v>
      </c>
      <c r="AB33" s="19">
        <f>IFERROR(IF(#REF!=2,1,0),0)</f>
        <v>0</v>
      </c>
      <c r="AC33" s="19">
        <f>IFERROR(IF(#REF!=2,1,0),0)</f>
        <v>0</v>
      </c>
      <c r="AD33" s="19">
        <f>IFERROR(IF(#REF!=2,1,0),0)</f>
        <v>0</v>
      </c>
      <c r="AE33" s="19">
        <f>IFERROR(IF(#REF!=2,1,0),0)</f>
        <v>0</v>
      </c>
      <c r="AF33" s="19">
        <f>IFERROR(IF(#REF!=2,1,0),0)</f>
        <v>0</v>
      </c>
      <c r="AG33" s="19">
        <f>IFERROR(IF(#REF!=2,1,0),0)</f>
        <v>0</v>
      </c>
      <c r="AH33" s="19">
        <f>IFERROR(IF(#REF!=2,1,0),0)</f>
        <v>0</v>
      </c>
      <c r="AI33" s="19">
        <f>IFERROR(IF(#REF!=2,1,0),0)</f>
        <v>0</v>
      </c>
      <c r="AJ33" s="19">
        <f>IFERROR(IF(#REF!=2,1,0),0)</f>
        <v>0</v>
      </c>
      <c r="AK33" s="19">
        <f>IFERROR(IF(#REF!=2,1,0),0)</f>
        <v>0</v>
      </c>
      <c r="AL33" s="19">
        <f>IFERROR(IF(#REF!=2,1,0),0)</f>
        <v>0</v>
      </c>
      <c r="AM33" s="19">
        <f>IFERROR(IF(#REF!=2,1,0),0)</f>
        <v>0</v>
      </c>
      <c r="AN33" s="19">
        <f>IFERROR(IF(#REF!=2,1,0),0)</f>
        <v>0</v>
      </c>
      <c r="AO33" s="19">
        <f>IFERROR(IF(#REF!=2,1,0),0)</f>
        <v>0</v>
      </c>
      <c r="AP33" s="19">
        <f>IFERROR(IF(#REF!=2,1,0),0)</f>
        <v>0</v>
      </c>
      <c r="AQ33" s="19">
        <f>IFERROR(IF(#REF!=2,1,0),0)</f>
        <v>0</v>
      </c>
      <c r="AR33" s="19">
        <f>IFERROR(IF(#REF!=2,1,0),0)</f>
        <v>0</v>
      </c>
      <c r="AS33" s="19">
        <f>IFERROR(IF(#REF!=2,1,0),0)</f>
        <v>0</v>
      </c>
      <c r="AT33" s="19">
        <f>IFERROR(IF(#REF!=2,1,0),0)</f>
        <v>0</v>
      </c>
      <c r="AU33" s="19">
        <f>IFERROR(IF(#REF!=2,1,0),0)</f>
        <v>0</v>
      </c>
      <c r="AV33" s="19">
        <f>IFERROR(IF(#REF!=2,1,0),0)</f>
        <v>0</v>
      </c>
      <c r="AW33" s="19">
        <f>IFERROR(IF(#REF!=2,1,0),0)</f>
        <v>0</v>
      </c>
      <c r="AX33" s="19">
        <f>IFERROR(IF(#REF!=2,1,0),0)</f>
        <v>0</v>
      </c>
      <c r="AY33" s="19">
        <f>IFERROR(IF(#REF!=2,1,0),0)</f>
        <v>0</v>
      </c>
      <c r="AZ33" s="19">
        <f>IFERROR(IF(#REF!=2,1,0),0)</f>
        <v>0</v>
      </c>
      <c r="BA33" s="19">
        <f>IFERROR(IF(#REF!=2,1,0),0)</f>
        <v>0</v>
      </c>
      <c r="BB33" s="19">
        <f>IFERROR(IF(#REF!=2,1,0),0)</f>
        <v>0</v>
      </c>
      <c r="BC33" s="19"/>
      <c r="BD33" s="19">
        <f t="shared" si="1"/>
        <v>2</v>
      </c>
    </row>
    <row r="34" spans="1:56" ht="17.25" customHeight="1" x14ac:dyDescent="0.2">
      <c r="A34" s="106" t="s">
        <v>150</v>
      </c>
      <c r="B34" s="107"/>
      <c r="C34" s="107"/>
      <c r="D34" s="108"/>
      <c r="E34" s="11">
        <f t="shared" si="0"/>
        <v>2</v>
      </c>
      <c r="F34" s="31" t="s">
        <v>5</v>
      </c>
      <c r="H34" s="19">
        <f>IFERROR(IF('1'!E42=2,1,0),0)</f>
        <v>0</v>
      </c>
      <c r="I34" s="19">
        <f>IFERROR(IF('3'!E42=2,1,0),0)</f>
        <v>0</v>
      </c>
      <c r="J34" s="19">
        <f>IFERROR(IF('4'!E42=2,1,0),0)</f>
        <v>0</v>
      </c>
      <c r="K34" s="19">
        <f>IFERROR(IF('5'!E42=2,1,0),0)</f>
        <v>0</v>
      </c>
      <c r="L34" s="19">
        <f>IFERROR(IF('6'!E42=2,1,0),0)</f>
        <v>1</v>
      </c>
      <c r="M34" s="19">
        <f>IFERROR(IF('7'!E42=2,1,0),0)</f>
        <v>1</v>
      </c>
      <c r="N34" s="19">
        <f>IFERROR(IF('2'!E42=2,1,0),0)</f>
        <v>0</v>
      </c>
      <c r="O34" s="19">
        <f>IFERROR(IF(#REF!=2,1,0),0)</f>
        <v>0</v>
      </c>
      <c r="P34" s="19">
        <f>IFERROR(IF('8'!E42=2,1,0),0)</f>
        <v>0</v>
      </c>
      <c r="Q34" s="19">
        <f>IFERROR(IF('9'!E42=2,1,0),0)</f>
        <v>0</v>
      </c>
      <c r="R34" s="19">
        <f>IFERROR(IF('10'!E42=2,1,0),0)</f>
        <v>0</v>
      </c>
      <c r="S34" s="19">
        <f>IFERROR(IF(#REF!=2,1,0),0)</f>
        <v>0</v>
      </c>
      <c r="T34" s="19">
        <f>IFERROR(IF(#REF!=2,1,0),0)</f>
        <v>0</v>
      </c>
      <c r="U34" s="19">
        <f>IFERROR(IF(#REF!=2,1,0),0)</f>
        <v>0</v>
      </c>
      <c r="V34" s="19">
        <f>IFERROR(IF(#REF!=2,1,0),0)</f>
        <v>0</v>
      </c>
      <c r="W34" s="19">
        <f>IFERROR(IF(#REF!=2,1,0),0)</f>
        <v>0</v>
      </c>
      <c r="X34" s="19">
        <f>IFERROR(IF(#REF!=2,1,0),0)</f>
        <v>0</v>
      </c>
      <c r="Y34" s="19">
        <f>IFERROR(IF(#REF!=2,1,0),0)</f>
        <v>0</v>
      </c>
      <c r="Z34" s="19">
        <f>IFERROR(IF(#REF!=2,1,0),0)</f>
        <v>0</v>
      </c>
      <c r="AA34" s="19">
        <f>IFERROR(IF(#REF!=2,1,0),0)</f>
        <v>0</v>
      </c>
      <c r="AB34" s="19">
        <f>IFERROR(IF(#REF!=2,1,0),0)</f>
        <v>0</v>
      </c>
      <c r="AC34" s="19">
        <f>IFERROR(IF(#REF!=2,1,0),0)</f>
        <v>0</v>
      </c>
      <c r="AD34" s="19">
        <f>IFERROR(IF(#REF!=2,1,0),0)</f>
        <v>0</v>
      </c>
      <c r="AE34" s="19">
        <f>IFERROR(IF(#REF!=2,1,0),0)</f>
        <v>0</v>
      </c>
      <c r="AF34" s="19">
        <f>IFERROR(IF(#REF!=2,1,0),0)</f>
        <v>0</v>
      </c>
      <c r="AG34" s="19">
        <f>IFERROR(IF(#REF!=2,1,0),0)</f>
        <v>0</v>
      </c>
      <c r="AH34" s="19">
        <f>IFERROR(IF(#REF!=2,1,0),0)</f>
        <v>0</v>
      </c>
      <c r="AI34" s="19">
        <f>IFERROR(IF(#REF!=2,1,0),0)</f>
        <v>0</v>
      </c>
      <c r="AJ34" s="19">
        <f>IFERROR(IF(#REF!=2,1,0),0)</f>
        <v>0</v>
      </c>
      <c r="AK34" s="19">
        <f>IFERROR(IF(#REF!=2,1,0),0)</f>
        <v>0</v>
      </c>
      <c r="AL34" s="19">
        <f>IFERROR(IF(#REF!=2,1,0),0)</f>
        <v>0</v>
      </c>
      <c r="AM34" s="19">
        <f>IFERROR(IF(#REF!=2,1,0),0)</f>
        <v>0</v>
      </c>
      <c r="AN34" s="19">
        <f>IFERROR(IF(#REF!=2,1,0),0)</f>
        <v>0</v>
      </c>
      <c r="AO34" s="19">
        <f>IFERROR(IF(#REF!=2,1,0),0)</f>
        <v>0</v>
      </c>
      <c r="AP34" s="19">
        <f>IFERROR(IF(#REF!=2,1,0),0)</f>
        <v>0</v>
      </c>
      <c r="AQ34" s="19">
        <f>IFERROR(IF(#REF!=2,1,0),0)</f>
        <v>0</v>
      </c>
      <c r="AR34" s="19">
        <f>IFERROR(IF(#REF!=2,1,0),0)</f>
        <v>0</v>
      </c>
      <c r="AS34" s="19">
        <f>IFERROR(IF(#REF!=2,1,0),0)</f>
        <v>0</v>
      </c>
      <c r="AT34" s="19">
        <f>IFERROR(IF(#REF!=2,1,0),0)</f>
        <v>0</v>
      </c>
      <c r="AU34" s="19">
        <f>IFERROR(IF(#REF!=2,1,0),0)</f>
        <v>0</v>
      </c>
      <c r="AV34" s="19">
        <f>IFERROR(IF(#REF!=2,1,0),0)</f>
        <v>0</v>
      </c>
      <c r="AW34" s="19">
        <f>IFERROR(IF(#REF!=2,1,0),0)</f>
        <v>0</v>
      </c>
      <c r="AX34" s="19">
        <f>IFERROR(IF(#REF!=2,1,0),0)</f>
        <v>0</v>
      </c>
      <c r="AY34" s="19">
        <f>IFERROR(IF(#REF!=2,1,0),0)</f>
        <v>0</v>
      </c>
      <c r="AZ34" s="19">
        <f>IFERROR(IF(#REF!=2,1,0),0)</f>
        <v>0</v>
      </c>
      <c r="BA34" s="19">
        <f>IFERROR(IF(#REF!=2,1,0),0)</f>
        <v>0</v>
      </c>
      <c r="BB34" s="19">
        <f>IFERROR(IF(#REF!=2,1,0),0)</f>
        <v>0</v>
      </c>
      <c r="BC34" s="19"/>
      <c r="BD34" s="19">
        <f t="shared" si="1"/>
        <v>2</v>
      </c>
    </row>
    <row r="35" spans="1:56" ht="17.25" customHeight="1" x14ac:dyDescent="0.2">
      <c r="A35" s="106" t="s">
        <v>151</v>
      </c>
      <c r="B35" s="107"/>
      <c r="C35" s="107"/>
      <c r="D35" s="108"/>
      <c r="E35" s="11">
        <f t="shared" si="0"/>
        <v>2</v>
      </c>
      <c r="F35" s="31" t="s">
        <v>5</v>
      </c>
      <c r="H35" s="19">
        <f>IFERROR(IF('1'!E43=2,1,0),0)</f>
        <v>0</v>
      </c>
      <c r="I35" s="19">
        <f>IFERROR(IF('3'!E43=2,1,0),0)</f>
        <v>0</v>
      </c>
      <c r="J35" s="19">
        <f>IFERROR(IF('4'!E43=2,1,0),0)</f>
        <v>0</v>
      </c>
      <c r="K35" s="19">
        <f>IFERROR(IF('5'!E43=2,1,0),0)</f>
        <v>0</v>
      </c>
      <c r="L35" s="19">
        <f>IFERROR(IF('6'!E43=2,1,0),0)</f>
        <v>1</v>
      </c>
      <c r="M35" s="19">
        <f>IFERROR(IF('7'!E43=2,1,0),0)</f>
        <v>1</v>
      </c>
      <c r="N35" s="19">
        <f>IFERROR(IF('2'!E43=2,1,0),0)</f>
        <v>0</v>
      </c>
      <c r="O35" s="19">
        <f>IFERROR(IF(#REF!=2,1,0),0)</f>
        <v>0</v>
      </c>
      <c r="P35" s="19">
        <f>IFERROR(IF('8'!E43=2,1,0),0)</f>
        <v>0</v>
      </c>
      <c r="Q35" s="19">
        <f>IFERROR(IF('9'!E43=2,1,0),0)</f>
        <v>0</v>
      </c>
      <c r="R35" s="19">
        <f>IFERROR(IF('10'!E43=2,1,0),0)</f>
        <v>0</v>
      </c>
      <c r="S35" s="19">
        <f>IFERROR(IF(#REF!=2,1,0),0)</f>
        <v>0</v>
      </c>
      <c r="T35" s="19">
        <f>IFERROR(IF(#REF!=2,1,0),0)</f>
        <v>0</v>
      </c>
      <c r="U35" s="19">
        <f>IFERROR(IF(#REF!=2,1,0),0)</f>
        <v>0</v>
      </c>
      <c r="V35" s="19">
        <f>IFERROR(IF(#REF!=2,1,0),0)</f>
        <v>0</v>
      </c>
      <c r="W35" s="19">
        <f>IFERROR(IF(#REF!=2,1,0),0)</f>
        <v>0</v>
      </c>
      <c r="X35" s="19">
        <f>IFERROR(IF(#REF!=2,1,0),0)</f>
        <v>0</v>
      </c>
      <c r="Y35" s="19">
        <f>IFERROR(IF(#REF!=2,1,0),0)</f>
        <v>0</v>
      </c>
      <c r="Z35" s="19">
        <f>IFERROR(IF(#REF!=2,1,0),0)</f>
        <v>0</v>
      </c>
      <c r="AA35" s="19">
        <f>IFERROR(IF(#REF!=2,1,0),0)</f>
        <v>0</v>
      </c>
      <c r="AB35" s="19">
        <f>IFERROR(IF(#REF!=2,1,0),0)</f>
        <v>0</v>
      </c>
      <c r="AC35" s="19">
        <f>IFERROR(IF(#REF!=2,1,0),0)</f>
        <v>0</v>
      </c>
      <c r="AD35" s="19">
        <f>IFERROR(IF(#REF!=2,1,0),0)</f>
        <v>0</v>
      </c>
      <c r="AE35" s="19">
        <f>IFERROR(IF(#REF!=2,1,0),0)</f>
        <v>0</v>
      </c>
      <c r="AF35" s="19">
        <f>IFERROR(IF(#REF!=2,1,0),0)</f>
        <v>0</v>
      </c>
      <c r="AG35" s="19">
        <f>IFERROR(IF(#REF!=2,1,0),0)</f>
        <v>0</v>
      </c>
      <c r="AH35" s="19">
        <f>IFERROR(IF(#REF!=2,1,0),0)</f>
        <v>0</v>
      </c>
      <c r="AI35" s="19">
        <f>IFERROR(IF(#REF!=2,1,0),0)</f>
        <v>0</v>
      </c>
      <c r="AJ35" s="19">
        <f>IFERROR(IF(#REF!=2,1,0),0)</f>
        <v>0</v>
      </c>
      <c r="AK35" s="19">
        <f>IFERROR(IF(#REF!=2,1,0),0)</f>
        <v>0</v>
      </c>
      <c r="AL35" s="19">
        <f>IFERROR(IF(#REF!=2,1,0),0)</f>
        <v>0</v>
      </c>
      <c r="AM35" s="19">
        <f>IFERROR(IF(#REF!=2,1,0),0)</f>
        <v>0</v>
      </c>
      <c r="AN35" s="19">
        <f>IFERROR(IF(#REF!=2,1,0),0)</f>
        <v>0</v>
      </c>
      <c r="AO35" s="19">
        <f>IFERROR(IF(#REF!=2,1,0),0)</f>
        <v>0</v>
      </c>
      <c r="AP35" s="19">
        <f>IFERROR(IF(#REF!=2,1,0),0)</f>
        <v>0</v>
      </c>
      <c r="AQ35" s="19">
        <f>IFERROR(IF(#REF!=2,1,0),0)</f>
        <v>0</v>
      </c>
      <c r="AR35" s="19">
        <f>IFERROR(IF(#REF!=2,1,0),0)</f>
        <v>0</v>
      </c>
      <c r="AS35" s="19">
        <f>IFERROR(IF(#REF!=2,1,0),0)</f>
        <v>0</v>
      </c>
      <c r="AT35" s="19">
        <f>IFERROR(IF(#REF!=2,1,0),0)</f>
        <v>0</v>
      </c>
      <c r="AU35" s="19">
        <f>IFERROR(IF(#REF!=2,1,0),0)</f>
        <v>0</v>
      </c>
      <c r="AV35" s="19">
        <f>IFERROR(IF(#REF!=2,1,0),0)</f>
        <v>0</v>
      </c>
      <c r="AW35" s="19">
        <f>IFERROR(IF(#REF!=2,1,0),0)</f>
        <v>0</v>
      </c>
      <c r="AX35" s="19">
        <f>IFERROR(IF(#REF!=2,1,0),0)</f>
        <v>0</v>
      </c>
      <c r="AY35" s="19">
        <f>IFERROR(IF(#REF!=2,1,0),0)</f>
        <v>0</v>
      </c>
      <c r="AZ35" s="19">
        <f>IFERROR(IF(#REF!=2,1,0),0)</f>
        <v>0</v>
      </c>
      <c r="BA35" s="19">
        <f>IFERROR(IF(#REF!=2,1,0),0)</f>
        <v>0</v>
      </c>
      <c r="BB35" s="19">
        <f>IFERROR(IF(#REF!=2,1,0),0)</f>
        <v>0</v>
      </c>
      <c r="BC35" s="19"/>
      <c r="BD35" s="19">
        <f t="shared" si="1"/>
        <v>2</v>
      </c>
    </row>
    <row r="36" spans="1:56" ht="17.25" customHeight="1" x14ac:dyDescent="0.2">
      <c r="A36" s="106" t="s">
        <v>68</v>
      </c>
      <c r="B36" s="107"/>
      <c r="C36" s="107"/>
      <c r="D36" s="108"/>
      <c r="E36" s="11">
        <f t="shared" si="0"/>
        <v>2</v>
      </c>
      <c r="F36" s="31" t="s">
        <v>5</v>
      </c>
      <c r="H36" s="19">
        <f>IFERROR(IF('1'!E44=2,1,0),0)</f>
        <v>0</v>
      </c>
      <c r="I36" s="19">
        <f>IFERROR(IF('3'!E44=2,1,0),0)</f>
        <v>0</v>
      </c>
      <c r="J36" s="19">
        <f>IFERROR(IF('4'!E44=2,1,0),0)</f>
        <v>0</v>
      </c>
      <c r="K36" s="19">
        <f>IFERROR(IF('5'!E44=2,1,0),0)</f>
        <v>0</v>
      </c>
      <c r="L36" s="19">
        <f>IFERROR(IF('6'!E44=2,1,0),0)</f>
        <v>1</v>
      </c>
      <c r="M36" s="19">
        <f>IFERROR(IF('7'!E44=2,1,0),0)</f>
        <v>1</v>
      </c>
      <c r="N36" s="19">
        <f>IFERROR(IF('2'!E44=2,1,0),0)</f>
        <v>0</v>
      </c>
      <c r="O36" s="19">
        <f>IFERROR(IF(#REF!=2,1,0),0)</f>
        <v>0</v>
      </c>
      <c r="P36" s="19">
        <f>IFERROR(IF('8'!E44=2,1,0),0)</f>
        <v>0</v>
      </c>
      <c r="Q36" s="19">
        <f>IFERROR(IF('9'!E44=2,1,0),0)</f>
        <v>0</v>
      </c>
      <c r="R36" s="19">
        <f>IFERROR(IF('10'!E44=2,1,0),0)</f>
        <v>0</v>
      </c>
      <c r="S36" s="19">
        <f>IFERROR(IF(#REF!=2,1,0),0)</f>
        <v>0</v>
      </c>
      <c r="T36" s="19">
        <f>IFERROR(IF(#REF!=2,1,0),0)</f>
        <v>0</v>
      </c>
      <c r="U36" s="19">
        <f>IFERROR(IF(#REF!=2,1,0),0)</f>
        <v>0</v>
      </c>
      <c r="V36" s="19">
        <f>IFERROR(IF(#REF!=2,1,0),0)</f>
        <v>0</v>
      </c>
      <c r="W36" s="19">
        <f>IFERROR(IF(#REF!=2,1,0),0)</f>
        <v>0</v>
      </c>
      <c r="X36" s="19">
        <f>IFERROR(IF(#REF!=2,1,0),0)</f>
        <v>0</v>
      </c>
      <c r="Y36" s="19">
        <f>IFERROR(IF(#REF!=2,1,0),0)</f>
        <v>0</v>
      </c>
      <c r="Z36" s="19">
        <f>IFERROR(IF(#REF!=2,1,0),0)</f>
        <v>0</v>
      </c>
      <c r="AA36" s="19">
        <f>IFERROR(IF(#REF!=2,1,0),0)</f>
        <v>0</v>
      </c>
      <c r="AB36" s="19">
        <f>IFERROR(IF(#REF!=2,1,0),0)</f>
        <v>0</v>
      </c>
      <c r="AC36" s="19">
        <f>IFERROR(IF(#REF!=2,1,0),0)</f>
        <v>0</v>
      </c>
      <c r="AD36" s="19">
        <f>IFERROR(IF(#REF!=2,1,0),0)</f>
        <v>0</v>
      </c>
      <c r="AE36" s="19">
        <f>IFERROR(IF(#REF!=2,1,0),0)</f>
        <v>0</v>
      </c>
      <c r="AF36" s="19">
        <f>IFERROR(IF(#REF!=2,1,0),0)</f>
        <v>0</v>
      </c>
      <c r="AG36" s="19">
        <f>IFERROR(IF(#REF!=2,1,0),0)</f>
        <v>0</v>
      </c>
      <c r="AH36" s="19">
        <f>IFERROR(IF(#REF!=2,1,0),0)</f>
        <v>0</v>
      </c>
      <c r="AI36" s="19">
        <f>IFERROR(IF(#REF!=2,1,0),0)</f>
        <v>0</v>
      </c>
      <c r="AJ36" s="19">
        <f>IFERROR(IF(#REF!=2,1,0),0)</f>
        <v>0</v>
      </c>
      <c r="AK36" s="19">
        <f>IFERROR(IF(#REF!=2,1,0),0)</f>
        <v>0</v>
      </c>
      <c r="AL36" s="19">
        <f>IFERROR(IF(#REF!=2,1,0),0)</f>
        <v>0</v>
      </c>
      <c r="AM36" s="19">
        <f>IFERROR(IF(#REF!=2,1,0),0)</f>
        <v>0</v>
      </c>
      <c r="AN36" s="19">
        <f>IFERROR(IF(#REF!=2,1,0),0)</f>
        <v>0</v>
      </c>
      <c r="AO36" s="19">
        <f>IFERROR(IF(#REF!=2,1,0),0)</f>
        <v>0</v>
      </c>
      <c r="AP36" s="19">
        <f>IFERROR(IF(#REF!=2,1,0),0)</f>
        <v>0</v>
      </c>
      <c r="AQ36" s="19">
        <f>IFERROR(IF(#REF!=2,1,0),0)</f>
        <v>0</v>
      </c>
      <c r="AR36" s="19">
        <f>IFERROR(IF(#REF!=2,1,0),0)</f>
        <v>0</v>
      </c>
      <c r="AS36" s="19">
        <f>IFERROR(IF(#REF!=2,1,0),0)</f>
        <v>0</v>
      </c>
      <c r="AT36" s="19">
        <f>IFERROR(IF(#REF!=2,1,0),0)</f>
        <v>0</v>
      </c>
      <c r="AU36" s="19">
        <f>IFERROR(IF(#REF!=2,1,0),0)</f>
        <v>0</v>
      </c>
      <c r="AV36" s="19">
        <f>IFERROR(IF(#REF!=2,1,0),0)</f>
        <v>0</v>
      </c>
      <c r="AW36" s="19">
        <f>IFERROR(IF(#REF!=2,1,0),0)</f>
        <v>0</v>
      </c>
      <c r="AX36" s="19">
        <f>IFERROR(IF(#REF!=2,1,0),0)</f>
        <v>0</v>
      </c>
      <c r="AY36" s="19">
        <f>IFERROR(IF(#REF!=2,1,0),0)</f>
        <v>0</v>
      </c>
      <c r="AZ36" s="19">
        <f>IFERROR(IF(#REF!=2,1,0),0)</f>
        <v>0</v>
      </c>
      <c r="BA36" s="19">
        <f>IFERROR(IF(#REF!=2,1,0),0)</f>
        <v>0</v>
      </c>
      <c r="BB36" s="19">
        <f>IFERROR(IF(#REF!=2,1,0),0)</f>
        <v>0</v>
      </c>
      <c r="BC36" s="19"/>
      <c r="BD36" s="19">
        <f t="shared" si="1"/>
        <v>2</v>
      </c>
    </row>
    <row r="37" spans="1:56" ht="14.25" x14ac:dyDescent="0.2">
      <c r="A37" s="3"/>
      <c r="B37" s="3"/>
      <c r="C37" s="3"/>
      <c r="D37" s="5"/>
      <c r="E37" s="4"/>
      <c r="F37" s="4"/>
    </row>
  </sheetData>
  <mergeCells count="34">
    <mergeCell ref="A33:D33"/>
    <mergeCell ref="A34:D34"/>
    <mergeCell ref="A35:D35"/>
    <mergeCell ref="A36:D36"/>
    <mergeCell ref="A27:D27"/>
    <mergeCell ref="A28:D28"/>
    <mergeCell ref="A29:D29"/>
    <mergeCell ref="A30:D30"/>
    <mergeCell ref="A31:D31"/>
    <mergeCell ref="A32:D32"/>
    <mergeCell ref="A26:D26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14:D14"/>
    <mergeCell ref="A1:A3"/>
    <mergeCell ref="B1:E3"/>
    <mergeCell ref="A5:D5"/>
    <mergeCell ref="A6:D6"/>
    <mergeCell ref="A7:D7"/>
    <mergeCell ref="A8:D8"/>
    <mergeCell ref="A9:D9"/>
    <mergeCell ref="A10:D10"/>
    <mergeCell ref="A11:D11"/>
    <mergeCell ref="A12:D12"/>
    <mergeCell ref="A13:D13"/>
  </mergeCells>
  <conditionalFormatting sqref="E37">
    <cfRule type="cellIs" dxfId="88" priority="2" stopIfTrue="1" operator="equal">
      <formula>0</formula>
    </cfRule>
    <cfRule type="cellIs" dxfId="87" priority="3" stopIfTrue="1" operator="equal">
      <formula>5</formula>
    </cfRule>
  </conditionalFormatting>
  <conditionalFormatting sqref="E6:E36">
    <cfRule type="colorScale" priority="1">
      <colorScale>
        <cfvo type="min"/>
        <cfvo type="max"/>
        <color theme="0"/>
        <color rgb="FFFF0000"/>
      </colorScale>
    </cfRule>
  </conditionalFormatting>
  <dataValidations count="2">
    <dataValidation type="list" allowBlank="1" showInputMessage="1" showErrorMessage="1" sqref="E6:E37 F37">
      <formula1>#REF!</formula1>
    </dataValidation>
    <dataValidation type="list" allowBlank="1" showInputMessage="1" showErrorMessage="1" sqref="F6:F36">
      <formula1>"C, NC"</formula1>
    </dataValidation>
  </dataValidations>
  <pageMargins left="0.25" right="0.25" top="0.6584821428571429" bottom="0.75" header="0.3" footer="0.3"/>
  <pageSetup paperSize="9" scale="75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7"/>
  <sheetViews>
    <sheetView view="pageLayout" topLeftCell="A3" zoomScaleNormal="70" workbookViewId="0">
      <selection activeCell="C6" sqref="A1:F36"/>
    </sheetView>
  </sheetViews>
  <sheetFormatPr defaultColWidth="9.140625" defaultRowHeight="12.75" x14ac:dyDescent="0.2"/>
  <cols>
    <col min="1" max="1" width="37.5703125" style="1" customWidth="1"/>
    <col min="2" max="2" width="28" style="1" customWidth="1"/>
    <col min="3" max="3" width="30.140625" style="1" customWidth="1"/>
    <col min="4" max="4" width="10.140625" style="1" bestFit="1" customWidth="1"/>
    <col min="5" max="5" width="12.5703125" style="1" customWidth="1"/>
    <col min="6" max="6" width="15.140625" style="1" customWidth="1"/>
    <col min="7" max="59" width="9.140625" style="1" customWidth="1"/>
    <col min="60" max="60" width="21.5703125" style="1" customWidth="1"/>
    <col min="61" max="61" width="9.85546875" style="1" customWidth="1"/>
    <col min="62" max="62" width="14.85546875" style="1" customWidth="1"/>
    <col min="63" max="63" width="19.85546875" style="1" customWidth="1"/>
    <col min="64" max="16384" width="9.140625" style="1"/>
  </cols>
  <sheetData>
    <row r="1" spans="1:56" ht="15.75" customHeight="1" x14ac:dyDescent="0.3">
      <c r="A1" s="105"/>
      <c r="B1" s="110" t="s">
        <v>79</v>
      </c>
      <c r="C1" s="111"/>
      <c r="D1" s="111"/>
      <c r="E1" s="111"/>
      <c r="F1" s="6" t="s">
        <v>76</v>
      </c>
    </row>
    <row r="2" spans="1:56" ht="15.75" customHeight="1" x14ac:dyDescent="0.3">
      <c r="A2" s="105"/>
      <c r="B2" s="111"/>
      <c r="C2" s="111"/>
      <c r="D2" s="111"/>
      <c r="E2" s="111"/>
      <c r="F2" s="6" t="s">
        <v>152</v>
      </c>
    </row>
    <row r="3" spans="1:56" ht="15.75" customHeight="1" x14ac:dyDescent="0.3">
      <c r="A3" s="105"/>
      <c r="B3" s="111"/>
      <c r="C3" s="111"/>
      <c r="D3" s="111"/>
      <c r="E3" s="111"/>
      <c r="F3" s="6" t="s">
        <v>154</v>
      </c>
    </row>
    <row r="4" spans="1:56" ht="14.25" x14ac:dyDescent="0.2">
      <c r="A4" s="7"/>
      <c r="B4" s="8"/>
      <c r="C4" s="7"/>
      <c r="D4" s="7"/>
      <c r="E4" s="7"/>
      <c r="F4" s="7"/>
    </row>
    <row r="5" spans="1:56" ht="32.25" customHeight="1" x14ac:dyDescent="0.2">
      <c r="A5" s="109" t="s">
        <v>4</v>
      </c>
      <c r="B5" s="109"/>
      <c r="C5" s="109"/>
      <c r="D5" s="109"/>
      <c r="E5" s="9" t="s">
        <v>157</v>
      </c>
      <c r="F5" s="10" t="s">
        <v>1</v>
      </c>
      <c r="H5" s="2" t="s">
        <v>97</v>
      </c>
      <c r="I5" s="2" t="s">
        <v>98</v>
      </c>
      <c r="J5" s="2" t="s">
        <v>99</v>
      </c>
      <c r="K5" s="2" t="s">
        <v>92</v>
      </c>
      <c r="L5" s="2" t="s">
        <v>93</v>
      </c>
      <c r="M5" s="2" t="s">
        <v>94</v>
      </c>
      <c r="N5" s="2" t="s">
        <v>100</v>
      </c>
      <c r="O5" s="2" t="s">
        <v>101</v>
      </c>
      <c r="P5" s="2" t="s">
        <v>102</v>
      </c>
      <c r="Q5" s="2" t="s">
        <v>103</v>
      </c>
      <c r="R5" s="2" t="s">
        <v>95</v>
      </c>
      <c r="S5" s="2" t="s">
        <v>96</v>
      </c>
      <c r="T5" s="2" t="s">
        <v>104</v>
      </c>
      <c r="U5" s="2" t="s">
        <v>105</v>
      </c>
      <c r="V5" s="2" t="s">
        <v>106</v>
      </c>
      <c r="W5" s="2" t="s">
        <v>107</v>
      </c>
      <c r="X5" s="19" t="s">
        <v>90</v>
      </c>
      <c r="Y5" s="19" t="s">
        <v>91</v>
      </c>
      <c r="Z5" s="2" t="s">
        <v>108</v>
      </c>
      <c r="AA5" s="2" t="s">
        <v>109</v>
      </c>
      <c r="AB5" s="2" t="s">
        <v>110</v>
      </c>
      <c r="AC5" s="2" t="s">
        <v>111</v>
      </c>
      <c r="AD5" s="2" t="s">
        <v>112</v>
      </c>
      <c r="AE5" s="2" t="s">
        <v>113</v>
      </c>
      <c r="AF5" s="2" t="s">
        <v>114</v>
      </c>
      <c r="AG5" s="2" t="s">
        <v>115</v>
      </c>
      <c r="AH5" s="2" t="s">
        <v>84</v>
      </c>
      <c r="AI5" s="2" t="s">
        <v>120</v>
      </c>
      <c r="AJ5" s="2" t="s">
        <v>121</v>
      </c>
      <c r="AK5" s="2" t="s">
        <v>122</v>
      </c>
      <c r="AL5" s="2" t="s">
        <v>123</v>
      </c>
      <c r="AM5" s="2" t="s">
        <v>124</v>
      </c>
      <c r="AN5" s="2" t="s">
        <v>125</v>
      </c>
      <c r="AO5" s="2" t="s">
        <v>126</v>
      </c>
      <c r="AP5" s="2" t="s">
        <v>127</v>
      </c>
      <c r="AQ5" s="2" t="s">
        <v>128</v>
      </c>
      <c r="AR5" s="2" t="s">
        <v>85</v>
      </c>
      <c r="AS5" s="2" t="s">
        <v>116</v>
      </c>
      <c r="AT5" s="2" t="s">
        <v>117</v>
      </c>
      <c r="AU5" s="2" t="s">
        <v>118</v>
      </c>
      <c r="AV5" s="2" t="s">
        <v>119</v>
      </c>
      <c r="AW5" s="2" t="s">
        <v>86</v>
      </c>
      <c r="AX5" s="2" t="s">
        <v>87</v>
      </c>
      <c r="AY5" s="2" t="s">
        <v>88</v>
      </c>
      <c r="AZ5" s="2" t="s">
        <v>89</v>
      </c>
      <c r="BA5" s="2" t="s">
        <v>129</v>
      </c>
      <c r="BB5" s="2" t="s">
        <v>130</v>
      </c>
      <c r="BC5" s="2"/>
      <c r="BD5" s="18" t="s">
        <v>77</v>
      </c>
    </row>
    <row r="6" spans="1:56" ht="17.25" customHeight="1" x14ac:dyDescent="0.2">
      <c r="A6" s="106" t="s">
        <v>47</v>
      </c>
      <c r="B6" s="107"/>
      <c r="C6" s="107"/>
      <c r="D6" s="108"/>
      <c r="E6" s="11">
        <f>BD6</f>
        <v>4</v>
      </c>
      <c r="F6" s="82" t="s">
        <v>5</v>
      </c>
      <c r="H6" s="19">
        <f>IFERROR(IF('1'!E14=3,1,0),0)</f>
        <v>0</v>
      </c>
      <c r="I6" s="19">
        <f>IFERROR(IF('3'!E14=3,1,0),0)</f>
        <v>0</v>
      </c>
      <c r="J6" s="19">
        <f>IFERROR(IF('4'!E14=3,1,0),0)</f>
        <v>0</v>
      </c>
      <c r="K6" s="19">
        <f>IFERROR(IF('5'!E14=3,1,0),0)</f>
        <v>0</v>
      </c>
      <c r="L6" s="19">
        <f>IFERROR(IF('6'!E14=3,1,0),0)</f>
        <v>1</v>
      </c>
      <c r="M6" s="19">
        <f>IFERROR(IF('7'!E14=3,1,0),0)</f>
        <v>1</v>
      </c>
      <c r="N6" s="19">
        <f>IFERROR(IF('2'!E14=3,1,0),0)</f>
        <v>0</v>
      </c>
      <c r="O6" s="19">
        <f>IFERROR(IF(#REF!=3,1,0),0)</f>
        <v>0</v>
      </c>
      <c r="P6" s="19">
        <f>IFERROR(IF('8'!E14=3,1,0),0)</f>
        <v>1</v>
      </c>
      <c r="Q6" s="19">
        <f>IFERROR(IF('9'!E14=3,1,0),0)</f>
        <v>1</v>
      </c>
      <c r="R6" s="19">
        <f>IFERROR(IF('10'!E14=3,1,0),0)</f>
        <v>0</v>
      </c>
      <c r="S6" s="19">
        <f>IFERROR(IF(#REF!=3,1,0),0)</f>
        <v>0</v>
      </c>
      <c r="T6" s="19">
        <f>IFERROR(IF(#REF!=3,1,0),0)</f>
        <v>0</v>
      </c>
      <c r="U6" s="19">
        <f>IFERROR(IF(#REF!=3,1,0),0)</f>
        <v>0</v>
      </c>
      <c r="V6" s="19">
        <f>IFERROR(IF(#REF!=3,1,0),0)</f>
        <v>0</v>
      </c>
      <c r="W6" s="19">
        <f>IFERROR(IF(#REF!=3,1,0),0)</f>
        <v>0</v>
      </c>
      <c r="X6" s="19">
        <f>IFERROR(IF(#REF!=3,1,0),0)</f>
        <v>0</v>
      </c>
      <c r="Y6" s="19">
        <f>IFERROR(IF(#REF!=3,1,0),0)</f>
        <v>0</v>
      </c>
      <c r="Z6" s="19">
        <f>IFERROR(IF(#REF!=3,1,0),0)</f>
        <v>0</v>
      </c>
      <c r="AA6" s="19">
        <f>IFERROR(IF(#REF!=3,1,0),0)</f>
        <v>0</v>
      </c>
      <c r="AB6" s="19">
        <f>IFERROR(IF(#REF!=3,1,0),0)</f>
        <v>0</v>
      </c>
      <c r="AC6" s="19">
        <f>IFERROR(IF(#REF!=3,1,0),0)</f>
        <v>0</v>
      </c>
      <c r="AD6" s="19">
        <f>IFERROR(IF(#REF!=3,1,0),0)</f>
        <v>0</v>
      </c>
      <c r="AE6" s="19">
        <f>IFERROR(IF(#REF!=3,1,0),0)</f>
        <v>0</v>
      </c>
      <c r="AF6" s="19">
        <f>IFERROR(IF(#REF!=3,1,0),0)</f>
        <v>0</v>
      </c>
      <c r="AG6" s="19">
        <f>IFERROR(IF(#REF!=3,1,0),0)</f>
        <v>0</v>
      </c>
      <c r="AH6" s="19">
        <f>IFERROR(IF(#REF!=3,1,0),0)</f>
        <v>0</v>
      </c>
      <c r="AI6" s="19">
        <f>IFERROR(IF(#REF!=3,1,0),0)</f>
        <v>0</v>
      </c>
      <c r="AJ6" s="19">
        <f>IFERROR(IF(#REF!=3,1,0),0)</f>
        <v>0</v>
      </c>
      <c r="AK6" s="19">
        <f>IFERROR(IF(#REF!=3,1,0),0)</f>
        <v>0</v>
      </c>
      <c r="AL6" s="19">
        <f>IFERROR(IF(#REF!=3,1,0),0)</f>
        <v>0</v>
      </c>
      <c r="AM6" s="19">
        <f>IFERROR(IF(#REF!=3,1,0),0)</f>
        <v>0</v>
      </c>
      <c r="AN6" s="19">
        <f>IFERROR(IF(#REF!=3,1,0),0)</f>
        <v>0</v>
      </c>
      <c r="AO6" s="19">
        <f>IFERROR(IF(#REF!=3,1,0),0)</f>
        <v>0</v>
      </c>
      <c r="AP6" s="19">
        <f>IFERROR(IF(#REF!=3,1,0),0)</f>
        <v>0</v>
      </c>
      <c r="AQ6" s="19">
        <f>IFERROR(IF(#REF!=3,1,0),0)</f>
        <v>0</v>
      </c>
      <c r="AR6" s="19">
        <f>IFERROR(IF(#REF!=3,1,0),0)</f>
        <v>0</v>
      </c>
      <c r="AS6" s="19">
        <f>IFERROR(IF(#REF!=3,1,0),0)</f>
        <v>0</v>
      </c>
      <c r="AT6" s="19">
        <f>IFERROR(IF(#REF!=3,1,0),0)</f>
        <v>0</v>
      </c>
      <c r="AU6" s="19">
        <f>IFERROR(IF(#REF!=3,1,0),0)</f>
        <v>0</v>
      </c>
      <c r="AV6" s="19">
        <f>IFERROR(IF(#REF!=3,1,0),0)</f>
        <v>0</v>
      </c>
      <c r="AW6" s="19">
        <f>IFERROR(IF(#REF!=3,1,0),0)</f>
        <v>0</v>
      </c>
      <c r="AX6" s="19">
        <f>IFERROR(IF(#REF!=3,1,0),0)</f>
        <v>0</v>
      </c>
      <c r="AY6" s="19">
        <f>IFERROR(IF(#REF!=3,1,0),0)</f>
        <v>0</v>
      </c>
      <c r="AZ6" s="19">
        <f>IFERROR(IF(#REF!=3,1,0),0)</f>
        <v>0</v>
      </c>
      <c r="BA6" s="19">
        <f>IFERROR(IF(#REF!=3,1,0),0)</f>
        <v>0</v>
      </c>
      <c r="BB6" s="19">
        <f>IFERROR(IF(#REF!=3,1,0),0)</f>
        <v>0</v>
      </c>
      <c r="BC6" s="19"/>
      <c r="BD6" s="19">
        <f>SUM(H6:BC6)</f>
        <v>4</v>
      </c>
    </row>
    <row r="7" spans="1:56" ht="17.25" customHeight="1" x14ac:dyDescent="0.2">
      <c r="A7" s="106" t="s">
        <v>48</v>
      </c>
      <c r="B7" s="107"/>
      <c r="C7" s="107"/>
      <c r="D7" s="108"/>
      <c r="E7" s="11">
        <f t="shared" ref="E7:E36" si="0">BD7</f>
        <v>3</v>
      </c>
      <c r="F7" s="82" t="s">
        <v>5</v>
      </c>
      <c r="H7" s="19">
        <f>IFERROR(IF('1'!E15=3,1,0),0)</f>
        <v>0</v>
      </c>
      <c r="I7" s="19">
        <f>IFERROR(IF('3'!E15=3,1,0),0)</f>
        <v>1</v>
      </c>
      <c r="J7" s="19">
        <f>IFERROR(IF('4'!E15=3,1,0),0)</f>
        <v>0</v>
      </c>
      <c r="K7" s="19">
        <f>IFERROR(IF('5'!E15=3,1,0),0)</f>
        <v>1</v>
      </c>
      <c r="L7" s="19">
        <f>IFERROR(IF('6'!E15=3,1,0),0)</f>
        <v>0</v>
      </c>
      <c r="M7" s="19">
        <f>IFERROR(IF('7'!E15=3,1,0),0)</f>
        <v>0</v>
      </c>
      <c r="N7" s="19">
        <f>IFERROR(IF('2'!E15=3,1,0),0)</f>
        <v>0</v>
      </c>
      <c r="O7" s="19">
        <f>IFERROR(IF(#REF!=3,1,0),0)</f>
        <v>0</v>
      </c>
      <c r="P7" s="19">
        <f>IFERROR(IF('8'!E15=3,1,0),0)</f>
        <v>0</v>
      </c>
      <c r="Q7" s="19">
        <f>IFERROR(IF('9'!E15=3,1,0),0)</f>
        <v>1</v>
      </c>
      <c r="R7" s="19">
        <f>IFERROR(IF('10'!E15=3,1,0),0)</f>
        <v>0</v>
      </c>
      <c r="S7" s="19">
        <f>IFERROR(IF(#REF!=3,1,0),0)</f>
        <v>0</v>
      </c>
      <c r="T7" s="19">
        <f>IFERROR(IF(#REF!=3,1,0),0)</f>
        <v>0</v>
      </c>
      <c r="U7" s="19">
        <f>IFERROR(IF(#REF!=3,1,0),0)</f>
        <v>0</v>
      </c>
      <c r="V7" s="19">
        <f>IFERROR(IF(#REF!=3,1,0),0)</f>
        <v>0</v>
      </c>
      <c r="W7" s="19">
        <f>IFERROR(IF(#REF!=3,1,0),0)</f>
        <v>0</v>
      </c>
      <c r="X7" s="19">
        <f>IFERROR(IF(#REF!=3,1,0),0)</f>
        <v>0</v>
      </c>
      <c r="Y7" s="19">
        <f>IFERROR(IF(#REF!=3,1,0),0)</f>
        <v>0</v>
      </c>
      <c r="Z7" s="19">
        <f>IFERROR(IF(#REF!=3,1,0),0)</f>
        <v>0</v>
      </c>
      <c r="AA7" s="19">
        <f>IFERROR(IF(#REF!=3,1,0),0)</f>
        <v>0</v>
      </c>
      <c r="AB7" s="19">
        <f>IFERROR(IF(#REF!=3,1,0),0)</f>
        <v>0</v>
      </c>
      <c r="AC7" s="19">
        <f>IFERROR(IF(#REF!=3,1,0),0)</f>
        <v>0</v>
      </c>
      <c r="AD7" s="19">
        <f>IFERROR(IF(#REF!=3,1,0),0)</f>
        <v>0</v>
      </c>
      <c r="AE7" s="19">
        <f>IFERROR(IF(#REF!=3,1,0),0)</f>
        <v>0</v>
      </c>
      <c r="AF7" s="19">
        <f>IFERROR(IF(#REF!=3,1,0),0)</f>
        <v>0</v>
      </c>
      <c r="AG7" s="19">
        <f>IFERROR(IF(#REF!=3,1,0),0)</f>
        <v>0</v>
      </c>
      <c r="AH7" s="19">
        <f>IFERROR(IF(#REF!=3,1,0),0)</f>
        <v>0</v>
      </c>
      <c r="AI7" s="19">
        <f>IFERROR(IF(#REF!=3,1,0),0)</f>
        <v>0</v>
      </c>
      <c r="AJ7" s="19">
        <f>IFERROR(IF(#REF!=3,1,0),0)</f>
        <v>0</v>
      </c>
      <c r="AK7" s="19">
        <f>IFERROR(IF(#REF!=3,1,0),0)</f>
        <v>0</v>
      </c>
      <c r="AL7" s="19">
        <f>IFERROR(IF(#REF!=3,1,0),0)</f>
        <v>0</v>
      </c>
      <c r="AM7" s="19">
        <f>IFERROR(IF(#REF!=3,1,0),0)</f>
        <v>0</v>
      </c>
      <c r="AN7" s="19">
        <f>IFERROR(IF(#REF!=3,1,0),0)</f>
        <v>0</v>
      </c>
      <c r="AO7" s="19">
        <f>IFERROR(IF(#REF!=3,1,0),0)</f>
        <v>0</v>
      </c>
      <c r="AP7" s="19">
        <f>IFERROR(IF(#REF!=3,1,0),0)</f>
        <v>0</v>
      </c>
      <c r="AQ7" s="19">
        <f>IFERROR(IF(#REF!=3,1,0),0)</f>
        <v>0</v>
      </c>
      <c r="AR7" s="19">
        <f>IFERROR(IF(#REF!=3,1,0),0)</f>
        <v>0</v>
      </c>
      <c r="AS7" s="19">
        <f>IFERROR(IF(#REF!=3,1,0),0)</f>
        <v>0</v>
      </c>
      <c r="AT7" s="19">
        <f>IFERROR(IF(#REF!=3,1,0),0)</f>
        <v>0</v>
      </c>
      <c r="AU7" s="19">
        <f>IFERROR(IF(#REF!=3,1,0),0)</f>
        <v>0</v>
      </c>
      <c r="AV7" s="19">
        <f>IFERROR(IF(#REF!=3,1,0),0)</f>
        <v>0</v>
      </c>
      <c r="AW7" s="19">
        <f>IFERROR(IF(#REF!=3,1,0),0)</f>
        <v>0</v>
      </c>
      <c r="AX7" s="19">
        <f>IFERROR(IF(#REF!=3,1,0),0)</f>
        <v>0</v>
      </c>
      <c r="AY7" s="19">
        <f>IFERROR(IF(#REF!=3,1,0),0)</f>
        <v>0</v>
      </c>
      <c r="AZ7" s="19">
        <f>IFERROR(IF(#REF!=3,1,0),0)</f>
        <v>0</v>
      </c>
      <c r="BA7" s="19">
        <f>IFERROR(IF(#REF!=3,1,0),0)</f>
        <v>0</v>
      </c>
      <c r="BB7" s="19">
        <f>IFERROR(IF(#REF!=3,1,0),0)</f>
        <v>0</v>
      </c>
      <c r="BC7" s="19"/>
      <c r="BD7" s="19">
        <f t="shared" ref="BD7:BD36" si="1">SUM(H7:BC7)</f>
        <v>3</v>
      </c>
    </row>
    <row r="8" spans="1:56" ht="17.25" customHeight="1" x14ac:dyDescent="0.2">
      <c r="A8" s="106" t="s">
        <v>49</v>
      </c>
      <c r="B8" s="107"/>
      <c r="C8" s="107"/>
      <c r="D8" s="108"/>
      <c r="E8" s="11">
        <f t="shared" si="0"/>
        <v>2</v>
      </c>
      <c r="F8" s="82" t="s">
        <v>6</v>
      </c>
      <c r="H8" s="19">
        <f>IFERROR(IF('1'!E16=3,1,0),0)</f>
        <v>0</v>
      </c>
      <c r="I8" s="19">
        <f>IFERROR(IF('3'!E16=3,1,0),0)</f>
        <v>0</v>
      </c>
      <c r="J8" s="19">
        <f>IFERROR(IF('4'!E16=3,1,0),0)</f>
        <v>0</v>
      </c>
      <c r="K8" s="19">
        <f>IFERROR(IF('5'!E16=3,1,0),0)</f>
        <v>0</v>
      </c>
      <c r="L8" s="19">
        <f>IFERROR(IF('6'!E16=3,1,0),0)</f>
        <v>1</v>
      </c>
      <c r="M8" s="19">
        <f>IFERROR(IF('7'!E16=3,1,0),0)</f>
        <v>0</v>
      </c>
      <c r="N8" s="19">
        <f>IFERROR(IF('2'!E16=3,1,0),0)</f>
        <v>0</v>
      </c>
      <c r="O8" s="19">
        <f>IFERROR(IF(#REF!=3,1,0),0)</f>
        <v>0</v>
      </c>
      <c r="P8" s="19">
        <f>IFERROR(IF('8'!E16=3,1,0),0)</f>
        <v>0</v>
      </c>
      <c r="Q8" s="19">
        <f>IFERROR(IF('9'!E16=3,1,0),0)</f>
        <v>1</v>
      </c>
      <c r="R8" s="19">
        <f>IFERROR(IF('10'!E16=3,1,0),0)</f>
        <v>0</v>
      </c>
      <c r="S8" s="19">
        <f>IFERROR(IF(#REF!=3,1,0),0)</f>
        <v>0</v>
      </c>
      <c r="T8" s="19">
        <f>IFERROR(IF(#REF!=3,1,0),0)</f>
        <v>0</v>
      </c>
      <c r="U8" s="19">
        <f>IFERROR(IF(#REF!=3,1,0),0)</f>
        <v>0</v>
      </c>
      <c r="V8" s="19">
        <f>IFERROR(IF(#REF!=3,1,0),0)</f>
        <v>0</v>
      </c>
      <c r="W8" s="19">
        <f>IFERROR(IF(#REF!=3,1,0),0)</f>
        <v>0</v>
      </c>
      <c r="X8" s="19">
        <f>IFERROR(IF(#REF!=3,1,0),0)</f>
        <v>0</v>
      </c>
      <c r="Y8" s="19">
        <f>IFERROR(IF(#REF!=3,1,0),0)</f>
        <v>0</v>
      </c>
      <c r="Z8" s="19">
        <f>IFERROR(IF(#REF!=3,1,0),0)</f>
        <v>0</v>
      </c>
      <c r="AA8" s="19">
        <f>IFERROR(IF(#REF!=3,1,0),0)</f>
        <v>0</v>
      </c>
      <c r="AB8" s="19">
        <f>IFERROR(IF(#REF!=3,1,0),0)</f>
        <v>0</v>
      </c>
      <c r="AC8" s="19">
        <f>IFERROR(IF(#REF!=3,1,0),0)</f>
        <v>0</v>
      </c>
      <c r="AD8" s="19">
        <f>IFERROR(IF(#REF!=3,1,0),0)</f>
        <v>0</v>
      </c>
      <c r="AE8" s="19">
        <f>IFERROR(IF(#REF!=3,1,0),0)</f>
        <v>0</v>
      </c>
      <c r="AF8" s="19">
        <f>IFERROR(IF(#REF!=3,1,0),0)</f>
        <v>0</v>
      </c>
      <c r="AG8" s="19">
        <f>IFERROR(IF(#REF!=3,1,0),0)</f>
        <v>0</v>
      </c>
      <c r="AH8" s="19">
        <f>IFERROR(IF(#REF!=3,1,0),0)</f>
        <v>0</v>
      </c>
      <c r="AI8" s="19">
        <f>IFERROR(IF(#REF!=3,1,0),0)</f>
        <v>0</v>
      </c>
      <c r="AJ8" s="19">
        <f>IFERROR(IF(#REF!=3,1,0),0)</f>
        <v>0</v>
      </c>
      <c r="AK8" s="19">
        <f>IFERROR(IF(#REF!=3,1,0),0)</f>
        <v>0</v>
      </c>
      <c r="AL8" s="19">
        <f>IFERROR(IF(#REF!=3,1,0),0)</f>
        <v>0</v>
      </c>
      <c r="AM8" s="19">
        <f>IFERROR(IF(#REF!=3,1,0),0)</f>
        <v>0</v>
      </c>
      <c r="AN8" s="19">
        <f>IFERROR(IF(#REF!=3,1,0),0)</f>
        <v>0</v>
      </c>
      <c r="AO8" s="19">
        <f>IFERROR(IF(#REF!=3,1,0),0)</f>
        <v>0</v>
      </c>
      <c r="AP8" s="19">
        <f>IFERROR(IF(#REF!=3,1,0),0)</f>
        <v>0</v>
      </c>
      <c r="AQ8" s="19">
        <f>IFERROR(IF(#REF!=3,1,0),0)</f>
        <v>0</v>
      </c>
      <c r="AR8" s="19">
        <f>IFERROR(IF(#REF!=3,1,0),0)</f>
        <v>0</v>
      </c>
      <c r="AS8" s="19">
        <f>IFERROR(IF(#REF!=3,1,0),0)</f>
        <v>0</v>
      </c>
      <c r="AT8" s="19">
        <f>IFERROR(IF(#REF!=3,1,0),0)</f>
        <v>0</v>
      </c>
      <c r="AU8" s="19">
        <f>IFERROR(IF(#REF!=3,1,0),0)</f>
        <v>0</v>
      </c>
      <c r="AV8" s="19">
        <f>IFERROR(IF(#REF!=3,1,0),0)</f>
        <v>0</v>
      </c>
      <c r="AW8" s="19">
        <f>IFERROR(IF(#REF!=3,1,0),0)</f>
        <v>0</v>
      </c>
      <c r="AX8" s="19">
        <f>IFERROR(IF(#REF!=3,1,0),0)</f>
        <v>0</v>
      </c>
      <c r="AY8" s="19">
        <f>IFERROR(IF(#REF!=3,1,0),0)</f>
        <v>0</v>
      </c>
      <c r="AZ8" s="19">
        <f>IFERROR(IF(#REF!=3,1,0),0)</f>
        <v>0</v>
      </c>
      <c r="BA8" s="19">
        <f>IFERROR(IF(#REF!=3,1,0),0)</f>
        <v>0</v>
      </c>
      <c r="BB8" s="19">
        <f>IFERROR(IF(#REF!=3,1,0),0)</f>
        <v>0</v>
      </c>
      <c r="BC8" s="19"/>
      <c r="BD8" s="19">
        <f t="shared" si="1"/>
        <v>2</v>
      </c>
    </row>
    <row r="9" spans="1:56" ht="17.25" customHeight="1" x14ac:dyDescent="0.2">
      <c r="A9" s="106" t="s">
        <v>143</v>
      </c>
      <c r="B9" s="107"/>
      <c r="C9" s="107"/>
      <c r="D9" s="108"/>
      <c r="E9" s="11">
        <f t="shared" si="0"/>
        <v>1</v>
      </c>
      <c r="F9" s="82" t="s">
        <v>5</v>
      </c>
      <c r="H9" s="19">
        <f>IFERROR(IF('1'!E17=3,1,0),0)</f>
        <v>0</v>
      </c>
      <c r="I9" s="19">
        <f>IFERROR(IF('3'!E17=3,1,0),0)</f>
        <v>0</v>
      </c>
      <c r="J9" s="19">
        <f>IFERROR(IF('4'!E17=3,1,0),0)</f>
        <v>0</v>
      </c>
      <c r="K9" s="19">
        <f>IFERROR(IF('5'!E17=3,1,0),0)</f>
        <v>0</v>
      </c>
      <c r="L9" s="19">
        <f>IFERROR(IF('6'!E17=3,1,0),0)</f>
        <v>0</v>
      </c>
      <c r="M9" s="19">
        <f>IFERROR(IF('7'!E17=3,1,0),0)</f>
        <v>0</v>
      </c>
      <c r="N9" s="19">
        <f>IFERROR(IF('2'!E17=3,1,0),0)</f>
        <v>0</v>
      </c>
      <c r="O9" s="19">
        <f>IFERROR(IF(#REF!=3,1,0),0)</f>
        <v>0</v>
      </c>
      <c r="P9" s="19">
        <f>IFERROR(IF('8'!E17=3,1,0),0)</f>
        <v>0</v>
      </c>
      <c r="Q9" s="19">
        <f>IFERROR(IF('9'!E17=3,1,0),0)</f>
        <v>0</v>
      </c>
      <c r="R9" s="19">
        <f>IFERROR(IF('10'!E17=3,1,0),0)</f>
        <v>1</v>
      </c>
      <c r="S9" s="19">
        <f>IFERROR(IF(#REF!=3,1,0),0)</f>
        <v>0</v>
      </c>
      <c r="T9" s="19">
        <f>IFERROR(IF(#REF!=3,1,0),0)</f>
        <v>0</v>
      </c>
      <c r="U9" s="19">
        <f>IFERROR(IF(#REF!=3,1,0),0)</f>
        <v>0</v>
      </c>
      <c r="V9" s="19">
        <f>IFERROR(IF(#REF!=3,1,0),0)</f>
        <v>0</v>
      </c>
      <c r="W9" s="19">
        <f>IFERROR(IF(#REF!=3,1,0),0)</f>
        <v>0</v>
      </c>
      <c r="X9" s="19">
        <f>IFERROR(IF(#REF!=3,1,0),0)</f>
        <v>0</v>
      </c>
      <c r="Y9" s="19">
        <f>IFERROR(IF(#REF!=3,1,0),0)</f>
        <v>0</v>
      </c>
      <c r="Z9" s="19">
        <f>IFERROR(IF(#REF!=3,1,0),0)</f>
        <v>0</v>
      </c>
      <c r="AA9" s="19">
        <f>IFERROR(IF(#REF!=3,1,0),0)</f>
        <v>0</v>
      </c>
      <c r="AB9" s="19">
        <f>IFERROR(IF(#REF!=3,1,0),0)</f>
        <v>0</v>
      </c>
      <c r="AC9" s="19">
        <f>IFERROR(IF(#REF!=3,1,0),0)</f>
        <v>0</v>
      </c>
      <c r="AD9" s="19">
        <f>IFERROR(IF(#REF!=3,1,0),0)</f>
        <v>0</v>
      </c>
      <c r="AE9" s="19">
        <f>IFERROR(IF(#REF!=3,1,0),0)</f>
        <v>0</v>
      </c>
      <c r="AF9" s="19">
        <f>IFERROR(IF(#REF!=3,1,0),0)</f>
        <v>0</v>
      </c>
      <c r="AG9" s="19">
        <f>IFERROR(IF(#REF!=3,1,0),0)</f>
        <v>0</v>
      </c>
      <c r="AH9" s="19">
        <f>IFERROR(IF(#REF!=3,1,0),0)</f>
        <v>0</v>
      </c>
      <c r="AI9" s="19">
        <f>IFERROR(IF(#REF!=3,1,0),0)</f>
        <v>0</v>
      </c>
      <c r="AJ9" s="19">
        <f>IFERROR(IF(#REF!=3,1,0),0)</f>
        <v>0</v>
      </c>
      <c r="AK9" s="19">
        <f>IFERROR(IF(#REF!=3,1,0),0)</f>
        <v>0</v>
      </c>
      <c r="AL9" s="19">
        <f>IFERROR(IF(#REF!=3,1,0),0)</f>
        <v>0</v>
      </c>
      <c r="AM9" s="19">
        <f>IFERROR(IF(#REF!=3,1,0),0)</f>
        <v>0</v>
      </c>
      <c r="AN9" s="19">
        <f>IFERROR(IF(#REF!=3,1,0),0)</f>
        <v>0</v>
      </c>
      <c r="AO9" s="19">
        <f>IFERROR(IF(#REF!=3,1,0),0)</f>
        <v>0</v>
      </c>
      <c r="AP9" s="19">
        <f>IFERROR(IF(#REF!=3,1,0),0)</f>
        <v>0</v>
      </c>
      <c r="AQ9" s="19">
        <f>IFERROR(IF(#REF!=3,1,0),0)</f>
        <v>0</v>
      </c>
      <c r="AR9" s="19">
        <f>IFERROR(IF(#REF!=3,1,0),0)</f>
        <v>0</v>
      </c>
      <c r="AS9" s="19">
        <f>IFERROR(IF(#REF!=3,1,0),0)</f>
        <v>0</v>
      </c>
      <c r="AT9" s="19">
        <f>IFERROR(IF(#REF!=3,1,0),0)</f>
        <v>0</v>
      </c>
      <c r="AU9" s="19">
        <f>IFERROR(IF(#REF!=3,1,0),0)</f>
        <v>0</v>
      </c>
      <c r="AV9" s="19">
        <f>IFERROR(IF(#REF!=3,1,0),0)</f>
        <v>0</v>
      </c>
      <c r="AW9" s="19">
        <f>IFERROR(IF(#REF!=3,1,0),0)</f>
        <v>0</v>
      </c>
      <c r="AX9" s="19">
        <f>IFERROR(IF(#REF!=3,1,0),0)</f>
        <v>0</v>
      </c>
      <c r="AY9" s="19">
        <f>IFERROR(IF(#REF!=3,1,0),0)</f>
        <v>0</v>
      </c>
      <c r="AZ9" s="19">
        <f>IFERROR(IF(#REF!=3,1,0),0)</f>
        <v>0</v>
      </c>
      <c r="BA9" s="19">
        <f>IFERROR(IF(#REF!=3,1,0),0)</f>
        <v>0</v>
      </c>
      <c r="BB9" s="19">
        <f>IFERROR(IF(#REF!=3,1,0),0)</f>
        <v>0</v>
      </c>
      <c r="BC9" s="19"/>
      <c r="BD9" s="19">
        <f t="shared" si="1"/>
        <v>1</v>
      </c>
    </row>
    <row r="10" spans="1:56" ht="17.25" customHeight="1" x14ac:dyDescent="0.2">
      <c r="A10" s="106" t="s">
        <v>144</v>
      </c>
      <c r="B10" s="107"/>
      <c r="C10" s="107"/>
      <c r="D10" s="108"/>
      <c r="E10" s="11">
        <f t="shared" si="0"/>
        <v>2</v>
      </c>
      <c r="F10" s="83" t="s">
        <v>6</v>
      </c>
      <c r="H10" s="19">
        <f>IFERROR(IF('1'!E18=3,1,0),0)</f>
        <v>0</v>
      </c>
      <c r="I10" s="19">
        <f>IFERROR(IF('3'!E18=3,1,0),0)</f>
        <v>0</v>
      </c>
      <c r="J10" s="19">
        <f>IFERROR(IF('4'!E18=3,1,0),0)</f>
        <v>0</v>
      </c>
      <c r="K10" s="19">
        <f>IFERROR(IF('5'!E18=3,1,0),0)</f>
        <v>0</v>
      </c>
      <c r="L10" s="19">
        <f>IFERROR(IF('6'!E18=3,1,0),0)</f>
        <v>0</v>
      </c>
      <c r="M10" s="19">
        <f>IFERROR(IF('7'!E18=3,1,0),0)</f>
        <v>0</v>
      </c>
      <c r="N10" s="19">
        <f>IFERROR(IF('2'!E18=3,1,0),0)</f>
        <v>0</v>
      </c>
      <c r="O10" s="19">
        <f>IFERROR(IF(#REF!=3,1,0),0)</f>
        <v>0</v>
      </c>
      <c r="P10" s="19">
        <f>IFERROR(IF('8'!E18=3,1,0),0)</f>
        <v>1</v>
      </c>
      <c r="Q10" s="19">
        <f>IFERROR(IF('9'!E18=3,1,0),0)</f>
        <v>1</v>
      </c>
      <c r="R10" s="19">
        <f>IFERROR(IF('10'!E18=3,1,0),0)</f>
        <v>0</v>
      </c>
      <c r="S10" s="19">
        <f>IFERROR(IF(#REF!=3,1,0),0)</f>
        <v>0</v>
      </c>
      <c r="T10" s="19">
        <f>IFERROR(IF(#REF!=3,1,0),0)</f>
        <v>0</v>
      </c>
      <c r="U10" s="19">
        <f>IFERROR(IF(#REF!=3,1,0),0)</f>
        <v>0</v>
      </c>
      <c r="V10" s="19">
        <f>IFERROR(IF(#REF!=3,1,0),0)</f>
        <v>0</v>
      </c>
      <c r="W10" s="19">
        <f>IFERROR(IF(#REF!=3,1,0),0)</f>
        <v>0</v>
      </c>
      <c r="X10" s="19">
        <f>IFERROR(IF(#REF!=3,1,0),0)</f>
        <v>0</v>
      </c>
      <c r="Y10" s="19">
        <f>IFERROR(IF(#REF!=3,1,0),0)</f>
        <v>0</v>
      </c>
      <c r="Z10" s="19">
        <f>IFERROR(IF(#REF!=3,1,0),0)</f>
        <v>0</v>
      </c>
      <c r="AA10" s="19">
        <f>IFERROR(IF(#REF!=3,1,0),0)</f>
        <v>0</v>
      </c>
      <c r="AB10" s="19">
        <f>IFERROR(IF(#REF!=3,1,0),0)</f>
        <v>0</v>
      </c>
      <c r="AC10" s="19">
        <f>IFERROR(IF(#REF!=3,1,0),0)</f>
        <v>0</v>
      </c>
      <c r="AD10" s="19">
        <f>IFERROR(IF(#REF!=3,1,0),0)</f>
        <v>0</v>
      </c>
      <c r="AE10" s="19">
        <f>IFERROR(IF(#REF!=3,1,0),0)</f>
        <v>0</v>
      </c>
      <c r="AF10" s="19">
        <f>IFERROR(IF(#REF!=3,1,0),0)</f>
        <v>0</v>
      </c>
      <c r="AG10" s="19">
        <f>IFERROR(IF(#REF!=3,1,0),0)</f>
        <v>0</v>
      </c>
      <c r="AH10" s="19">
        <f>IFERROR(IF(#REF!=3,1,0),0)</f>
        <v>0</v>
      </c>
      <c r="AI10" s="19">
        <f>IFERROR(IF(#REF!=3,1,0),0)</f>
        <v>0</v>
      </c>
      <c r="AJ10" s="19">
        <f>IFERROR(IF(#REF!=3,1,0),0)</f>
        <v>0</v>
      </c>
      <c r="AK10" s="19">
        <f>IFERROR(IF(#REF!=3,1,0),0)</f>
        <v>0</v>
      </c>
      <c r="AL10" s="19">
        <f>IFERROR(IF(#REF!=3,1,0),0)</f>
        <v>0</v>
      </c>
      <c r="AM10" s="19">
        <f>IFERROR(IF(#REF!=3,1,0),0)</f>
        <v>0</v>
      </c>
      <c r="AN10" s="19">
        <f>IFERROR(IF(#REF!=3,1,0),0)</f>
        <v>0</v>
      </c>
      <c r="AO10" s="19">
        <f>IFERROR(IF(#REF!=3,1,0),0)</f>
        <v>0</v>
      </c>
      <c r="AP10" s="19">
        <f>IFERROR(IF(#REF!=3,1,0),0)</f>
        <v>0</v>
      </c>
      <c r="AQ10" s="19">
        <f>IFERROR(IF(#REF!=3,1,0),0)</f>
        <v>0</v>
      </c>
      <c r="AR10" s="19">
        <f>IFERROR(IF(#REF!=3,1,0),0)</f>
        <v>0</v>
      </c>
      <c r="AS10" s="19">
        <f>IFERROR(IF(#REF!=3,1,0),0)</f>
        <v>0</v>
      </c>
      <c r="AT10" s="19">
        <f>IFERROR(IF(#REF!=3,1,0),0)</f>
        <v>0</v>
      </c>
      <c r="AU10" s="19">
        <f>IFERROR(IF(#REF!=3,1,0),0)</f>
        <v>0</v>
      </c>
      <c r="AV10" s="19">
        <f>IFERROR(IF(#REF!=3,1,0),0)</f>
        <v>0</v>
      </c>
      <c r="AW10" s="19">
        <f>IFERROR(IF(#REF!=3,1,0),0)</f>
        <v>0</v>
      </c>
      <c r="AX10" s="19">
        <f>IFERROR(IF(#REF!=3,1,0),0)</f>
        <v>0</v>
      </c>
      <c r="AY10" s="19">
        <f>IFERROR(IF(#REF!=3,1,0),0)</f>
        <v>0</v>
      </c>
      <c r="AZ10" s="19">
        <f>IFERROR(IF(#REF!=3,1,0),0)</f>
        <v>0</v>
      </c>
      <c r="BA10" s="19">
        <f>IFERROR(IF(#REF!=3,1,0),0)</f>
        <v>0</v>
      </c>
      <c r="BB10" s="19">
        <f>IFERROR(IF(#REF!=3,1,0),0)</f>
        <v>0</v>
      </c>
      <c r="BC10" s="19"/>
      <c r="BD10" s="19">
        <f t="shared" si="1"/>
        <v>2</v>
      </c>
    </row>
    <row r="11" spans="1:56" ht="17.25" customHeight="1" x14ac:dyDescent="0.2">
      <c r="A11" s="106" t="s">
        <v>50</v>
      </c>
      <c r="B11" s="107"/>
      <c r="C11" s="107"/>
      <c r="D11" s="108"/>
      <c r="E11" s="11">
        <f t="shared" si="0"/>
        <v>7</v>
      </c>
      <c r="F11" s="82" t="s">
        <v>6</v>
      </c>
      <c r="H11" s="19">
        <f>IFERROR(IF('1'!E19=3,1,0),0)</f>
        <v>0</v>
      </c>
      <c r="I11" s="19">
        <f>IFERROR(IF('3'!E19=3,1,0),0)</f>
        <v>1</v>
      </c>
      <c r="J11" s="19">
        <f>IFERROR(IF('4'!E19=3,1,0),0)</f>
        <v>0</v>
      </c>
      <c r="K11" s="19">
        <f>IFERROR(IF('5'!E19=3,1,0),0)</f>
        <v>1</v>
      </c>
      <c r="L11" s="19">
        <f>IFERROR(IF('6'!E19=3,1,0),0)</f>
        <v>1</v>
      </c>
      <c r="M11" s="19">
        <f>IFERROR(IF('7'!E19=3,1,0),0)</f>
        <v>1</v>
      </c>
      <c r="N11" s="19">
        <f>IFERROR(IF('2'!E19=3,1,0),0)</f>
        <v>0</v>
      </c>
      <c r="O11" s="19">
        <f>IFERROR(IF(#REF!=3,1,0),0)</f>
        <v>0</v>
      </c>
      <c r="P11" s="19">
        <f>IFERROR(IF('8'!E19=3,1,0),0)</f>
        <v>1</v>
      </c>
      <c r="Q11" s="19">
        <f>IFERROR(IF('9'!E19=3,1,0),0)</f>
        <v>1</v>
      </c>
      <c r="R11" s="19">
        <f>IFERROR(IF('10'!E19=3,1,0),0)</f>
        <v>1</v>
      </c>
      <c r="S11" s="19">
        <f>IFERROR(IF(#REF!=3,1,0),0)</f>
        <v>0</v>
      </c>
      <c r="T11" s="19">
        <f>IFERROR(IF(#REF!=3,1,0),0)</f>
        <v>0</v>
      </c>
      <c r="U11" s="19">
        <f>IFERROR(IF(#REF!=3,1,0),0)</f>
        <v>0</v>
      </c>
      <c r="V11" s="19">
        <f>IFERROR(IF(#REF!=3,1,0),0)</f>
        <v>0</v>
      </c>
      <c r="W11" s="19">
        <f>IFERROR(IF(#REF!=3,1,0),0)</f>
        <v>0</v>
      </c>
      <c r="X11" s="19">
        <f>IFERROR(IF(#REF!=3,1,0),0)</f>
        <v>0</v>
      </c>
      <c r="Y11" s="19">
        <f>IFERROR(IF(#REF!=3,1,0),0)</f>
        <v>0</v>
      </c>
      <c r="Z11" s="19">
        <f>IFERROR(IF(#REF!=3,1,0),0)</f>
        <v>0</v>
      </c>
      <c r="AA11" s="19">
        <f>IFERROR(IF(#REF!=3,1,0),0)</f>
        <v>0</v>
      </c>
      <c r="AB11" s="19">
        <f>IFERROR(IF(#REF!=3,1,0),0)</f>
        <v>0</v>
      </c>
      <c r="AC11" s="19">
        <f>IFERROR(IF(#REF!=3,1,0),0)</f>
        <v>0</v>
      </c>
      <c r="AD11" s="19">
        <f>IFERROR(IF(#REF!=3,1,0),0)</f>
        <v>0</v>
      </c>
      <c r="AE11" s="19">
        <f>IFERROR(IF(#REF!=3,1,0),0)</f>
        <v>0</v>
      </c>
      <c r="AF11" s="19">
        <f>IFERROR(IF(#REF!=3,1,0),0)</f>
        <v>0</v>
      </c>
      <c r="AG11" s="19">
        <f>IFERROR(IF(#REF!=3,1,0),0)</f>
        <v>0</v>
      </c>
      <c r="AH11" s="19">
        <f>IFERROR(IF(#REF!=3,1,0),0)</f>
        <v>0</v>
      </c>
      <c r="AI11" s="19">
        <f>IFERROR(IF(#REF!=3,1,0),0)</f>
        <v>0</v>
      </c>
      <c r="AJ11" s="19">
        <f>IFERROR(IF(#REF!=3,1,0),0)</f>
        <v>0</v>
      </c>
      <c r="AK11" s="19">
        <f>IFERROR(IF(#REF!=3,1,0),0)</f>
        <v>0</v>
      </c>
      <c r="AL11" s="19">
        <f>IFERROR(IF(#REF!=3,1,0),0)</f>
        <v>0</v>
      </c>
      <c r="AM11" s="19">
        <f>IFERROR(IF(#REF!=3,1,0),0)</f>
        <v>0</v>
      </c>
      <c r="AN11" s="19">
        <f>IFERROR(IF(#REF!=3,1,0),0)</f>
        <v>0</v>
      </c>
      <c r="AO11" s="19">
        <f>IFERROR(IF(#REF!=3,1,0),0)</f>
        <v>0</v>
      </c>
      <c r="AP11" s="19">
        <f>IFERROR(IF(#REF!=3,1,0),0)</f>
        <v>0</v>
      </c>
      <c r="AQ11" s="19">
        <f>IFERROR(IF(#REF!=3,1,0),0)</f>
        <v>0</v>
      </c>
      <c r="AR11" s="19">
        <f>IFERROR(IF(#REF!=3,1,0),0)</f>
        <v>0</v>
      </c>
      <c r="AS11" s="19">
        <f>IFERROR(IF(#REF!=3,1,0),0)</f>
        <v>0</v>
      </c>
      <c r="AT11" s="19">
        <f>IFERROR(IF(#REF!=3,1,0),0)</f>
        <v>0</v>
      </c>
      <c r="AU11" s="19">
        <f>IFERROR(IF(#REF!=3,1,0),0)</f>
        <v>0</v>
      </c>
      <c r="AV11" s="19">
        <f>IFERROR(IF(#REF!=3,1,0),0)</f>
        <v>0</v>
      </c>
      <c r="AW11" s="19">
        <f>IFERROR(IF(#REF!=3,1,0),0)</f>
        <v>0</v>
      </c>
      <c r="AX11" s="19">
        <f>IFERROR(IF(#REF!=3,1,0),0)</f>
        <v>0</v>
      </c>
      <c r="AY11" s="19">
        <f>IFERROR(IF(#REF!=3,1,0),0)</f>
        <v>0</v>
      </c>
      <c r="AZ11" s="19">
        <f>IFERROR(IF(#REF!=3,1,0),0)</f>
        <v>0</v>
      </c>
      <c r="BA11" s="19">
        <f>IFERROR(IF(#REF!=3,1,0),0)</f>
        <v>0</v>
      </c>
      <c r="BB11" s="19">
        <f>IFERROR(IF(#REF!=3,1,0),0)</f>
        <v>0</v>
      </c>
      <c r="BC11" s="19"/>
      <c r="BD11" s="19">
        <f t="shared" si="1"/>
        <v>7</v>
      </c>
    </row>
    <row r="12" spans="1:56" ht="17.25" customHeight="1" x14ac:dyDescent="0.2">
      <c r="A12" s="106" t="s">
        <v>51</v>
      </c>
      <c r="B12" s="107"/>
      <c r="C12" s="107"/>
      <c r="D12" s="108"/>
      <c r="E12" s="11">
        <f t="shared" si="0"/>
        <v>4</v>
      </c>
      <c r="F12" s="82" t="s">
        <v>6</v>
      </c>
      <c r="H12" s="19">
        <f>IFERROR(IF('1'!E20=3,1,0),0)</f>
        <v>0</v>
      </c>
      <c r="I12" s="19">
        <f>IFERROR(IF('3'!E20=3,1,0),0)</f>
        <v>0</v>
      </c>
      <c r="J12" s="19">
        <f>IFERROR(IF('4'!E20=3,1,0),0)</f>
        <v>0</v>
      </c>
      <c r="K12" s="19">
        <f>IFERROR(IF('5'!E20=3,1,0),0)</f>
        <v>1</v>
      </c>
      <c r="L12" s="19">
        <f>IFERROR(IF('6'!E20=3,1,0),0)</f>
        <v>0</v>
      </c>
      <c r="M12" s="19">
        <f>IFERROR(IF('7'!E20=3,1,0),0)</f>
        <v>0</v>
      </c>
      <c r="N12" s="19">
        <f>IFERROR(IF('2'!E20=3,1,0),0)</f>
        <v>0</v>
      </c>
      <c r="O12" s="19">
        <f>IFERROR(IF(#REF!=3,1,0),0)</f>
        <v>0</v>
      </c>
      <c r="P12" s="19">
        <f>IFERROR(IF('8'!E20=3,1,0),0)</f>
        <v>1</v>
      </c>
      <c r="Q12" s="19">
        <f>IFERROR(IF('9'!E20=3,1,0),0)</f>
        <v>1</v>
      </c>
      <c r="R12" s="19">
        <f>IFERROR(IF('10'!E20=3,1,0),0)</f>
        <v>1</v>
      </c>
      <c r="S12" s="19">
        <f>IFERROR(IF(#REF!=3,1,0),0)</f>
        <v>0</v>
      </c>
      <c r="T12" s="19">
        <f>IFERROR(IF(#REF!=3,1,0),0)</f>
        <v>0</v>
      </c>
      <c r="U12" s="19">
        <f>IFERROR(IF(#REF!=3,1,0),0)</f>
        <v>0</v>
      </c>
      <c r="V12" s="19">
        <f>IFERROR(IF(#REF!=3,1,0),0)</f>
        <v>0</v>
      </c>
      <c r="W12" s="19">
        <f>IFERROR(IF(#REF!=3,1,0),0)</f>
        <v>0</v>
      </c>
      <c r="X12" s="19">
        <f>IFERROR(IF(#REF!=3,1,0),0)</f>
        <v>0</v>
      </c>
      <c r="Y12" s="19">
        <f>IFERROR(IF(#REF!=3,1,0),0)</f>
        <v>0</v>
      </c>
      <c r="Z12" s="19">
        <f>IFERROR(IF(#REF!=3,1,0),0)</f>
        <v>0</v>
      </c>
      <c r="AA12" s="19">
        <f>IFERROR(IF(#REF!=3,1,0),0)</f>
        <v>0</v>
      </c>
      <c r="AB12" s="19">
        <f>IFERROR(IF(#REF!=3,1,0),0)</f>
        <v>0</v>
      </c>
      <c r="AC12" s="19">
        <f>IFERROR(IF(#REF!=3,1,0),0)</f>
        <v>0</v>
      </c>
      <c r="AD12" s="19">
        <f>IFERROR(IF(#REF!=3,1,0),0)</f>
        <v>0</v>
      </c>
      <c r="AE12" s="19">
        <f>IFERROR(IF(#REF!=3,1,0),0)</f>
        <v>0</v>
      </c>
      <c r="AF12" s="19">
        <f>IFERROR(IF(#REF!=3,1,0),0)</f>
        <v>0</v>
      </c>
      <c r="AG12" s="19">
        <f>IFERROR(IF(#REF!=3,1,0),0)</f>
        <v>0</v>
      </c>
      <c r="AH12" s="19">
        <f>IFERROR(IF(#REF!=3,1,0),0)</f>
        <v>0</v>
      </c>
      <c r="AI12" s="19">
        <f>IFERROR(IF(#REF!=3,1,0),0)</f>
        <v>0</v>
      </c>
      <c r="AJ12" s="19">
        <f>IFERROR(IF(#REF!=3,1,0),0)</f>
        <v>0</v>
      </c>
      <c r="AK12" s="19">
        <f>IFERROR(IF(#REF!=3,1,0),0)</f>
        <v>0</v>
      </c>
      <c r="AL12" s="19">
        <f>IFERROR(IF(#REF!=3,1,0),0)</f>
        <v>0</v>
      </c>
      <c r="AM12" s="19">
        <f>IFERROR(IF(#REF!=3,1,0),0)</f>
        <v>0</v>
      </c>
      <c r="AN12" s="19">
        <f>IFERROR(IF(#REF!=3,1,0),0)</f>
        <v>0</v>
      </c>
      <c r="AO12" s="19">
        <f>IFERROR(IF(#REF!=3,1,0),0)</f>
        <v>0</v>
      </c>
      <c r="AP12" s="19">
        <f>IFERROR(IF(#REF!=3,1,0),0)</f>
        <v>0</v>
      </c>
      <c r="AQ12" s="19">
        <f>IFERROR(IF(#REF!=3,1,0),0)</f>
        <v>0</v>
      </c>
      <c r="AR12" s="19">
        <f>IFERROR(IF(#REF!=3,1,0),0)</f>
        <v>0</v>
      </c>
      <c r="AS12" s="19">
        <f>IFERROR(IF(#REF!=3,1,0),0)</f>
        <v>0</v>
      </c>
      <c r="AT12" s="19">
        <f>IFERROR(IF(#REF!=3,1,0),0)</f>
        <v>0</v>
      </c>
      <c r="AU12" s="19">
        <f>IFERROR(IF(#REF!=3,1,0),0)</f>
        <v>0</v>
      </c>
      <c r="AV12" s="19">
        <f>IFERROR(IF(#REF!=3,1,0),0)</f>
        <v>0</v>
      </c>
      <c r="AW12" s="19">
        <f>IFERROR(IF(#REF!=3,1,0),0)</f>
        <v>0</v>
      </c>
      <c r="AX12" s="19">
        <f>IFERROR(IF(#REF!=3,1,0),0)</f>
        <v>0</v>
      </c>
      <c r="AY12" s="19">
        <f>IFERROR(IF(#REF!=3,1,0),0)</f>
        <v>0</v>
      </c>
      <c r="AZ12" s="19">
        <f>IFERROR(IF(#REF!=3,1,0),0)</f>
        <v>0</v>
      </c>
      <c r="BA12" s="19">
        <f>IFERROR(IF(#REF!=3,1,0),0)</f>
        <v>0</v>
      </c>
      <c r="BB12" s="19">
        <f>IFERROR(IF(#REF!=3,1,0),0)</f>
        <v>0</v>
      </c>
      <c r="BC12" s="19"/>
      <c r="BD12" s="19">
        <f t="shared" si="1"/>
        <v>4</v>
      </c>
    </row>
    <row r="13" spans="1:56" ht="17.25" customHeight="1" x14ac:dyDescent="0.2">
      <c r="A13" s="106" t="s">
        <v>52</v>
      </c>
      <c r="B13" s="107"/>
      <c r="C13" s="107"/>
      <c r="D13" s="108"/>
      <c r="E13" s="11">
        <f t="shared" si="0"/>
        <v>4</v>
      </c>
      <c r="F13" s="82" t="s">
        <v>6</v>
      </c>
      <c r="H13" s="19">
        <f>IFERROR(IF('1'!E21=3,1,0),0)</f>
        <v>0</v>
      </c>
      <c r="I13" s="19">
        <f>IFERROR(IF('3'!E21=3,1,0),0)</f>
        <v>0</v>
      </c>
      <c r="J13" s="19">
        <f>IFERROR(IF('4'!E21=3,1,0),0)</f>
        <v>0</v>
      </c>
      <c r="K13" s="19">
        <f>IFERROR(IF('5'!E21=3,1,0),0)</f>
        <v>1</v>
      </c>
      <c r="L13" s="19">
        <f>IFERROR(IF('6'!E21=3,1,0),0)</f>
        <v>0</v>
      </c>
      <c r="M13" s="19">
        <f>IFERROR(IF('7'!E21=3,1,0),0)</f>
        <v>0</v>
      </c>
      <c r="N13" s="19">
        <f>IFERROR(IF('2'!E21=3,1,0),0)</f>
        <v>0</v>
      </c>
      <c r="O13" s="19">
        <f>IFERROR(IF(#REF!=3,1,0),0)</f>
        <v>0</v>
      </c>
      <c r="P13" s="19">
        <f>IFERROR(IF('8'!E21=3,1,0),0)</f>
        <v>1</v>
      </c>
      <c r="Q13" s="19">
        <f>IFERROR(IF('9'!E21=3,1,0),0)</f>
        <v>1</v>
      </c>
      <c r="R13" s="19">
        <f>IFERROR(IF('10'!E21=3,1,0),0)</f>
        <v>1</v>
      </c>
      <c r="S13" s="19">
        <f>IFERROR(IF(#REF!=3,1,0),0)</f>
        <v>0</v>
      </c>
      <c r="T13" s="19">
        <f>IFERROR(IF(#REF!=3,1,0),0)</f>
        <v>0</v>
      </c>
      <c r="U13" s="19">
        <f>IFERROR(IF(#REF!=3,1,0),0)</f>
        <v>0</v>
      </c>
      <c r="V13" s="19">
        <f>IFERROR(IF(#REF!=3,1,0),0)</f>
        <v>0</v>
      </c>
      <c r="W13" s="19">
        <f>IFERROR(IF(#REF!=3,1,0),0)</f>
        <v>0</v>
      </c>
      <c r="X13" s="19">
        <f>IFERROR(IF(#REF!=3,1,0),0)</f>
        <v>0</v>
      </c>
      <c r="Y13" s="19">
        <f>IFERROR(IF(#REF!=3,1,0),0)</f>
        <v>0</v>
      </c>
      <c r="Z13" s="19">
        <f>IFERROR(IF(#REF!=3,1,0),0)</f>
        <v>0</v>
      </c>
      <c r="AA13" s="19">
        <f>IFERROR(IF(#REF!=3,1,0),0)</f>
        <v>0</v>
      </c>
      <c r="AB13" s="19">
        <f>IFERROR(IF(#REF!=3,1,0),0)</f>
        <v>0</v>
      </c>
      <c r="AC13" s="19">
        <f>IFERROR(IF(#REF!=3,1,0),0)</f>
        <v>0</v>
      </c>
      <c r="AD13" s="19">
        <f>IFERROR(IF(#REF!=3,1,0),0)</f>
        <v>0</v>
      </c>
      <c r="AE13" s="19">
        <f>IFERROR(IF(#REF!=3,1,0),0)</f>
        <v>0</v>
      </c>
      <c r="AF13" s="19">
        <f>IFERROR(IF(#REF!=3,1,0),0)</f>
        <v>0</v>
      </c>
      <c r="AG13" s="19">
        <f>IFERROR(IF(#REF!=3,1,0),0)</f>
        <v>0</v>
      </c>
      <c r="AH13" s="19">
        <f>IFERROR(IF(#REF!=3,1,0),0)</f>
        <v>0</v>
      </c>
      <c r="AI13" s="19">
        <f>IFERROR(IF(#REF!=3,1,0),0)</f>
        <v>0</v>
      </c>
      <c r="AJ13" s="19">
        <f>IFERROR(IF(#REF!=3,1,0),0)</f>
        <v>0</v>
      </c>
      <c r="AK13" s="19">
        <f>IFERROR(IF(#REF!=3,1,0),0)</f>
        <v>0</v>
      </c>
      <c r="AL13" s="19">
        <f>IFERROR(IF(#REF!=3,1,0),0)</f>
        <v>0</v>
      </c>
      <c r="AM13" s="19">
        <f>IFERROR(IF(#REF!=3,1,0),0)</f>
        <v>0</v>
      </c>
      <c r="AN13" s="19">
        <f>IFERROR(IF(#REF!=3,1,0),0)</f>
        <v>0</v>
      </c>
      <c r="AO13" s="19">
        <f>IFERROR(IF(#REF!=3,1,0),0)</f>
        <v>0</v>
      </c>
      <c r="AP13" s="19">
        <f>IFERROR(IF(#REF!=3,1,0),0)</f>
        <v>0</v>
      </c>
      <c r="AQ13" s="19">
        <f>IFERROR(IF(#REF!=3,1,0),0)</f>
        <v>0</v>
      </c>
      <c r="AR13" s="19">
        <f>IFERROR(IF(#REF!=3,1,0),0)</f>
        <v>0</v>
      </c>
      <c r="AS13" s="19">
        <f>IFERROR(IF(#REF!=3,1,0),0)</f>
        <v>0</v>
      </c>
      <c r="AT13" s="19">
        <f>IFERROR(IF(#REF!=3,1,0),0)</f>
        <v>0</v>
      </c>
      <c r="AU13" s="19">
        <f>IFERROR(IF(#REF!=3,1,0),0)</f>
        <v>0</v>
      </c>
      <c r="AV13" s="19">
        <f>IFERROR(IF(#REF!=3,1,0),0)</f>
        <v>0</v>
      </c>
      <c r="AW13" s="19">
        <f>IFERROR(IF(#REF!=3,1,0),0)</f>
        <v>0</v>
      </c>
      <c r="AX13" s="19">
        <f>IFERROR(IF(#REF!=3,1,0),0)</f>
        <v>0</v>
      </c>
      <c r="AY13" s="19">
        <f>IFERROR(IF(#REF!=3,1,0),0)</f>
        <v>0</v>
      </c>
      <c r="AZ13" s="19">
        <f>IFERROR(IF(#REF!=3,1,0),0)</f>
        <v>0</v>
      </c>
      <c r="BA13" s="19">
        <f>IFERROR(IF(#REF!=3,1,0),0)</f>
        <v>0</v>
      </c>
      <c r="BB13" s="19">
        <f>IFERROR(IF(#REF!=3,1,0),0)</f>
        <v>0</v>
      </c>
      <c r="BC13" s="19"/>
      <c r="BD13" s="19">
        <f t="shared" si="1"/>
        <v>4</v>
      </c>
    </row>
    <row r="14" spans="1:56" ht="17.25" customHeight="1" x14ac:dyDescent="0.2">
      <c r="A14" s="106" t="s">
        <v>53</v>
      </c>
      <c r="B14" s="107"/>
      <c r="C14" s="107"/>
      <c r="D14" s="108"/>
      <c r="E14" s="11">
        <f t="shared" si="0"/>
        <v>6</v>
      </c>
      <c r="F14" s="82" t="s">
        <v>5</v>
      </c>
      <c r="H14" s="19">
        <f>IFERROR(IF('1'!E22=3,1,0),0)</f>
        <v>0</v>
      </c>
      <c r="I14" s="19">
        <f>IFERROR(IF('3'!E22=3,1,0),0)</f>
        <v>1</v>
      </c>
      <c r="J14" s="19">
        <f>IFERROR(IF('4'!E22=3,1,0),0)</f>
        <v>0</v>
      </c>
      <c r="K14" s="19">
        <f>IFERROR(IF('5'!E22=3,1,0),0)</f>
        <v>1</v>
      </c>
      <c r="L14" s="19">
        <f>IFERROR(IF('6'!E22=3,1,0),0)</f>
        <v>1</v>
      </c>
      <c r="M14" s="19">
        <f>IFERROR(IF('7'!E22=3,1,0),0)</f>
        <v>0</v>
      </c>
      <c r="N14" s="19">
        <f>IFERROR(IF('2'!E22=3,1,0),0)</f>
        <v>0</v>
      </c>
      <c r="O14" s="19">
        <f>IFERROR(IF(#REF!=3,1,0),0)</f>
        <v>0</v>
      </c>
      <c r="P14" s="19">
        <f>IFERROR(IF('8'!E22=3,1,0),0)</f>
        <v>1</v>
      </c>
      <c r="Q14" s="19">
        <f>IFERROR(IF('9'!E22=3,1,0),0)</f>
        <v>1</v>
      </c>
      <c r="R14" s="19">
        <f>IFERROR(IF('10'!E22=3,1,0),0)</f>
        <v>1</v>
      </c>
      <c r="S14" s="19">
        <f>IFERROR(IF(#REF!=3,1,0),0)</f>
        <v>0</v>
      </c>
      <c r="T14" s="19">
        <f>IFERROR(IF(#REF!=3,1,0),0)</f>
        <v>0</v>
      </c>
      <c r="U14" s="19">
        <f>IFERROR(IF(#REF!=3,1,0),0)</f>
        <v>0</v>
      </c>
      <c r="V14" s="19">
        <f>IFERROR(IF(#REF!=3,1,0),0)</f>
        <v>0</v>
      </c>
      <c r="W14" s="19">
        <f>IFERROR(IF(#REF!=3,1,0),0)</f>
        <v>0</v>
      </c>
      <c r="X14" s="19">
        <f>IFERROR(IF(#REF!=3,1,0),0)</f>
        <v>0</v>
      </c>
      <c r="Y14" s="19">
        <f>IFERROR(IF(#REF!=3,1,0),0)</f>
        <v>0</v>
      </c>
      <c r="Z14" s="19">
        <f>IFERROR(IF(#REF!=3,1,0),0)</f>
        <v>0</v>
      </c>
      <c r="AA14" s="19">
        <f>IFERROR(IF(#REF!=3,1,0),0)</f>
        <v>0</v>
      </c>
      <c r="AB14" s="19">
        <f>IFERROR(IF(#REF!=3,1,0),0)</f>
        <v>0</v>
      </c>
      <c r="AC14" s="19">
        <f>IFERROR(IF(#REF!=3,1,0),0)</f>
        <v>0</v>
      </c>
      <c r="AD14" s="19">
        <f>IFERROR(IF(#REF!=3,1,0),0)</f>
        <v>0</v>
      </c>
      <c r="AE14" s="19">
        <f>IFERROR(IF(#REF!=3,1,0),0)</f>
        <v>0</v>
      </c>
      <c r="AF14" s="19">
        <f>IFERROR(IF(#REF!=3,1,0),0)</f>
        <v>0</v>
      </c>
      <c r="AG14" s="19">
        <f>IFERROR(IF(#REF!=3,1,0),0)</f>
        <v>0</v>
      </c>
      <c r="AH14" s="19">
        <f>IFERROR(IF(#REF!=3,1,0),0)</f>
        <v>0</v>
      </c>
      <c r="AI14" s="19">
        <f>IFERROR(IF(#REF!=3,1,0),0)</f>
        <v>0</v>
      </c>
      <c r="AJ14" s="19">
        <f>IFERROR(IF(#REF!=3,1,0),0)</f>
        <v>0</v>
      </c>
      <c r="AK14" s="19">
        <f>IFERROR(IF(#REF!=3,1,0),0)</f>
        <v>0</v>
      </c>
      <c r="AL14" s="19">
        <f>IFERROR(IF(#REF!=3,1,0),0)</f>
        <v>0</v>
      </c>
      <c r="AM14" s="19">
        <f>IFERROR(IF(#REF!=3,1,0),0)</f>
        <v>0</v>
      </c>
      <c r="AN14" s="19">
        <f>IFERROR(IF(#REF!=3,1,0),0)</f>
        <v>0</v>
      </c>
      <c r="AO14" s="19">
        <f>IFERROR(IF(#REF!=3,1,0),0)</f>
        <v>0</v>
      </c>
      <c r="AP14" s="19">
        <f>IFERROR(IF(#REF!=3,1,0),0)</f>
        <v>0</v>
      </c>
      <c r="AQ14" s="19">
        <f>IFERROR(IF(#REF!=3,1,0),0)</f>
        <v>0</v>
      </c>
      <c r="AR14" s="19">
        <f>IFERROR(IF(#REF!=3,1,0),0)</f>
        <v>0</v>
      </c>
      <c r="AS14" s="19">
        <f>IFERROR(IF(#REF!=3,1,0),0)</f>
        <v>0</v>
      </c>
      <c r="AT14" s="19">
        <f>IFERROR(IF(#REF!=3,1,0),0)</f>
        <v>0</v>
      </c>
      <c r="AU14" s="19">
        <f>IFERROR(IF(#REF!=3,1,0),0)</f>
        <v>0</v>
      </c>
      <c r="AV14" s="19">
        <f>IFERROR(IF(#REF!=3,1,0),0)</f>
        <v>0</v>
      </c>
      <c r="AW14" s="19">
        <f>IFERROR(IF(#REF!=3,1,0),0)</f>
        <v>0</v>
      </c>
      <c r="AX14" s="19">
        <f>IFERROR(IF(#REF!=3,1,0),0)</f>
        <v>0</v>
      </c>
      <c r="AY14" s="19">
        <f>IFERROR(IF(#REF!=3,1,0),0)</f>
        <v>0</v>
      </c>
      <c r="AZ14" s="19">
        <f>IFERROR(IF(#REF!=3,1,0),0)</f>
        <v>0</v>
      </c>
      <c r="BA14" s="19">
        <f>IFERROR(IF(#REF!=3,1,0),0)</f>
        <v>0</v>
      </c>
      <c r="BB14" s="19">
        <f>IFERROR(IF(#REF!=3,1,0),0)</f>
        <v>0</v>
      </c>
      <c r="BC14" s="19"/>
      <c r="BD14" s="19">
        <f t="shared" si="1"/>
        <v>6</v>
      </c>
    </row>
    <row r="15" spans="1:56" ht="17.25" customHeight="1" x14ac:dyDescent="0.2">
      <c r="A15" s="106" t="s">
        <v>54</v>
      </c>
      <c r="B15" s="107"/>
      <c r="C15" s="107"/>
      <c r="D15" s="108"/>
      <c r="E15" s="11">
        <f t="shared" si="0"/>
        <v>5</v>
      </c>
      <c r="F15" s="82" t="s">
        <v>6</v>
      </c>
      <c r="H15" s="19">
        <f>IFERROR(IF('1'!E23=3,1,0),0)</f>
        <v>0</v>
      </c>
      <c r="I15" s="19">
        <f>IFERROR(IF('3'!E23=3,1,0),0)</f>
        <v>0</v>
      </c>
      <c r="J15" s="19">
        <f>IFERROR(IF('4'!E23=3,1,0),0)</f>
        <v>0</v>
      </c>
      <c r="K15" s="19">
        <f>IFERROR(IF('5'!E23=3,1,0),0)</f>
        <v>1</v>
      </c>
      <c r="L15" s="19">
        <f>IFERROR(IF('6'!E23=3,1,0),0)</f>
        <v>1</v>
      </c>
      <c r="M15" s="19">
        <f>IFERROR(IF('7'!E23=3,1,0),0)</f>
        <v>1</v>
      </c>
      <c r="N15" s="19">
        <f>IFERROR(IF('2'!E23=3,1,0),0)</f>
        <v>1</v>
      </c>
      <c r="O15" s="19">
        <f>IFERROR(IF(#REF!=3,1,0),0)</f>
        <v>0</v>
      </c>
      <c r="P15" s="19">
        <f>IFERROR(IF('8'!E23=3,1,0),0)</f>
        <v>0</v>
      </c>
      <c r="Q15" s="19">
        <f>IFERROR(IF('9'!E23=3,1,0),0)</f>
        <v>0</v>
      </c>
      <c r="R15" s="19">
        <f>IFERROR(IF('10'!E23=3,1,0),0)</f>
        <v>1</v>
      </c>
      <c r="S15" s="19">
        <f>IFERROR(IF(#REF!=3,1,0),0)</f>
        <v>0</v>
      </c>
      <c r="T15" s="19">
        <f>IFERROR(IF(#REF!=3,1,0),0)</f>
        <v>0</v>
      </c>
      <c r="U15" s="19">
        <f>IFERROR(IF(#REF!=3,1,0),0)</f>
        <v>0</v>
      </c>
      <c r="V15" s="19">
        <f>IFERROR(IF(#REF!=3,1,0),0)</f>
        <v>0</v>
      </c>
      <c r="W15" s="19">
        <f>IFERROR(IF(#REF!=3,1,0),0)</f>
        <v>0</v>
      </c>
      <c r="X15" s="19">
        <f>IFERROR(IF(#REF!=3,1,0),0)</f>
        <v>0</v>
      </c>
      <c r="Y15" s="19">
        <f>IFERROR(IF(#REF!=3,1,0),0)</f>
        <v>0</v>
      </c>
      <c r="Z15" s="19">
        <f>IFERROR(IF(#REF!=3,1,0),0)</f>
        <v>0</v>
      </c>
      <c r="AA15" s="19">
        <f>IFERROR(IF(#REF!=3,1,0),0)</f>
        <v>0</v>
      </c>
      <c r="AB15" s="19">
        <f>IFERROR(IF(#REF!=3,1,0),0)</f>
        <v>0</v>
      </c>
      <c r="AC15" s="19">
        <f>IFERROR(IF(#REF!=3,1,0),0)</f>
        <v>0</v>
      </c>
      <c r="AD15" s="19">
        <f>IFERROR(IF(#REF!=3,1,0),0)</f>
        <v>0</v>
      </c>
      <c r="AE15" s="19">
        <f>IFERROR(IF(#REF!=3,1,0),0)</f>
        <v>0</v>
      </c>
      <c r="AF15" s="19">
        <f>IFERROR(IF(#REF!=3,1,0),0)</f>
        <v>0</v>
      </c>
      <c r="AG15" s="19">
        <f>IFERROR(IF(#REF!=3,1,0),0)</f>
        <v>0</v>
      </c>
      <c r="AH15" s="19">
        <f>IFERROR(IF(#REF!=3,1,0),0)</f>
        <v>0</v>
      </c>
      <c r="AI15" s="19">
        <f>IFERROR(IF(#REF!=3,1,0),0)</f>
        <v>0</v>
      </c>
      <c r="AJ15" s="19">
        <f>IFERROR(IF(#REF!=3,1,0),0)</f>
        <v>0</v>
      </c>
      <c r="AK15" s="19">
        <f>IFERROR(IF(#REF!=3,1,0),0)</f>
        <v>0</v>
      </c>
      <c r="AL15" s="19">
        <f>IFERROR(IF(#REF!=3,1,0),0)</f>
        <v>0</v>
      </c>
      <c r="AM15" s="19">
        <f>IFERROR(IF(#REF!=3,1,0),0)</f>
        <v>0</v>
      </c>
      <c r="AN15" s="19">
        <f>IFERROR(IF(#REF!=3,1,0),0)</f>
        <v>0</v>
      </c>
      <c r="AO15" s="19">
        <f>IFERROR(IF(#REF!=3,1,0),0)</f>
        <v>0</v>
      </c>
      <c r="AP15" s="19">
        <f>IFERROR(IF(#REF!=3,1,0),0)</f>
        <v>0</v>
      </c>
      <c r="AQ15" s="19">
        <f>IFERROR(IF(#REF!=3,1,0),0)</f>
        <v>0</v>
      </c>
      <c r="AR15" s="19">
        <f>IFERROR(IF(#REF!=3,1,0),0)</f>
        <v>0</v>
      </c>
      <c r="AS15" s="19">
        <f>IFERROR(IF(#REF!=3,1,0),0)</f>
        <v>0</v>
      </c>
      <c r="AT15" s="19">
        <f>IFERROR(IF(#REF!=3,1,0),0)</f>
        <v>0</v>
      </c>
      <c r="AU15" s="19">
        <f>IFERROR(IF(#REF!=3,1,0),0)</f>
        <v>0</v>
      </c>
      <c r="AV15" s="19">
        <f>IFERROR(IF(#REF!=3,1,0),0)</f>
        <v>0</v>
      </c>
      <c r="AW15" s="19">
        <f>IFERROR(IF(#REF!=3,1,0),0)</f>
        <v>0</v>
      </c>
      <c r="AX15" s="19">
        <f>IFERROR(IF(#REF!=3,1,0),0)</f>
        <v>0</v>
      </c>
      <c r="AY15" s="19">
        <f>IFERROR(IF(#REF!=3,1,0),0)</f>
        <v>0</v>
      </c>
      <c r="AZ15" s="19">
        <f>IFERROR(IF(#REF!=3,1,0),0)</f>
        <v>0</v>
      </c>
      <c r="BA15" s="19">
        <f>IFERROR(IF(#REF!=3,1,0),0)</f>
        <v>0</v>
      </c>
      <c r="BB15" s="19">
        <f>IFERROR(IF(#REF!=3,1,0),0)</f>
        <v>0</v>
      </c>
      <c r="BC15" s="19"/>
      <c r="BD15" s="19">
        <f t="shared" si="1"/>
        <v>5</v>
      </c>
    </row>
    <row r="16" spans="1:56" ht="17.25" customHeight="1" x14ac:dyDescent="0.2">
      <c r="A16" s="106" t="s">
        <v>55</v>
      </c>
      <c r="B16" s="107"/>
      <c r="C16" s="107"/>
      <c r="D16" s="108"/>
      <c r="E16" s="11">
        <f t="shared" si="0"/>
        <v>4</v>
      </c>
      <c r="F16" s="82" t="s">
        <v>5</v>
      </c>
      <c r="H16" s="19">
        <f>IFERROR(IF('1'!E24=3,1,0),0)</f>
        <v>0</v>
      </c>
      <c r="I16" s="19">
        <f>IFERROR(IF('3'!E24=3,1,0),0)</f>
        <v>0</v>
      </c>
      <c r="J16" s="19">
        <f>IFERROR(IF('4'!E24=3,1,0),0)</f>
        <v>0</v>
      </c>
      <c r="K16" s="19">
        <f>IFERROR(IF('5'!E24=3,1,0),0)</f>
        <v>0</v>
      </c>
      <c r="L16" s="19">
        <f>IFERROR(IF('6'!E24=3,1,0),0)</f>
        <v>1</v>
      </c>
      <c r="M16" s="19">
        <f>IFERROR(IF('7'!E24=3,1,0),0)</f>
        <v>0</v>
      </c>
      <c r="N16" s="19">
        <f>IFERROR(IF('2'!E24=3,1,0),0)</f>
        <v>0</v>
      </c>
      <c r="O16" s="19">
        <f>IFERROR(IF(#REF!=3,1,0),0)</f>
        <v>0</v>
      </c>
      <c r="P16" s="19">
        <f>IFERROR(IF('8'!E24=3,1,0),0)</f>
        <v>1</v>
      </c>
      <c r="Q16" s="19">
        <f>IFERROR(IF('9'!E24=3,1,0),0)</f>
        <v>1</v>
      </c>
      <c r="R16" s="19">
        <f>IFERROR(IF('10'!E24=3,1,0),0)</f>
        <v>1</v>
      </c>
      <c r="S16" s="19">
        <f>IFERROR(IF(#REF!=3,1,0),0)</f>
        <v>0</v>
      </c>
      <c r="T16" s="19">
        <f>IFERROR(IF(#REF!=3,1,0),0)</f>
        <v>0</v>
      </c>
      <c r="U16" s="19">
        <f>IFERROR(IF(#REF!=3,1,0),0)</f>
        <v>0</v>
      </c>
      <c r="V16" s="19">
        <f>IFERROR(IF(#REF!=3,1,0),0)</f>
        <v>0</v>
      </c>
      <c r="W16" s="19">
        <f>IFERROR(IF(#REF!=3,1,0),0)</f>
        <v>0</v>
      </c>
      <c r="X16" s="19">
        <f>IFERROR(IF(#REF!=3,1,0),0)</f>
        <v>0</v>
      </c>
      <c r="Y16" s="19">
        <f>IFERROR(IF(#REF!=3,1,0),0)</f>
        <v>0</v>
      </c>
      <c r="Z16" s="19">
        <f>IFERROR(IF(#REF!=3,1,0),0)</f>
        <v>0</v>
      </c>
      <c r="AA16" s="19">
        <f>IFERROR(IF(#REF!=3,1,0),0)</f>
        <v>0</v>
      </c>
      <c r="AB16" s="19">
        <f>IFERROR(IF(#REF!=3,1,0),0)</f>
        <v>0</v>
      </c>
      <c r="AC16" s="19">
        <f>IFERROR(IF(#REF!=3,1,0),0)</f>
        <v>0</v>
      </c>
      <c r="AD16" s="19">
        <f>IFERROR(IF(#REF!=3,1,0),0)</f>
        <v>0</v>
      </c>
      <c r="AE16" s="19">
        <f>IFERROR(IF(#REF!=3,1,0),0)</f>
        <v>0</v>
      </c>
      <c r="AF16" s="19">
        <f>IFERROR(IF(#REF!=3,1,0),0)</f>
        <v>0</v>
      </c>
      <c r="AG16" s="19">
        <f>IFERROR(IF(#REF!=3,1,0),0)</f>
        <v>0</v>
      </c>
      <c r="AH16" s="19">
        <f>IFERROR(IF(#REF!=3,1,0),0)</f>
        <v>0</v>
      </c>
      <c r="AI16" s="19">
        <f>IFERROR(IF(#REF!=3,1,0),0)</f>
        <v>0</v>
      </c>
      <c r="AJ16" s="19">
        <f>IFERROR(IF(#REF!=3,1,0),0)</f>
        <v>0</v>
      </c>
      <c r="AK16" s="19">
        <f>IFERROR(IF(#REF!=3,1,0),0)</f>
        <v>0</v>
      </c>
      <c r="AL16" s="19">
        <f>IFERROR(IF(#REF!=3,1,0),0)</f>
        <v>0</v>
      </c>
      <c r="AM16" s="19">
        <f>IFERROR(IF(#REF!=3,1,0),0)</f>
        <v>0</v>
      </c>
      <c r="AN16" s="19">
        <f>IFERROR(IF(#REF!=3,1,0),0)</f>
        <v>0</v>
      </c>
      <c r="AO16" s="19">
        <f>IFERROR(IF(#REF!=3,1,0),0)</f>
        <v>0</v>
      </c>
      <c r="AP16" s="19">
        <f>IFERROR(IF(#REF!=3,1,0),0)</f>
        <v>0</v>
      </c>
      <c r="AQ16" s="19">
        <f>IFERROR(IF(#REF!=3,1,0),0)</f>
        <v>0</v>
      </c>
      <c r="AR16" s="19">
        <f>IFERROR(IF(#REF!=3,1,0),0)</f>
        <v>0</v>
      </c>
      <c r="AS16" s="19">
        <f>IFERROR(IF(#REF!=3,1,0),0)</f>
        <v>0</v>
      </c>
      <c r="AT16" s="19">
        <f>IFERROR(IF(#REF!=3,1,0),0)</f>
        <v>0</v>
      </c>
      <c r="AU16" s="19">
        <f>IFERROR(IF(#REF!=3,1,0),0)</f>
        <v>0</v>
      </c>
      <c r="AV16" s="19">
        <f>IFERROR(IF(#REF!=3,1,0),0)</f>
        <v>0</v>
      </c>
      <c r="AW16" s="19">
        <f>IFERROR(IF(#REF!=3,1,0),0)</f>
        <v>0</v>
      </c>
      <c r="AX16" s="19">
        <f>IFERROR(IF(#REF!=3,1,0),0)</f>
        <v>0</v>
      </c>
      <c r="AY16" s="19">
        <f>IFERROR(IF(#REF!=3,1,0),0)</f>
        <v>0</v>
      </c>
      <c r="AZ16" s="19">
        <f>IFERROR(IF(#REF!=3,1,0),0)</f>
        <v>0</v>
      </c>
      <c r="BA16" s="19">
        <f>IFERROR(IF(#REF!=3,1,0),0)</f>
        <v>0</v>
      </c>
      <c r="BB16" s="19">
        <f>IFERROR(IF(#REF!=3,1,0),0)</f>
        <v>0</v>
      </c>
      <c r="BC16" s="19"/>
      <c r="BD16" s="19">
        <f t="shared" si="1"/>
        <v>4</v>
      </c>
    </row>
    <row r="17" spans="1:56" ht="17.25" customHeight="1" x14ac:dyDescent="0.2">
      <c r="A17" s="106" t="s">
        <v>56</v>
      </c>
      <c r="B17" s="107"/>
      <c r="C17" s="107"/>
      <c r="D17" s="108"/>
      <c r="E17" s="11">
        <f t="shared" si="0"/>
        <v>5</v>
      </c>
      <c r="F17" s="82" t="s">
        <v>5</v>
      </c>
      <c r="H17" s="19">
        <f>IFERROR(IF('1'!E25=3,1,0),0)</f>
        <v>0</v>
      </c>
      <c r="I17" s="19">
        <f>IFERROR(IF('3'!E25=3,1,0),0)</f>
        <v>1</v>
      </c>
      <c r="J17" s="19">
        <f>IFERROR(IF('4'!E25=3,1,0),0)</f>
        <v>0</v>
      </c>
      <c r="K17" s="19">
        <f>IFERROR(IF('5'!E25=3,1,0),0)</f>
        <v>1</v>
      </c>
      <c r="L17" s="19">
        <f>IFERROR(IF('6'!E25=3,1,0),0)</f>
        <v>1</v>
      </c>
      <c r="M17" s="19">
        <f>IFERROR(IF('7'!E25=3,1,0),0)</f>
        <v>1</v>
      </c>
      <c r="N17" s="19">
        <f>IFERROR(IF('2'!E25=3,1,0),0)</f>
        <v>0</v>
      </c>
      <c r="O17" s="19">
        <f>IFERROR(IF(#REF!=3,1,0),0)</f>
        <v>0</v>
      </c>
      <c r="P17" s="19">
        <f>IFERROR(IF('8'!E25=3,1,0),0)</f>
        <v>0</v>
      </c>
      <c r="Q17" s="19">
        <f>IFERROR(IF('9'!E25=3,1,0),0)</f>
        <v>1</v>
      </c>
      <c r="R17" s="19">
        <f>IFERROR(IF('10'!E25=3,1,0),0)</f>
        <v>0</v>
      </c>
      <c r="S17" s="19">
        <f>IFERROR(IF(#REF!=3,1,0),0)</f>
        <v>0</v>
      </c>
      <c r="T17" s="19">
        <f>IFERROR(IF(#REF!=3,1,0),0)</f>
        <v>0</v>
      </c>
      <c r="U17" s="19">
        <f>IFERROR(IF(#REF!=3,1,0),0)</f>
        <v>0</v>
      </c>
      <c r="V17" s="19">
        <f>IFERROR(IF(#REF!=3,1,0),0)</f>
        <v>0</v>
      </c>
      <c r="W17" s="19">
        <f>IFERROR(IF(#REF!=3,1,0),0)</f>
        <v>0</v>
      </c>
      <c r="X17" s="19">
        <f>IFERROR(IF(#REF!=3,1,0),0)</f>
        <v>0</v>
      </c>
      <c r="Y17" s="19">
        <f>IFERROR(IF(#REF!=3,1,0),0)</f>
        <v>0</v>
      </c>
      <c r="Z17" s="19">
        <f>IFERROR(IF(#REF!=3,1,0),0)</f>
        <v>0</v>
      </c>
      <c r="AA17" s="19">
        <f>IFERROR(IF(#REF!=3,1,0),0)</f>
        <v>0</v>
      </c>
      <c r="AB17" s="19">
        <f>IFERROR(IF(#REF!=3,1,0),0)</f>
        <v>0</v>
      </c>
      <c r="AC17" s="19">
        <f>IFERROR(IF(#REF!=3,1,0),0)</f>
        <v>0</v>
      </c>
      <c r="AD17" s="19">
        <f>IFERROR(IF(#REF!=3,1,0),0)</f>
        <v>0</v>
      </c>
      <c r="AE17" s="19">
        <f>IFERROR(IF(#REF!=3,1,0),0)</f>
        <v>0</v>
      </c>
      <c r="AF17" s="19">
        <f>IFERROR(IF(#REF!=3,1,0),0)</f>
        <v>0</v>
      </c>
      <c r="AG17" s="19">
        <f>IFERROR(IF(#REF!=3,1,0),0)</f>
        <v>0</v>
      </c>
      <c r="AH17" s="19">
        <f>IFERROR(IF(#REF!=3,1,0),0)</f>
        <v>0</v>
      </c>
      <c r="AI17" s="19">
        <f>IFERROR(IF(#REF!=3,1,0),0)</f>
        <v>0</v>
      </c>
      <c r="AJ17" s="19">
        <f>IFERROR(IF(#REF!=3,1,0),0)</f>
        <v>0</v>
      </c>
      <c r="AK17" s="19">
        <f>IFERROR(IF(#REF!=3,1,0),0)</f>
        <v>0</v>
      </c>
      <c r="AL17" s="19">
        <f>IFERROR(IF(#REF!=3,1,0),0)</f>
        <v>0</v>
      </c>
      <c r="AM17" s="19">
        <f>IFERROR(IF(#REF!=3,1,0),0)</f>
        <v>0</v>
      </c>
      <c r="AN17" s="19">
        <f>IFERROR(IF(#REF!=3,1,0),0)</f>
        <v>0</v>
      </c>
      <c r="AO17" s="19">
        <f>IFERROR(IF(#REF!=3,1,0),0)</f>
        <v>0</v>
      </c>
      <c r="AP17" s="19">
        <f>IFERROR(IF(#REF!=3,1,0),0)</f>
        <v>0</v>
      </c>
      <c r="AQ17" s="19">
        <f>IFERROR(IF(#REF!=3,1,0),0)</f>
        <v>0</v>
      </c>
      <c r="AR17" s="19">
        <f>IFERROR(IF(#REF!=3,1,0),0)</f>
        <v>0</v>
      </c>
      <c r="AS17" s="19">
        <f>IFERROR(IF(#REF!=3,1,0),0)</f>
        <v>0</v>
      </c>
      <c r="AT17" s="19">
        <f>IFERROR(IF(#REF!=3,1,0),0)</f>
        <v>0</v>
      </c>
      <c r="AU17" s="19">
        <f>IFERROR(IF(#REF!=3,1,0),0)</f>
        <v>0</v>
      </c>
      <c r="AV17" s="19">
        <f>IFERROR(IF(#REF!=3,1,0),0)</f>
        <v>0</v>
      </c>
      <c r="AW17" s="19">
        <f>IFERROR(IF(#REF!=3,1,0),0)</f>
        <v>0</v>
      </c>
      <c r="AX17" s="19">
        <f>IFERROR(IF(#REF!=3,1,0),0)</f>
        <v>0</v>
      </c>
      <c r="AY17" s="19">
        <f>IFERROR(IF(#REF!=3,1,0),0)</f>
        <v>0</v>
      </c>
      <c r="AZ17" s="19">
        <f>IFERROR(IF(#REF!=3,1,0),0)</f>
        <v>0</v>
      </c>
      <c r="BA17" s="19">
        <f>IFERROR(IF(#REF!=3,1,0),0)</f>
        <v>0</v>
      </c>
      <c r="BB17" s="19">
        <f>IFERROR(IF(#REF!=3,1,0),0)</f>
        <v>0</v>
      </c>
      <c r="BC17" s="19"/>
      <c r="BD17" s="19">
        <f t="shared" si="1"/>
        <v>5</v>
      </c>
    </row>
    <row r="18" spans="1:56" ht="17.25" customHeight="1" x14ac:dyDescent="0.2">
      <c r="A18" s="106" t="s">
        <v>57</v>
      </c>
      <c r="B18" s="107"/>
      <c r="C18" s="107"/>
      <c r="D18" s="108"/>
      <c r="E18" s="11">
        <f t="shared" si="0"/>
        <v>7</v>
      </c>
      <c r="F18" s="83" t="s">
        <v>5</v>
      </c>
      <c r="H18" s="19">
        <f>IFERROR(IF('1'!E26=3,1,0),0)</f>
        <v>0</v>
      </c>
      <c r="I18" s="19">
        <f>IFERROR(IF('3'!E26=3,1,0),0)</f>
        <v>1</v>
      </c>
      <c r="J18" s="19">
        <f>IFERROR(IF('4'!E26=3,1,0),0)</f>
        <v>1</v>
      </c>
      <c r="K18" s="19">
        <f>IFERROR(IF('5'!E26=3,1,0),0)</f>
        <v>1</v>
      </c>
      <c r="L18" s="19">
        <f>IFERROR(IF('6'!E26=3,1,0),0)</f>
        <v>1</v>
      </c>
      <c r="M18" s="19">
        <f>IFERROR(IF('7'!E26=3,1,0),0)</f>
        <v>0</v>
      </c>
      <c r="N18" s="19">
        <f>IFERROR(IF('2'!E26=3,1,0),0)</f>
        <v>0</v>
      </c>
      <c r="O18" s="19">
        <f>IFERROR(IF(#REF!=3,1,0),0)</f>
        <v>0</v>
      </c>
      <c r="P18" s="19">
        <f>IFERROR(IF('8'!E26=3,1,0),0)</f>
        <v>1</v>
      </c>
      <c r="Q18" s="19">
        <f>IFERROR(IF('9'!E26=3,1,0),0)</f>
        <v>1</v>
      </c>
      <c r="R18" s="19">
        <f>IFERROR(IF('10'!E26=3,1,0),0)</f>
        <v>1</v>
      </c>
      <c r="S18" s="19">
        <f>IFERROR(IF(#REF!=3,1,0),0)</f>
        <v>0</v>
      </c>
      <c r="T18" s="19">
        <f>IFERROR(IF(#REF!=3,1,0),0)</f>
        <v>0</v>
      </c>
      <c r="U18" s="19">
        <f>IFERROR(IF(#REF!=3,1,0),0)</f>
        <v>0</v>
      </c>
      <c r="V18" s="19">
        <f>IFERROR(IF(#REF!=3,1,0),0)</f>
        <v>0</v>
      </c>
      <c r="W18" s="19">
        <f>IFERROR(IF(#REF!=3,1,0),0)</f>
        <v>0</v>
      </c>
      <c r="X18" s="19">
        <f>IFERROR(IF(#REF!=3,1,0),0)</f>
        <v>0</v>
      </c>
      <c r="Y18" s="19">
        <f>IFERROR(IF(#REF!=3,1,0),0)</f>
        <v>0</v>
      </c>
      <c r="Z18" s="19">
        <f>IFERROR(IF(#REF!=3,1,0),0)</f>
        <v>0</v>
      </c>
      <c r="AA18" s="19">
        <f>IFERROR(IF(#REF!=3,1,0),0)</f>
        <v>0</v>
      </c>
      <c r="AB18" s="19">
        <f>IFERROR(IF(#REF!=3,1,0),0)</f>
        <v>0</v>
      </c>
      <c r="AC18" s="19">
        <f>IFERROR(IF(#REF!=3,1,0),0)</f>
        <v>0</v>
      </c>
      <c r="AD18" s="19">
        <f>IFERROR(IF(#REF!=3,1,0),0)</f>
        <v>0</v>
      </c>
      <c r="AE18" s="19">
        <f>IFERROR(IF(#REF!=3,1,0),0)</f>
        <v>0</v>
      </c>
      <c r="AF18" s="19">
        <f>IFERROR(IF(#REF!=3,1,0),0)</f>
        <v>0</v>
      </c>
      <c r="AG18" s="19">
        <f>IFERROR(IF(#REF!=3,1,0),0)</f>
        <v>0</v>
      </c>
      <c r="AH18" s="19">
        <f>IFERROR(IF(#REF!=3,1,0),0)</f>
        <v>0</v>
      </c>
      <c r="AI18" s="19">
        <f>IFERROR(IF(#REF!=3,1,0),0)</f>
        <v>0</v>
      </c>
      <c r="AJ18" s="19">
        <f>IFERROR(IF(#REF!=3,1,0),0)</f>
        <v>0</v>
      </c>
      <c r="AK18" s="19">
        <f>IFERROR(IF(#REF!=3,1,0),0)</f>
        <v>0</v>
      </c>
      <c r="AL18" s="19">
        <f>IFERROR(IF(#REF!=3,1,0),0)</f>
        <v>0</v>
      </c>
      <c r="AM18" s="19">
        <f>IFERROR(IF(#REF!=3,1,0),0)</f>
        <v>0</v>
      </c>
      <c r="AN18" s="19">
        <f>IFERROR(IF(#REF!=3,1,0),0)</f>
        <v>0</v>
      </c>
      <c r="AO18" s="19">
        <f>IFERROR(IF(#REF!=3,1,0),0)</f>
        <v>0</v>
      </c>
      <c r="AP18" s="19">
        <f>IFERROR(IF(#REF!=3,1,0),0)</f>
        <v>0</v>
      </c>
      <c r="AQ18" s="19">
        <f>IFERROR(IF(#REF!=3,1,0),0)</f>
        <v>0</v>
      </c>
      <c r="AR18" s="19">
        <f>IFERROR(IF(#REF!=3,1,0),0)</f>
        <v>0</v>
      </c>
      <c r="AS18" s="19">
        <f>IFERROR(IF(#REF!=3,1,0),0)</f>
        <v>0</v>
      </c>
      <c r="AT18" s="19">
        <f>IFERROR(IF(#REF!=3,1,0),0)</f>
        <v>0</v>
      </c>
      <c r="AU18" s="19">
        <f>IFERROR(IF(#REF!=3,1,0),0)</f>
        <v>0</v>
      </c>
      <c r="AV18" s="19">
        <f>IFERROR(IF(#REF!=3,1,0),0)</f>
        <v>0</v>
      </c>
      <c r="AW18" s="19">
        <f>IFERROR(IF(#REF!=3,1,0),0)</f>
        <v>0</v>
      </c>
      <c r="AX18" s="19">
        <f>IFERROR(IF(#REF!=3,1,0),0)</f>
        <v>0</v>
      </c>
      <c r="AY18" s="19">
        <f>IFERROR(IF(#REF!=3,1,0),0)</f>
        <v>0</v>
      </c>
      <c r="AZ18" s="19">
        <f>IFERROR(IF(#REF!=3,1,0),0)</f>
        <v>0</v>
      </c>
      <c r="BA18" s="19">
        <f>IFERROR(IF(#REF!=3,1,0),0)</f>
        <v>0</v>
      </c>
      <c r="BB18" s="19">
        <f>IFERROR(IF(#REF!=3,1,0),0)</f>
        <v>0</v>
      </c>
      <c r="BC18" s="19"/>
      <c r="BD18" s="19">
        <f t="shared" si="1"/>
        <v>7</v>
      </c>
    </row>
    <row r="19" spans="1:56" ht="17.25" customHeight="1" x14ac:dyDescent="0.2">
      <c r="A19" s="106" t="s">
        <v>58</v>
      </c>
      <c r="B19" s="107"/>
      <c r="C19" s="107"/>
      <c r="D19" s="108"/>
      <c r="E19" s="11">
        <f t="shared" si="0"/>
        <v>7</v>
      </c>
      <c r="F19" s="83" t="s">
        <v>6</v>
      </c>
      <c r="H19" s="19">
        <f>IFERROR(IF('1'!E27=3,1,0),0)</f>
        <v>0</v>
      </c>
      <c r="I19" s="19">
        <f>IFERROR(IF('3'!E27=3,1,0),0)</f>
        <v>1</v>
      </c>
      <c r="J19" s="19">
        <f>IFERROR(IF('4'!E27=3,1,0),0)</f>
        <v>0</v>
      </c>
      <c r="K19" s="19">
        <f>IFERROR(IF('5'!E27=3,1,0),0)</f>
        <v>1</v>
      </c>
      <c r="L19" s="19">
        <f>IFERROR(IF('6'!E27=3,1,0),0)</f>
        <v>1</v>
      </c>
      <c r="M19" s="19">
        <f>IFERROR(IF('7'!E27=3,1,0),0)</f>
        <v>1</v>
      </c>
      <c r="N19" s="19">
        <f>IFERROR(IF('2'!E27=3,1,0),0)</f>
        <v>0</v>
      </c>
      <c r="O19" s="19">
        <f>IFERROR(IF(#REF!=3,1,0),0)</f>
        <v>0</v>
      </c>
      <c r="P19" s="19">
        <f>IFERROR(IF('8'!E27=3,1,0),0)</f>
        <v>1</v>
      </c>
      <c r="Q19" s="19">
        <f>IFERROR(IF('9'!E27=3,1,0),0)</f>
        <v>1</v>
      </c>
      <c r="R19" s="19">
        <f>IFERROR(IF('10'!E27=3,1,0),0)</f>
        <v>1</v>
      </c>
      <c r="S19" s="19">
        <f>IFERROR(IF(#REF!=3,1,0),0)</f>
        <v>0</v>
      </c>
      <c r="T19" s="19">
        <f>IFERROR(IF(#REF!=3,1,0),0)</f>
        <v>0</v>
      </c>
      <c r="U19" s="19">
        <f>IFERROR(IF(#REF!=3,1,0),0)</f>
        <v>0</v>
      </c>
      <c r="V19" s="19">
        <f>IFERROR(IF(#REF!=3,1,0),0)</f>
        <v>0</v>
      </c>
      <c r="W19" s="19">
        <f>IFERROR(IF(#REF!=3,1,0),0)</f>
        <v>0</v>
      </c>
      <c r="X19" s="19">
        <f>IFERROR(IF(#REF!=3,1,0),0)</f>
        <v>0</v>
      </c>
      <c r="Y19" s="19">
        <f>IFERROR(IF(#REF!=3,1,0),0)</f>
        <v>0</v>
      </c>
      <c r="Z19" s="19">
        <f>IFERROR(IF(#REF!=3,1,0),0)</f>
        <v>0</v>
      </c>
      <c r="AA19" s="19">
        <f>IFERROR(IF(#REF!=3,1,0),0)</f>
        <v>0</v>
      </c>
      <c r="AB19" s="19">
        <f>IFERROR(IF(#REF!=3,1,0),0)</f>
        <v>0</v>
      </c>
      <c r="AC19" s="19">
        <f>IFERROR(IF(#REF!=3,1,0),0)</f>
        <v>0</v>
      </c>
      <c r="AD19" s="19">
        <f>IFERROR(IF(#REF!=3,1,0),0)</f>
        <v>0</v>
      </c>
      <c r="AE19" s="19">
        <f>IFERROR(IF(#REF!=3,1,0),0)</f>
        <v>0</v>
      </c>
      <c r="AF19" s="19">
        <f>IFERROR(IF(#REF!=3,1,0),0)</f>
        <v>0</v>
      </c>
      <c r="AG19" s="19">
        <f>IFERROR(IF(#REF!=3,1,0),0)</f>
        <v>0</v>
      </c>
      <c r="AH19" s="19">
        <f>IFERROR(IF(#REF!=3,1,0),0)</f>
        <v>0</v>
      </c>
      <c r="AI19" s="19">
        <f>IFERROR(IF(#REF!=3,1,0),0)</f>
        <v>0</v>
      </c>
      <c r="AJ19" s="19">
        <f>IFERROR(IF(#REF!=3,1,0),0)</f>
        <v>0</v>
      </c>
      <c r="AK19" s="19">
        <f>IFERROR(IF(#REF!=3,1,0),0)</f>
        <v>0</v>
      </c>
      <c r="AL19" s="19">
        <f>IFERROR(IF(#REF!=3,1,0),0)</f>
        <v>0</v>
      </c>
      <c r="AM19" s="19">
        <f>IFERROR(IF(#REF!=3,1,0),0)</f>
        <v>0</v>
      </c>
      <c r="AN19" s="19">
        <f>IFERROR(IF(#REF!=3,1,0),0)</f>
        <v>0</v>
      </c>
      <c r="AO19" s="19">
        <f>IFERROR(IF(#REF!=3,1,0),0)</f>
        <v>0</v>
      </c>
      <c r="AP19" s="19">
        <f>IFERROR(IF(#REF!=3,1,0),0)</f>
        <v>0</v>
      </c>
      <c r="AQ19" s="19">
        <f>IFERROR(IF(#REF!=3,1,0),0)</f>
        <v>0</v>
      </c>
      <c r="AR19" s="19">
        <f>IFERROR(IF(#REF!=3,1,0),0)</f>
        <v>0</v>
      </c>
      <c r="AS19" s="19">
        <f>IFERROR(IF(#REF!=3,1,0),0)</f>
        <v>0</v>
      </c>
      <c r="AT19" s="19">
        <f>IFERROR(IF(#REF!=3,1,0),0)</f>
        <v>0</v>
      </c>
      <c r="AU19" s="19">
        <f>IFERROR(IF(#REF!=3,1,0),0)</f>
        <v>0</v>
      </c>
      <c r="AV19" s="19">
        <f>IFERROR(IF(#REF!=3,1,0),0)</f>
        <v>0</v>
      </c>
      <c r="AW19" s="19">
        <f>IFERROR(IF(#REF!=3,1,0),0)</f>
        <v>0</v>
      </c>
      <c r="AX19" s="19">
        <f>IFERROR(IF(#REF!=3,1,0),0)</f>
        <v>0</v>
      </c>
      <c r="AY19" s="19">
        <f>IFERROR(IF(#REF!=3,1,0),0)</f>
        <v>0</v>
      </c>
      <c r="AZ19" s="19">
        <f>IFERROR(IF(#REF!=3,1,0),0)</f>
        <v>0</v>
      </c>
      <c r="BA19" s="19">
        <f>IFERROR(IF(#REF!=3,1,0),0)</f>
        <v>0</v>
      </c>
      <c r="BB19" s="19">
        <f>IFERROR(IF(#REF!=3,1,0),0)</f>
        <v>0</v>
      </c>
      <c r="BC19" s="19"/>
      <c r="BD19" s="19">
        <f t="shared" si="1"/>
        <v>7</v>
      </c>
    </row>
    <row r="20" spans="1:56" ht="17.25" customHeight="1" x14ac:dyDescent="0.2">
      <c r="A20" s="106" t="s">
        <v>59</v>
      </c>
      <c r="B20" s="107"/>
      <c r="C20" s="107"/>
      <c r="D20" s="108"/>
      <c r="E20" s="11">
        <f t="shared" si="0"/>
        <v>5</v>
      </c>
      <c r="F20" s="82" t="s">
        <v>6</v>
      </c>
      <c r="H20" s="19">
        <f>IFERROR(IF('1'!E28=3,1,0),0)</f>
        <v>0</v>
      </c>
      <c r="I20" s="19">
        <f>IFERROR(IF('3'!E28=3,1,0),0)</f>
        <v>1</v>
      </c>
      <c r="J20" s="19">
        <f>IFERROR(IF('4'!E28=3,1,0),0)</f>
        <v>0</v>
      </c>
      <c r="K20" s="19">
        <f>IFERROR(IF('5'!E28=3,1,0),0)</f>
        <v>0</v>
      </c>
      <c r="L20" s="19">
        <f>IFERROR(IF('6'!E28=3,1,0),0)</f>
        <v>1</v>
      </c>
      <c r="M20" s="19">
        <f>IFERROR(IF('7'!E28=3,1,0),0)</f>
        <v>0</v>
      </c>
      <c r="N20" s="19">
        <f>IFERROR(IF('2'!E28=3,1,0),0)</f>
        <v>0</v>
      </c>
      <c r="O20" s="19">
        <f>IFERROR(IF(#REF!=3,1,0),0)</f>
        <v>0</v>
      </c>
      <c r="P20" s="19">
        <f>IFERROR(IF('8'!E28=3,1,0),0)</f>
        <v>1</v>
      </c>
      <c r="Q20" s="19">
        <f>IFERROR(IF('9'!E28=3,1,0),0)</f>
        <v>1</v>
      </c>
      <c r="R20" s="19">
        <f>IFERROR(IF('10'!E28=3,1,0),0)</f>
        <v>1</v>
      </c>
      <c r="S20" s="19">
        <f>IFERROR(IF(#REF!=3,1,0),0)</f>
        <v>0</v>
      </c>
      <c r="T20" s="19">
        <f>IFERROR(IF(#REF!=3,1,0),0)</f>
        <v>0</v>
      </c>
      <c r="U20" s="19">
        <f>IFERROR(IF(#REF!=3,1,0),0)</f>
        <v>0</v>
      </c>
      <c r="V20" s="19">
        <f>IFERROR(IF(#REF!=3,1,0),0)</f>
        <v>0</v>
      </c>
      <c r="W20" s="19">
        <f>IFERROR(IF(#REF!=3,1,0),0)</f>
        <v>0</v>
      </c>
      <c r="X20" s="19">
        <f>IFERROR(IF(#REF!=3,1,0),0)</f>
        <v>0</v>
      </c>
      <c r="Y20" s="19">
        <f>IFERROR(IF(#REF!=3,1,0),0)</f>
        <v>0</v>
      </c>
      <c r="Z20" s="19">
        <f>IFERROR(IF(#REF!=3,1,0),0)</f>
        <v>0</v>
      </c>
      <c r="AA20" s="19">
        <f>IFERROR(IF(#REF!=3,1,0),0)</f>
        <v>0</v>
      </c>
      <c r="AB20" s="19">
        <f>IFERROR(IF(#REF!=3,1,0),0)</f>
        <v>0</v>
      </c>
      <c r="AC20" s="19">
        <f>IFERROR(IF(#REF!=3,1,0),0)</f>
        <v>0</v>
      </c>
      <c r="AD20" s="19">
        <f>IFERROR(IF(#REF!=3,1,0),0)</f>
        <v>0</v>
      </c>
      <c r="AE20" s="19">
        <f>IFERROR(IF(#REF!=3,1,0),0)</f>
        <v>0</v>
      </c>
      <c r="AF20" s="19">
        <f>IFERROR(IF(#REF!=3,1,0),0)</f>
        <v>0</v>
      </c>
      <c r="AG20" s="19">
        <f>IFERROR(IF(#REF!=3,1,0),0)</f>
        <v>0</v>
      </c>
      <c r="AH20" s="19">
        <f>IFERROR(IF(#REF!=3,1,0),0)</f>
        <v>0</v>
      </c>
      <c r="AI20" s="19">
        <f>IFERROR(IF(#REF!=3,1,0),0)</f>
        <v>0</v>
      </c>
      <c r="AJ20" s="19">
        <f>IFERROR(IF(#REF!=3,1,0),0)</f>
        <v>0</v>
      </c>
      <c r="AK20" s="19">
        <f>IFERROR(IF(#REF!=3,1,0),0)</f>
        <v>0</v>
      </c>
      <c r="AL20" s="19">
        <f>IFERROR(IF(#REF!=3,1,0),0)</f>
        <v>0</v>
      </c>
      <c r="AM20" s="19">
        <f>IFERROR(IF(#REF!=3,1,0),0)</f>
        <v>0</v>
      </c>
      <c r="AN20" s="19">
        <f>IFERROR(IF(#REF!=3,1,0),0)</f>
        <v>0</v>
      </c>
      <c r="AO20" s="19">
        <f>IFERROR(IF(#REF!=3,1,0),0)</f>
        <v>0</v>
      </c>
      <c r="AP20" s="19">
        <f>IFERROR(IF(#REF!=3,1,0),0)</f>
        <v>0</v>
      </c>
      <c r="AQ20" s="19">
        <f>IFERROR(IF(#REF!=3,1,0),0)</f>
        <v>0</v>
      </c>
      <c r="AR20" s="19">
        <f>IFERROR(IF(#REF!=3,1,0),0)</f>
        <v>0</v>
      </c>
      <c r="AS20" s="19">
        <f>IFERROR(IF(#REF!=3,1,0),0)</f>
        <v>0</v>
      </c>
      <c r="AT20" s="19">
        <f>IFERROR(IF(#REF!=3,1,0),0)</f>
        <v>0</v>
      </c>
      <c r="AU20" s="19">
        <f>IFERROR(IF(#REF!=3,1,0),0)</f>
        <v>0</v>
      </c>
      <c r="AV20" s="19">
        <f>IFERROR(IF(#REF!=3,1,0),0)</f>
        <v>0</v>
      </c>
      <c r="AW20" s="19">
        <f>IFERROR(IF(#REF!=3,1,0),0)</f>
        <v>0</v>
      </c>
      <c r="AX20" s="19">
        <f>IFERROR(IF(#REF!=3,1,0),0)</f>
        <v>0</v>
      </c>
      <c r="AY20" s="19">
        <f>IFERROR(IF(#REF!=3,1,0),0)</f>
        <v>0</v>
      </c>
      <c r="AZ20" s="19">
        <f>IFERROR(IF(#REF!=3,1,0),0)</f>
        <v>0</v>
      </c>
      <c r="BA20" s="19">
        <f>IFERROR(IF(#REF!=3,1,0),0)</f>
        <v>0</v>
      </c>
      <c r="BB20" s="19">
        <f>IFERROR(IF(#REF!=3,1,0),0)</f>
        <v>0</v>
      </c>
      <c r="BC20" s="19"/>
      <c r="BD20" s="19">
        <f t="shared" si="1"/>
        <v>5</v>
      </c>
    </row>
    <row r="21" spans="1:56" ht="17.25" customHeight="1" x14ac:dyDescent="0.2">
      <c r="A21" s="106" t="s">
        <v>145</v>
      </c>
      <c r="B21" s="107"/>
      <c r="C21" s="107"/>
      <c r="D21" s="108"/>
      <c r="E21" s="11">
        <f t="shared" si="0"/>
        <v>5</v>
      </c>
      <c r="F21" s="82" t="s">
        <v>6</v>
      </c>
      <c r="H21" s="19">
        <f>IFERROR(IF('1'!E29=3,1,0),0)</f>
        <v>0</v>
      </c>
      <c r="I21" s="19">
        <f>IFERROR(IF('3'!E29=3,1,0),0)</f>
        <v>1</v>
      </c>
      <c r="J21" s="19">
        <f>IFERROR(IF('4'!E29=3,1,0),0)</f>
        <v>0</v>
      </c>
      <c r="K21" s="19">
        <f>IFERROR(IF('5'!E29=3,1,0),0)</f>
        <v>1</v>
      </c>
      <c r="L21" s="19">
        <f>IFERROR(IF('6'!E29=3,1,0),0)</f>
        <v>1</v>
      </c>
      <c r="M21" s="19">
        <f>IFERROR(IF('7'!E29=3,1,0),0)</f>
        <v>0</v>
      </c>
      <c r="N21" s="19">
        <f>IFERROR(IF('2'!E29=3,1,0),0)</f>
        <v>0</v>
      </c>
      <c r="O21" s="19">
        <f>IFERROR(IF(#REF!=3,1,0),0)</f>
        <v>0</v>
      </c>
      <c r="P21" s="19">
        <f>IFERROR(IF('8'!E29=3,1,0),0)</f>
        <v>1</v>
      </c>
      <c r="Q21" s="19">
        <f>IFERROR(IF('9'!E29=3,1,0),0)</f>
        <v>1</v>
      </c>
      <c r="R21" s="19">
        <f>IFERROR(IF('10'!E29=3,1,0),0)</f>
        <v>0</v>
      </c>
      <c r="S21" s="19">
        <f>IFERROR(IF(#REF!=3,1,0),0)</f>
        <v>0</v>
      </c>
      <c r="T21" s="19">
        <f>IFERROR(IF(#REF!=3,1,0),0)</f>
        <v>0</v>
      </c>
      <c r="U21" s="19">
        <f>IFERROR(IF(#REF!=3,1,0),0)</f>
        <v>0</v>
      </c>
      <c r="V21" s="19">
        <f>IFERROR(IF(#REF!=3,1,0),0)</f>
        <v>0</v>
      </c>
      <c r="W21" s="19">
        <f>IFERROR(IF(#REF!=3,1,0),0)</f>
        <v>0</v>
      </c>
      <c r="X21" s="19">
        <f>IFERROR(IF(#REF!=3,1,0),0)</f>
        <v>0</v>
      </c>
      <c r="Y21" s="19">
        <f>IFERROR(IF(#REF!=3,1,0),0)</f>
        <v>0</v>
      </c>
      <c r="Z21" s="19">
        <f>IFERROR(IF(#REF!=3,1,0),0)</f>
        <v>0</v>
      </c>
      <c r="AA21" s="19">
        <f>IFERROR(IF(#REF!=3,1,0),0)</f>
        <v>0</v>
      </c>
      <c r="AB21" s="19">
        <f>IFERROR(IF(#REF!=3,1,0),0)</f>
        <v>0</v>
      </c>
      <c r="AC21" s="19">
        <f>IFERROR(IF(#REF!=3,1,0),0)</f>
        <v>0</v>
      </c>
      <c r="AD21" s="19">
        <f>IFERROR(IF(#REF!=3,1,0),0)</f>
        <v>0</v>
      </c>
      <c r="AE21" s="19">
        <f>IFERROR(IF(#REF!=3,1,0),0)</f>
        <v>0</v>
      </c>
      <c r="AF21" s="19">
        <f>IFERROR(IF(#REF!=3,1,0),0)</f>
        <v>0</v>
      </c>
      <c r="AG21" s="19">
        <f>IFERROR(IF(#REF!=3,1,0),0)</f>
        <v>0</v>
      </c>
      <c r="AH21" s="19">
        <f>IFERROR(IF(#REF!=3,1,0),0)</f>
        <v>0</v>
      </c>
      <c r="AI21" s="19">
        <f>IFERROR(IF(#REF!=3,1,0),0)</f>
        <v>0</v>
      </c>
      <c r="AJ21" s="19">
        <f>IFERROR(IF(#REF!=3,1,0),0)</f>
        <v>0</v>
      </c>
      <c r="AK21" s="19">
        <f>IFERROR(IF(#REF!=3,1,0),0)</f>
        <v>0</v>
      </c>
      <c r="AL21" s="19">
        <f>IFERROR(IF(#REF!=3,1,0),0)</f>
        <v>0</v>
      </c>
      <c r="AM21" s="19">
        <f>IFERROR(IF(#REF!=3,1,0),0)</f>
        <v>0</v>
      </c>
      <c r="AN21" s="19">
        <f>IFERROR(IF(#REF!=3,1,0),0)</f>
        <v>0</v>
      </c>
      <c r="AO21" s="19">
        <f>IFERROR(IF(#REF!=3,1,0),0)</f>
        <v>0</v>
      </c>
      <c r="AP21" s="19">
        <f>IFERROR(IF(#REF!=3,1,0),0)</f>
        <v>0</v>
      </c>
      <c r="AQ21" s="19">
        <f>IFERROR(IF(#REF!=3,1,0),0)</f>
        <v>0</v>
      </c>
      <c r="AR21" s="19">
        <f>IFERROR(IF(#REF!=3,1,0),0)</f>
        <v>0</v>
      </c>
      <c r="AS21" s="19">
        <f>IFERROR(IF(#REF!=3,1,0),0)</f>
        <v>0</v>
      </c>
      <c r="AT21" s="19">
        <f>IFERROR(IF(#REF!=3,1,0),0)</f>
        <v>0</v>
      </c>
      <c r="AU21" s="19">
        <f>IFERROR(IF(#REF!=3,1,0),0)</f>
        <v>0</v>
      </c>
      <c r="AV21" s="19">
        <f>IFERROR(IF(#REF!=3,1,0),0)</f>
        <v>0</v>
      </c>
      <c r="AW21" s="19">
        <f>IFERROR(IF(#REF!=3,1,0),0)</f>
        <v>0</v>
      </c>
      <c r="AX21" s="19">
        <f>IFERROR(IF(#REF!=3,1,0),0)</f>
        <v>0</v>
      </c>
      <c r="AY21" s="19">
        <f>IFERROR(IF(#REF!=3,1,0),0)</f>
        <v>0</v>
      </c>
      <c r="AZ21" s="19">
        <f>IFERROR(IF(#REF!=3,1,0),0)</f>
        <v>0</v>
      </c>
      <c r="BA21" s="19">
        <f>IFERROR(IF(#REF!=3,1,0),0)</f>
        <v>0</v>
      </c>
      <c r="BB21" s="19">
        <f>IFERROR(IF(#REF!=3,1,0),0)</f>
        <v>0</v>
      </c>
      <c r="BC21" s="19"/>
      <c r="BD21" s="19">
        <f t="shared" si="1"/>
        <v>5</v>
      </c>
    </row>
    <row r="22" spans="1:56" ht="17.25" customHeight="1" x14ac:dyDescent="0.2">
      <c r="A22" s="106" t="s">
        <v>60</v>
      </c>
      <c r="B22" s="107"/>
      <c r="C22" s="107"/>
      <c r="D22" s="108"/>
      <c r="E22" s="11">
        <f t="shared" si="0"/>
        <v>3</v>
      </c>
      <c r="F22" s="82" t="s">
        <v>6</v>
      </c>
      <c r="H22" s="19">
        <f>IFERROR(IF('1'!E30=3,1,0),0)</f>
        <v>0</v>
      </c>
      <c r="I22" s="19">
        <f>IFERROR(IF('3'!E30=3,1,0),0)</f>
        <v>1</v>
      </c>
      <c r="J22" s="19">
        <f>IFERROR(IF('4'!E30=3,1,0),0)</f>
        <v>0</v>
      </c>
      <c r="K22" s="19">
        <f>IFERROR(IF('5'!E30=3,1,0),0)</f>
        <v>1</v>
      </c>
      <c r="L22" s="19">
        <f>IFERROR(IF('6'!E30=3,1,0),0)</f>
        <v>0</v>
      </c>
      <c r="M22" s="19">
        <f>IFERROR(IF('7'!E30=3,1,0),0)</f>
        <v>0</v>
      </c>
      <c r="N22" s="19">
        <f>IFERROR(IF('2'!E30=3,1,0),0)</f>
        <v>0</v>
      </c>
      <c r="O22" s="19">
        <f>IFERROR(IF(#REF!=3,1,0),0)</f>
        <v>0</v>
      </c>
      <c r="P22" s="19">
        <f>IFERROR(IF('8'!E30=3,1,0),0)</f>
        <v>0</v>
      </c>
      <c r="Q22" s="19">
        <f>IFERROR(IF('9'!E30=3,1,0),0)</f>
        <v>0</v>
      </c>
      <c r="R22" s="19">
        <f>IFERROR(IF('10'!E30=3,1,0),0)</f>
        <v>1</v>
      </c>
      <c r="S22" s="19">
        <f>IFERROR(IF(#REF!=3,1,0),0)</f>
        <v>0</v>
      </c>
      <c r="T22" s="19">
        <f>IFERROR(IF(#REF!=3,1,0),0)</f>
        <v>0</v>
      </c>
      <c r="U22" s="19">
        <f>IFERROR(IF(#REF!=3,1,0),0)</f>
        <v>0</v>
      </c>
      <c r="V22" s="19">
        <f>IFERROR(IF(#REF!=3,1,0),0)</f>
        <v>0</v>
      </c>
      <c r="W22" s="19">
        <f>IFERROR(IF(#REF!=3,1,0),0)</f>
        <v>0</v>
      </c>
      <c r="X22" s="19">
        <f>IFERROR(IF(#REF!=3,1,0),0)</f>
        <v>0</v>
      </c>
      <c r="Y22" s="19">
        <f>IFERROR(IF(#REF!=3,1,0),0)</f>
        <v>0</v>
      </c>
      <c r="Z22" s="19">
        <f>IFERROR(IF(#REF!=3,1,0),0)</f>
        <v>0</v>
      </c>
      <c r="AA22" s="19">
        <f>IFERROR(IF(#REF!=3,1,0),0)</f>
        <v>0</v>
      </c>
      <c r="AB22" s="19">
        <f>IFERROR(IF(#REF!=3,1,0),0)</f>
        <v>0</v>
      </c>
      <c r="AC22" s="19">
        <f>IFERROR(IF(#REF!=3,1,0),0)</f>
        <v>0</v>
      </c>
      <c r="AD22" s="19">
        <f>IFERROR(IF(#REF!=3,1,0),0)</f>
        <v>0</v>
      </c>
      <c r="AE22" s="19">
        <f>IFERROR(IF(#REF!=3,1,0),0)</f>
        <v>0</v>
      </c>
      <c r="AF22" s="19">
        <f>IFERROR(IF(#REF!=3,1,0),0)</f>
        <v>0</v>
      </c>
      <c r="AG22" s="19">
        <f>IFERROR(IF(#REF!=3,1,0),0)</f>
        <v>0</v>
      </c>
      <c r="AH22" s="19">
        <f>IFERROR(IF(#REF!=3,1,0),0)</f>
        <v>0</v>
      </c>
      <c r="AI22" s="19">
        <f>IFERROR(IF(#REF!=3,1,0),0)</f>
        <v>0</v>
      </c>
      <c r="AJ22" s="19">
        <f>IFERROR(IF(#REF!=3,1,0),0)</f>
        <v>0</v>
      </c>
      <c r="AK22" s="19">
        <f>IFERROR(IF(#REF!=3,1,0),0)</f>
        <v>0</v>
      </c>
      <c r="AL22" s="19">
        <f>IFERROR(IF(#REF!=3,1,0),0)</f>
        <v>0</v>
      </c>
      <c r="AM22" s="19">
        <f>IFERROR(IF(#REF!=3,1,0),0)</f>
        <v>0</v>
      </c>
      <c r="AN22" s="19">
        <f>IFERROR(IF(#REF!=3,1,0),0)</f>
        <v>0</v>
      </c>
      <c r="AO22" s="19">
        <f>IFERROR(IF(#REF!=3,1,0),0)</f>
        <v>0</v>
      </c>
      <c r="AP22" s="19">
        <f>IFERROR(IF(#REF!=3,1,0),0)</f>
        <v>0</v>
      </c>
      <c r="AQ22" s="19">
        <f>IFERROR(IF(#REF!=3,1,0),0)</f>
        <v>0</v>
      </c>
      <c r="AR22" s="19">
        <f>IFERROR(IF(#REF!=3,1,0),0)</f>
        <v>0</v>
      </c>
      <c r="AS22" s="19">
        <f>IFERROR(IF(#REF!=3,1,0),0)</f>
        <v>0</v>
      </c>
      <c r="AT22" s="19">
        <f>IFERROR(IF(#REF!=3,1,0),0)</f>
        <v>0</v>
      </c>
      <c r="AU22" s="19">
        <f>IFERROR(IF(#REF!=3,1,0),0)</f>
        <v>0</v>
      </c>
      <c r="AV22" s="19">
        <f>IFERROR(IF(#REF!=3,1,0),0)</f>
        <v>0</v>
      </c>
      <c r="AW22" s="19">
        <f>IFERROR(IF(#REF!=3,1,0),0)</f>
        <v>0</v>
      </c>
      <c r="AX22" s="19">
        <f>IFERROR(IF(#REF!=3,1,0),0)</f>
        <v>0</v>
      </c>
      <c r="AY22" s="19">
        <f>IFERROR(IF(#REF!=3,1,0),0)</f>
        <v>0</v>
      </c>
      <c r="AZ22" s="19">
        <f>IFERROR(IF(#REF!=3,1,0),0)</f>
        <v>0</v>
      </c>
      <c r="BA22" s="19">
        <f>IFERROR(IF(#REF!=3,1,0),0)</f>
        <v>0</v>
      </c>
      <c r="BB22" s="19">
        <f>IFERROR(IF(#REF!=3,1,0),0)</f>
        <v>0</v>
      </c>
      <c r="BC22" s="19"/>
      <c r="BD22" s="19">
        <f t="shared" si="1"/>
        <v>3</v>
      </c>
    </row>
    <row r="23" spans="1:56" ht="17.25" customHeight="1" x14ac:dyDescent="0.2">
      <c r="A23" s="106" t="s">
        <v>61</v>
      </c>
      <c r="B23" s="107"/>
      <c r="C23" s="107"/>
      <c r="D23" s="108"/>
      <c r="E23" s="11">
        <f t="shared" si="0"/>
        <v>0</v>
      </c>
      <c r="F23" s="83" t="s">
        <v>5</v>
      </c>
      <c r="H23" s="19">
        <f>IFERROR(IF('1'!E31=3,1,0),0)</f>
        <v>0</v>
      </c>
      <c r="I23" s="19">
        <f>IFERROR(IF('3'!E31=3,1,0),0)</f>
        <v>0</v>
      </c>
      <c r="J23" s="19">
        <f>IFERROR(IF('4'!E31=3,1,0),0)</f>
        <v>0</v>
      </c>
      <c r="K23" s="19">
        <f>IFERROR(IF('5'!E31=3,1,0),0)</f>
        <v>0</v>
      </c>
      <c r="L23" s="19">
        <f>IFERROR(IF('6'!E31=3,1,0),0)</f>
        <v>0</v>
      </c>
      <c r="M23" s="19">
        <f>IFERROR(IF('7'!E31=3,1,0),0)</f>
        <v>0</v>
      </c>
      <c r="N23" s="19">
        <f>IFERROR(IF('2'!E31=3,1,0),0)</f>
        <v>0</v>
      </c>
      <c r="O23" s="19">
        <f>IFERROR(IF(#REF!=3,1,0),0)</f>
        <v>0</v>
      </c>
      <c r="P23" s="19">
        <f>IFERROR(IF('8'!E31=3,1,0),0)</f>
        <v>0</v>
      </c>
      <c r="Q23" s="19">
        <f>IFERROR(IF('9'!E31=3,1,0),0)</f>
        <v>0</v>
      </c>
      <c r="R23" s="19">
        <f>IFERROR(IF('10'!E31=3,1,0),0)</f>
        <v>0</v>
      </c>
      <c r="S23" s="19">
        <f>IFERROR(IF(#REF!=3,1,0),0)</f>
        <v>0</v>
      </c>
      <c r="T23" s="19">
        <f>IFERROR(IF(#REF!=3,1,0),0)</f>
        <v>0</v>
      </c>
      <c r="U23" s="19">
        <f>IFERROR(IF(#REF!=3,1,0),0)</f>
        <v>0</v>
      </c>
      <c r="V23" s="19">
        <f>IFERROR(IF(#REF!=3,1,0),0)</f>
        <v>0</v>
      </c>
      <c r="W23" s="19">
        <f>IFERROR(IF(#REF!=3,1,0),0)</f>
        <v>0</v>
      </c>
      <c r="X23" s="19">
        <f>IFERROR(IF(#REF!=3,1,0),0)</f>
        <v>0</v>
      </c>
      <c r="Y23" s="19">
        <f>IFERROR(IF(#REF!=3,1,0),0)</f>
        <v>0</v>
      </c>
      <c r="Z23" s="19">
        <f>IFERROR(IF(#REF!=3,1,0),0)</f>
        <v>0</v>
      </c>
      <c r="AA23" s="19">
        <f>IFERROR(IF(#REF!=3,1,0),0)</f>
        <v>0</v>
      </c>
      <c r="AB23" s="19">
        <f>IFERROR(IF(#REF!=3,1,0),0)</f>
        <v>0</v>
      </c>
      <c r="AC23" s="19">
        <f>IFERROR(IF(#REF!=3,1,0),0)</f>
        <v>0</v>
      </c>
      <c r="AD23" s="19">
        <f>IFERROR(IF(#REF!=3,1,0),0)</f>
        <v>0</v>
      </c>
      <c r="AE23" s="19">
        <f>IFERROR(IF(#REF!=3,1,0),0)</f>
        <v>0</v>
      </c>
      <c r="AF23" s="19">
        <f>IFERROR(IF(#REF!=3,1,0),0)</f>
        <v>0</v>
      </c>
      <c r="AG23" s="19">
        <f>IFERROR(IF(#REF!=3,1,0),0)</f>
        <v>0</v>
      </c>
      <c r="AH23" s="19">
        <f>IFERROR(IF(#REF!=3,1,0),0)</f>
        <v>0</v>
      </c>
      <c r="AI23" s="19">
        <f>IFERROR(IF(#REF!=3,1,0),0)</f>
        <v>0</v>
      </c>
      <c r="AJ23" s="19">
        <f>IFERROR(IF(#REF!=3,1,0),0)</f>
        <v>0</v>
      </c>
      <c r="AK23" s="19">
        <f>IFERROR(IF(#REF!=3,1,0),0)</f>
        <v>0</v>
      </c>
      <c r="AL23" s="19">
        <f>IFERROR(IF(#REF!=3,1,0),0)</f>
        <v>0</v>
      </c>
      <c r="AM23" s="19">
        <f>IFERROR(IF(#REF!=3,1,0),0)</f>
        <v>0</v>
      </c>
      <c r="AN23" s="19">
        <f>IFERROR(IF(#REF!=3,1,0),0)</f>
        <v>0</v>
      </c>
      <c r="AO23" s="19">
        <f>IFERROR(IF(#REF!=3,1,0),0)</f>
        <v>0</v>
      </c>
      <c r="AP23" s="19">
        <f>IFERROR(IF(#REF!=3,1,0),0)</f>
        <v>0</v>
      </c>
      <c r="AQ23" s="19">
        <f>IFERROR(IF(#REF!=3,1,0),0)</f>
        <v>0</v>
      </c>
      <c r="AR23" s="19">
        <f>IFERROR(IF(#REF!=3,1,0),0)</f>
        <v>0</v>
      </c>
      <c r="AS23" s="19">
        <f>IFERROR(IF(#REF!=3,1,0),0)</f>
        <v>0</v>
      </c>
      <c r="AT23" s="19">
        <f>IFERROR(IF(#REF!=3,1,0),0)</f>
        <v>0</v>
      </c>
      <c r="AU23" s="19">
        <f>IFERROR(IF(#REF!=3,1,0),0)</f>
        <v>0</v>
      </c>
      <c r="AV23" s="19">
        <f>IFERROR(IF(#REF!=3,1,0),0)</f>
        <v>0</v>
      </c>
      <c r="AW23" s="19">
        <f>IFERROR(IF(#REF!=3,1,0),0)</f>
        <v>0</v>
      </c>
      <c r="AX23" s="19">
        <f>IFERROR(IF(#REF!=3,1,0),0)</f>
        <v>0</v>
      </c>
      <c r="AY23" s="19">
        <f>IFERROR(IF(#REF!=3,1,0),0)</f>
        <v>0</v>
      </c>
      <c r="AZ23" s="19">
        <f>IFERROR(IF(#REF!=3,1,0),0)</f>
        <v>0</v>
      </c>
      <c r="BA23" s="19">
        <f>IFERROR(IF(#REF!=3,1,0),0)</f>
        <v>0</v>
      </c>
      <c r="BB23" s="19">
        <f>IFERROR(IF(#REF!=3,1,0),0)</f>
        <v>0</v>
      </c>
      <c r="BC23" s="19"/>
      <c r="BD23" s="19">
        <f t="shared" si="1"/>
        <v>0</v>
      </c>
    </row>
    <row r="24" spans="1:56" ht="17.25" customHeight="1" x14ac:dyDescent="0.2">
      <c r="A24" s="106" t="s">
        <v>146</v>
      </c>
      <c r="B24" s="107"/>
      <c r="C24" s="107"/>
      <c r="D24" s="108"/>
      <c r="E24" s="11">
        <f t="shared" si="0"/>
        <v>4</v>
      </c>
      <c r="F24" s="82" t="s">
        <v>6</v>
      </c>
      <c r="H24" s="19">
        <f>IFERROR(IF('1'!E32=3,1,0),0)</f>
        <v>0</v>
      </c>
      <c r="I24" s="19">
        <f>IFERROR(IF('3'!E32=3,1,0),0)</f>
        <v>0</v>
      </c>
      <c r="J24" s="19">
        <f>IFERROR(IF('4'!E32=3,1,0),0)</f>
        <v>0</v>
      </c>
      <c r="K24" s="19">
        <f>IFERROR(IF('5'!E32=3,1,0),0)</f>
        <v>1</v>
      </c>
      <c r="L24" s="19">
        <f>IFERROR(IF('6'!E32=3,1,0),0)</f>
        <v>0</v>
      </c>
      <c r="M24" s="19">
        <f>IFERROR(IF('7'!E32=3,1,0),0)</f>
        <v>1</v>
      </c>
      <c r="N24" s="19">
        <f>IFERROR(IF('2'!E32=3,1,0),0)</f>
        <v>0</v>
      </c>
      <c r="O24" s="19">
        <f>IFERROR(IF(#REF!=3,1,0),0)</f>
        <v>0</v>
      </c>
      <c r="P24" s="19">
        <f>IFERROR(IF('8'!E32=3,1,0),0)</f>
        <v>1</v>
      </c>
      <c r="Q24" s="19">
        <f>IFERROR(IF('9'!E32=3,1,0),0)</f>
        <v>0</v>
      </c>
      <c r="R24" s="19">
        <f>IFERROR(IF('10'!E32=3,1,0),0)</f>
        <v>1</v>
      </c>
      <c r="S24" s="19">
        <f>IFERROR(IF(#REF!=3,1,0),0)</f>
        <v>0</v>
      </c>
      <c r="T24" s="19">
        <f>IFERROR(IF(#REF!=3,1,0),0)</f>
        <v>0</v>
      </c>
      <c r="U24" s="19">
        <f>IFERROR(IF(#REF!=3,1,0),0)</f>
        <v>0</v>
      </c>
      <c r="V24" s="19">
        <f>IFERROR(IF(#REF!=3,1,0),0)</f>
        <v>0</v>
      </c>
      <c r="W24" s="19">
        <f>IFERROR(IF(#REF!=3,1,0),0)</f>
        <v>0</v>
      </c>
      <c r="X24" s="19">
        <f>IFERROR(IF(#REF!=3,1,0),0)</f>
        <v>0</v>
      </c>
      <c r="Y24" s="19">
        <f>IFERROR(IF(#REF!=3,1,0),0)</f>
        <v>0</v>
      </c>
      <c r="Z24" s="19">
        <f>IFERROR(IF(#REF!=3,1,0),0)</f>
        <v>0</v>
      </c>
      <c r="AA24" s="19">
        <f>IFERROR(IF(#REF!=3,1,0),0)</f>
        <v>0</v>
      </c>
      <c r="AB24" s="19">
        <f>IFERROR(IF(#REF!=3,1,0),0)</f>
        <v>0</v>
      </c>
      <c r="AC24" s="19">
        <f>IFERROR(IF(#REF!=3,1,0),0)</f>
        <v>0</v>
      </c>
      <c r="AD24" s="19">
        <f>IFERROR(IF(#REF!=3,1,0),0)</f>
        <v>0</v>
      </c>
      <c r="AE24" s="19">
        <f>IFERROR(IF(#REF!=3,1,0),0)</f>
        <v>0</v>
      </c>
      <c r="AF24" s="19">
        <f>IFERROR(IF(#REF!=3,1,0),0)</f>
        <v>0</v>
      </c>
      <c r="AG24" s="19">
        <f>IFERROR(IF(#REF!=3,1,0),0)</f>
        <v>0</v>
      </c>
      <c r="AH24" s="19">
        <f>IFERROR(IF(#REF!=3,1,0),0)</f>
        <v>0</v>
      </c>
      <c r="AI24" s="19">
        <f>IFERROR(IF(#REF!=3,1,0),0)</f>
        <v>0</v>
      </c>
      <c r="AJ24" s="19">
        <f>IFERROR(IF(#REF!=3,1,0),0)</f>
        <v>0</v>
      </c>
      <c r="AK24" s="19">
        <f>IFERROR(IF(#REF!=3,1,0),0)</f>
        <v>0</v>
      </c>
      <c r="AL24" s="19">
        <f>IFERROR(IF(#REF!=3,1,0),0)</f>
        <v>0</v>
      </c>
      <c r="AM24" s="19">
        <f>IFERROR(IF(#REF!=3,1,0),0)</f>
        <v>0</v>
      </c>
      <c r="AN24" s="19">
        <f>IFERROR(IF(#REF!=3,1,0),0)</f>
        <v>0</v>
      </c>
      <c r="AO24" s="19">
        <f>IFERROR(IF(#REF!=3,1,0),0)</f>
        <v>0</v>
      </c>
      <c r="AP24" s="19">
        <f>IFERROR(IF(#REF!=3,1,0),0)</f>
        <v>0</v>
      </c>
      <c r="AQ24" s="19">
        <f>IFERROR(IF(#REF!=3,1,0),0)</f>
        <v>0</v>
      </c>
      <c r="AR24" s="19">
        <f>IFERROR(IF(#REF!=3,1,0),0)</f>
        <v>0</v>
      </c>
      <c r="AS24" s="19">
        <f>IFERROR(IF(#REF!=3,1,0),0)</f>
        <v>0</v>
      </c>
      <c r="AT24" s="19">
        <f>IFERROR(IF(#REF!=3,1,0),0)</f>
        <v>0</v>
      </c>
      <c r="AU24" s="19">
        <f>IFERROR(IF(#REF!=3,1,0),0)</f>
        <v>0</v>
      </c>
      <c r="AV24" s="19">
        <f>IFERROR(IF(#REF!=3,1,0),0)</f>
        <v>0</v>
      </c>
      <c r="AW24" s="19">
        <f>IFERROR(IF(#REF!=3,1,0),0)</f>
        <v>0</v>
      </c>
      <c r="AX24" s="19">
        <f>IFERROR(IF(#REF!=3,1,0),0)</f>
        <v>0</v>
      </c>
      <c r="AY24" s="19">
        <f>IFERROR(IF(#REF!=3,1,0),0)</f>
        <v>0</v>
      </c>
      <c r="AZ24" s="19">
        <f>IFERROR(IF(#REF!=3,1,0),0)</f>
        <v>0</v>
      </c>
      <c r="BA24" s="19">
        <f>IFERROR(IF(#REF!=3,1,0),0)</f>
        <v>0</v>
      </c>
      <c r="BB24" s="19">
        <f>IFERROR(IF(#REF!=3,1,0),0)</f>
        <v>0</v>
      </c>
      <c r="BC24" s="19"/>
      <c r="BD24" s="19">
        <f t="shared" si="1"/>
        <v>4</v>
      </c>
    </row>
    <row r="25" spans="1:56" ht="17.25" customHeight="1" x14ac:dyDescent="0.2">
      <c r="A25" s="106" t="s">
        <v>62</v>
      </c>
      <c r="B25" s="107"/>
      <c r="C25" s="107"/>
      <c r="D25" s="108"/>
      <c r="E25" s="11">
        <f t="shared" si="0"/>
        <v>4</v>
      </c>
      <c r="F25" s="82" t="s">
        <v>5</v>
      </c>
      <c r="H25" s="19">
        <f>IFERROR(IF('1'!E33=3,1,0),0)</f>
        <v>0</v>
      </c>
      <c r="I25" s="19">
        <f>IFERROR(IF('3'!E33=3,1,0),0)</f>
        <v>0</v>
      </c>
      <c r="J25" s="19">
        <f>IFERROR(IF('4'!E33=3,1,0),0)</f>
        <v>0</v>
      </c>
      <c r="K25" s="19">
        <f>IFERROR(IF('5'!E33=3,1,0),0)</f>
        <v>1</v>
      </c>
      <c r="L25" s="19">
        <f>IFERROR(IF('6'!E33=3,1,0),0)</f>
        <v>1</v>
      </c>
      <c r="M25" s="19">
        <f>IFERROR(IF('7'!E33=3,1,0),0)</f>
        <v>0</v>
      </c>
      <c r="N25" s="19">
        <f>IFERROR(IF('2'!E33=3,1,0),0)</f>
        <v>1</v>
      </c>
      <c r="O25" s="19">
        <f>IFERROR(IF(#REF!=3,1,0),0)</f>
        <v>0</v>
      </c>
      <c r="P25" s="19">
        <f>IFERROR(IF('8'!E33=3,1,0),0)</f>
        <v>0</v>
      </c>
      <c r="Q25" s="19">
        <f>IFERROR(IF('9'!E33=3,1,0),0)</f>
        <v>0</v>
      </c>
      <c r="R25" s="19">
        <f>IFERROR(IF('10'!E33=3,1,0),0)</f>
        <v>1</v>
      </c>
      <c r="S25" s="19">
        <f>IFERROR(IF(#REF!=3,1,0),0)</f>
        <v>0</v>
      </c>
      <c r="T25" s="19">
        <f>IFERROR(IF(#REF!=3,1,0),0)</f>
        <v>0</v>
      </c>
      <c r="U25" s="19">
        <f>IFERROR(IF(#REF!=3,1,0),0)</f>
        <v>0</v>
      </c>
      <c r="V25" s="19">
        <f>IFERROR(IF(#REF!=3,1,0),0)</f>
        <v>0</v>
      </c>
      <c r="W25" s="19">
        <f>IFERROR(IF(#REF!=3,1,0),0)</f>
        <v>0</v>
      </c>
      <c r="X25" s="19">
        <f>IFERROR(IF(#REF!=3,1,0),0)</f>
        <v>0</v>
      </c>
      <c r="Y25" s="19">
        <f>IFERROR(IF(#REF!=3,1,0),0)</f>
        <v>0</v>
      </c>
      <c r="Z25" s="19">
        <f>IFERROR(IF(#REF!=3,1,0),0)</f>
        <v>0</v>
      </c>
      <c r="AA25" s="19">
        <f>IFERROR(IF(#REF!=3,1,0),0)</f>
        <v>0</v>
      </c>
      <c r="AB25" s="19">
        <f>IFERROR(IF(#REF!=3,1,0),0)</f>
        <v>0</v>
      </c>
      <c r="AC25" s="19">
        <f>IFERROR(IF(#REF!=3,1,0),0)</f>
        <v>0</v>
      </c>
      <c r="AD25" s="19">
        <f>IFERROR(IF(#REF!=3,1,0),0)</f>
        <v>0</v>
      </c>
      <c r="AE25" s="19">
        <f>IFERROR(IF(#REF!=3,1,0),0)</f>
        <v>0</v>
      </c>
      <c r="AF25" s="19">
        <f>IFERROR(IF(#REF!=3,1,0),0)</f>
        <v>0</v>
      </c>
      <c r="AG25" s="19">
        <f>IFERROR(IF(#REF!=3,1,0),0)</f>
        <v>0</v>
      </c>
      <c r="AH25" s="19">
        <f>IFERROR(IF(#REF!=3,1,0),0)</f>
        <v>0</v>
      </c>
      <c r="AI25" s="19">
        <f>IFERROR(IF(#REF!=3,1,0),0)</f>
        <v>0</v>
      </c>
      <c r="AJ25" s="19">
        <f>IFERROR(IF(#REF!=3,1,0),0)</f>
        <v>0</v>
      </c>
      <c r="AK25" s="19">
        <f>IFERROR(IF(#REF!=3,1,0),0)</f>
        <v>0</v>
      </c>
      <c r="AL25" s="19">
        <f>IFERROR(IF(#REF!=3,1,0),0)</f>
        <v>0</v>
      </c>
      <c r="AM25" s="19">
        <f>IFERROR(IF(#REF!=3,1,0),0)</f>
        <v>0</v>
      </c>
      <c r="AN25" s="19">
        <f>IFERROR(IF(#REF!=3,1,0),0)</f>
        <v>0</v>
      </c>
      <c r="AO25" s="19">
        <f>IFERROR(IF(#REF!=3,1,0),0)</f>
        <v>0</v>
      </c>
      <c r="AP25" s="19">
        <f>IFERROR(IF(#REF!=3,1,0),0)</f>
        <v>0</v>
      </c>
      <c r="AQ25" s="19">
        <f>IFERROR(IF(#REF!=3,1,0),0)</f>
        <v>0</v>
      </c>
      <c r="AR25" s="19">
        <f>IFERROR(IF(#REF!=3,1,0),0)</f>
        <v>0</v>
      </c>
      <c r="AS25" s="19">
        <f>IFERROR(IF(#REF!=3,1,0),0)</f>
        <v>0</v>
      </c>
      <c r="AT25" s="19">
        <f>IFERROR(IF(#REF!=3,1,0),0)</f>
        <v>0</v>
      </c>
      <c r="AU25" s="19">
        <f>IFERROR(IF(#REF!=3,1,0),0)</f>
        <v>0</v>
      </c>
      <c r="AV25" s="19">
        <f>IFERROR(IF(#REF!=3,1,0),0)</f>
        <v>0</v>
      </c>
      <c r="AW25" s="19">
        <f>IFERROR(IF(#REF!=3,1,0),0)</f>
        <v>0</v>
      </c>
      <c r="AX25" s="19">
        <f>IFERROR(IF(#REF!=3,1,0),0)</f>
        <v>0</v>
      </c>
      <c r="AY25" s="19">
        <f>IFERROR(IF(#REF!=3,1,0),0)</f>
        <v>0</v>
      </c>
      <c r="AZ25" s="19">
        <f>IFERROR(IF(#REF!=3,1,0),0)</f>
        <v>0</v>
      </c>
      <c r="BA25" s="19">
        <f>IFERROR(IF(#REF!=3,1,0),0)</f>
        <v>0</v>
      </c>
      <c r="BB25" s="19">
        <f>IFERROR(IF(#REF!=3,1,0),0)</f>
        <v>0</v>
      </c>
      <c r="BC25" s="19"/>
      <c r="BD25" s="19">
        <f t="shared" si="1"/>
        <v>4</v>
      </c>
    </row>
    <row r="26" spans="1:56" ht="17.25" customHeight="1" x14ac:dyDescent="0.2">
      <c r="A26" s="106" t="s">
        <v>147</v>
      </c>
      <c r="B26" s="107"/>
      <c r="C26" s="107"/>
      <c r="D26" s="108"/>
      <c r="E26" s="11">
        <f t="shared" si="0"/>
        <v>4</v>
      </c>
      <c r="F26" s="82" t="s">
        <v>5</v>
      </c>
      <c r="H26" s="19">
        <f>IFERROR(IF('1'!E34=3,1,0),0)</f>
        <v>0</v>
      </c>
      <c r="I26" s="19">
        <f>IFERROR(IF('3'!E34=3,1,0),0)</f>
        <v>1</v>
      </c>
      <c r="J26" s="19">
        <f>IFERROR(IF('4'!E34=3,1,0),0)</f>
        <v>0</v>
      </c>
      <c r="K26" s="19">
        <f>IFERROR(IF('5'!E34=3,1,0),0)</f>
        <v>1</v>
      </c>
      <c r="L26" s="19">
        <f>IFERROR(IF('6'!E34=3,1,0),0)</f>
        <v>0</v>
      </c>
      <c r="M26" s="19">
        <f>IFERROR(IF('7'!E34=3,1,0),0)</f>
        <v>1</v>
      </c>
      <c r="N26" s="19">
        <f>IFERROR(IF('2'!E34=3,1,0),0)</f>
        <v>1</v>
      </c>
      <c r="O26" s="19">
        <f>IFERROR(IF(#REF!=3,1,0),0)</f>
        <v>0</v>
      </c>
      <c r="P26" s="19">
        <f>IFERROR(IF('8'!E34=3,1,0),0)</f>
        <v>0</v>
      </c>
      <c r="Q26" s="19">
        <f>IFERROR(IF('9'!E34=3,1,0),0)</f>
        <v>0</v>
      </c>
      <c r="R26" s="19">
        <f>IFERROR(IF('10'!E34=3,1,0),0)</f>
        <v>0</v>
      </c>
      <c r="S26" s="19">
        <f>IFERROR(IF(#REF!=3,1,0),0)</f>
        <v>0</v>
      </c>
      <c r="T26" s="19">
        <f>IFERROR(IF(#REF!=3,1,0),0)</f>
        <v>0</v>
      </c>
      <c r="U26" s="19">
        <f>IFERROR(IF(#REF!=3,1,0),0)</f>
        <v>0</v>
      </c>
      <c r="V26" s="19">
        <f>IFERROR(IF(#REF!=3,1,0),0)</f>
        <v>0</v>
      </c>
      <c r="W26" s="19">
        <f>IFERROR(IF(#REF!=3,1,0),0)</f>
        <v>0</v>
      </c>
      <c r="X26" s="19">
        <f>IFERROR(IF(#REF!=3,1,0),0)</f>
        <v>0</v>
      </c>
      <c r="Y26" s="19">
        <f>IFERROR(IF(#REF!=3,1,0),0)</f>
        <v>0</v>
      </c>
      <c r="Z26" s="19">
        <f>IFERROR(IF(#REF!=3,1,0),0)</f>
        <v>0</v>
      </c>
      <c r="AA26" s="19">
        <f>IFERROR(IF(#REF!=3,1,0),0)</f>
        <v>0</v>
      </c>
      <c r="AB26" s="19">
        <f>IFERROR(IF(#REF!=3,1,0),0)</f>
        <v>0</v>
      </c>
      <c r="AC26" s="19">
        <f>IFERROR(IF(#REF!=3,1,0),0)</f>
        <v>0</v>
      </c>
      <c r="AD26" s="19">
        <f>IFERROR(IF(#REF!=3,1,0),0)</f>
        <v>0</v>
      </c>
      <c r="AE26" s="19">
        <f>IFERROR(IF(#REF!=3,1,0),0)</f>
        <v>0</v>
      </c>
      <c r="AF26" s="19">
        <f>IFERROR(IF(#REF!=3,1,0),0)</f>
        <v>0</v>
      </c>
      <c r="AG26" s="19">
        <f>IFERROR(IF(#REF!=3,1,0),0)</f>
        <v>0</v>
      </c>
      <c r="AH26" s="19">
        <f>IFERROR(IF(#REF!=3,1,0),0)</f>
        <v>0</v>
      </c>
      <c r="AI26" s="19">
        <f>IFERROR(IF(#REF!=3,1,0),0)</f>
        <v>0</v>
      </c>
      <c r="AJ26" s="19">
        <f>IFERROR(IF(#REF!=3,1,0),0)</f>
        <v>0</v>
      </c>
      <c r="AK26" s="19">
        <f>IFERROR(IF(#REF!=3,1,0),0)</f>
        <v>0</v>
      </c>
      <c r="AL26" s="19">
        <f>IFERROR(IF(#REF!=3,1,0),0)</f>
        <v>0</v>
      </c>
      <c r="AM26" s="19">
        <f>IFERROR(IF(#REF!=3,1,0),0)</f>
        <v>0</v>
      </c>
      <c r="AN26" s="19">
        <f>IFERROR(IF(#REF!=3,1,0),0)</f>
        <v>0</v>
      </c>
      <c r="AO26" s="19">
        <f>IFERROR(IF(#REF!=3,1,0),0)</f>
        <v>0</v>
      </c>
      <c r="AP26" s="19">
        <f>IFERROR(IF(#REF!=3,1,0),0)</f>
        <v>0</v>
      </c>
      <c r="AQ26" s="19">
        <f>IFERROR(IF(#REF!=3,1,0),0)</f>
        <v>0</v>
      </c>
      <c r="AR26" s="19">
        <f>IFERROR(IF(#REF!=3,1,0),0)</f>
        <v>0</v>
      </c>
      <c r="AS26" s="19">
        <f>IFERROR(IF(#REF!=3,1,0),0)</f>
        <v>0</v>
      </c>
      <c r="AT26" s="19">
        <f>IFERROR(IF(#REF!=3,1,0),0)</f>
        <v>0</v>
      </c>
      <c r="AU26" s="19">
        <f>IFERROR(IF(#REF!=3,1,0),0)</f>
        <v>0</v>
      </c>
      <c r="AV26" s="19">
        <f>IFERROR(IF(#REF!=3,1,0),0)</f>
        <v>0</v>
      </c>
      <c r="AW26" s="19">
        <f>IFERROR(IF(#REF!=3,1,0),0)</f>
        <v>0</v>
      </c>
      <c r="AX26" s="19">
        <f>IFERROR(IF(#REF!=3,1,0),0)</f>
        <v>0</v>
      </c>
      <c r="AY26" s="19">
        <f>IFERROR(IF(#REF!=3,1,0),0)</f>
        <v>0</v>
      </c>
      <c r="AZ26" s="19">
        <f>IFERROR(IF(#REF!=3,1,0),0)</f>
        <v>0</v>
      </c>
      <c r="BA26" s="19">
        <f>IFERROR(IF(#REF!=3,1,0),0)</f>
        <v>0</v>
      </c>
      <c r="BB26" s="19">
        <f>IFERROR(IF(#REF!=3,1,0),0)</f>
        <v>0</v>
      </c>
      <c r="BC26" s="19"/>
      <c r="BD26" s="19">
        <f t="shared" si="1"/>
        <v>4</v>
      </c>
    </row>
    <row r="27" spans="1:56" ht="17.25" customHeight="1" x14ac:dyDescent="0.2">
      <c r="A27" s="106" t="s">
        <v>63</v>
      </c>
      <c r="B27" s="107"/>
      <c r="C27" s="107"/>
      <c r="D27" s="108"/>
      <c r="E27" s="11">
        <f t="shared" si="0"/>
        <v>6</v>
      </c>
      <c r="F27" s="84" t="s">
        <v>6</v>
      </c>
      <c r="H27" s="19">
        <f>IFERROR(IF('1'!E35=3,1,0),0)</f>
        <v>0</v>
      </c>
      <c r="I27" s="19">
        <f>IFERROR(IF('3'!E35=3,1,0),0)</f>
        <v>1</v>
      </c>
      <c r="J27" s="19">
        <f>IFERROR(IF('4'!E35=3,1,0),0)</f>
        <v>0</v>
      </c>
      <c r="K27" s="19">
        <f>IFERROR(IF('5'!E35=3,1,0),0)</f>
        <v>1</v>
      </c>
      <c r="L27" s="19">
        <f>IFERROR(IF('6'!E35=3,1,0),0)</f>
        <v>1</v>
      </c>
      <c r="M27" s="19">
        <f>IFERROR(IF('7'!E35=3,1,0),0)</f>
        <v>0</v>
      </c>
      <c r="N27" s="19">
        <f>IFERROR(IF('2'!E35=3,1,0),0)</f>
        <v>1</v>
      </c>
      <c r="O27" s="19">
        <f>IFERROR(IF(#REF!=3,1,0),0)</f>
        <v>0</v>
      </c>
      <c r="P27" s="19">
        <f>IFERROR(IF('8'!E35=3,1,0),0)</f>
        <v>0</v>
      </c>
      <c r="Q27" s="19">
        <f>IFERROR(IF('9'!E35=3,1,0),0)</f>
        <v>1</v>
      </c>
      <c r="R27" s="19">
        <f>IFERROR(IF('10'!E35=3,1,0),0)</f>
        <v>1</v>
      </c>
      <c r="S27" s="19">
        <f>IFERROR(IF(#REF!=3,1,0),0)</f>
        <v>0</v>
      </c>
      <c r="T27" s="19">
        <f>IFERROR(IF(#REF!=3,1,0),0)</f>
        <v>0</v>
      </c>
      <c r="U27" s="19">
        <f>IFERROR(IF(#REF!=3,1,0),0)</f>
        <v>0</v>
      </c>
      <c r="V27" s="19">
        <f>IFERROR(IF(#REF!=3,1,0),0)</f>
        <v>0</v>
      </c>
      <c r="W27" s="19">
        <f>IFERROR(IF(#REF!=3,1,0),0)</f>
        <v>0</v>
      </c>
      <c r="X27" s="19">
        <f>IFERROR(IF(#REF!=3,1,0),0)</f>
        <v>0</v>
      </c>
      <c r="Y27" s="19">
        <f>IFERROR(IF(#REF!=3,1,0),0)</f>
        <v>0</v>
      </c>
      <c r="Z27" s="19">
        <f>IFERROR(IF(#REF!=3,1,0),0)</f>
        <v>0</v>
      </c>
      <c r="AA27" s="19">
        <f>IFERROR(IF(#REF!=3,1,0),0)</f>
        <v>0</v>
      </c>
      <c r="AB27" s="19">
        <f>IFERROR(IF(#REF!=3,1,0),0)</f>
        <v>0</v>
      </c>
      <c r="AC27" s="19">
        <f>IFERROR(IF(#REF!=3,1,0),0)</f>
        <v>0</v>
      </c>
      <c r="AD27" s="19">
        <f>IFERROR(IF(#REF!=3,1,0),0)</f>
        <v>0</v>
      </c>
      <c r="AE27" s="19">
        <f>IFERROR(IF(#REF!=3,1,0),0)</f>
        <v>0</v>
      </c>
      <c r="AF27" s="19">
        <f>IFERROR(IF(#REF!=3,1,0),0)</f>
        <v>0</v>
      </c>
      <c r="AG27" s="19">
        <f>IFERROR(IF(#REF!=3,1,0),0)</f>
        <v>0</v>
      </c>
      <c r="AH27" s="19">
        <f>IFERROR(IF(#REF!=3,1,0),0)</f>
        <v>0</v>
      </c>
      <c r="AI27" s="19">
        <f>IFERROR(IF(#REF!=3,1,0),0)</f>
        <v>0</v>
      </c>
      <c r="AJ27" s="19">
        <f>IFERROR(IF(#REF!=3,1,0),0)</f>
        <v>0</v>
      </c>
      <c r="AK27" s="19">
        <f>IFERROR(IF(#REF!=3,1,0),0)</f>
        <v>0</v>
      </c>
      <c r="AL27" s="19">
        <f>IFERROR(IF(#REF!=3,1,0),0)</f>
        <v>0</v>
      </c>
      <c r="AM27" s="19">
        <f>IFERROR(IF(#REF!=3,1,0),0)</f>
        <v>0</v>
      </c>
      <c r="AN27" s="19">
        <f>IFERROR(IF(#REF!=3,1,0),0)</f>
        <v>0</v>
      </c>
      <c r="AO27" s="19">
        <f>IFERROR(IF(#REF!=3,1,0),0)</f>
        <v>0</v>
      </c>
      <c r="AP27" s="19">
        <f>IFERROR(IF(#REF!=3,1,0),0)</f>
        <v>0</v>
      </c>
      <c r="AQ27" s="19">
        <f>IFERROR(IF(#REF!=3,1,0),0)</f>
        <v>0</v>
      </c>
      <c r="AR27" s="19">
        <f>IFERROR(IF(#REF!=3,1,0),0)</f>
        <v>0</v>
      </c>
      <c r="AS27" s="19">
        <f>IFERROR(IF(#REF!=3,1,0),0)</f>
        <v>0</v>
      </c>
      <c r="AT27" s="19">
        <f>IFERROR(IF(#REF!=3,1,0),0)</f>
        <v>0</v>
      </c>
      <c r="AU27" s="19">
        <f>IFERROR(IF(#REF!=3,1,0),0)</f>
        <v>0</v>
      </c>
      <c r="AV27" s="19">
        <f>IFERROR(IF(#REF!=3,1,0),0)</f>
        <v>0</v>
      </c>
      <c r="AW27" s="19">
        <f>IFERROR(IF(#REF!=3,1,0),0)</f>
        <v>0</v>
      </c>
      <c r="AX27" s="19">
        <f>IFERROR(IF(#REF!=3,1,0),0)</f>
        <v>0</v>
      </c>
      <c r="AY27" s="19">
        <f>IFERROR(IF(#REF!=3,1,0),0)</f>
        <v>0</v>
      </c>
      <c r="AZ27" s="19">
        <f>IFERROR(IF(#REF!=3,1,0),0)</f>
        <v>0</v>
      </c>
      <c r="BA27" s="19">
        <f>IFERROR(IF(#REF!=3,1,0),0)</f>
        <v>0</v>
      </c>
      <c r="BB27" s="19">
        <f>IFERROR(IF(#REF!=3,1,0),0)</f>
        <v>0</v>
      </c>
      <c r="BC27" s="19"/>
      <c r="BD27" s="19">
        <f t="shared" si="1"/>
        <v>6</v>
      </c>
    </row>
    <row r="28" spans="1:56" ht="17.25" customHeight="1" x14ac:dyDescent="0.2">
      <c r="A28" s="106" t="s">
        <v>64</v>
      </c>
      <c r="B28" s="107"/>
      <c r="C28" s="107"/>
      <c r="D28" s="108"/>
      <c r="E28" s="11">
        <f t="shared" si="0"/>
        <v>1</v>
      </c>
      <c r="F28" s="82" t="s">
        <v>5</v>
      </c>
      <c r="H28" s="19">
        <f>IFERROR(IF('1'!E36=3,1,0),0)</f>
        <v>0</v>
      </c>
      <c r="I28" s="19">
        <f>IFERROR(IF('3'!E36=3,1,0),0)</f>
        <v>0</v>
      </c>
      <c r="J28" s="19">
        <f>IFERROR(IF('4'!E36=3,1,0),0)</f>
        <v>0</v>
      </c>
      <c r="K28" s="19">
        <f>IFERROR(IF('5'!E36=3,1,0),0)</f>
        <v>0</v>
      </c>
      <c r="L28" s="19">
        <f>IFERROR(IF('6'!E36=3,1,0),0)</f>
        <v>0</v>
      </c>
      <c r="M28" s="19">
        <f>IFERROR(IF('7'!E36=3,1,0),0)</f>
        <v>0</v>
      </c>
      <c r="N28" s="19">
        <f>IFERROR(IF('2'!E36=3,1,0),0)</f>
        <v>0</v>
      </c>
      <c r="O28" s="19">
        <f>IFERROR(IF(#REF!=3,1,0),0)</f>
        <v>0</v>
      </c>
      <c r="P28" s="19">
        <f>IFERROR(IF('8'!E36=3,1,0),0)</f>
        <v>0</v>
      </c>
      <c r="Q28" s="19">
        <f>IFERROR(IF('9'!E36=3,1,0),0)</f>
        <v>0</v>
      </c>
      <c r="R28" s="19">
        <f>IFERROR(IF('10'!E36=3,1,0),0)</f>
        <v>1</v>
      </c>
      <c r="S28" s="19">
        <f>IFERROR(IF(#REF!=3,1,0),0)</f>
        <v>0</v>
      </c>
      <c r="T28" s="19">
        <f>IFERROR(IF(#REF!=3,1,0),0)</f>
        <v>0</v>
      </c>
      <c r="U28" s="19">
        <f>IFERROR(IF(#REF!=3,1,0),0)</f>
        <v>0</v>
      </c>
      <c r="V28" s="19">
        <f>IFERROR(IF(#REF!=3,1,0),0)</f>
        <v>0</v>
      </c>
      <c r="W28" s="19">
        <f>IFERROR(IF(#REF!=3,1,0),0)</f>
        <v>0</v>
      </c>
      <c r="X28" s="19">
        <f>IFERROR(IF(#REF!=3,1,0),0)</f>
        <v>0</v>
      </c>
      <c r="Y28" s="19">
        <f>IFERROR(IF(#REF!=3,1,0),0)</f>
        <v>0</v>
      </c>
      <c r="Z28" s="19">
        <f>IFERROR(IF(#REF!=3,1,0),0)</f>
        <v>0</v>
      </c>
      <c r="AA28" s="19">
        <f>IFERROR(IF(#REF!=3,1,0),0)</f>
        <v>0</v>
      </c>
      <c r="AB28" s="19">
        <f>IFERROR(IF(#REF!=3,1,0),0)</f>
        <v>0</v>
      </c>
      <c r="AC28" s="19">
        <f>IFERROR(IF(#REF!=3,1,0),0)</f>
        <v>0</v>
      </c>
      <c r="AD28" s="19">
        <f>IFERROR(IF(#REF!=3,1,0),0)</f>
        <v>0</v>
      </c>
      <c r="AE28" s="19">
        <f>IFERROR(IF(#REF!=3,1,0),0)</f>
        <v>0</v>
      </c>
      <c r="AF28" s="19">
        <f>IFERROR(IF(#REF!=3,1,0),0)</f>
        <v>0</v>
      </c>
      <c r="AG28" s="19">
        <f>IFERROR(IF(#REF!=3,1,0),0)</f>
        <v>0</v>
      </c>
      <c r="AH28" s="19">
        <f>IFERROR(IF(#REF!=3,1,0),0)</f>
        <v>0</v>
      </c>
      <c r="AI28" s="19">
        <f>IFERROR(IF(#REF!=3,1,0),0)</f>
        <v>0</v>
      </c>
      <c r="AJ28" s="19">
        <f>IFERROR(IF(#REF!=3,1,0),0)</f>
        <v>0</v>
      </c>
      <c r="AK28" s="19">
        <f>IFERROR(IF(#REF!=3,1,0),0)</f>
        <v>0</v>
      </c>
      <c r="AL28" s="19">
        <f>IFERROR(IF(#REF!=3,1,0),0)</f>
        <v>0</v>
      </c>
      <c r="AM28" s="19">
        <f>IFERROR(IF(#REF!=3,1,0),0)</f>
        <v>0</v>
      </c>
      <c r="AN28" s="19">
        <f>IFERROR(IF(#REF!=3,1,0),0)</f>
        <v>0</v>
      </c>
      <c r="AO28" s="19">
        <f>IFERROR(IF(#REF!=3,1,0),0)</f>
        <v>0</v>
      </c>
      <c r="AP28" s="19">
        <f>IFERROR(IF(#REF!=3,1,0),0)</f>
        <v>0</v>
      </c>
      <c r="AQ28" s="19">
        <f>IFERROR(IF(#REF!=3,1,0),0)</f>
        <v>0</v>
      </c>
      <c r="AR28" s="19">
        <f>IFERROR(IF(#REF!=3,1,0),0)</f>
        <v>0</v>
      </c>
      <c r="AS28" s="19">
        <f>IFERROR(IF(#REF!=3,1,0),0)</f>
        <v>0</v>
      </c>
      <c r="AT28" s="19">
        <f>IFERROR(IF(#REF!=3,1,0),0)</f>
        <v>0</v>
      </c>
      <c r="AU28" s="19">
        <f>IFERROR(IF(#REF!=3,1,0),0)</f>
        <v>0</v>
      </c>
      <c r="AV28" s="19">
        <f>IFERROR(IF(#REF!=3,1,0),0)</f>
        <v>0</v>
      </c>
      <c r="AW28" s="19">
        <f>IFERROR(IF(#REF!=3,1,0),0)</f>
        <v>0</v>
      </c>
      <c r="AX28" s="19">
        <f>IFERROR(IF(#REF!=3,1,0),0)</f>
        <v>0</v>
      </c>
      <c r="AY28" s="19">
        <f>IFERROR(IF(#REF!=3,1,0),0)</f>
        <v>0</v>
      </c>
      <c r="AZ28" s="19">
        <f>IFERROR(IF(#REF!=3,1,0),0)</f>
        <v>0</v>
      </c>
      <c r="BA28" s="19">
        <f>IFERROR(IF(#REF!=3,1,0),0)</f>
        <v>0</v>
      </c>
      <c r="BB28" s="19">
        <f>IFERROR(IF(#REF!=3,1,0),0)</f>
        <v>0</v>
      </c>
      <c r="BC28" s="19"/>
      <c r="BD28" s="19">
        <f t="shared" si="1"/>
        <v>1</v>
      </c>
    </row>
    <row r="29" spans="1:56" ht="17.25" customHeight="1" x14ac:dyDescent="0.2">
      <c r="A29" s="106" t="s">
        <v>65</v>
      </c>
      <c r="B29" s="107"/>
      <c r="C29" s="107"/>
      <c r="D29" s="108"/>
      <c r="E29" s="11">
        <f t="shared" si="0"/>
        <v>3</v>
      </c>
      <c r="F29" s="82" t="s">
        <v>5</v>
      </c>
      <c r="H29" s="19">
        <f>IFERROR(IF('1'!E37=3,1,0),0)</f>
        <v>0</v>
      </c>
      <c r="I29" s="19">
        <f>IFERROR(IF('3'!E37=3,1,0),0)</f>
        <v>0</v>
      </c>
      <c r="J29" s="19">
        <f>IFERROR(IF('4'!E37=3,1,0),0)</f>
        <v>0</v>
      </c>
      <c r="K29" s="19">
        <f>IFERROR(IF('5'!E37=3,1,0),0)</f>
        <v>0</v>
      </c>
      <c r="L29" s="19">
        <f>IFERROR(IF('6'!E37=3,1,0),0)</f>
        <v>0</v>
      </c>
      <c r="M29" s="19">
        <f>IFERROR(IF('7'!E37=3,1,0),0)</f>
        <v>1</v>
      </c>
      <c r="N29" s="19">
        <f>IFERROR(IF('2'!E37=3,1,0),0)</f>
        <v>0</v>
      </c>
      <c r="O29" s="19">
        <f>IFERROR(IF(#REF!=3,1,0),0)</f>
        <v>0</v>
      </c>
      <c r="P29" s="19">
        <f>IFERROR(IF('8'!E37=3,1,0),0)</f>
        <v>0</v>
      </c>
      <c r="Q29" s="19">
        <f>IFERROR(IF('9'!E37=3,1,0),0)</f>
        <v>1</v>
      </c>
      <c r="R29" s="19">
        <f>IFERROR(IF('10'!E37=3,1,0),0)</f>
        <v>1</v>
      </c>
      <c r="S29" s="19">
        <f>IFERROR(IF(#REF!=3,1,0),0)</f>
        <v>0</v>
      </c>
      <c r="T29" s="19">
        <f>IFERROR(IF(#REF!=3,1,0),0)</f>
        <v>0</v>
      </c>
      <c r="U29" s="19">
        <f>IFERROR(IF(#REF!=3,1,0),0)</f>
        <v>0</v>
      </c>
      <c r="V29" s="19">
        <f>IFERROR(IF(#REF!=3,1,0),0)</f>
        <v>0</v>
      </c>
      <c r="W29" s="19">
        <f>IFERROR(IF(#REF!=3,1,0),0)</f>
        <v>0</v>
      </c>
      <c r="X29" s="19">
        <f>IFERROR(IF(#REF!=3,1,0),0)</f>
        <v>0</v>
      </c>
      <c r="Y29" s="19">
        <f>IFERROR(IF(#REF!=3,1,0),0)</f>
        <v>0</v>
      </c>
      <c r="Z29" s="19">
        <f>IFERROR(IF(#REF!=3,1,0),0)</f>
        <v>0</v>
      </c>
      <c r="AA29" s="19">
        <f>IFERROR(IF(#REF!=3,1,0),0)</f>
        <v>0</v>
      </c>
      <c r="AB29" s="19">
        <f>IFERROR(IF(#REF!=3,1,0),0)</f>
        <v>0</v>
      </c>
      <c r="AC29" s="19">
        <f>IFERROR(IF(#REF!=3,1,0),0)</f>
        <v>0</v>
      </c>
      <c r="AD29" s="19">
        <f>IFERROR(IF(#REF!=3,1,0),0)</f>
        <v>0</v>
      </c>
      <c r="AE29" s="19">
        <f>IFERROR(IF(#REF!=3,1,0),0)</f>
        <v>0</v>
      </c>
      <c r="AF29" s="19">
        <f>IFERROR(IF(#REF!=3,1,0),0)</f>
        <v>0</v>
      </c>
      <c r="AG29" s="19">
        <f>IFERROR(IF(#REF!=3,1,0),0)</f>
        <v>0</v>
      </c>
      <c r="AH29" s="19">
        <f>IFERROR(IF(#REF!=3,1,0),0)</f>
        <v>0</v>
      </c>
      <c r="AI29" s="19">
        <f>IFERROR(IF(#REF!=3,1,0),0)</f>
        <v>0</v>
      </c>
      <c r="AJ29" s="19">
        <f>IFERROR(IF(#REF!=3,1,0),0)</f>
        <v>0</v>
      </c>
      <c r="AK29" s="19">
        <f>IFERROR(IF(#REF!=3,1,0),0)</f>
        <v>0</v>
      </c>
      <c r="AL29" s="19">
        <f>IFERROR(IF(#REF!=3,1,0),0)</f>
        <v>0</v>
      </c>
      <c r="AM29" s="19">
        <f>IFERROR(IF(#REF!=3,1,0),0)</f>
        <v>0</v>
      </c>
      <c r="AN29" s="19">
        <f>IFERROR(IF(#REF!=3,1,0),0)</f>
        <v>0</v>
      </c>
      <c r="AO29" s="19">
        <f>IFERROR(IF(#REF!=3,1,0),0)</f>
        <v>0</v>
      </c>
      <c r="AP29" s="19">
        <f>IFERROR(IF(#REF!=3,1,0),0)</f>
        <v>0</v>
      </c>
      <c r="AQ29" s="19">
        <f>IFERROR(IF(#REF!=3,1,0),0)</f>
        <v>0</v>
      </c>
      <c r="AR29" s="19">
        <f>IFERROR(IF(#REF!=3,1,0),0)</f>
        <v>0</v>
      </c>
      <c r="AS29" s="19">
        <f>IFERROR(IF(#REF!=3,1,0),0)</f>
        <v>0</v>
      </c>
      <c r="AT29" s="19">
        <f>IFERROR(IF(#REF!=3,1,0),0)</f>
        <v>0</v>
      </c>
      <c r="AU29" s="19">
        <f>IFERROR(IF(#REF!=3,1,0),0)</f>
        <v>0</v>
      </c>
      <c r="AV29" s="19">
        <f>IFERROR(IF(#REF!=3,1,0),0)</f>
        <v>0</v>
      </c>
      <c r="AW29" s="19">
        <f>IFERROR(IF(#REF!=3,1,0),0)</f>
        <v>0</v>
      </c>
      <c r="AX29" s="19">
        <f>IFERROR(IF(#REF!=3,1,0),0)</f>
        <v>0</v>
      </c>
      <c r="AY29" s="19">
        <f>IFERROR(IF(#REF!=3,1,0),0)</f>
        <v>0</v>
      </c>
      <c r="AZ29" s="19">
        <f>IFERROR(IF(#REF!=3,1,0),0)</f>
        <v>0</v>
      </c>
      <c r="BA29" s="19">
        <f>IFERROR(IF(#REF!=3,1,0),0)</f>
        <v>0</v>
      </c>
      <c r="BB29" s="19">
        <f>IFERROR(IF(#REF!=3,1,0),0)</f>
        <v>0</v>
      </c>
      <c r="BC29" s="19"/>
      <c r="BD29" s="19">
        <f t="shared" si="1"/>
        <v>3</v>
      </c>
    </row>
    <row r="30" spans="1:56" ht="17.25" customHeight="1" x14ac:dyDescent="0.2">
      <c r="A30" s="106" t="s">
        <v>148</v>
      </c>
      <c r="B30" s="107"/>
      <c r="C30" s="107"/>
      <c r="D30" s="108"/>
      <c r="E30" s="11">
        <f t="shared" si="0"/>
        <v>2</v>
      </c>
      <c r="F30" s="82" t="s">
        <v>5</v>
      </c>
      <c r="H30" s="19">
        <f>IFERROR(IF('1'!E38=3,1,0),0)</f>
        <v>0</v>
      </c>
      <c r="I30" s="19">
        <f>IFERROR(IF('3'!E38=3,1,0),0)</f>
        <v>0</v>
      </c>
      <c r="J30" s="19">
        <f>IFERROR(IF('4'!E38=3,1,0),0)</f>
        <v>0</v>
      </c>
      <c r="K30" s="19">
        <f>IFERROR(IF('5'!E38=3,1,0),0)</f>
        <v>0</v>
      </c>
      <c r="L30" s="19">
        <f>IFERROR(IF('6'!E38=3,1,0),0)</f>
        <v>1</v>
      </c>
      <c r="M30" s="19">
        <f>IFERROR(IF('7'!E38=3,1,0),0)</f>
        <v>0</v>
      </c>
      <c r="N30" s="19">
        <f>IFERROR(IF('2'!E38=3,1,0),0)</f>
        <v>0</v>
      </c>
      <c r="O30" s="19">
        <f>IFERROR(IF(#REF!=3,1,0),0)</f>
        <v>0</v>
      </c>
      <c r="P30" s="19">
        <f>IFERROR(IF('8'!E38=3,1,0),0)</f>
        <v>0</v>
      </c>
      <c r="Q30" s="19">
        <f>IFERROR(IF('9'!E38=3,1,0),0)</f>
        <v>0</v>
      </c>
      <c r="R30" s="19">
        <f>IFERROR(IF('10'!E38=3,1,0),0)</f>
        <v>1</v>
      </c>
      <c r="S30" s="19">
        <f>IFERROR(IF(#REF!=3,1,0),0)</f>
        <v>0</v>
      </c>
      <c r="T30" s="19">
        <f>IFERROR(IF(#REF!=3,1,0),0)</f>
        <v>0</v>
      </c>
      <c r="U30" s="19">
        <f>IFERROR(IF(#REF!=3,1,0),0)</f>
        <v>0</v>
      </c>
      <c r="V30" s="19">
        <f>IFERROR(IF(#REF!=3,1,0),0)</f>
        <v>0</v>
      </c>
      <c r="W30" s="19">
        <f>IFERROR(IF(#REF!=3,1,0),0)</f>
        <v>0</v>
      </c>
      <c r="X30" s="19">
        <f>IFERROR(IF(#REF!=3,1,0),0)</f>
        <v>0</v>
      </c>
      <c r="Y30" s="19">
        <f>IFERROR(IF(#REF!=3,1,0),0)</f>
        <v>0</v>
      </c>
      <c r="Z30" s="19">
        <f>IFERROR(IF(#REF!=3,1,0),0)</f>
        <v>0</v>
      </c>
      <c r="AA30" s="19">
        <f>IFERROR(IF(#REF!=3,1,0),0)</f>
        <v>0</v>
      </c>
      <c r="AB30" s="19">
        <f>IFERROR(IF(#REF!=3,1,0),0)</f>
        <v>0</v>
      </c>
      <c r="AC30" s="19">
        <f>IFERROR(IF(#REF!=3,1,0),0)</f>
        <v>0</v>
      </c>
      <c r="AD30" s="19">
        <f>IFERROR(IF(#REF!=3,1,0),0)</f>
        <v>0</v>
      </c>
      <c r="AE30" s="19">
        <f>IFERROR(IF(#REF!=3,1,0),0)</f>
        <v>0</v>
      </c>
      <c r="AF30" s="19">
        <f>IFERROR(IF(#REF!=3,1,0),0)</f>
        <v>0</v>
      </c>
      <c r="AG30" s="19">
        <f>IFERROR(IF(#REF!=3,1,0),0)</f>
        <v>0</v>
      </c>
      <c r="AH30" s="19">
        <f>IFERROR(IF(#REF!=3,1,0),0)</f>
        <v>0</v>
      </c>
      <c r="AI30" s="19">
        <f>IFERROR(IF(#REF!=3,1,0),0)</f>
        <v>0</v>
      </c>
      <c r="AJ30" s="19">
        <f>IFERROR(IF(#REF!=3,1,0),0)</f>
        <v>0</v>
      </c>
      <c r="AK30" s="19">
        <f>IFERROR(IF(#REF!=3,1,0),0)</f>
        <v>0</v>
      </c>
      <c r="AL30" s="19">
        <f>IFERROR(IF(#REF!=3,1,0),0)</f>
        <v>0</v>
      </c>
      <c r="AM30" s="19">
        <f>IFERROR(IF(#REF!=3,1,0),0)</f>
        <v>0</v>
      </c>
      <c r="AN30" s="19">
        <f>IFERROR(IF(#REF!=3,1,0),0)</f>
        <v>0</v>
      </c>
      <c r="AO30" s="19">
        <f>IFERROR(IF(#REF!=3,1,0),0)</f>
        <v>0</v>
      </c>
      <c r="AP30" s="19">
        <f>IFERROR(IF(#REF!=3,1,0),0)</f>
        <v>0</v>
      </c>
      <c r="AQ30" s="19">
        <f>IFERROR(IF(#REF!=3,1,0),0)</f>
        <v>0</v>
      </c>
      <c r="AR30" s="19">
        <f>IFERROR(IF(#REF!=3,1,0),0)</f>
        <v>0</v>
      </c>
      <c r="AS30" s="19">
        <f>IFERROR(IF(#REF!=3,1,0),0)</f>
        <v>0</v>
      </c>
      <c r="AT30" s="19">
        <f>IFERROR(IF(#REF!=3,1,0),0)</f>
        <v>0</v>
      </c>
      <c r="AU30" s="19">
        <f>IFERROR(IF(#REF!=3,1,0),0)</f>
        <v>0</v>
      </c>
      <c r="AV30" s="19">
        <f>IFERROR(IF(#REF!=3,1,0),0)</f>
        <v>0</v>
      </c>
      <c r="AW30" s="19">
        <f>IFERROR(IF(#REF!=3,1,0),0)</f>
        <v>0</v>
      </c>
      <c r="AX30" s="19">
        <f>IFERROR(IF(#REF!=3,1,0),0)</f>
        <v>0</v>
      </c>
      <c r="AY30" s="19">
        <f>IFERROR(IF(#REF!=3,1,0),0)</f>
        <v>0</v>
      </c>
      <c r="AZ30" s="19">
        <f>IFERROR(IF(#REF!=3,1,0),0)</f>
        <v>0</v>
      </c>
      <c r="BA30" s="19">
        <f>IFERROR(IF(#REF!=3,1,0),0)</f>
        <v>0</v>
      </c>
      <c r="BB30" s="19">
        <f>IFERROR(IF(#REF!=3,1,0),0)</f>
        <v>0</v>
      </c>
      <c r="BC30" s="19"/>
      <c r="BD30" s="19">
        <f t="shared" si="1"/>
        <v>2</v>
      </c>
    </row>
    <row r="31" spans="1:56" ht="17.25" customHeight="1" x14ac:dyDescent="0.2">
      <c r="A31" s="106" t="s">
        <v>66</v>
      </c>
      <c r="B31" s="107"/>
      <c r="C31" s="107"/>
      <c r="D31" s="108"/>
      <c r="E31" s="11">
        <f t="shared" si="0"/>
        <v>4</v>
      </c>
      <c r="F31" s="82" t="s">
        <v>5</v>
      </c>
      <c r="H31" s="19">
        <f>IFERROR(IF('1'!E39=3,1,0),0)</f>
        <v>0</v>
      </c>
      <c r="I31" s="19">
        <f>IFERROR(IF('3'!E39=3,1,0),0)</f>
        <v>1</v>
      </c>
      <c r="J31" s="19">
        <f>IFERROR(IF('4'!E39=3,1,0),0)</f>
        <v>0</v>
      </c>
      <c r="K31" s="19">
        <f>IFERROR(IF('5'!E39=3,1,0),0)</f>
        <v>0</v>
      </c>
      <c r="L31" s="19">
        <f>IFERROR(IF('6'!E39=3,1,0),0)</f>
        <v>1</v>
      </c>
      <c r="M31" s="19">
        <f>IFERROR(IF('7'!E39=3,1,0),0)</f>
        <v>1</v>
      </c>
      <c r="N31" s="19">
        <f>IFERROR(IF('2'!E39=3,1,0),0)</f>
        <v>0</v>
      </c>
      <c r="O31" s="19">
        <f>IFERROR(IF(#REF!=3,1,0),0)</f>
        <v>0</v>
      </c>
      <c r="P31" s="19">
        <f>IFERROR(IF('8'!E39=3,1,0),0)</f>
        <v>0</v>
      </c>
      <c r="Q31" s="19">
        <f>IFERROR(IF('9'!E39=3,1,0),0)</f>
        <v>0</v>
      </c>
      <c r="R31" s="19">
        <f>IFERROR(IF('10'!E39=3,1,0),0)</f>
        <v>1</v>
      </c>
      <c r="S31" s="19">
        <f>IFERROR(IF(#REF!=3,1,0),0)</f>
        <v>0</v>
      </c>
      <c r="T31" s="19">
        <f>IFERROR(IF(#REF!=3,1,0),0)</f>
        <v>0</v>
      </c>
      <c r="U31" s="19">
        <f>IFERROR(IF(#REF!=3,1,0),0)</f>
        <v>0</v>
      </c>
      <c r="V31" s="19">
        <f>IFERROR(IF(#REF!=3,1,0),0)</f>
        <v>0</v>
      </c>
      <c r="W31" s="19">
        <f>IFERROR(IF(#REF!=3,1,0),0)</f>
        <v>0</v>
      </c>
      <c r="X31" s="19">
        <f>IFERROR(IF(#REF!=3,1,0),0)</f>
        <v>0</v>
      </c>
      <c r="Y31" s="19">
        <f>IFERROR(IF(#REF!=3,1,0),0)</f>
        <v>0</v>
      </c>
      <c r="Z31" s="19">
        <f>IFERROR(IF(#REF!=3,1,0),0)</f>
        <v>0</v>
      </c>
      <c r="AA31" s="19">
        <f>IFERROR(IF(#REF!=3,1,0),0)</f>
        <v>0</v>
      </c>
      <c r="AB31" s="19">
        <f>IFERROR(IF(#REF!=3,1,0),0)</f>
        <v>0</v>
      </c>
      <c r="AC31" s="19">
        <f>IFERROR(IF(#REF!=3,1,0),0)</f>
        <v>0</v>
      </c>
      <c r="AD31" s="19">
        <f>IFERROR(IF(#REF!=3,1,0),0)</f>
        <v>0</v>
      </c>
      <c r="AE31" s="19">
        <f>IFERROR(IF(#REF!=3,1,0),0)</f>
        <v>0</v>
      </c>
      <c r="AF31" s="19">
        <f>IFERROR(IF(#REF!=3,1,0),0)</f>
        <v>0</v>
      </c>
      <c r="AG31" s="19">
        <f>IFERROR(IF(#REF!=3,1,0),0)</f>
        <v>0</v>
      </c>
      <c r="AH31" s="19">
        <f>IFERROR(IF(#REF!=3,1,0),0)</f>
        <v>0</v>
      </c>
      <c r="AI31" s="19">
        <f>IFERROR(IF(#REF!=3,1,0),0)</f>
        <v>0</v>
      </c>
      <c r="AJ31" s="19">
        <f>IFERROR(IF(#REF!=3,1,0),0)</f>
        <v>0</v>
      </c>
      <c r="AK31" s="19">
        <f>IFERROR(IF(#REF!=3,1,0),0)</f>
        <v>0</v>
      </c>
      <c r="AL31" s="19">
        <f>IFERROR(IF(#REF!=3,1,0),0)</f>
        <v>0</v>
      </c>
      <c r="AM31" s="19">
        <f>IFERROR(IF(#REF!=3,1,0),0)</f>
        <v>0</v>
      </c>
      <c r="AN31" s="19">
        <f>IFERROR(IF(#REF!=3,1,0),0)</f>
        <v>0</v>
      </c>
      <c r="AO31" s="19">
        <f>IFERROR(IF(#REF!=3,1,0),0)</f>
        <v>0</v>
      </c>
      <c r="AP31" s="19">
        <f>IFERROR(IF(#REF!=3,1,0),0)</f>
        <v>0</v>
      </c>
      <c r="AQ31" s="19">
        <f>IFERROR(IF(#REF!=3,1,0),0)</f>
        <v>0</v>
      </c>
      <c r="AR31" s="19">
        <f>IFERROR(IF(#REF!=3,1,0),0)</f>
        <v>0</v>
      </c>
      <c r="AS31" s="19">
        <f>IFERROR(IF(#REF!=3,1,0),0)</f>
        <v>0</v>
      </c>
      <c r="AT31" s="19">
        <f>IFERROR(IF(#REF!=3,1,0),0)</f>
        <v>0</v>
      </c>
      <c r="AU31" s="19">
        <f>IFERROR(IF(#REF!=3,1,0),0)</f>
        <v>0</v>
      </c>
      <c r="AV31" s="19">
        <f>IFERROR(IF(#REF!=3,1,0),0)</f>
        <v>0</v>
      </c>
      <c r="AW31" s="19">
        <f>IFERROR(IF(#REF!=3,1,0),0)</f>
        <v>0</v>
      </c>
      <c r="AX31" s="19">
        <f>IFERROR(IF(#REF!=3,1,0),0)</f>
        <v>0</v>
      </c>
      <c r="AY31" s="19">
        <f>IFERROR(IF(#REF!=3,1,0),0)</f>
        <v>0</v>
      </c>
      <c r="AZ31" s="19">
        <f>IFERROR(IF(#REF!=3,1,0),0)</f>
        <v>0</v>
      </c>
      <c r="BA31" s="19">
        <f>IFERROR(IF(#REF!=3,1,0),0)</f>
        <v>0</v>
      </c>
      <c r="BB31" s="19">
        <f>IFERROR(IF(#REF!=3,1,0),0)</f>
        <v>0</v>
      </c>
      <c r="BC31" s="19"/>
      <c r="BD31" s="19">
        <f t="shared" si="1"/>
        <v>4</v>
      </c>
    </row>
    <row r="32" spans="1:56" ht="17.25" customHeight="1" x14ac:dyDescent="0.2">
      <c r="A32" s="106" t="s">
        <v>67</v>
      </c>
      <c r="B32" s="107"/>
      <c r="C32" s="107"/>
      <c r="D32" s="108"/>
      <c r="E32" s="11">
        <f t="shared" si="0"/>
        <v>3</v>
      </c>
      <c r="F32" s="84" t="s">
        <v>5</v>
      </c>
      <c r="H32" s="19">
        <f>IFERROR(IF('1'!E40=3,1,0),0)</f>
        <v>0</v>
      </c>
      <c r="I32" s="19">
        <f>IFERROR(IF('3'!E40=3,1,0),0)</f>
        <v>1</v>
      </c>
      <c r="J32" s="19">
        <f>IFERROR(IF('4'!E40=3,1,0),0)</f>
        <v>0</v>
      </c>
      <c r="K32" s="19">
        <f>IFERROR(IF('5'!E40=3,1,0),0)</f>
        <v>0</v>
      </c>
      <c r="L32" s="19">
        <f>IFERROR(IF('6'!E40=3,1,0),0)</f>
        <v>0</v>
      </c>
      <c r="M32" s="19">
        <f>IFERROR(IF('7'!E40=3,1,0),0)</f>
        <v>0</v>
      </c>
      <c r="N32" s="19">
        <f>IFERROR(IF('2'!E40=3,1,0),0)</f>
        <v>0</v>
      </c>
      <c r="O32" s="19">
        <f>IFERROR(IF(#REF!=3,1,0),0)</f>
        <v>0</v>
      </c>
      <c r="P32" s="19">
        <f>IFERROR(IF('8'!E40=3,1,0),0)</f>
        <v>1</v>
      </c>
      <c r="Q32" s="19">
        <f>IFERROR(IF('9'!E40=3,1,0),0)</f>
        <v>1</v>
      </c>
      <c r="R32" s="19">
        <f>IFERROR(IF('10'!E40=3,1,0),0)</f>
        <v>0</v>
      </c>
      <c r="S32" s="19">
        <f>IFERROR(IF(#REF!=3,1,0),0)</f>
        <v>0</v>
      </c>
      <c r="T32" s="19">
        <f>IFERROR(IF(#REF!=3,1,0),0)</f>
        <v>0</v>
      </c>
      <c r="U32" s="19">
        <f>IFERROR(IF(#REF!=3,1,0),0)</f>
        <v>0</v>
      </c>
      <c r="V32" s="19">
        <f>IFERROR(IF(#REF!=3,1,0),0)</f>
        <v>0</v>
      </c>
      <c r="W32" s="19">
        <f>IFERROR(IF(#REF!=3,1,0),0)</f>
        <v>0</v>
      </c>
      <c r="X32" s="19">
        <f>IFERROR(IF(#REF!=3,1,0),0)</f>
        <v>0</v>
      </c>
      <c r="Y32" s="19">
        <f>IFERROR(IF(#REF!=3,1,0),0)</f>
        <v>0</v>
      </c>
      <c r="Z32" s="19">
        <f>IFERROR(IF(#REF!=3,1,0),0)</f>
        <v>0</v>
      </c>
      <c r="AA32" s="19">
        <f>IFERROR(IF(#REF!=3,1,0),0)</f>
        <v>0</v>
      </c>
      <c r="AB32" s="19">
        <f>IFERROR(IF(#REF!=3,1,0),0)</f>
        <v>0</v>
      </c>
      <c r="AC32" s="19">
        <f>IFERROR(IF(#REF!=3,1,0),0)</f>
        <v>0</v>
      </c>
      <c r="AD32" s="19">
        <f>IFERROR(IF(#REF!=3,1,0),0)</f>
        <v>0</v>
      </c>
      <c r="AE32" s="19">
        <f>IFERROR(IF(#REF!=3,1,0),0)</f>
        <v>0</v>
      </c>
      <c r="AF32" s="19">
        <f>IFERROR(IF(#REF!=3,1,0),0)</f>
        <v>0</v>
      </c>
      <c r="AG32" s="19">
        <f>IFERROR(IF(#REF!=3,1,0),0)</f>
        <v>0</v>
      </c>
      <c r="AH32" s="19">
        <f>IFERROR(IF(#REF!=3,1,0),0)</f>
        <v>0</v>
      </c>
      <c r="AI32" s="19">
        <f>IFERROR(IF(#REF!=3,1,0),0)</f>
        <v>0</v>
      </c>
      <c r="AJ32" s="19">
        <f>IFERROR(IF(#REF!=3,1,0),0)</f>
        <v>0</v>
      </c>
      <c r="AK32" s="19">
        <f>IFERROR(IF(#REF!=3,1,0),0)</f>
        <v>0</v>
      </c>
      <c r="AL32" s="19">
        <f>IFERROR(IF(#REF!=3,1,0),0)</f>
        <v>0</v>
      </c>
      <c r="AM32" s="19">
        <f>IFERROR(IF(#REF!=3,1,0),0)</f>
        <v>0</v>
      </c>
      <c r="AN32" s="19">
        <f>IFERROR(IF(#REF!=3,1,0),0)</f>
        <v>0</v>
      </c>
      <c r="AO32" s="19">
        <f>IFERROR(IF(#REF!=3,1,0),0)</f>
        <v>0</v>
      </c>
      <c r="AP32" s="19">
        <f>IFERROR(IF(#REF!=3,1,0),0)</f>
        <v>0</v>
      </c>
      <c r="AQ32" s="19">
        <f>IFERROR(IF(#REF!=3,1,0),0)</f>
        <v>0</v>
      </c>
      <c r="AR32" s="19">
        <f>IFERROR(IF(#REF!=3,1,0),0)</f>
        <v>0</v>
      </c>
      <c r="AS32" s="19">
        <f>IFERROR(IF(#REF!=3,1,0),0)</f>
        <v>0</v>
      </c>
      <c r="AT32" s="19">
        <f>IFERROR(IF(#REF!=3,1,0),0)</f>
        <v>0</v>
      </c>
      <c r="AU32" s="19">
        <f>IFERROR(IF(#REF!=3,1,0),0)</f>
        <v>0</v>
      </c>
      <c r="AV32" s="19">
        <f>IFERROR(IF(#REF!=3,1,0),0)</f>
        <v>0</v>
      </c>
      <c r="AW32" s="19">
        <f>IFERROR(IF(#REF!=3,1,0),0)</f>
        <v>0</v>
      </c>
      <c r="AX32" s="19">
        <f>IFERROR(IF(#REF!=3,1,0),0)</f>
        <v>0</v>
      </c>
      <c r="AY32" s="19">
        <f>IFERROR(IF(#REF!=3,1,0),0)</f>
        <v>0</v>
      </c>
      <c r="AZ32" s="19">
        <f>IFERROR(IF(#REF!=3,1,0),0)</f>
        <v>0</v>
      </c>
      <c r="BA32" s="19">
        <f>IFERROR(IF(#REF!=3,1,0),0)</f>
        <v>0</v>
      </c>
      <c r="BB32" s="19">
        <f>IFERROR(IF(#REF!=3,1,0),0)</f>
        <v>0</v>
      </c>
      <c r="BC32" s="19"/>
      <c r="BD32" s="19">
        <f t="shared" si="1"/>
        <v>3</v>
      </c>
    </row>
    <row r="33" spans="1:56" ht="17.25" customHeight="1" x14ac:dyDescent="0.2">
      <c r="A33" s="106" t="s">
        <v>149</v>
      </c>
      <c r="B33" s="107"/>
      <c r="C33" s="107"/>
      <c r="D33" s="108"/>
      <c r="E33" s="11">
        <f t="shared" si="0"/>
        <v>3</v>
      </c>
      <c r="F33" s="84" t="s">
        <v>5</v>
      </c>
      <c r="H33" s="19">
        <f>IFERROR(IF('1'!E41=3,1,0),0)</f>
        <v>0</v>
      </c>
      <c r="I33" s="19">
        <f>IFERROR(IF('3'!E41=3,1,0),0)</f>
        <v>1</v>
      </c>
      <c r="J33" s="19">
        <f>IFERROR(IF('4'!E41=3,1,0),0)</f>
        <v>0</v>
      </c>
      <c r="K33" s="19">
        <f>IFERROR(IF('5'!E41=3,1,0),0)</f>
        <v>0</v>
      </c>
      <c r="L33" s="19">
        <f>IFERROR(IF('6'!E41=3,1,0),0)</f>
        <v>0</v>
      </c>
      <c r="M33" s="19">
        <f>IFERROR(IF('7'!E41=3,1,0),0)</f>
        <v>0</v>
      </c>
      <c r="N33" s="19">
        <f>IFERROR(IF('2'!E41=3,1,0),0)</f>
        <v>0</v>
      </c>
      <c r="O33" s="19">
        <f>IFERROR(IF(#REF!=3,1,0),0)</f>
        <v>0</v>
      </c>
      <c r="P33" s="19">
        <f>IFERROR(IF('8'!E41=3,1,0),0)</f>
        <v>1</v>
      </c>
      <c r="Q33" s="19">
        <f>IFERROR(IF('9'!E41=3,1,0),0)</f>
        <v>1</v>
      </c>
      <c r="R33" s="19">
        <f>IFERROR(IF('10'!E41=3,1,0),0)</f>
        <v>0</v>
      </c>
      <c r="S33" s="19">
        <f>IFERROR(IF(#REF!=3,1,0),0)</f>
        <v>0</v>
      </c>
      <c r="T33" s="19">
        <f>IFERROR(IF(#REF!=3,1,0),0)</f>
        <v>0</v>
      </c>
      <c r="U33" s="19">
        <f>IFERROR(IF(#REF!=3,1,0),0)</f>
        <v>0</v>
      </c>
      <c r="V33" s="19">
        <f>IFERROR(IF(#REF!=3,1,0),0)</f>
        <v>0</v>
      </c>
      <c r="W33" s="19">
        <f>IFERROR(IF(#REF!=3,1,0),0)</f>
        <v>0</v>
      </c>
      <c r="X33" s="19">
        <f>IFERROR(IF(#REF!=3,1,0),0)</f>
        <v>0</v>
      </c>
      <c r="Y33" s="19">
        <f>IFERROR(IF(#REF!=3,1,0),0)</f>
        <v>0</v>
      </c>
      <c r="Z33" s="19">
        <f>IFERROR(IF(#REF!=3,1,0),0)</f>
        <v>0</v>
      </c>
      <c r="AA33" s="19">
        <f>IFERROR(IF(#REF!=3,1,0),0)</f>
        <v>0</v>
      </c>
      <c r="AB33" s="19">
        <f>IFERROR(IF(#REF!=3,1,0),0)</f>
        <v>0</v>
      </c>
      <c r="AC33" s="19">
        <f>IFERROR(IF(#REF!=3,1,0),0)</f>
        <v>0</v>
      </c>
      <c r="AD33" s="19">
        <f>IFERROR(IF(#REF!=3,1,0),0)</f>
        <v>0</v>
      </c>
      <c r="AE33" s="19">
        <f>IFERROR(IF(#REF!=3,1,0),0)</f>
        <v>0</v>
      </c>
      <c r="AF33" s="19">
        <f>IFERROR(IF(#REF!=3,1,0),0)</f>
        <v>0</v>
      </c>
      <c r="AG33" s="19">
        <f>IFERROR(IF(#REF!=3,1,0),0)</f>
        <v>0</v>
      </c>
      <c r="AH33" s="19">
        <f>IFERROR(IF(#REF!=3,1,0),0)</f>
        <v>0</v>
      </c>
      <c r="AI33" s="19">
        <f>IFERROR(IF(#REF!=3,1,0),0)</f>
        <v>0</v>
      </c>
      <c r="AJ33" s="19">
        <f>IFERROR(IF(#REF!=3,1,0),0)</f>
        <v>0</v>
      </c>
      <c r="AK33" s="19">
        <f>IFERROR(IF(#REF!=3,1,0),0)</f>
        <v>0</v>
      </c>
      <c r="AL33" s="19">
        <f>IFERROR(IF(#REF!=3,1,0),0)</f>
        <v>0</v>
      </c>
      <c r="AM33" s="19">
        <f>IFERROR(IF(#REF!=3,1,0),0)</f>
        <v>0</v>
      </c>
      <c r="AN33" s="19">
        <f>IFERROR(IF(#REF!=3,1,0),0)</f>
        <v>0</v>
      </c>
      <c r="AO33" s="19">
        <f>IFERROR(IF(#REF!=3,1,0),0)</f>
        <v>0</v>
      </c>
      <c r="AP33" s="19">
        <f>IFERROR(IF(#REF!=3,1,0),0)</f>
        <v>0</v>
      </c>
      <c r="AQ33" s="19">
        <f>IFERROR(IF(#REF!=3,1,0),0)</f>
        <v>0</v>
      </c>
      <c r="AR33" s="19">
        <f>IFERROR(IF(#REF!=3,1,0),0)</f>
        <v>0</v>
      </c>
      <c r="AS33" s="19">
        <f>IFERROR(IF(#REF!=3,1,0),0)</f>
        <v>0</v>
      </c>
      <c r="AT33" s="19">
        <f>IFERROR(IF(#REF!=3,1,0),0)</f>
        <v>0</v>
      </c>
      <c r="AU33" s="19">
        <f>IFERROR(IF(#REF!=3,1,0),0)</f>
        <v>0</v>
      </c>
      <c r="AV33" s="19">
        <f>IFERROR(IF(#REF!=3,1,0),0)</f>
        <v>0</v>
      </c>
      <c r="AW33" s="19">
        <f>IFERROR(IF(#REF!=3,1,0),0)</f>
        <v>0</v>
      </c>
      <c r="AX33" s="19">
        <f>IFERROR(IF(#REF!=3,1,0),0)</f>
        <v>0</v>
      </c>
      <c r="AY33" s="19">
        <f>IFERROR(IF(#REF!=3,1,0),0)</f>
        <v>0</v>
      </c>
      <c r="AZ33" s="19">
        <f>IFERROR(IF(#REF!=3,1,0),0)</f>
        <v>0</v>
      </c>
      <c r="BA33" s="19">
        <f>IFERROR(IF(#REF!=3,1,0),0)</f>
        <v>0</v>
      </c>
      <c r="BB33" s="19">
        <f>IFERROR(IF(#REF!=3,1,0),0)</f>
        <v>0</v>
      </c>
      <c r="BC33" s="19"/>
      <c r="BD33" s="19">
        <f t="shared" si="1"/>
        <v>3</v>
      </c>
    </row>
    <row r="34" spans="1:56" ht="17.25" customHeight="1" x14ac:dyDescent="0.2">
      <c r="A34" s="106" t="s">
        <v>150</v>
      </c>
      <c r="B34" s="107"/>
      <c r="C34" s="107"/>
      <c r="D34" s="108"/>
      <c r="E34" s="11">
        <f t="shared" si="0"/>
        <v>1</v>
      </c>
      <c r="F34" s="31" t="s">
        <v>5</v>
      </c>
      <c r="H34" s="19">
        <f>IFERROR(IF('1'!E42=3,1,0),0)</f>
        <v>0</v>
      </c>
      <c r="I34" s="19">
        <f>IFERROR(IF('3'!E42=3,1,0),0)</f>
        <v>1</v>
      </c>
      <c r="J34" s="19">
        <f>IFERROR(IF('4'!E42=3,1,0),0)</f>
        <v>0</v>
      </c>
      <c r="K34" s="19">
        <f>IFERROR(IF('5'!E42=3,1,0),0)</f>
        <v>0</v>
      </c>
      <c r="L34" s="19">
        <f>IFERROR(IF('6'!E42=3,1,0),0)</f>
        <v>0</v>
      </c>
      <c r="M34" s="19">
        <f>IFERROR(IF('7'!E42=3,1,0),0)</f>
        <v>0</v>
      </c>
      <c r="N34" s="19">
        <f>IFERROR(IF('2'!E42=3,1,0),0)</f>
        <v>0</v>
      </c>
      <c r="O34" s="19">
        <f>IFERROR(IF(#REF!=3,1,0),0)</f>
        <v>0</v>
      </c>
      <c r="P34" s="19">
        <f>IFERROR(IF('8'!E42=3,1,0),0)</f>
        <v>0</v>
      </c>
      <c r="Q34" s="19">
        <f>IFERROR(IF('9'!E42=3,1,0),0)</f>
        <v>0</v>
      </c>
      <c r="R34" s="19">
        <f>IFERROR(IF('10'!E42=3,1,0),0)</f>
        <v>0</v>
      </c>
      <c r="S34" s="19">
        <f>IFERROR(IF(#REF!=3,1,0),0)</f>
        <v>0</v>
      </c>
      <c r="T34" s="19">
        <f>IFERROR(IF(#REF!=3,1,0),0)</f>
        <v>0</v>
      </c>
      <c r="U34" s="19">
        <f>IFERROR(IF(#REF!=3,1,0),0)</f>
        <v>0</v>
      </c>
      <c r="V34" s="19">
        <f>IFERROR(IF(#REF!=3,1,0),0)</f>
        <v>0</v>
      </c>
      <c r="W34" s="19">
        <f>IFERROR(IF(#REF!=3,1,0),0)</f>
        <v>0</v>
      </c>
      <c r="X34" s="19">
        <f>IFERROR(IF(#REF!=3,1,0),0)</f>
        <v>0</v>
      </c>
      <c r="Y34" s="19">
        <f>IFERROR(IF(#REF!=3,1,0),0)</f>
        <v>0</v>
      </c>
      <c r="Z34" s="19">
        <f>IFERROR(IF(#REF!=3,1,0),0)</f>
        <v>0</v>
      </c>
      <c r="AA34" s="19">
        <f>IFERROR(IF(#REF!=3,1,0),0)</f>
        <v>0</v>
      </c>
      <c r="AB34" s="19">
        <f>IFERROR(IF(#REF!=3,1,0),0)</f>
        <v>0</v>
      </c>
      <c r="AC34" s="19">
        <f>IFERROR(IF(#REF!=3,1,0),0)</f>
        <v>0</v>
      </c>
      <c r="AD34" s="19">
        <f>IFERROR(IF(#REF!=3,1,0),0)</f>
        <v>0</v>
      </c>
      <c r="AE34" s="19">
        <f>IFERROR(IF(#REF!=3,1,0),0)</f>
        <v>0</v>
      </c>
      <c r="AF34" s="19">
        <f>IFERROR(IF(#REF!=3,1,0),0)</f>
        <v>0</v>
      </c>
      <c r="AG34" s="19">
        <f>IFERROR(IF(#REF!=3,1,0),0)</f>
        <v>0</v>
      </c>
      <c r="AH34" s="19">
        <f>IFERROR(IF(#REF!=3,1,0),0)</f>
        <v>0</v>
      </c>
      <c r="AI34" s="19">
        <f>IFERROR(IF(#REF!=3,1,0),0)</f>
        <v>0</v>
      </c>
      <c r="AJ34" s="19">
        <f>IFERROR(IF(#REF!=3,1,0),0)</f>
        <v>0</v>
      </c>
      <c r="AK34" s="19">
        <f>IFERROR(IF(#REF!=3,1,0),0)</f>
        <v>0</v>
      </c>
      <c r="AL34" s="19">
        <f>IFERROR(IF(#REF!=3,1,0),0)</f>
        <v>0</v>
      </c>
      <c r="AM34" s="19">
        <f>IFERROR(IF(#REF!=3,1,0),0)</f>
        <v>0</v>
      </c>
      <c r="AN34" s="19">
        <f>IFERROR(IF(#REF!=3,1,0),0)</f>
        <v>0</v>
      </c>
      <c r="AO34" s="19">
        <f>IFERROR(IF(#REF!=3,1,0),0)</f>
        <v>0</v>
      </c>
      <c r="AP34" s="19">
        <f>IFERROR(IF(#REF!=3,1,0),0)</f>
        <v>0</v>
      </c>
      <c r="AQ34" s="19">
        <f>IFERROR(IF(#REF!=3,1,0),0)</f>
        <v>0</v>
      </c>
      <c r="AR34" s="19">
        <f>IFERROR(IF(#REF!=3,1,0),0)</f>
        <v>0</v>
      </c>
      <c r="AS34" s="19">
        <f>IFERROR(IF(#REF!=3,1,0),0)</f>
        <v>0</v>
      </c>
      <c r="AT34" s="19">
        <f>IFERROR(IF(#REF!=3,1,0),0)</f>
        <v>0</v>
      </c>
      <c r="AU34" s="19">
        <f>IFERROR(IF(#REF!=3,1,0),0)</f>
        <v>0</v>
      </c>
      <c r="AV34" s="19">
        <f>IFERROR(IF(#REF!=3,1,0),0)</f>
        <v>0</v>
      </c>
      <c r="AW34" s="19">
        <f>IFERROR(IF(#REF!=3,1,0),0)</f>
        <v>0</v>
      </c>
      <c r="AX34" s="19">
        <f>IFERROR(IF(#REF!=3,1,0),0)</f>
        <v>0</v>
      </c>
      <c r="AY34" s="19">
        <f>IFERROR(IF(#REF!=3,1,0),0)</f>
        <v>0</v>
      </c>
      <c r="AZ34" s="19">
        <f>IFERROR(IF(#REF!=3,1,0),0)</f>
        <v>0</v>
      </c>
      <c r="BA34" s="19">
        <f>IFERROR(IF(#REF!=3,1,0),0)</f>
        <v>0</v>
      </c>
      <c r="BB34" s="19">
        <f>IFERROR(IF(#REF!=3,1,0),0)</f>
        <v>0</v>
      </c>
      <c r="BC34" s="19"/>
      <c r="BD34" s="19">
        <f t="shared" si="1"/>
        <v>1</v>
      </c>
    </row>
    <row r="35" spans="1:56" ht="17.25" customHeight="1" x14ac:dyDescent="0.2">
      <c r="A35" s="106" t="s">
        <v>151</v>
      </c>
      <c r="B35" s="107"/>
      <c r="C35" s="107"/>
      <c r="D35" s="108"/>
      <c r="E35" s="11">
        <f t="shared" si="0"/>
        <v>1</v>
      </c>
      <c r="F35" s="31" t="s">
        <v>5</v>
      </c>
      <c r="H35" s="19">
        <f>IFERROR(IF('1'!E43=3,1,0),0)</f>
        <v>0</v>
      </c>
      <c r="I35" s="19">
        <f>IFERROR(IF('3'!E43=3,1,0),0)</f>
        <v>1</v>
      </c>
      <c r="J35" s="19">
        <f>IFERROR(IF('4'!E43=3,1,0),0)</f>
        <v>0</v>
      </c>
      <c r="K35" s="19">
        <f>IFERROR(IF('5'!E43=3,1,0),0)</f>
        <v>0</v>
      </c>
      <c r="L35" s="19">
        <f>IFERROR(IF('6'!E43=3,1,0),0)</f>
        <v>0</v>
      </c>
      <c r="M35" s="19">
        <f>IFERROR(IF('7'!E43=3,1,0),0)</f>
        <v>0</v>
      </c>
      <c r="N35" s="19">
        <f>IFERROR(IF('2'!E43=3,1,0),0)</f>
        <v>0</v>
      </c>
      <c r="O35" s="19">
        <f>IFERROR(IF(#REF!=3,1,0),0)</f>
        <v>0</v>
      </c>
      <c r="P35" s="19">
        <f>IFERROR(IF('8'!E43=3,1,0),0)</f>
        <v>0</v>
      </c>
      <c r="Q35" s="19">
        <f>IFERROR(IF('9'!E43=3,1,0),0)</f>
        <v>0</v>
      </c>
      <c r="R35" s="19">
        <f>IFERROR(IF('10'!E43=3,1,0),0)</f>
        <v>0</v>
      </c>
      <c r="S35" s="19">
        <f>IFERROR(IF(#REF!=3,1,0),0)</f>
        <v>0</v>
      </c>
      <c r="T35" s="19">
        <f>IFERROR(IF(#REF!=3,1,0),0)</f>
        <v>0</v>
      </c>
      <c r="U35" s="19">
        <f>IFERROR(IF(#REF!=3,1,0),0)</f>
        <v>0</v>
      </c>
      <c r="V35" s="19">
        <f>IFERROR(IF(#REF!=3,1,0),0)</f>
        <v>0</v>
      </c>
      <c r="W35" s="19">
        <f>IFERROR(IF(#REF!=3,1,0),0)</f>
        <v>0</v>
      </c>
      <c r="X35" s="19">
        <f>IFERROR(IF(#REF!=3,1,0),0)</f>
        <v>0</v>
      </c>
      <c r="Y35" s="19">
        <f>IFERROR(IF(#REF!=3,1,0),0)</f>
        <v>0</v>
      </c>
      <c r="Z35" s="19">
        <f>IFERROR(IF(#REF!=3,1,0),0)</f>
        <v>0</v>
      </c>
      <c r="AA35" s="19">
        <f>IFERROR(IF(#REF!=3,1,0),0)</f>
        <v>0</v>
      </c>
      <c r="AB35" s="19">
        <f>IFERROR(IF(#REF!=3,1,0),0)</f>
        <v>0</v>
      </c>
      <c r="AC35" s="19">
        <f>IFERROR(IF(#REF!=3,1,0),0)</f>
        <v>0</v>
      </c>
      <c r="AD35" s="19">
        <f>IFERROR(IF(#REF!=3,1,0),0)</f>
        <v>0</v>
      </c>
      <c r="AE35" s="19">
        <f>IFERROR(IF(#REF!=3,1,0),0)</f>
        <v>0</v>
      </c>
      <c r="AF35" s="19">
        <f>IFERROR(IF(#REF!=3,1,0),0)</f>
        <v>0</v>
      </c>
      <c r="AG35" s="19">
        <f>IFERROR(IF(#REF!=3,1,0),0)</f>
        <v>0</v>
      </c>
      <c r="AH35" s="19">
        <f>IFERROR(IF(#REF!=3,1,0),0)</f>
        <v>0</v>
      </c>
      <c r="AI35" s="19">
        <f>IFERROR(IF(#REF!=3,1,0),0)</f>
        <v>0</v>
      </c>
      <c r="AJ35" s="19">
        <f>IFERROR(IF(#REF!=3,1,0),0)</f>
        <v>0</v>
      </c>
      <c r="AK35" s="19">
        <f>IFERROR(IF(#REF!=3,1,0),0)</f>
        <v>0</v>
      </c>
      <c r="AL35" s="19">
        <f>IFERROR(IF(#REF!=3,1,0),0)</f>
        <v>0</v>
      </c>
      <c r="AM35" s="19">
        <f>IFERROR(IF(#REF!=3,1,0),0)</f>
        <v>0</v>
      </c>
      <c r="AN35" s="19">
        <f>IFERROR(IF(#REF!=3,1,0),0)</f>
        <v>0</v>
      </c>
      <c r="AO35" s="19">
        <f>IFERROR(IF(#REF!=3,1,0),0)</f>
        <v>0</v>
      </c>
      <c r="AP35" s="19">
        <f>IFERROR(IF(#REF!=3,1,0),0)</f>
        <v>0</v>
      </c>
      <c r="AQ35" s="19">
        <f>IFERROR(IF(#REF!=3,1,0),0)</f>
        <v>0</v>
      </c>
      <c r="AR35" s="19">
        <f>IFERROR(IF(#REF!=3,1,0),0)</f>
        <v>0</v>
      </c>
      <c r="AS35" s="19">
        <f>IFERROR(IF(#REF!=3,1,0),0)</f>
        <v>0</v>
      </c>
      <c r="AT35" s="19">
        <f>IFERROR(IF(#REF!=3,1,0),0)</f>
        <v>0</v>
      </c>
      <c r="AU35" s="19">
        <f>IFERROR(IF(#REF!=3,1,0),0)</f>
        <v>0</v>
      </c>
      <c r="AV35" s="19">
        <f>IFERROR(IF(#REF!=3,1,0),0)</f>
        <v>0</v>
      </c>
      <c r="AW35" s="19">
        <f>IFERROR(IF(#REF!=3,1,0),0)</f>
        <v>0</v>
      </c>
      <c r="AX35" s="19">
        <f>IFERROR(IF(#REF!=3,1,0),0)</f>
        <v>0</v>
      </c>
      <c r="AY35" s="19">
        <f>IFERROR(IF(#REF!=3,1,0),0)</f>
        <v>0</v>
      </c>
      <c r="AZ35" s="19">
        <f>IFERROR(IF(#REF!=3,1,0),0)</f>
        <v>0</v>
      </c>
      <c r="BA35" s="19">
        <f>IFERROR(IF(#REF!=3,1,0),0)</f>
        <v>0</v>
      </c>
      <c r="BB35" s="19">
        <f>IFERROR(IF(#REF!=3,1,0),0)</f>
        <v>0</v>
      </c>
      <c r="BC35" s="19"/>
      <c r="BD35" s="19">
        <f t="shared" si="1"/>
        <v>1</v>
      </c>
    </row>
    <row r="36" spans="1:56" ht="17.25" customHeight="1" x14ac:dyDescent="0.2">
      <c r="A36" s="106" t="s">
        <v>68</v>
      </c>
      <c r="B36" s="107"/>
      <c r="C36" s="107"/>
      <c r="D36" s="108"/>
      <c r="E36" s="11">
        <f t="shared" si="0"/>
        <v>1</v>
      </c>
      <c r="F36" s="31" t="s">
        <v>5</v>
      </c>
      <c r="H36" s="19">
        <f>IFERROR(IF('1'!E44=3,1,0),0)</f>
        <v>0</v>
      </c>
      <c r="I36" s="19">
        <f>IFERROR(IF('3'!E44=3,1,0),0)</f>
        <v>1</v>
      </c>
      <c r="J36" s="19">
        <f>IFERROR(IF('4'!E44=3,1,0),0)</f>
        <v>0</v>
      </c>
      <c r="K36" s="19">
        <f>IFERROR(IF('5'!E44=3,1,0),0)</f>
        <v>0</v>
      </c>
      <c r="L36" s="19">
        <f>IFERROR(IF('6'!E44=3,1,0),0)</f>
        <v>0</v>
      </c>
      <c r="M36" s="19">
        <f>IFERROR(IF('7'!E44=3,1,0),0)</f>
        <v>0</v>
      </c>
      <c r="N36" s="19">
        <f>IFERROR(IF('2'!E44=3,1,0),0)</f>
        <v>0</v>
      </c>
      <c r="O36" s="19">
        <f>IFERROR(IF(#REF!=3,1,0),0)</f>
        <v>0</v>
      </c>
      <c r="P36" s="19">
        <f>IFERROR(IF('8'!E44=3,1,0),0)</f>
        <v>0</v>
      </c>
      <c r="Q36" s="19">
        <f>IFERROR(IF('9'!E44=3,1,0),0)</f>
        <v>0</v>
      </c>
      <c r="R36" s="19">
        <f>IFERROR(IF('10'!E44=3,1,0),0)</f>
        <v>0</v>
      </c>
      <c r="S36" s="19">
        <f>IFERROR(IF(#REF!=3,1,0),0)</f>
        <v>0</v>
      </c>
      <c r="T36" s="19">
        <f>IFERROR(IF(#REF!=3,1,0),0)</f>
        <v>0</v>
      </c>
      <c r="U36" s="19">
        <f>IFERROR(IF(#REF!=3,1,0),0)</f>
        <v>0</v>
      </c>
      <c r="V36" s="19">
        <f>IFERROR(IF(#REF!=3,1,0),0)</f>
        <v>0</v>
      </c>
      <c r="W36" s="19">
        <f>IFERROR(IF(#REF!=3,1,0),0)</f>
        <v>0</v>
      </c>
      <c r="X36" s="19">
        <f>IFERROR(IF(#REF!=3,1,0),0)</f>
        <v>0</v>
      </c>
      <c r="Y36" s="19">
        <f>IFERROR(IF(#REF!=3,1,0),0)</f>
        <v>0</v>
      </c>
      <c r="Z36" s="19">
        <f>IFERROR(IF(#REF!=3,1,0),0)</f>
        <v>0</v>
      </c>
      <c r="AA36" s="19">
        <f>IFERROR(IF(#REF!=3,1,0),0)</f>
        <v>0</v>
      </c>
      <c r="AB36" s="19">
        <f>IFERROR(IF(#REF!=3,1,0),0)</f>
        <v>0</v>
      </c>
      <c r="AC36" s="19">
        <f>IFERROR(IF(#REF!=3,1,0),0)</f>
        <v>0</v>
      </c>
      <c r="AD36" s="19">
        <f>IFERROR(IF(#REF!=3,1,0),0)</f>
        <v>0</v>
      </c>
      <c r="AE36" s="19">
        <f>IFERROR(IF(#REF!=3,1,0),0)</f>
        <v>0</v>
      </c>
      <c r="AF36" s="19">
        <f>IFERROR(IF(#REF!=3,1,0),0)</f>
        <v>0</v>
      </c>
      <c r="AG36" s="19">
        <f>IFERROR(IF(#REF!=3,1,0),0)</f>
        <v>0</v>
      </c>
      <c r="AH36" s="19">
        <f>IFERROR(IF(#REF!=3,1,0),0)</f>
        <v>0</v>
      </c>
      <c r="AI36" s="19">
        <f>IFERROR(IF(#REF!=3,1,0),0)</f>
        <v>0</v>
      </c>
      <c r="AJ36" s="19">
        <f>IFERROR(IF(#REF!=3,1,0),0)</f>
        <v>0</v>
      </c>
      <c r="AK36" s="19">
        <f>IFERROR(IF(#REF!=3,1,0),0)</f>
        <v>0</v>
      </c>
      <c r="AL36" s="19">
        <f>IFERROR(IF(#REF!=3,1,0),0)</f>
        <v>0</v>
      </c>
      <c r="AM36" s="19">
        <f>IFERROR(IF(#REF!=3,1,0),0)</f>
        <v>0</v>
      </c>
      <c r="AN36" s="19">
        <f>IFERROR(IF(#REF!=3,1,0),0)</f>
        <v>0</v>
      </c>
      <c r="AO36" s="19">
        <f>IFERROR(IF(#REF!=3,1,0),0)</f>
        <v>0</v>
      </c>
      <c r="AP36" s="19">
        <f>IFERROR(IF(#REF!=3,1,0),0)</f>
        <v>0</v>
      </c>
      <c r="AQ36" s="19">
        <f>IFERROR(IF(#REF!=3,1,0),0)</f>
        <v>0</v>
      </c>
      <c r="AR36" s="19">
        <f>IFERROR(IF(#REF!=3,1,0),0)</f>
        <v>0</v>
      </c>
      <c r="AS36" s="19">
        <f>IFERROR(IF(#REF!=3,1,0),0)</f>
        <v>0</v>
      </c>
      <c r="AT36" s="19">
        <f>IFERROR(IF(#REF!=3,1,0),0)</f>
        <v>0</v>
      </c>
      <c r="AU36" s="19">
        <f>IFERROR(IF(#REF!=3,1,0),0)</f>
        <v>0</v>
      </c>
      <c r="AV36" s="19">
        <f>IFERROR(IF(#REF!=3,1,0),0)</f>
        <v>0</v>
      </c>
      <c r="AW36" s="19">
        <f>IFERROR(IF(#REF!=3,1,0),0)</f>
        <v>0</v>
      </c>
      <c r="AX36" s="19">
        <f>IFERROR(IF(#REF!=3,1,0),0)</f>
        <v>0</v>
      </c>
      <c r="AY36" s="19">
        <f>IFERROR(IF(#REF!=3,1,0),0)</f>
        <v>0</v>
      </c>
      <c r="AZ36" s="19">
        <f>IFERROR(IF(#REF!=3,1,0),0)</f>
        <v>0</v>
      </c>
      <c r="BA36" s="19">
        <f>IFERROR(IF(#REF!=3,1,0),0)</f>
        <v>0</v>
      </c>
      <c r="BB36" s="19">
        <f>IFERROR(IF(#REF!=3,1,0),0)</f>
        <v>0</v>
      </c>
      <c r="BC36" s="19"/>
      <c r="BD36" s="19">
        <f t="shared" si="1"/>
        <v>1</v>
      </c>
    </row>
    <row r="37" spans="1:56" ht="14.25" x14ac:dyDescent="0.2">
      <c r="A37" s="3"/>
      <c r="B37" s="3"/>
      <c r="C37" s="3"/>
      <c r="D37" s="5"/>
      <c r="E37" s="4"/>
      <c r="F37" s="4"/>
    </row>
  </sheetData>
  <mergeCells count="34">
    <mergeCell ref="A33:D33"/>
    <mergeCell ref="A34:D34"/>
    <mergeCell ref="A35:D35"/>
    <mergeCell ref="A36:D36"/>
    <mergeCell ref="A27:D27"/>
    <mergeCell ref="A28:D28"/>
    <mergeCell ref="A29:D29"/>
    <mergeCell ref="A30:D30"/>
    <mergeCell ref="A31:D31"/>
    <mergeCell ref="A32:D32"/>
    <mergeCell ref="A26:D26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14:D14"/>
    <mergeCell ref="A1:A3"/>
    <mergeCell ref="B1:E3"/>
    <mergeCell ref="A5:D5"/>
    <mergeCell ref="A6:D6"/>
    <mergeCell ref="A7:D7"/>
    <mergeCell ref="A8:D8"/>
    <mergeCell ref="A9:D9"/>
    <mergeCell ref="A10:D10"/>
    <mergeCell ref="A11:D11"/>
    <mergeCell ref="A12:D12"/>
    <mergeCell ref="A13:D13"/>
  </mergeCells>
  <conditionalFormatting sqref="E37">
    <cfRule type="cellIs" dxfId="86" priority="2" stopIfTrue="1" operator="equal">
      <formula>0</formula>
    </cfRule>
    <cfRule type="cellIs" dxfId="85" priority="3" stopIfTrue="1" operator="equal">
      <formula>5</formula>
    </cfRule>
  </conditionalFormatting>
  <conditionalFormatting sqref="E6:E36">
    <cfRule type="colorScale" priority="1">
      <colorScale>
        <cfvo type="min"/>
        <cfvo type="max"/>
        <color theme="0"/>
        <color rgb="FFFF0000"/>
      </colorScale>
    </cfRule>
  </conditionalFormatting>
  <dataValidations count="2">
    <dataValidation type="list" allowBlank="1" showInputMessage="1" showErrorMessage="1" sqref="E6:E37 F37">
      <formula1>#REF!</formula1>
    </dataValidation>
    <dataValidation type="list" allowBlank="1" showInputMessage="1" showErrorMessage="1" sqref="F6:F36">
      <formula1>"C, NC"</formula1>
    </dataValidation>
  </dataValidations>
  <pageMargins left="0.25" right="0.25" top="0.6584821428571429" bottom="0.75" header="0.3" footer="0.3"/>
  <pageSetup paperSize="9" scale="75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7"/>
  <sheetViews>
    <sheetView view="pageLayout" topLeftCell="H22" zoomScaleNormal="70" workbookViewId="0">
      <selection activeCell="C6" sqref="A1:F36"/>
    </sheetView>
  </sheetViews>
  <sheetFormatPr defaultColWidth="9.140625" defaultRowHeight="12.75" x14ac:dyDescent="0.2"/>
  <cols>
    <col min="1" max="1" width="37.5703125" style="1" customWidth="1"/>
    <col min="2" max="2" width="28" style="1" customWidth="1"/>
    <col min="3" max="3" width="30.140625" style="1" customWidth="1"/>
    <col min="4" max="4" width="10.140625" style="1" bestFit="1" customWidth="1"/>
    <col min="5" max="5" width="12.5703125" style="1" customWidth="1"/>
    <col min="6" max="6" width="15.140625" style="1" customWidth="1"/>
    <col min="7" max="59" width="9.140625" style="1" customWidth="1"/>
    <col min="60" max="60" width="21.5703125" style="1" customWidth="1"/>
    <col min="61" max="61" width="9.85546875" style="1" customWidth="1"/>
    <col min="62" max="62" width="14.85546875" style="1" customWidth="1"/>
    <col min="63" max="63" width="19.85546875" style="1" customWidth="1"/>
    <col min="64" max="16384" width="9.140625" style="1"/>
  </cols>
  <sheetData>
    <row r="1" spans="1:56" ht="15.75" customHeight="1" x14ac:dyDescent="0.3">
      <c r="A1" s="105"/>
      <c r="B1" s="110" t="s">
        <v>79</v>
      </c>
      <c r="C1" s="111"/>
      <c r="D1" s="111"/>
      <c r="E1" s="111"/>
      <c r="F1" s="6" t="s">
        <v>76</v>
      </c>
    </row>
    <row r="2" spans="1:56" ht="15.75" customHeight="1" x14ac:dyDescent="0.3">
      <c r="A2" s="105"/>
      <c r="B2" s="111"/>
      <c r="C2" s="111"/>
      <c r="D2" s="111"/>
      <c r="E2" s="111"/>
      <c r="F2" s="6" t="s">
        <v>81</v>
      </c>
    </row>
    <row r="3" spans="1:56" ht="15.75" customHeight="1" x14ac:dyDescent="0.3">
      <c r="A3" s="105"/>
      <c r="B3" s="111"/>
      <c r="C3" s="111"/>
      <c r="D3" s="111"/>
      <c r="E3" s="111"/>
      <c r="F3" s="6" t="s">
        <v>82</v>
      </c>
    </row>
    <row r="4" spans="1:56" ht="14.25" x14ac:dyDescent="0.2">
      <c r="A4" s="7"/>
      <c r="B4" s="8"/>
      <c r="C4" s="7"/>
      <c r="D4" s="7"/>
      <c r="E4" s="7"/>
      <c r="F4" s="7"/>
    </row>
    <row r="5" spans="1:56" ht="32.25" customHeight="1" x14ac:dyDescent="0.2">
      <c r="A5" s="109" t="s">
        <v>4</v>
      </c>
      <c r="B5" s="109"/>
      <c r="C5" s="109"/>
      <c r="D5" s="109"/>
      <c r="E5" s="9" t="s">
        <v>75</v>
      </c>
      <c r="F5" s="10" t="s">
        <v>1</v>
      </c>
      <c r="H5" s="2" t="s">
        <v>97</v>
      </c>
      <c r="I5" s="2" t="s">
        <v>98</v>
      </c>
      <c r="J5" s="2" t="s">
        <v>99</v>
      </c>
      <c r="K5" s="2" t="s">
        <v>92</v>
      </c>
      <c r="L5" s="2" t="s">
        <v>93</v>
      </c>
      <c r="M5" s="2" t="s">
        <v>94</v>
      </c>
      <c r="N5" s="2" t="s">
        <v>100</v>
      </c>
      <c r="O5" s="2" t="s">
        <v>101</v>
      </c>
      <c r="P5" s="2" t="s">
        <v>102</v>
      </c>
      <c r="Q5" s="2" t="s">
        <v>103</v>
      </c>
      <c r="R5" s="2" t="s">
        <v>95</v>
      </c>
      <c r="S5" s="2" t="s">
        <v>96</v>
      </c>
      <c r="T5" s="2" t="s">
        <v>104</v>
      </c>
      <c r="U5" s="2" t="s">
        <v>105</v>
      </c>
      <c r="V5" s="2" t="s">
        <v>106</v>
      </c>
      <c r="W5" s="2" t="s">
        <v>107</v>
      </c>
      <c r="X5" s="19" t="s">
        <v>90</v>
      </c>
      <c r="Y5" s="19" t="s">
        <v>91</v>
      </c>
      <c r="Z5" s="2" t="s">
        <v>108</v>
      </c>
      <c r="AA5" s="2" t="s">
        <v>109</v>
      </c>
      <c r="AB5" s="2" t="s">
        <v>110</v>
      </c>
      <c r="AC5" s="2" t="s">
        <v>111</v>
      </c>
      <c r="AD5" s="2" t="s">
        <v>112</v>
      </c>
      <c r="AE5" s="2" t="s">
        <v>113</v>
      </c>
      <c r="AF5" s="2" t="s">
        <v>114</v>
      </c>
      <c r="AG5" s="2" t="s">
        <v>115</v>
      </c>
      <c r="AH5" s="2" t="s">
        <v>84</v>
      </c>
      <c r="AI5" s="2" t="s">
        <v>120</v>
      </c>
      <c r="AJ5" s="2" t="s">
        <v>121</v>
      </c>
      <c r="AK5" s="2" t="s">
        <v>122</v>
      </c>
      <c r="AL5" s="2" t="s">
        <v>123</v>
      </c>
      <c r="AM5" s="2" t="s">
        <v>124</v>
      </c>
      <c r="AN5" s="2" t="s">
        <v>125</v>
      </c>
      <c r="AO5" s="2" t="s">
        <v>126</v>
      </c>
      <c r="AP5" s="2" t="s">
        <v>127</v>
      </c>
      <c r="AQ5" s="2" t="s">
        <v>128</v>
      </c>
      <c r="AR5" s="2" t="s">
        <v>85</v>
      </c>
      <c r="AS5" s="2" t="s">
        <v>116</v>
      </c>
      <c r="AT5" s="2" t="s">
        <v>117</v>
      </c>
      <c r="AU5" s="2" t="s">
        <v>118</v>
      </c>
      <c r="AV5" s="2" t="s">
        <v>119</v>
      </c>
      <c r="AW5" s="2" t="s">
        <v>86</v>
      </c>
      <c r="AX5" s="2" t="s">
        <v>87</v>
      </c>
      <c r="AY5" s="2" t="s">
        <v>88</v>
      </c>
      <c r="AZ5" s="2" t="s">
        <v>89</v>
      </c>
      <c r="BA5" s="2" t="s">
        <v>129</v>
      </c>
      <c r="BB5" s="2" t="s">
        <v>130</v>
      </c>
      <c r="BC5" s="2"/>
      <c r="BD5" s="18" t="s">
        <v>77</v>
      </c>
    </row>
    <row r="6" spans="1:56" ht="17.25" customHeight="1" x14ac:dyDescent="0.2">
      <c r="A6" s="106" t="s">
        <v>47</v>
      </c>
      <c r="B6" s="107"/>
      <c r="C6" s="107"/>
      <c r="D6" s="108"/>
      <c r="E6" s="11">
        <f>BD6</f>
        <v>0</v>
      </c>
      <c r="F6" s="82" t="s">
        <v>5</v>
      </c>
      <c r="H6" s="19">
        <f>IFERROR(IF('1'!E14=4,1,0),0)</f>
        <v>0</v>
      </c>
      <c r="I6" s="19">
        <f>IFERROR(IF('3'!E14=4,1,0),0)</f>
        <v>0</v>
      </c>
      <c r="J6" s="19">
        <f>IFERROR(IF('4'!E14=4,1,0),0)</f>
        <v>0</v>
      </c>
      <c r="K6" s="19">
        <f>IFERROR(IF('5'!E14=4,1,0),0)</f>
        <v>0</v>
      </c>
      <c r="L6" s="19">
        <f>IFERROR(IF('6'!E14=4,1,0),0)</f>
        <v>0</v>
      </c>
      <c r="M6" s="19">
        <f>IFERROR(IF('7'!E14=4,1,0),0)</f>
        <v>0</v>
      </c>
      <c r="N6" s="19">
        <f>IFERROR(IF('2'!E14=4,1,0),0)</f>
        <v>0</v>
      </c>
      <c r="O6" s="19">
        <f>IFERROR(IF(#REF!=4,1,0),0)</f>
        <v>0</v>
      </c>
      <c r="P6" s="19">
        <f>IFERROR(IF('8'!E14=4,1,0),0)</f>
        <v>0</v>
      </c>
      <c r="Q6" s="19">
        <f>IFERROR(IF('9'!E14=4,1,0),0)</f>
        <v>0</v>
      </c>
      <c r="R6" s="19">
        <f>IFERROR(IF('10'!E14=4,1,0),0)</f>
        <v>0</v>
      </c>
      <c r="S6" s="19">
        <f>IFERROR(IF(#REF!=4,1,0),0)</f>
        <v>0</v>
      </c>
      <c r="T6" s="19">
        <f>IFERROR(IF(#REF!=4,1,0),0)</f>
        <v>0</v>
      </c>
      <c r="U6" s="19">
        <f>IFERROR(IF(#REF!=4,1,0),0)</f>
        <v>0</v>
      </c>
      <c r="V6" s="19">
        <f>IFERROR(IF(#REF!=4,1,0),0)</f>
        <v>0</v>
      </c>
      <c r="W6" s="19">
        <f>IFERROR(IF(#REF!=4,1,0),0)</f>
        <v>0</v>
      </c>
      <c r="X6" s="19">
        <f>IFERROR(IF(#REF!=4,1,0),0)</f>
        <v>0</v>
      </c>
      <c r="Y6" s="19">
        <f>IFERROR(IF(#REF!=4,1,0),0)</f>
        <v>0</v>
      </c>
      <c r="Z6" s="19">
        <f>IFERROR(IF(#REF!=4,1,0),0)</f>
        <v>0</v>
      </c>
      <c r="AA6" s="19">
        <f>IFERROR(IF(#REF!=4,1,0),0)</f>
        <v>0</v>
      </c>
      <c r="AB6" s="19">
        <f>IFERROR(IF(#REF!=4,1,0),0)</f>
        <v>0</v>
      </c>
      <c r="AC6" s="19">
        <f>IFERROR(IF(#REF!=4,1,0),0)</f>
        <v>0</v>
      </c>
      <c r="AD6" s="19">
        <f>IFERROR(IF(#REF!=4,1,0),0)</f>
        <v>0</v>
      </c>
      <c r="AE6" s="19">
        <f>IFERROR(IF(#REF!=4,1,0),0)</f>
        <v>0</v>
      </c>
      <c r="AF6" s="19">
        <f>IFERROR(IF(#REF!=4,1,0),0)</f>
        <v>0</v>
      </c>
      <c r="AG6" s="19">
        <f>IFERROR(IF(#REF!=4,1,0),0)</f>
        <v>0</v>
      </c>
      <c r="AH6" s="19">
        <f>IFERROR(IF(#REF!=4,1,0),0)</f>
        <v>0</v>
      </c>
      <c r="AI6" s="19">
        <f>IFERROR(IF(#REF!=4,1,0),0)</f>
        <v>0</v>
      </c>
      <c r="AJ6" s="19">
        <f>IFERROR(IF(#REF!=4,1,0),0)</f>
        <v>0</v>
      </c>
      <c r="AK6" s="19">
        <f>IFERROR(IF(#REF!=4,1,0),0)</f>
        <v>0</v>
      </c>
      <c r="AL6" s="19">
        <f>IFERROR(IF(#REF!=4,1,0),0)</f>
        <v>0</v>
      </c>
      <c r="AM6" s="19">
        <f>IFERROR(IF(#REF!=4,1,0),0)</f>
        <v>0</v>
      </c>
      <c r="AN6" s="19">
        <f>IFERROR(IF(#REF!=4,1,0),0)</f>
        <v>0</v>
      </c>
      <c r="AO6" s="19">
        <f>IFERROR(IF(#REF!=4,1,0),0)</f>
        <v>0</v>
      </c>
      <c r="AP6" s="19">
        <f>IFERROR(IF(#REF!=4,1,0),0)</f>
        <v>0</v>
      </c>
      <c r="AQ6" s="19">
        <f>IFERROR(IF(#REF!=4,1,0),0)</f>
        <v>0</v>
      </c>
      <c r="AR6" s="19">
        <f>IFERROR(IF(#REF!=4,1,0),0)</f>
        <v>0</v>
      </c>
      <c r="AS6" s="19">
        <f>IFERROR(IF(#REF!=4,1,0),0)</f>
        <v>0</v>
      </c>
      <c r="AT6" s="19">
        <f>IFERROR(IF(#REF!=4,1,0),0)</f>
        <v>0</v>
      </c>
      <c r="AU6" s="19">
        <f>IFERROR(IF(#REF!=4,1,0),0)</f>
        <v>0</v>
      </c>
      <c r="AV6" s="19">
        <f>IFERROR(IF(#REF!=4,1,0),0)</f>
        <v>0</v>
      </c>
      <c r="AW6" s="19">
        <f>IFERROR(IF(#REF!=4,1,0),0)</f>
        <v>0</v>
      </c>
      <c r="AX6" s="19">
        <f>IFERROR(IF(#REF!=4,1,0),0)</f>
        <v>0</v>
      </c>
      <c r="AY6" s="19">
        <f>IFERROR(IF(#REF!=4,1,0),0)</f>
        <v>0</v>
      </c>
      <c r="AZ6" s="19">
        <f>IFERROR(IF(#REF!=4,1,0),0)</f>
        <v>0</v>
      </c>
      <c r="BA6" s="19">
        <f>IFERROR(IF(#REF!=4,1,0),0)</f>
        <v>0</v>
      </c>
      <c r="BB6" s="19">
        <f>IFERROR(IF(#REF!=4,1,0),0)</f>
        <v>0</v>
      </c>
      <c r="BC6" s="19"/>
      <c r="BD6" s="19">
        <f>SUM(H6:BC6)</f>
        <v>0</v>
      </c>
    </row>
    <row r="7" spans="1:56" ht="17.25" customHeight="1" x14ac:dyDescent="0.2">
      <c r="A7" s="106" t="s">
        <v>48</v>
      </c>
      <c r="B7" s="107"/>
      <c r="C7" s="107"/>
      <c r="D7" s="108"/>
      <c r="E7" s="11">
        <f t="shared" ref="E7:E36" si="0">BD7</f>
        <v>0</v>
      </c>
      <c r="F7" s="82" t="s">
        <v>5</v>
      </c>
      <c r="H7" s="19">
        <f>IFERROR(IF('1'!E15=4,1,0),0)</f>
        <v>0</v>
      </c>
      <c r="I7" s="19">
        <f>IFERROR(IF('3'!E15=4,1,0),0)</f>
        <v>0</v>
      </c>
      <c r="J7" s="19">
        <f>IFERROR(IF('4'!E15=4,1,0),0)</f>
        <v>0</v>
      </c>
      <c r="K7" s="19">
        <f>IFERROR(IF('5'!E15=4,1,0),0)</f>
        <v>0</v>
      </c>
      <c r="L7" s="19">
        <f>IFERROR(IF('6'!E15=4,1,0),0)</f>
        <v>0</v>
      </c>
      <c r="M7" s="19">
        <f>IFERROR(IF('7'!E15=4,1,0),0)</f>
        <v>0</v>
      </c>
      <c r="N7" s="19">
        <f>IFERROR(IF('2'!E15=4,1,0),0)</f>
        <v>0</v>
      </c>
      <c r="O7" s="19">
        <f>IFERROR(IF(#REF!=4,1,0),0)</f>
        <v>0</v>
      </c>
      <c r="P7" s="19">
        <f>IFERROR(IF('8'!E15=4,1,0),0)</f>
        <v>0</v>
      </c>
      <c r="Q7" s="19">
        <f>IFERROR(IF('9'!E15=4,1,0),0)</f>
        <v>0</v>
      </c>
      <c r="R7" s="19">
        <f>IFERROR(IF('10'!E15=4,1,0),0)</f>
        <v>0</v>
      </c>
      <c r="S7" s="19">
        <f>IFERROR(IF(#REF!=4,1,0),0)</f>
        <v>0</v>
      </c>
      <c r="T7" s="19">
        <f>IFERROR(IF(#REF!=4,1,0),0)</f>
        <v>0</v>
      </c>
      <c r="U7" s="19">
        <f>IFERROR(IF(#REF!=4,1,0),0)</f>
        <v>0</v>
      </c>
      <c r="V7" s="19">
        <f>IFERROR(IF(#REF!=4,1,0),0)</f>
        <v>0</v>
      </c>
      <c r="W7" s="19">
        <f>IFERROR(IF(#REF!=4,1,0),0)</f>
        <v>0</v>
      </c>
      <c r="X7" s="19">
        <f>IFERROR(IF(#REF!=4,1,0),0)</f>
        <v>0</v>
      </c>
      <c r="Y7" s="19">
        <f>IFERROR(IF(#REF!=4,1,0),0)</f>
        <v>0</v>
      </c>
      <c r="Z7" s="19">
        <f>IFERROR(IF(#REF!=4,1,0),0)</f>
        <v>0</v>
      </c>
      <c r="AA7" s="19">
        <f>IFERROR(IF(#REF!=4,1,0),0)</f>
        <v>0</v>
      </c>
      <c r="AB7" s="19">
        <f>IFERROR(IF(#REF!=4,1,0),0)</f>
        <v>0</v>
      </c>
      <c r="AC7" s="19">
        <f>IFERROR(IF(#REF!=4,1,0),0)</f>
        <v>0</v>
      </c>
      <c r="AD7" s="19">
        <f>IFERROR(IF(#REF!=4,1,0),0)</f>
        <v>0</v>
      </c>
      <c r="AE7" s="19">
        <f>IFERROR(IF(#REF!=4,1,0),0)</f>
        <v>0</v>
      </c>
      <c r="AF7" s="19">
        <f>IFERROR(IF(#REF!=4,1,0),0)</f>
        <v>0</v>
      </c>
      <c r="AG7" s="19">
        <f>IFERROR(IF(#REF!=4,1,0),0)</f>
        <v>0</v>
      </c>
      <c r="AH7" s="19">
        <f>IFERROR(IF(#REF!=4,1,0),0)</f>
        <v>0</v>
      </c>
      <c r="AI7" s="19">
        <f>IFERROR(IF(#REF!=4,1,0),0)</f>
        <v>0</v>
      </c>
      <c r="AJ7" s="19">
        <f>IFERROR(IF(#REF!=4,1,0),0)</f>
        <v>0</v>
      </c>
      <c r="AK7" s="19">
        <f>IFERROR(IF(#REF!=4,1,0),0)</f>
        <v>0</v>
      </c>
      <c r="AL7" s="19">
        <f>IFERROR(IF(#REF!=4,1,0),0)</f>
        <v>0</v>
      </c>
      <c r="AM7" s="19">
        <f>IFERROR(IF(#REF!=4,1,0),0)</f>
        <v>0</v>
      </c>
      <c r="AN7" s="19">
        <f>IFERROR(IF(#REF!=4,1,0),0)</f>
        <v>0</v>
      </c>
      <c r="AO7" s="19">
        <f>IFERROR(IF(#REF!=4,1,0),0)</f>
        <v>0</v>
      </c>
      <c r="AP7" s="19">
        <f>IFERROR(IF(#REF!=4,1,0),0)</f>
        <v>0</v>
      </c>
      <c r="AQ7" s="19">
        <f>IFERROR(IF(#REF!=4,1,0),0)</f>
        <v>0</v>
      </c>
      <c r="AR7" s="19">
        <f>IFERROR(IF(#REF!=4,1,0),0)</f>
        <v>0</v>
      </c>
      <c r="AS7" s="19">
        <f>IFERROR(IF(#REF!=4,1,0),0)</f>
        <v>0</v>
      </c>
      <c r="AT7" s="19">
        <f>IFERROR(IF(#REF!=4,1,0),0)</f>
        <v>0</v>
      </c>
      <c r="AU7" s="19">
        <f>IFERROR(IF(#REF!=4,1,0),0)</f>
        <v>0</v>
      </c>
      <c r="AV7" s="19">
        <f>IFERROR(IF(#REF!=4,1,0),0)</f>
        <v>0</v>
      </c>
      <c r="AW7" s="19">
        <f>IFERROR(IF(#REF!=4,1,0),0)</f>
        <v>0</v>
      </c>
      <c r="AX7" s="19">
        <f>IFERROR(IF(#REF!=4,1,0),0)</f>
        <v>0</v>
      </c>
      <c r="AY7" s="19">
        <f>IFERROR(IF(#REF!=4,1,0),0)</f>
        <v>0</v>
      </c>
      <c r="AZ7" s="19">
        <f>IFERROR(IF(#REF!=4,1,0),0)</f>
        <v>0</v>
      </c>
      <c r="BA7" s="19">
        <f>IFERROR(IF(#REF!=4,1,0),0)</f>
        <v>0</v>
      </c>
      <c r="BB7" s="19">
        <f>IFERROR(IF(#REF!=4,1,0),0)</f>
        <v>0</v>
      </c>
      <c r="BC7" s="19"/>
      <c r="BD7" s="19">
        <f t="shared" ref="BD7:BD36" si="1">SUM(H7:BC7)</f>
        <v>0</v>
      </c>
    </row>
    <row r="8" spans="1:56" ht="17.25" customHeight="1" x14ac:dyDescent="0.2">
      <c r="A8" s="106" t="s">
        <v>49</v>
      </c>
      <c r="B8" s="107"/>
      <c r="C8" s="107"/>
      <c r="D8" s="108"/>
      <c r="E8" s="11">
        <f t="shared" si="0"/>
        <v>0</v>
      </c>
      <c r="F8" s="82" t="s">
        <v>6</v>
      </c>
      <c r="H8" s="19">
        <f>IFERROR(IF('1'!E16=4,1,0),0)</f>
        <v>0</v>
      </c>
      <c r="I8" s="19">
        <f>IFERROR(IF('3'!E16=4,1,0),0)</f>
        <v>0</v>
      </c>
      <c r="J8" s="19">
        <f>IFERROR(IF('4'!E16=4,1,0),0)</f>
        <v>0</v>
      </c>
      <c r="K8" s="19">
        <f>IFERROR(IF('5'!E16=4,1,0),0)</f>
        <v>0</v>
      </c>
      <c r="L8" s="19">
        <f>IFERROR(IF('6'!E16=4,1,0),0)</f>
        <v>0</v>
      </c>
      <c r="M8" s="19">
        <f>IFERROR(IF('7'!E16=4,1,0),0)</f>
        <v>0</v>
      </c>
      <c r="N8" s="19">
        <f>IFERROR(IF('2'!E16=4,1,0),0)</f>
        <v>0</v>
      </c>
      <c r="O8" s="19">
        <f>IFERROR(IF(#REF!=4,1,0),0)</f>
        <v>0</v>
      </c>
      <c r="P8" s="19">
        <f>IFERROR(IF('8'!E16=4,1,0),0)</f>
        <v>0</v>
      </c>
      <c r="Q8" s="19">
        <f>IFERROR(IF('9'!E16=4,1,0),0)</f>
        <v>0</v>
      </c>
      <c r="R8" s="19">
        <f>IFERROR(IF('10'!E16=4,1,0),0)</f>
        <v>0</v>
      </c>
      <c r="S8" s="19">
        <f>IFERROR(IF(#REF!=4,1,0),0)</f>
        <v>0</v>
      </c>
      <c r="T8" s="19">
        <f>IFERROR(IF(#REF!=4,1,0),0)</f>
        <v>0</v>
      </c>
      <c r="U8" s="19">
        <f>IFERROR(IF(#REF!=4,1,0),0)</f>
        <v>0</v>
      </c>
      <c r="V8" s="19">
        <f>IFERROR(IF(#REF!=4,1,0),0)</f>
        <v>0</v>
      </c>
      <c r="W8" s="19">
        <f>IFERROR(IF(#REF!=4,1,0),0)</f>
        <v>0</v>
      </c>
      <c r="X8" s="19">
        <f>IFERROR(IF(#REF!=4,1,0),0)</f>
        <v>0</v>
      </c>
      <c r="Y8" s="19">
        <f>IFERROR(IF(#REF!=4,1,0),0)</f>
        <v>0</v>
      </c>
      <c r="Z8" s="19">
        <f>IFERROR(IF(#REF!=4,1,0),0)</f>
        <v>0</v>
      </c>
      <c r="AA8" s="19">
        <f>IFERROR(IF(#REF!=4,1,0),0)</f>
        <v>0</v>
      </c>
      <c r="AB8" s="19">
        <f>IFERROR(IF(#REF!=4,1,0),0)</f>
        <v>0</v>
      </c>
      <c r="AC8" s="19">
        <f>IFERROR(IF(#REF!=4,1,0),0)</f>
        <v>0</v>
      </c>
      <c r="AD8" s="19">
        <f>IFERROR(IF(#REF!=4,1,0),0)</f>
        <v>0</v>
      </c>
      <c r="AE8" s="19">
        <f>IFERROR(IF(#REF!=4,1,0),0)</f>
        <v>0</v>
      </c>
      <c r="AF8" s="19">
        <f>IFERROR(IF(#REF!=4,1,0),0)</f>
        <v>0</v>
      </c>
      <c r="AG8" s="19">
        <f>IFERROR(IF(#REF!=4,1,0),0)</f>
        <v>0</v>
      </c>
      <c r="AH8" s="19">
        <f>IFERROR(IF(#REF!=4,1,0),0)</f>
        <v>0</v>
      </c>
      <c r="AI8" s="19">
        <f>IFERROR(IF(#REF!=4,1,0),0)</f>
        <v>0</v>
      </c>
      <c r="AJ8" s="19">
        <f>IFERROR(IF(#REF!=4,1,0),0)</f>
        <v>0</v>
      </c>
      <c r="AK8" s="19">
        <f>IFERROR(IF(#REF!=4,1,0),0)</f>
        <v>0</v>
      </c>
      <c r="AL8" s="19">
        <f>IFERROR(IF(#REF!=4,1,0),0)</f>
        <v>0</v>
      </c>
      <c r="AM8" s="19">
        <f>IFERROR(IF(#REF!=4,1,0),0)</f>
        <v>0</v>
      </c>
      <c r="AN8" s="19">
        <f>IFERROR(IF(#REF!=4,1,0),0)</f>
        <v>0</v>
      </c>
      <c r="AO8" s="19">
        <f>IFERROR(IF(#REF!=4,1,0),0)</f>
        <v>0</v>
      </c>
      <c r="AP8" s="19">
        <f>IFERROR(IF(#REF!=4,1,0),0)</f>
        <v>0</v>
      </c>
      <c r="AQ8" s="19">
        <f>IFERROR(IF(#REF!=4,1,0),0)</f>
        <v>0</v>
      </c>
      <c r="AR8" s="19">
        <f>IFERROR(IF(#REF!=4,1,0),0)</f>
        <v>0</v>
      </c>
      <c r="AS8" s="19">
        <f>IFERROR(IF(#REF!=4,1,0),0)</f>
        <v>0</v>
      </c>
      <c r="AT8" s="19">
        <f>IFERROR(IF(#REF!=4,1,0),0)</f>
        <v>0</v>
      </c>
      <c r="AU8" s="19">
        <f>IFERROR(IF(#REF!=4,1,0),0)</f>
        <v>0</v>
      </c>
      <c r="AV8" s="19">
        <f>IFERROR(IF(#REF!=4,1,0),0)</f>
        <v>0</v>
      </c>
      <c r="AW8" s="19">
        <f>IFERROR(IF(#REF!=4,1,0),0)</f>
        <v>0</v>
      </c>
      <c r="AX8" s="19">
        <f>IFERROR(IF(#REF!=4,1,0),0)</f>
        <v>0</v>
      </c>
      <c r="AY8" s="19">
        <f>IFERROR(IF(#REF!=4,1,0),0)</f>
        <v>0</v>
      </c>
      <c r="AZ8" s="19">
        <f>IFERROR(IF(#REF!=4,1,0),0)</f>
        <v>0</v>
      </c>
      <c r="BA8" s="19">
        <f>IFERROR(IF(#REF!=4,1,0),0)</f>
        <v>0</v>
      </c>
      <c r="BB8" s="19">
        <f>IFERROR(IF(#REF!=4,1,0),0)</f>
        <v>0</v>
      </c>
      <c r="BC8" s="19"/>
      <c r="BD8" s="19">
        <f t="shared" si="1"/>
        <v>0</v>
      </c>
    </row>
    <row r="9" spans="1:56" ht="17.25" customHeight="1" x14ac:dyDescent="0.2">
      <c r="A9" s="106" t="s">
        <v>143</v>
      </c>
      <c r="B9" s="107"/>
      <c r="C9" s="107"/>
      <c r="D9" s="108"/>
      <c r="E9" s="11">
        <f t="shared" si="0"/>
        <v>2</v>
      </c>
      <c r="F9" s="82" t="s">
        <v>5</v>
      </c>
      <c r="H9" s="19">
        <f>IFERROR(IF('1'!E17=4,1,0),0)</f>
        <v>0</v>
      </c>
      <c r="I9" s="19">
        <f>IFERROR(IF('3'!E17=4,1,0),0)</f>
        <v>1</v>
      </c>
      <c r="J9" s="19">
        <f>IFERROR(IF('4'!E17=4,1,0),0)</f>
        <v>0</v>
      </c>
      <c r="K9" s="19">
        <f>IFERROR(IF('5'!E17=4,1,0),0)</f>
        <v>1</v>
      </c>
      <c r="L9" s="19">
        <f>IFERROR(IF('6'!E17=4,1,0),0)</f>
        <v>0</v>
      </c>
      <c r="M9" s="19">
        <f>IFERROR(IF('7'!E17=4,1,0),0)</f>
        <v>0</v>
      </c>
      <c r="N9" s="19">
        <f>IFERROR(IF('2'!E17=4,1,0),0)</f>
        <v>0</v>
      </c>
      <c r="O9" s="19">
        <f>IFERROR(IF(#REF!=4,1,0),0)</f>
        <v>0</v>
      </c>
      <c r="P9" s="19">
        <f>IFERROR(IF('8'!E17=4,1,0),0)</f>
        <v>0</v>
      </c>
      <c r="Q9" s="19">
        <f>IFERROR(IF('9'!E17=4,1,0),0)</f>
        <v>0</v>
      </c>
      <c r="R9" s="19">
        <f>IFERROR(IF('10'!E17=4,1,0),0)</f>
        <v>0</v>
      </c>
      <c r="S9" s="19">
        <f>IFERROR(IF(#REF!=4,1,0),0)</f>
        <v>0</v>
      </c>
      <c r="T9" s="19">
        <f>IFERROR(IF(#REF!=4,1,0),0)</f>
        <v>0</v>
      </c>
      <c r="U9" s="19">
        <f>IFERROR(IF(#REF!=4,1,0),0)</f>
        <v>0</v>
      </c>
      <c r="V9" s="19">
        <f>IFERROR(IF(#REF!=4,1,0),0)</f>
        <v>0</v>
      </c>
      <c r="W9" s="19">
        <f>IFERROR(IF(#REF!=4,1,0),0)</f>
        <v>0</v>
      </c>
      <c r="X9" s="19">
        <f>IFERROR(IF(#REF!=4,1,0),0)</f>
        <v>0</v>
      </c>
      <c r="Y9" s="19">
        <f>IFERROR(IF(#REF!=4,1,0),0)</f>
        <v>0</v>
      </c>
      <c r="Z9" s="19">
        <f>IFERROR(IF(#REF!=4,1,0),0)</f>
        <v>0</v>
      </c>
      <c r="AA9" s="19">
        <f>IFERROR(IF(#REF!=4,1,0),0)</f>
        <v>0</v>
      </c>
      <c r="AB9" s="19">
        <f>IFERROR(IF(#REF!=4,1,0),0)</f>
        <v>0</v>
      </c>
      <c r="AC9" s="19">
        <f>IFERROR(IF(#REF!=4,1,0),0)</f>
        <v>0</v>
      </c>
      <c r="AD9" s="19">
        <f>IFERROR(IF(#REF!=4,1,0),0)</f>
        <v>0</v>
      </c>
      <c r="AE9" s="19">
        <f>IFERROR(IF(#REF!=4,1,0),0)</f>
        <v>0</v>
      </c>
      <c r="AF9" s="19">
        <f>IFERROR(IF(#REF!=4,1,0),0)</f>
        <v>0</v>
      </c>
      <c r="AG9" s="19">
        <f>IFERROR(IF(#REF!=4,1,0),0)</f>
        <v>0</v>
      </c>
      <c r="AH9" s="19">
        <f>IFERROR(IF(#REF!=4,1,0),0)</f>
        <v>0</v>
      </c>
      <c r="AI9" s="19">
        <f>IFERROR(IF(#REF!=4,1,0),0)</f>
        <v>0</v>
      </c>
      <c r="AJ9" s="19">
        <f>IFERROR(IF(#REF!=4,1,0),0)</f>
        <v>0</v>
      </c>
      <c r="AK9" s="19">
        <f>IFERROR(IF(#REF!=4,1,0),0)</f>
        <v>0</v>
      </c>
      <c r="AL9" s="19">
        <f>IFERROR(IF(#REF!=4,1,0),0)</f>
        <v>0</v>
      </c>
      <c r="AM9" s="19">
        <f>IFERROR(IF(#REF!=4,1,0),0)</f>
        <v>0</v>
      </c>
      <c r="AN9" s="19">
        <f>IFERROR(IF(#REF!=4,1,0),0)</f>
        <v>0</v>
      </c>
      <c r="AO9" s="19">
        <f>IFERROR(IF(#REF!=4,1,0),0)</f>
        <v>0</v>
      </c>
      <c r="AP9" s="19">
        <f>IFERROR(IF(#REF!=4,1,0),0)</f>
        <v>0</v>
      </c>
      <c r="AQ9" s="19">
        <f>IFERROR(IF(#REF!=4,1,0),0)</f>
        <v>0</v>
      </c>
      <c r="AR9" s="19">
        <f>IFERROR(IF(#REF!=4,1,0),0)</f>
        <v>0</v>
      </c>
      <c r="AS9" s="19">
        <f>IFERROR(IF(#REF!=4,1,0),0)</f>
        <v>0</v>
      </c>
      <c r="AT9" s="19">
        <f>IFERROR(IF(#REF!=4,1,0),0)</f>
        <v>0</v>
      </c>
      <c r="AU9" s="19">
        <f>IFERROR(IF(#REF!=4,1,0),0)</f>
        <v>0</v>
      </c>
      <c r="AV9" s="19">
        <f>IFERROR(IF(#REF!=4,1,0),0)</f>
        <v>0</v>
      </c>
      <c r="AW9" s="19">
        <f>IFERROR(IF(#REF!=4,1,0),0)</f>
        <v>0</v>
      </c>
      <c r="AX9" s="19">
        <f>IFERROR(IF(#REF!=4,1,0),0)</f>
        <v>0</v>
      </c>
      <c r="AY9" s="19">
        <f>IFERROR(IF(#REF!=4,1,0),0)</f>
        <v>0</v>
      </c>
      <c r="AZ9" s="19">
        <f>IFERROR(IF(#REF!=4,1,0),0)</f>
        <v>0</v>
      </c>
      <c r="BA9" s="19">
        <f>IFERROR(IF(#REF!=4,1,0),0)</f>
        <v>0</v>
      </c>
      <c r="BB9" s="19">
        <f>IFERROR(IF(#REF!=4,1,0),0)</f>
        <v>0</v>
      </c>
      <c r="BC9" s="19"/>
      <c r="BD9" s="19">
        <f t="shared" si="1"/>
        <v>2</v>
      </c>
    </row>
    <row r="10" spans="1:56" ht="17.25" customHeight="1" x14ac:dyDescent="0.2">
      <c r="A10" s="106" t="s">
        <v>144</v>
      </c>
      <c r="B10" s="107"/>
      <c r="C10" s="107"/>
      <c r="D10" s="108"/>
      <c r="E10" s="11">
        <f t="shared" si="0"/>
        <v>0</v>
      </c>
      <c r="F10" s="83" t="s">
        <v>6</v>
      </c>
      <c r="H10" s="19">
        <f>IFERROR(IF('1'!E18=4,1,0),0)</f>
        <v>0</v>
      </c>
      <c r="I10" s="19">
        <f>IFERROR(IF('3'!E18=4,1,0),0)</f>
        <v>0</v>
      </c>
      <c r="J10" s="19">
        <f>IFERROR(IF('4'!E18=4,1,0),0)</f>
        <v>0</v>
      </c>
      <c r="K10" s="19">
        <f>IFERROR(IF('5'!E18=4,1,0),0)</f>
        <v>0</v>
      </c>
      <c r="L10" s="19">
        <f>IFERROR(IF('6'!E18=4,1,0),0)</f>
        <v>0</v>
      </c>
      <c r="M10" s="19">
        <f>IFERROR(IF('7'!E18=4,1,0),0)</f>
        <v>0</v>
      </c>
      <c r="N10" s="19">
        <f>IFERROR(IF('2'!E18=4,1,0),0)</f>
        <v>0</v>
      </c>
      <c r="O10" s="19">
        <f>IFERROR(IF(#REF!=4,1,0),0)</f>
        <v>0</v>
      </c>
      <c r="P10" s="19">
        <f>IFERROR(IF('8'!E18=4,1,0),0)</f>
        <v>0</v>
      </c>
      <c r="Q10" s="19">
        <f>IFERROR(IF('9'!E18=4,1,0),0)</f>
        <v>0</v>
      </c>
      <c r="R10" s="19">
        <f>IFERROR(IF('10'!E18=4,1,0),0)</f>
        <v>0</v>
      </c>
      <c r="S10" s="19">
        <f>IFERROR(IF(#REF!=4,1,0),0)</f>
        <v>0</v>
      </c>
      <c r="T10" s="19">
        <f>IFERROR(IF(#REF!=4,1,0),0)</f>
        <v>0</v>
      </c>
      <c r="U10" s="19">
        <f>IFERROR(IF(#REF!=4,1,0),0)</f>
        <v>0</v>
      </c>
      <c r="V10" s="19">
        <f>IFERROR(IF(#REF!=4,1,0),0)</f>
        <v>0</v>
      </c>
      <c r="W10" s="19">
        <f>IFERROR(IF(#REF!=4,1,0),0)</f>
        <v>0</v>
      </c>
      <c r="X10" s="19">
        <f>IFERROR(IF(#REF!=4,1,0),0)</f>
        <v>0</v>
      </c>
      <c r="Y10" s="19">
        <f>IFERROR(IF(#REF!=4,1,0),0)</f>
        <v>0</v>
      </c>
      <c r="Z10" s="19">
        <f>IFERROR(IF(#REF!=4,1,0),0)</f>
        <v>0</v>
      </c>
      <c r="AA10" s="19">
        <f>IFERROR(IF(#REF!=4,1,0),0)</f>
        <v>0</v>
      </c>
      <c r="AB10" s="19">
        <f>IFERROR(IF(#REF!=4,1,0),0)</f>
        <v>0</v>
      </c>
      <c r="AC10" s="19">
        <f>IFERROR(IF(#REF!=4,1,0),0)</f>
        <v>0</v>
      </c>
      <c r="AD10" s="19">
        <f>IFERROR(IF(#REF!=4,1,0),0)</f>
        <v>0</v>
      </c>
      <c r="AE10" s="19">
        <f>IFERROR(IF(#REF!=4,1,0),0)</f>
        <v>0</v>
      </c>
      <c r="AF10" s="19">
        <f>IFERROR(IF(#REF!=4,1,0),0)</f>
        <v>0</v>
      </c>
      <c r="AG10" s="19">
        <f>IFERROR(IF(#REF!=4,1,0),0)</f>
        <v>0</v>
      </c>
      <c r="AH10" s="19">
        <f>IFERROR(IF(#REF!=4,1,0),0)</f>
        <v>0</v>
      </c>
      <c r="AI10" s="19">
        <f>IFERROR(IF(#REF!=4,1,0),0)</f>
        <v>0</v>
      </c>
      <c r="AJ10" s="19">
        <f>IFERROR(IF(#REF!=4,1,0),0)</f>
        <v>0</v>
      </c>
      <c r="AK10" s="19">
        <f>IFERROR(IF(#REF!=4,1,0),0)</f>
        <v>0</v>
      </c>
      <c r="AL10" s="19">
        <f>IFERROR(IF(#REF!=4,1,0),0)</f>
        <v>0</v>
      </c>
      <c r="AM10" s="19">
        <f>IFERROR(IF(#REF!=4,1,0),0)</f>
        <v>0</v>
      </c>
      <c r="AN10" s="19">
        <f>IFERROR(IF(#REF!=4,1,0),0)</f>
        <v>0</v>
      </c>
      <c r="AO10" s="19">
        <f>IFERROR(IF(#REF!=4,1,0),0)</f>
        <v>0</v>
      </c>
      <c r="AP10" s="19">
        <f>IFERROR(IF(#REF!=4,1,0),0)</f>
        <v>0</v>
      </c>
      <c r="AQ10" s="19">
        <f>IFERROR(IF(#REF!=4,1,0),0)</f>
        <v>0</v>
      </c>
      <c r="AR10" s="19">
        <f>IFERROR(IF(#REF!=4,1,0),0)</f>
        <v>0</v>
      </c>
      <c r="AS10" s="19">
        <f>IFERROR(IF(#REF!=4,1,0),0)</f>
        <v>0</v>
      </c>
      <c r="AT10" s="19">
        <f>IFERROR(IF(#REF!=4,1,0),0)</f>
        <v>0</v>
      </c>
      <c r="AU10" s="19">
        <f>IFERROR(IF(#REF!=4,1,0),0)</f>
        <v>0</v>
      </c>
      <c r="AV10" s="19">
        <f>IFERROR(IF(#REF!=4,1,0),0)</f>
        <v>0</v>
      </c>
      <c r="AW10" s="19">
        <f>IFERROR(IF(#REF!=4,1,0),0)</f>
        <v>0</v>
      </c>
      <c r="AX10" s="19">
        <f>IFERROR(IF(#REF!=4,1,0),0)</f>
        <v>0</v>
      </c>
      <c r="AY10" s="19">
        <f>IFERROR(IF(#REF!=4,1,0),0)</f>
        <v>0</v>
      </c>
      <c r="AZ10" s="19">
        <f>IFERROR(IF(#REF!=4,1,0),0)</f>
        <v>0</v>
      </c>
      <c r="BA10" s="19">
        <f>IFERROR(IF(#REF!=4,1,0),0)</f>
        <v>0</v>
      </c>
      <c r="BB10" s="19">
        <f>IFERROR(IF(#REF!=4,1,0),0)</f>
        <v>0</v>
      </c>
      <c r="BC10" s="19"/>
      <c r="BD10" s="19">
        <f t="shared" si="1"/>
        <v>0</v>
      </c>
    </row>
    <row r="11" spans="1:56" ht="17.25" customHeight="1" x14ac:dyDescent="0.2">
      <c r="A11" s="106" t="s">
        <v>50</v>
      </c>
      <c r="B11" s="107"/>
      <c r="C11" s="107"/>
      <c r="D11" s="108"/>
      <c r="E11" s="11">
        <f t="shared" si="0"/>
        <v>0</v>
      </c>
      <c r="F11" s="82" t="s">
        <v>6</v>
      </c>
      <c r="H11" s="19">
        <f>IFERROR(IF('1'!E19=4,1,0),0)</f>
        <v>0</v>
      </c>
      <c r="I11" s="19">
        <f>IFERROR(IF('3'!E19=4,1,0),0)</f>
        <v>0</v>
      </c>
      <c r="J11" s="19">
        <f>IFERROR(IF('4'!E19=4,1,0),0)</f>
        <v>0</v>
      </c>
      <c r="K11" s="19">
        <f>IFERROR(IF('5'!E19=4,1,0),0)</f>
        <v>0</v>
      </c>
      <c r="L11" s="19">
        <f>IFERROR(IF('6'!E19=4,1,0),0)</f>
        <v>0</v>
      </c>
      <c r="M11" s="19">
        <f>IFERROR(IF('7'!E19=4,1,0),0)</f>
        <v>0</v>
      </c>
      <c r="N11" s="19">
        <f>IFERROR(IF('2'!E19=4,1,0),0)</f>
        <v>0</v>
      </c>
      <c r="O11" s="19">
        <f>IFERROR(IF(#REF!=4,1,0),0)</f>
        <v>0</v>
      </c>
      <c r="P11" s="19">
        <f>IFERROR(IF('8'!E19=4,1,0),0)</f>
        <v>0</v>
      </c>
      <c r="Q11" s="19">
        <f>IFERROR(IF('9'!E19=4,1,0),0)</f>
        <v>0</v>
      </c>
      <c r="R11" s="19">
        <f>IFERROR(IF('10'!E19=4,1,0),0)</f>
        <v>0</v>
      </c>
      <c r="S11" s="19">
        <f>IFERROR(IF(#REF!=4,1,0),0)</f>
        <v>0</v>
      </c>
      <c r="T11" s="19">
        <f>IFERROR(IF(#REF!=4,1,0),0)</f>
        <v>0</v>
      </c>
      <c r="U11" s="19">
        <f>IFERROR(IF(#REF!=4,1,0),0)</f>
        <v>0</v>
      </c>
      <c r="V11" s="19">
        <f>IFERROR(IF(#REF!=4,1,0),0)</f>
        <v>0</v>
      </c>
      <c r="W11" s="19">
        <f>IFERROR(IF(#REF!=4,1,0),0)</f>
        <v>0</v>
      </c>
      <c r="X11" s="19">
        <f>IFERROR(IF(#REF!=4,1,0),0)</f>
        <v>0</v>
      </c>
      <c r="Y11" s="19">
        <f>IFERROR(IF(#REF!=4,1,0),0)</f>
        <v>0</v>
      </c>
      <c r="Z11" s="19">
        <f>IFERROR(IF(#REF!=4,1,0),0)</f>
        <v>0</v>
      </c>
      <c r="AA11" s="19">
        <f>IFERROR(IF(#REF!=4,1,0),0)</f>
        <v>0</v>
      </c>
      <c r="AB11" s="19">
        <f>IFERROR(IF(#REF!=4,1,0),0)</f>
        <v>0</v>
      </c>
      <c r="AC11" s="19">
        <f>IFERROR(IF(#REF!=4,1,0),0)</f>
        <v>0</v>
      </c>
      <c r="AD11" s="19">
        <f>IFERROR(IF(#REF!=4,1,0),0)</f>
        <v>0</v>
      </c>
      <c r="AE11" s="19">
        <f>IFERROR(IF(#REF!=4,1,0),0)</f>
        <v>0</v>
      </c>
      <c r="AF11" s="19">
        <f>IFERROR(IF(#REF!=4,1,0),0)</f>
        <v>0</v>
      </c>
      <c r="AG11" s="19">
        <f>IFERROR(IF(#REF!=4,1,0),0)</f>
        <v>0</v>
      </c>
      <c r="AH11" s="19">
        <f>IFERROR(IF(#REF!=4,1,0),0)</f>
        <v>0</v>
      </c>
      <c r="AI11" s="19">
        <f>IFERROR(IF(#REF!=4,1,0),0)</f>
        <v>0</v>
      </c>
      <c r="AJ11" s="19">
        <f>IFERROR(IF(#REF!=4,1,0),0)</f>
        <v>0</v>
      </c>
      <c r="AK11" s="19">
        <f>IFERROR(IF(#REF!=4,1,0),0)</f>
        <v>0</v>
      </c>
      <c r="AL11" s="19">
        <f>IFERROR(IF(#REF!=4,1,0),0)</f>
        <v>0</v>
      </c>
      <c r="AM11" s="19">
        <f>IFERROR(IF(#REF!=4,1,0),0)</f>
        <v>0</v>
      </c>
      <c r="AN11" s="19">
        <f>IFERROR(IF(#REF!=4,1,0),0)</f>
        <v>0</v>
      </c>
      <c r="AO11" s="19">
        <f>IFERROR(IF(#REF!=4,1,0),0)</f>
        <v>0</v>
      </c>
      <c r="AP11" s="19">
        <f>IFERROR(IF(#REF!=4,1,0),0)</f>
        <v>0</v>
      </c>
      <c r="AQ11" s="19">
        <f>IFERROR(IF(#REF!=4,1,0),0)</f>
        <v>0</v>
      </c>
      <c r="AR11" s="19">
        <f>IFERROR(IF(#REF!=4,1,0),0)</f>
        <v>0</v>
      </c>
      <c r="AS11" s="19">
        <f>IFERROR(IF(#REF!=4,1,0),0)</f>
        <v>0</v>
      </c>
      <c r="AT11" s="19">
        <f>IFERROR(IF(#REF!=4,1,0),0)</f>
        <v>0</v>
      </c>
      <c r="AU11" s="19">
        <f>IFERROR(IF(#REF!=4,1,0),0)</f>
        <v>0</v>
      </c>
      <c r="AV11" s="19">
        <f>IFERROR(IF(#REF!=4,1,0),0)</f>
        <v>0</v>
      </c>
      <c r="AW11" s="19">
        <f>IFERROR(IF(#REF!=4,1,0),0)</f>
        <v>0</v>
      </c>
      <c r="AX11" s="19">
        <f>IFERROR(IF(#REF!=4,1,0),0)</f>
        <v>0</v>
      </c>
      <c r="AY11" s="19">
        <f>IFERROR(IF(#REF!=4,1,0),0)</f>
        <v>0</v>
      </c>
      <c r="AZ11" s="19">
        <f>IFERROR(IF(#REF!=4,1,0),0)</f>
        <v>0</v>
      </c>
      <c r="BA11" s="19">
        <f>IFERROR(IF(#REF!=4,1,0),0)</f>
        <v>0</v>
      </c>
      <c r="BB11" s="19">
        <f>IFERROR(IF(#REF!=4,1,0),0)</f>
        <v>0</v>
      </c>
      <c r="BC11" s="19"/>
      <c r="BD11" s="19">
        <f t="shared" si="1"/>
        <v>0</v>
      </c>
    </row>
    <row r="12" spans="1:56" ht="17.25" customHeight="1" x14ac:dyDescent="0.2">
      <c r="A12" s="106" t="s">
        <v>51</v>
      </c>
      <c r="B12" s="107"/>
      <c r="C12" s="107"/>
      <c r="D12" s="108"/>
      <c r="E12" s="11">
        <f t="shared" si="0"/>
        <v>1</v>
      </c>
      <c r="F12" s="82" t="s">
        <v>6</v>
      </c>
      <c r="H12" s="19">
        <f>IFERROR(IF('1'!E20=4,1,0),0)</f>
        <v>0</v>
      </c>
      <c r="I12" s="19">
        <f>IFERROR(IF('3'!E20=4,1,0),0)</f>
        <v>1</v>
      </c>
      <c r="J12" s="19">
        <f>IFERROR(IF('4'!E20=4,1,0),0)</f>
        <v>0</v>
      </c>
      <c r="K12" s="19">
        <f>IFERROR(IF('5'!E20=4,1,0),0)</f>
        <v>0</v>
      </c>
      <c r="L12" s="19">
        <f>IFERROR(IF('6'!E20=4,1,0),0)</f>
        <v>0</v>
      </c>
      <c r="M12" s="19">
        <f>IFERROR(IF('7'!E20=4,1,0),0)</f>
        <v>0</v>
      </c>
      <c r="N12" s="19">
        <f>IFERROR(IF('2'!E20=4,1,0),0)</f>
        <v>0</v>
      </c>
      <c r="O12" s="19">
        <f>IFERROR(IF(#REF!=4,1,0),0)</f>
        <v>0</v>
      </c>
      <c r="P12" s="19">
        <f>IFERROR(IF('8'!E20=4,1,0),0)</f>
        <v>0</v>
      </c>
      <c r="Q12" s="19">
        <f>IFERROR(IF('9'!E20=4,1,0),0)</f>
        <v>0</v>
      </c>
      <c r="R12" s="19">
        <f>IFERROR(IF('10'!E20=4,1,0),0)</f>
        <v>0</v>
      </c>
      <c r="S12" s="19">
        <f>IFERROR(IF(#REF!=4,1,0),0)</f>
        <v>0</v>
      </c>
      <c r="T12" s="19">
        <f>IFERROR(IF(#REF!=4,1,0),0)</f>
        <v>0</v>
      </c>
      <c r="U12" s="19">
        <f>IFERROR(IF(#REF!=4,1,0),0)</f>
        <v>0</v>
      </c>
      <c r="V12" s="19">
        <f>IFERROR(IF(#REF!=4,1,0),0)</f>
        <v>0</v>
      </c>
      <c r="W12" s="19">
        <f>IFERROR(IF(#REF!=4,1,0),0)</f>
        <v>0</v>
      </c>
      <c r="X12" s="19">
        <f>IFERROR(IF(#REF!=4,1,0),0)</f>
        <v>0</v>
      </c>
      <c r="Y12" s="19">
        <f>IFERROR(IF(#REF!=4,1,0),0)</f>
        <v>0</v>
      </c>
      <c r="Z12" s="19">
        <f>IFERROR(IF(#REF!=4,1,0),0)</f>
        <v>0</v>
      </c>
      <c r="AA12" s="19">
        <f>IFERROR(IF(#REF!=4,1,0),0)</f>
        <v>0</v>
      </c>
      <c r="AB12" s="19">
        <f>IFERROR(IF(#REF!=4,1,0),0)</f>
        <v>0</v>
      </c>
      <c r="AC12" s="19">
        <f>IFERROR(IF(#REF!=4,1,0),0)</f>
        <v>0</v>
      </c>
      <c r="AD12" s="19">
        <f>IFERROR(IF(#REF!=4,1,0),0)</f>
        <v>0</v>
      </c>
      <c r="AE12" s="19">
        <f>IFERROR(IF(#REF!=4,1,0),0)</f>
        <v>0</v>
      </c>
      <c r="AF12" s="19">
        <f>IFERROR(IF(#REF!=4,1,0),0)</f>
        <v>0</v>
      </c>
      <c r="AG12" s="19">
        <f>IFERROR(IF(#REF!=4,1,0),0)</f>
        <v>0</v>
      </c>
      <c r="AH12" s="19">
        <f>IFERROR(IF(#REF!=4,1,0),0)</f>
        <v>0</v>
      </c>
      <c r="AI12" s="19">
        <f>IFERROR(IF(#REF!=4,1,0),0)</f>
        <v>0</v>
      </c>
      <c r="AJ12" s="19">
        <f>IFERROR(IF(#REF!=4,1,0),0)</f>
        <v>0</v>
      </c>
      <c r="AK12" s="19">
        <f>IFERROR(IF(#REF!=4,1,0),0)</f>
        <v>0</v>
      </c>
      <c r="AL12" s="19">
        <f>IFERROR(IF(#REF!=4,1,0),0)</f>
        <v>0</v>
      </c>
      <c r="AM12" s="19">
        <f>IFERROR(IF(#REF!=4,1,0),0)</f>
        <v>0</v>
      </c>
      <c r="AN12" s="19">
        <f>IFERROR(IF(#REF!=4,1,0),0)</f>
        <v>0</v>
      </c>
      <c r="AO12" s="19">
        <f>IFERROR(IF(#REF!=4,1,0),0)</f>
        <v>0</v>
      </c>
      <c r="AP12" s="19">
        <f>IFERROR(IF(#REF!=4,1,0),0)</f>
        <v>0</v>
      </c>
      <c r="AQ12" s="19">
        <f>IFERROR(IF(#REF!=4,1,0),0)</f>
        <v>0</v>
      </c>
      <c r="AR12" s="19">
        <f>IFERROR(IF(#REF!=4,1,0),0)</f>
        <v>0</v>
      </c>
      <c r="AS12" s="19">
        <f>IFERROR(IF(#REF!=4,1,0),0)</f>
        <v>0</v>
      </c>
      <c r="AT12" s="19">
        <f>IFERROR(IF(#REF!=4,1,0),0)</f>
        <v>0</v>
      </c>
      <c r="AU12" s="19">
        <f>IFERROR(IF(#REF!=4,1,0),0)</f>
        <v>0</v>
      </c>
      <c r="AV12" s="19">
        <f>IFERROR(IF(#REF!=4,1,0),0)</f>
        <v>0</v>
      </c>
      <c r="AW12" s="19">
        <f>IFERROR(IF(#REF!=4,1,0),0)</f>
        <v>0</v>
      </c>
      <c r="AX12" s="19">
        <f>IFERROR(IF(#REF!=4,1,0),0)</f>
        <v>0</v>
      </c>
      <c r="AY12" s="19">
        <f>IFERROR(IF(#REF!=4,1,0),0)</f>
        <v>0</v>
      </c>
      <c r="AZ12" s="19">
        <f>IFERROR(IF(#REF!=4,1,0),0)</f>
        <v>0</v>
      </c>
      <c r="BA12" s="19">
        <f>IFERROR(IF(#REF!=4,1,0),0)</f>
        <v>0</v>
      </c>
      <c r="BB12" s="19">
        <f>IFERROR(IF(#REF!=4,1,0),0)</f>
        <v>0</v>
      </c>
      <c r="BC12" s="19"/>
      <c r="BD12" s="19">
        <f t="shared" si="1"/>
        <v>1</v>
      </c>
    </row>
    <row r="13" spans="1:56" ht="17.25" customHeight="1" x14ac:dyDescent="0.2">
      <c r="A13" s="106" t="s">
        <v>52</v>
      </c>
      <c r="B13" s="107"/>
      <c r="C13" s="107"/>
      <c r="D13" s="108"/>
      <c r="E13" s="11">
        <f t="shared" si="0"/>
        <v>0</v>
      </c>
      <c r="F13" s="82" t="s">
        <v>6</v>
      </c>
      <c r="H13" s="19">
        <f>IFERROR(IF('1'!E21=4,1,0),0)</f>
        <v>0</v>
      </c>
      <c r="I13" s="19">
        <f>IFERROR(IF('3'!E21=4,1,0),0)</f>
        <v>0</v>
      </c>
      <c r="J13" s="19">
        <f>IFERROR(IF('4'!E21=4,1,0),0)</f>
        <v>0</v>
      </c>
      <c r="K13" s="19">
        <f>IFERROR(IF('5'!E21=4,1,0),0)</f>
        <v>0</v>
      </c>
      <c r="L13" s="19">
        <f>IFERROR(IF('6'!E21=4,1,0),0)</f>
        <v>0</v>
      </c>
      <c r="M13" s="19">
        <f>IFERROR(IF('7'!E21=4,1,0),0)</f>
        <v>0</v>
      </c>
      <c r="N13" s="19">
        <f>IFERROR(IF('2'!E21=4,1,0),0)</f>
        <v>0</v>
      </c>
      <c r="O13" s="19">
        <f>IFERROR(IF(#REF!=4,1,0),0)</f>
        <v>0</v>
      </c>
      <c r="P13" s="19">
        <f>IFERROR(IF('8'!E21=4,1,0),0)</f>
        <v>0</v>
      </c>
      <c r="Q13" s="19">
        <f>IFERROR(IF('9'!E21=4,1,0),0)</f>
        <v>0</v>
      </c>
      <c r="R13" s="19">
        <f>IFERROR(IF('10'!E21=4,1,0),0)</f>
        <v>0</v>
      </c>
      <c r="S13" s="19">
        <f>IFERROR(IF(#REF!=4,1,0),0)</f>
        <v>0</v>
      </c>
      <c r="T13" s="19">
        <f>IFERROR(IF(#REF!=4,1,0),0)</f>
        <v>0</v>
      </c>
      <c r="U13" s="19">
        <f>IFERROR(IF(#REF!=4,1,0),0)</f>
        <v>0</v>
      </c>
      <c r="V13" s="19">
        <f>IFERROR(IF(#REF!=4,1,0),0)</f>
        <v>0</v>
      </c>
      <c r="W13" s="19">
        <f>IFERROR(IF(#REF!=4,1,0),0)</f>
        <v>0</v>
      </c>
      <c r="X13" s="19">
        <f>IFERROR(IF(#REF!=4,1,0),0)</f>
        <v>0</v>
      </c>
      <c r="Y13" s="19">
        <f>IFERROR(IF(#REF!=4,1,0),0)</f>
        <v>0</v>
      </c>
      <c r="Z13" s="19">
        <f>IFERROR(IF(#REF!=4,1,0),0)</f>
        <v>0</v>
      </c>
      <c r="AA13" s="19">
        <f>IFERROR(IF(#REF!=4,1,0),0)</f>
        <v>0</v>
      </c>
      <c r="AB13" s="19">
        <f>IFERROR(IF(#REF!=4,1,0),0)</f>
        <v>0</v>
      </c>
      <c r="AC13" s="19">
        <f>IFERROR(IF(#REF!=4,1,0),0)</f>
        <v>0</v>
      </c>
      <c r="AD13" s="19">
        <f>IFERROR(IF(#REF!=4,1,0),0)</f>
        <v>0</v>
      </c>
      <c r="AE13" s="19">
        <f>IFERROR(IF(#REF!=4,1,0),0)</f>
        <v>0</v>
      </c>
      <c r="AF13" s="19">
        <f>IFERROR(IF(#REF!=4,1,0),0)</f>
        <v>0</v>
      </c>
      <c r="AG13" s="19">
        <f>IFERROR(IF(#REF!=4,1,0),0)</f>
        <v>0</v>
      </c>
      <c r="AH13" s="19">
        <f>IFERROR(IF(#REF!=4,1,0),0)</f>
        <v>0</v>
      </c>
      <c r="AI13" s="19">
        <f>IFERROR(IF(#REF!=4,1,0),0)</f>
        <v>0</v>
      </c>
      <c r="AJ13" s="19">
        <f>IFERROR(IF(#REF!=4,1,0),0)</f>
        <v>0</v>
      </c>
      <c r="AK13" s="19">
        <f>IFERROR(IF(#REF!=4,1,0),0)</f>
        <v>0</v>
      </c>
      <c r="AL13" s="19">
        <f>IFERROR(IF(#REF!=4,1,0),0)</f>
        <v>0</v>
      </c>
      <c r="AM13" s="19">
        <f>IFERROR(IF(#REF!=4,1,0),0)</f>
        <v>0</v>
      </c>
      <c r="AN13" s="19">
        <f>IFERROR(IF(#REF!=4,1,0),0)</f>
        <v>0</v>
      </c>
      <c r="AO13" s="19">
        <f>IFERROR(IF(#REF!=4,1,0),0)</f>
        <v>0</v>
      </c>
      <c r="AP13" s="19">
        <f>IFERROR(IF(#REF!=4,1,0),0)</f>
        <v>0</v>
      </c>
      <c r="AQ13" s="19">
        <f>IFERROR(IF(#REF!=4,1,0),0)</f>
        <v>0</v>
      </c>
      <c r="AR13" s="19">
        <f>IFERROR(IF(#REF!=4,1,0),0)</f>
        <v>0</v>
      </c>
      <c r="AS13" s="19">
        <f>IFERROR(IF(#REF!=4,1,0),0)</f>
        <v>0</v>
      </c>
      <c r="AT13" s="19">
        <f>IFERROR(IF(#REF!=4,1,0),0)</f>
        <v>0</v>
      </c>
      <c r="AU13" s="19">
        <f>IFERROR(IF(#REF!=4,1,0),0)</f>
        <v>0</v>
      </c>
      <c r="AV13" s="19">
        <f>IFERROR(IF(#REF!=4,1,0),0)</f>
        <v>0</v>
      </c>
      <c r="AW13" s="19">
        <f>IFERROR(IF(#REF!=4,1,0),0)</f>
        <v>0</v>
      </c>
      <c r="AX13" s="19">
        <f>IFERROR(IF(#REF!=4,1,0),0)</f>
        <v>0</v>
      </c>
      <c r="AY13" s="19">
        <f>IFERROR(IF(#REF!=4,1,0),0)</f>
        <v>0</v>
      </c>
      <c r="AZ13" s="19">
        <f>IFERROR(IF(#REF!=4,1,0),0)</f>
        <v>0</v>
      </c>
      <c r="BA13" s="19">
        <f>IFERROR(IF(#REF!=4,1,0),0)</f>
        <v>0</v>
      </c>
      <c r="BB13" s="19">
        <f>IFERROR(IF(#REF!=4,1,0),0)</f>
        <v>0</v>
      </c>
      <c r="BC13" s="19"/>
      <c r="BD13" s="19">
        <f t="shared" si="1"/>
        <v>0</v>
      </c>
    </row>
    <row r="14" spans="1:56" ht="17.25" customHeight="1" x14ac:dyDescent="0.2">
      <c r="A14" s="106" t="s">
        <v>53</v>
      </c>
      <c r="B14" s="107"/>
      <c r="C14" s="107"/>
      <c r="D14" s="108"/>
      <c r="E14" s="11">
        <f t="shared" si="0"/>
        <v>0</v>
      </c>
      <c r="F14" s="82" t="s">
        <v>5</v>
      </c>
      <c r="H14" s="19">
        <f>IFERROR(IF('1'!E22=4,1,0),0)</f>
        <v>0</v>
      </c>
      <c r="I14" s="19">
        <f>IFERROR(IF('3'!E22=4,1,0),0)</f>
        <v>0</v>
      </c>
      <c r="J14" s="19">
        <f>IFERROR(IF('4'!E22=4,1,0),0)</f>
        <v>0</v>
      </c>
      <c r="K14" s="19">
        <f>IFERROR(IF('5'!E22=4,1,0),0)</f>
        <v>0</v>
      </c>
      <c r="L14" s="19">
        <f>IFERROR(IF('6'!E22=4,1,0),0)</f>
        <v>0</v>
      </c>
      <c r="M14" s="19">
        <f>IFERROR(IF('7'!E22=4,1,0),0)</f>
        <v>0</v>
      </c>
      <c r="N14" s="19">
        <f>IFERROR(IF('2'!E22=4,1,0),0)</f>
        <v>0</v>
      </c>
      <c r="O14" s="19">
        <f>IFERROR(IF(#REF!=4,1,0),0)</f>
        <v>0</v>
      </c>
      <c r="P14" s="19">
        <f>IFERROR(IF('8'!E22=4,1,0),0)</f>
        <v>0</v>
      </c>
      <c r="Q14" s="19">
        <f>IFERROR(IF('9'!E22=4,1,0),0)</f>
        <v>0</v>
      </c>
      <c r="R14" s="19">
        <f>IFERROR(IF('10'!E22=4,1,0),0)</f>
        <v>0</v>
      </c>
      <c r="S14" s="19">
        <f>IFERROR(IF(#REF!=4,1,0),0)</f>
        <v>0</v>
      </c>
      <c r="T14" s="19">
        <f>IFERROR(IF(#REF!=4,1,0),0)</f>
        <v>0</v>
      </c>
      <c r="U14" s="19">
        <f>IFERROR(IF(#REF!=4,1,0),0)</f>
        <v>0</v>
      </c>
      <c r="V14" s="19">
        <f>IFERROR(IF(#REF!=4,1,0),0)</f>
        <v>0</v>
      </c>
      <c r="W14" s="19">
        <f>IFERROR(IF(#REF!=4,1,0),0)</f>
        <v>0</v>
      </c>
      <c r="X14" s="19">
        <f>IFERROR(IF(#REF!=4,1,0),0)</f>
        <v>0</v>
      </c>
      <c r="Y14" s="19">
        <f>IFERROR(IF(#REF!=4,1,0),0)</f>
        <v>0</v>
      </c>
      <c r="Z14" s="19">
        <f>IFERROR(IF(#REF!=4,1,0),0)</f>
        <v>0</v>
      </c>
      <c r="AA14" s="19">
        <f>IFERROR(IF(#REF!=4,1,0),0)</f>
        <v>0</v>
      </c>
      <c r="AB14" s="19">
        <f>IFERROR(IF(#REF!=4,1,0),0)</f>
        <v>0</v>
      </c>
      <c r="AC14" s="19">
        <f>IFERROR(IF(#REF!=4,1,0),0)</f>
        <v>0</v>
      </c>
      <c r="AD14" s="19">
        <f>IFERROR(IF(#REF!=4,1,0),0)</f>
        <v>0</v>
      </c>
      <c r="AE14" s="19">
        <f>IFERROR(IF(#REF!=4,1,0),0)</f>
        <v>0</v>
      </c>
      <c r="AF14" s="19">
        <f>IFERROR(IF(#REF!=4,1,0),0)</f>
        <v>0</v>
      </c>
      <c r="AG14" s="19">
        <f>IFERROR(IF(#REF!=4,1,0),0)</f>
        <v>0</v>
      </c>
      <c r="AH14" s="19">
        <f>IFERROR(IF(#REF!=4,1,0),0)</f>
        <v>0</v>
      </c>
      <c r="AI14" s="19">
        <f>IFERROR(IF(#REF!=4,1,0),0)</f>
        <v>0</v>
      </c>
      <c r="AJ14" s="19">
        <f>IFERROR(IF(#REF!=4,1,0),0)</f>
        <v>0</v>
      </c>
      <c r="AK14" s="19">
        <f>IFERROR(IF(#REF!=4,1,0),0)</f>
        <v>0</v>
      </c>
      <c r="AL14" s="19">
        <f>IFERROR(IF(#REF!=4,1,0),0)</f>
        <v>0</v>
      </c>
      <c r="AM14" s="19">
        <f>IFERROR(IF(#REF!=4,1,0),0)</f>
        <v>0</v>
      </c>
      <c r="AN14" s="19">
        <f>IFERROR(IF(#REF!=4,1,0),0)</f>
        <v>0</v>
      </c>
      <c r="AO14" s="19">
        <f>IFERROR(IF(#REF!=4,1,0),0)</f>
        <v>0</v>
      </c>
      <c r="AP14" s="19">
        <f>IFERROR(IF(#REF!=4,1,0),0)</f>
        <v>0</v>
      </c>
      <c r="AQ14" s="19">
        <f>IFERROR(IF(#REF!=4,1,0),0)</f>
        <v>0</v>
      </c>
      <c r="AR14" s="19">
        <f>IFERROR(IF(#REF!=4,1,0),0)</f>
        <v>0</v>
      </c>
      <c r="AS14" s="19">
        <f>IFERROR(IF(#REF!=4,1,0),0)</f>
        <v>0</v>
      </c>
      <c r="AT14" s="19">
        <f>IFERROR(IF(#REF!=4,1,0),0)</f>
        <v>0</v>
      </c>
      <c r="AU14" s="19">
        <f>IFERROR(IF(#REF!=4,1,0),0)</f>
        <v>0</v>
      </c>
      <c r="AV14" s="19">
        <f>IFERROR(IF(#REF!=4,1,0),0)</f>
        <v>0</v>
      </c>
      <c r="AW14" s="19">
        <f>IFERROR(IF(#REF!=4,1,0),0)</f>
        <v>0</v>
      </c>
      <c r="AX14" s="19">
        <f>IFERROR(IF(#REF!=4,1,0),0)</f>
        <v>0</v>
      </c>
      <c r="AY14" s="19">
        <f>IFERROR(IF(#REF!=4,1,0),0)</f>
        <v>0</v>
      </c>
      <c r="AZ14" s="19">
        <f>IFERROR(IF(#REF!=4,1,0),0)</f>
        <v>0</v>
      </c>
      <c r="BA14" s="19">
        <f>IFERROR(IF(#REF!=4,1,0),0)</f>
        <v>0</v>
      </c>
      <c r="BB14" s="19">
        <f>IFERROR(IF(#REF!=4,1,0),0)</f>
        <v>0</v>
      </c>
      <c r="BC14" s="19"/>
      <c r="BD14" s="19">
        <f t="shared" si="1"/>
        <v>0</v>
      </c>
    </row>
    <row r="15" spans="1:56" ht="17.25" customHeight="1" x14ac:dyDescent="0.2">
      <c r="A15" s="106" t="s">
        <v>54</v>
      </c>
      <c r="B15" s="107"/>
      <c r="C15" s="107"/>
      <c r="D15" s="108"/>
      <c r="E15" s="11">
        <f t="shared" si="0"/>
        <v>3</v>
      </c>
      <c r="F15" s="82" t="s">
        <v>6</v>
      </c>
      <c r="H15" s="19">
        <f>IFERROR(IF('1'!E23=4,1,0),0)</f>
        <v>0</v>
      </c>
      <c r="I15" s="19">
        <f>IFERROR(IF('3'!E23=4,1,0),0)</f>
        <v>1</v>
      </c>
      <c r="J15" s="19">
        <f>IFERROR(IF('4'!E23=4,1,0),0)</f>
        <v>0</v>
      </c>
      <c r="K15" s="19">
        <f>IFERROR(IF('5'!E23=4,1,0),0)</f>
        <v>0</v>
      </c>
      <c r="L15" s="19">
        <f>IFERROR(IF('6'!E23=4,1,0),0)</f>
        <v>0</v>
      </c>
      <c r="M15" s="19">
        <f>IFERROR(IF('7'!E23=4,1,0),0)</f>
        <v>0</v>
      </c>
      <c r="N15" s="19">
        <f>IFERROR(IF('2'!E23=4,1,0),0)</f>
        <v>0</v>
      </c>
      <c r="O15" s="19">
        <f>IFERROR(IF(#REF!=4,1,0),0)</f>
        <v>0</v>
      </c>
      <c r="P15" s="19">
        <f>IFERROR(IF('8'!E23=4,1,0),0)</f>
        <v>1</v>
      </c>
      <c r="Q15" s="19">
        <f>IFERROR(IF('9'!E23=4,1,0),0)</f>
        <v>1</v>
      </c>
      <c r="R15" s="19">
        <f>IFERROR(IF('10'!E23=4,1,0),0)</f>
        <v>0</v>
      </c>
      <c r="S15" s="19">
        <f>IFERROR(IF(#REF!=4,1,0),0)</f>
        <v>0</v>
      </c>
      <c r="T15" s="19">
        <f>IFERROR(IF(#REF!=4,1,0),0)</f>
        <v>0</v>
      </c>
      <c r="U15" s="19">
        <f>IFERROR(IF(#REF!=4,1,0),0)</f>
        <v>0</v>
      </c>
      <c r="V15" s="19">
        <f>IFERROR(IF(#REF!=4,1,0),0)</f>
        <v>0</v>
      </c>
      <c r="W15" s="19">
        <f>IFERROR(IF(#REF!=4,1,0),0)</f>
        <v>0</v>
      </c>
      <c r="X15" s="19">
        <f>IFERROR(IF(#REF!=4,1,0),0)</f>
        <v>0</v>
      </c>
      <c r="Y15" s="19">
        <f>IFERROR(IF(#REF!=4,1,0),0)</f>
        <v>0</v>
      </c>
      <c r="Z15" s="19">
        <f>IFERROR(IF(#REF!=4,1,0),0)</f>
        <v>0</v>
      </c>
      <c r="AA15" s="19">
        <f>IFERROR(IF(#REF!=4,1,0),0)</f>
        <v>0</v>
      </c>
      <c r="AB15" s="19">
        <f>IFERROR(IF(#REF!=4,1,0),0)</f>
        <v>0</v>
      </c>
      <c r="AC15" s="19">
        <f>IFERROR(IF(#REF!=4,1,0),0)</f>
        <v>0</v>
      </c>
      <c r="AD15" s="19">
        <f>IFERROR(IF(#REF!=4,1,0),0)</f>
        <v>0</v>
      </c>
      <c r="AE15" s="19">
        <f>IFERROR(IF(#REF!=4,1,0),0)</f>
        <v>0</v>
      </c>
      <c r="AF15" s="19">
        <f>IFERROR(IF(#REF!=4,1,0),0)</f>
        <v>0</v>
      </c>
      <c r="AG15" s="19">
        <f>IFERROR(IF(#REF!=4,1,0),0)</f>
        <v>0</v>
      </c>
      <c r="AH15" s="19">
        <f>IFERROR(IF(#REF!=4,1,0),0)</f>
        <v>0</v>
      </c>
      <c r="AI15" s="19">
        <f>IFERROR(IF(#REF!=4,1,0),0)</f>
        <v>0</v>
      </c>
      <c r="AJ15" s="19">
        <f>IFERROR(IF(#REF!=4,1,0),0)</f>
        <v>0</v>
      </c>
      <c r="AK15" s="19">
        <f>IFERROR(IF(#REF!=4,1,0),0)</f>
        <v>0</v>
      </c>
      <c r="AL15" s="19">
        <f>IFERROR(IF(#REF!=4,1,0),0)</f>
        <v>0</v>
      </c>
      <c r="AM15" s="19">
        <f>IFERROR(IF(#REF!=4,1,0),0)</f>
        <v>0</v>
      </c>
      <c r="AN15" s="19">
        <f>IFERROR(IF(#REF!=4,1,0),0)</f>
        <v>0</v>
      </c>
      <c r="AO15" s="19">
        <f>IFERROR(IF(#REF!=4,1,0),0)</f>
        <v>0</v>
      </c>
      <c r="AP15" s="19">
        <f>IFERROR(IF(#REF!=4,1,0),0)</f>
        <v>0</v>
      </c>
      <c r="AQ15" s="19">
        <f>IFERROR(IF(#REF!=4,1,0),0)</f>
        <v>0</v>
      </c>
      <c r="AR15" s="19">
        <f>IFERROR(IF(#REF!=4,1,0),0)</f>
        <v>0</v>
      </c>
      <c r="AS15" s="19">
        <f>IFERROR(IF(#REF!=4,1,0),0)</f>
        <v>0</v>
      </c>
      <c r="AT15" s="19">
        <f>IFERROR(IF(#REF!=4,1,0),0)</f>
        <v>0</v>
      </c>
      <c r="AU15" s="19">
        <f>IFERROR(IF(#REF!=4,1,0),0)</f>
        <v>0</v>
      </c>
      <c r="AV15" s="19">
        <f>IFERROR(IF(#REF!=4,1,0),0)</f>
        <v>0</v>
      </c>
      <c r="AW15" s="19">
        <f>IFERROR(IF(#REF!=4,1,0),0)</f>
        <v>0</v>
      </c>
      <c r="AX15" s="19">
        <f>IFERROR(IF(#REF!=4,1,0),0)</f>
        <v>0</v>
      </c>
      <c r="AY15" s="19">
        <f>IFERROR(IF(#REF!=4,1,0),0)</f>
        <v>0</v>
      </c>
      <c r="AZ15" s="19">
        <f>IFERROR(IF(#REF!=4,1,0),0)</f>
        <v>0</v>
      </c>
      <c r="BA15" s="19">
        <f>IFERROR(IF(#REF!=4,1,0),0)</f>
        <v>0</v>
      </c>
      <c r="BB15" s="19">
        <f>IFERROR(IF(#REF!=4,1,0),0)</f>
        <v>0</v>
      </c>
      <c r="BC15" s="19"/>
      <c r="BD15" s="19">
        <f t="shared" si="1"/>
        <v>3</v>
      </c>
    </row>
    <row r="16" spans="1:56" ht="17.25" customHeight="1" x14ac:dyDescent="0.2">
      <c r="A16" s="106" t="s">
        <v>55</v>
      </c>
      <c r="B16" s="107"/>
      <c r="C16" s="107"/>
      <c r="D16" s="108"/>
      <c r="E16" s="11">
        <f t="shared" si="0"/>
        <v>1</v>
      </c>
      <c r="F16" s="82" t="s">
        <v>5</v>
      </c>
      <c r="H16" s="19">
        <f>IFERROR(IF('1'!E24=4,1,0),0)</f>
        <v>0</v>
      </c>
      <c r="I16" s="19">
        <f>IFERROR(IF('3'!E24=4,1,0),0)</f>
        <v>1</v>
      </c>
      <c r="J16" s="19">
        <f>IFERROR(IF('4'!E24=4,1,0),0)</f>
        <v>0</v>
      </c>
      <c r="K16" s="19">
        <f>IFERROR(IF('5'!E24=4,1,0),0)</f>
        <v>0</v>
      </c>
      <c r="L16" s="19">
        <f>IFERROR(IF('6'!E24=4,1,0),0)</f>
        <v>0</v>
      </c>
      <c r="M16" s="19">
        <f>IFERROR(IF('7'!E24=4,1,0),0)</f>
        <v>0</v>
      </c>
      <c r="N16" s="19">
        <f>IFERROR(IF('2'!E24=4,1,0),0)</f>
        <v>0</v>
      </c>
      <c r="O16" s="19">
        <f>IFERROR(IF(#REF!=4,1,0),0)</f>
        <v>0</v>
      </c>
      <c r="P16" s="19">
        <f>IFERROR(IF('8'!E24=4,1,0),0)</f>
        <v>0</v>
      </c>
      <c r="Q16" s="19">
        <f>IFERROR(IF('9'!E24=4,1,0),0)</f>
        <v>0</v>
      </c>
      <c r="R16" s="19">
        <f>IFERROR(IF('10'!E24=4,1,0),0)</f>
        <v>0</v>
      </c>
      <c r="S16" s="19">
        <f>IFERROR(IF(#REF!=4,1,0),0)</f>
        <v>0</v>
      </c>
      <c r="T16" s="19">
        <f>IFERROR(IF(#REF!=4,1,0),0)</f>
        <v>0</v>
      </c>
      <c r="U16" s="19">
        <f>IFERROR(IF(#REF!=4,1,0),0)</f>
        <v>0</v>
      </c>
      <c r="V16" s="19">
        <f>IFERROR(IF(#REF!=4,1,0),0)</f>
        <v>0</v>
      </c>
      <c r="W16" s="19">
        <f>IFERROR(IF(#REF!=4,1,0),0)</f>
        <v>0</v>
      </c>
      <c r="X16" s="19">
        <f>IFERROR(IF(#REF!=4,1,0),0)</f>
        <v>0</v>
      </c>
      <c r="Y16" s="19">
        <f>IFERROR(IF(#REF!=4,1,0),0)</f>
        <v>0</v>
      </c>
      <c r="Z16" s="19">
        <f>IFERROR(IF(#REF!=4,1,0),0)</f>
        <v>0</v>
      </c>
      <c r="AA16" s="19">
        <f>IFERROR(IF(#REF!=4,1,0),0)</f>
        <v>0</v>
      </c>
      <c r="AB16" s="19">
        <f>IFERROR(IF(#REF!=4,1,0),0)</f>
        <v>0</v>
      </c>
      <c r="AC16" s="19">
        <f>IFERROR(IF(#REF!=4,1,0),0)</f>
        <v>0</v>
      </c>
      <c r="AD16" s="19">
        <f>IFERROR(IF(#REF!=4,1,0),0)</f>
        <v>0</v>
      </c>
      <c r="AE16" s="19">
        <f>IFERROR(IF(#REF!=4,1,0),0)</f>
        <v>0</v>
      </c>
      <c r="AF16" s="19">
        <f>IFERROR(IF(#REF!=4,1,0),0)</f>
        <v>0</v>
      </c>
      <c r="AG16" s="19">
        <f>IFERROR(IF(#REF!=4,1,0),0)</f>
        <v>0</v>
      </c>
      <c r="AH16" s="19">
        <f>IFERROR(IF(#REF!=4,1,0),0)</f>
        <v>0</v>
      </c>
      <c r="AI16" s="19">
        <f>IFERROR(IF(#REF!=4,1,0),0)</f>
        <v>0</v>
      </c>
      <c r="AJ16" s="19">
        <f>IFERROR(IF(#REF!=4,1,0),0)</f>
        <v>0</v>
      </c>
      <c r="AK16" s="19">
        <f>IFERROR(IF(#REF!=4,1,0),0)</f>
        <v>0</v>
      </c>
      <c r="AL16" s="19">
        <f>IFERROR(IF(#REF!=4,1,0),0)</f>
        <v>0</v>
      </c>
      <c r="AM16" s="19">
        <f>IFERROR(IF(#REF!=4,1,0),0)</f>
        <v>0</v>
      </c>
      <c r="AN16" s="19">
        <f>IFERROR(IF(#REF!=4,1,0),0)</f>
        <v>0</v>
      </c>
      <c r="AO16" s="19">
        <f>IFERROR(IF(#REF!=4,1,0),0)</f>
        <v>0</v>
      </c>
      <c r="AP16" s="19">
        <f>IFERROR(IF(#REF!=4,1,0),0)</f>
        <v>0</v>
      </c>
      <c r="AQ16" s="19">
        <f>IFERROR(IF(#REF!=4,1,0),0)</f>
        <v>0</v>
      </c>
      <c r="AR16" s="19">
        <f>IFERROR(IF(#REF!=4,1,0),0)</f>
        <v>0</v>
      </c>
      <c r="AS16" s="19">
        <f>IFERROR(IF(#REF!=4,1,0),0)</f>
        <v>0</v>
      </c>
      <c r="AT16" s="19">
        <f>IFERROR(IF(#REF!=4,1,0),0)</f>
        <v>0</v>
      </c>
      <c r="AU16" s="19">
        <f>IFERROR(IF(#REF!=4,1,0),0)</f>
        <v>0</v>
      </c>
      <c r="AV16" s="19">
        <f>IFERROR(IF(#REF!=4,1,0),0)</f>
        <v>0</v>
      </c>
      <c r="AW16" s="19">
        <f>IFERROR(IF(#REF!=4,1,0),0)</f>
        <v>0</v>
      </c>
      <c r="AX16" s="19">
        <f>IFERROR(IF(#REF!=4,1,0),0)</f>
        <v>0</v>
      </c>
      <c r="AY16" s="19">
        <f>IFERROR(IF(#REF!=4,1,0),0)</f>
        <v>0</v>
      </c>
      <c r="AZ16" s="19">
        <f>IFERROR(IF(#REF!=4,1,0),0)</f>
        <v>0</v>
      </c>
      <c r="BA16" s="19">
        <f>IFERROR(IF(#REF!=4,1,0),0)</f>
        <v>0</v>
      </c>
      <c r="BB16" s="19">
        <f>IFERROR(IF(#REF!=4,1,0),0)</f>
        <v>0</v>
      </c>
      <c r="BC16" s="19"/>
      <c r="BD16" s="19">
        <f t="shared" si="1"/>
        <v>1</v>
      </c>
    </row>
    <row r="17" spans="1:56" ht="17.25" customHeight="1" x14ac:dyDescent="0.2">
      <c r="A17" s="106" t="s">
        <v>56</v>
      </c>
      <c r="B17" s="107"/>
      <c r="C17" s="107"/>
      <c r="D17" s="108"/>
      <c r="E17" s="11">
        <f t="shared" si="0"/>
        <v>0</v>
      </c>
      <c r="F17" s="82" t="s">
        <v>5</v>
      </c>
      <c r="H17" s="19">
        <f>IFERROR(IF('1'!E25=4,1,0),0)</f>
        <v>0</v>
      </c>
      <c r="I17" s="19">
        <f>IFERROR(IF('3'!E25=4,1,0),0)</f>
        <v>0</v>
      </c>
      <c r="J17" s="19">
        <f>IFERROR(IF('4'!E25=4,1,0),0)</f>
        <v>0</v>
      </c>
      <c r="K17" s="19">
        <f>IFERROR(IF('5'!E25=4,1,0),0)</f>
        <v>0</v>
      </c>
      <c r="L17" s="19">
        <f>IFERROR(IF('6'!E25=4,1,0),0)</f>
        <v>0</v>
      </c>
      <c r="M17" s="19">
        <f>IFERROR(IF('7'!E25=4,1,0),0)</f>
        <v>0</v>
      </c>
      <c r="N17" s="19">
        <f>IFERROR(IF('2'!E25=4,1,0),0)</f>
        <v>0</v>
      </c>
      <c r="O17" s="19">
        <f>IFERROR(IF(#REF!=4,1,0),0)</f>
        <v>0</v>
      </c>
      <c r="P17" s="19">
        <f>IFERROR(IF('8'!E25=4,1,0),0)</f>
        <v>0</v>
      </c>
      <c r="Q17" s="19">
        <f>IFERROR(IF('9'!E25=4,1,0),0)</f>
        <v>0</v>
      </c>
      <c r="R17" s="19">
        <f>IFERROR(IF('10'!E25=4,1,0),0)</f>
        <v>0</v>
      </c>
      <c r="S17" s="19">
        <f>IFERROR(IF(#REF!=4,1,0),0)</f>
        <v>0</v>
      </c>
      <c r="T17" s="19">
        <f>IFERROR(IF(#REF!=4,1,0),0)</f>
        <v>0</v>
      </c>
      <c r="U17" s="19">
        <f>IFERROR(IF(#REF!=4,1,0),0)</f>
        <v>0</v>
      </c>
      <c r="V17" s="19">
        <f>IFERROR(IF(#REF!=4,1,0),0)</f>
        <v>0</v>
      </c>
      <c r="W17" s="19">
        <f>IFERROR(IF(#REF!=4,1,0),0)</f>
        <v>0</v>
      </c>
      <c r="X17" s="19">
        <f>IFERROR(IF(#REF!=4,1,0),0)</f>
        <v>0</v>
      </c>
      <c r="Y17" s="19">
        <f>IFERROR(IF(#REF!=4,1,0),0)</f>
        <v>0</v>
      </c>
      <c r="Z17" s="19">
        <f>IFERROR(IF(#REF!=4,1,0),0)</f>
        <v>0</v>
      </c>
      <c r="AA17" s="19">
        <f>IFERROR(IF(#REF!=4,1,0),0)</f>
        <v>0</v>
      </c>
      <c r="AB17" s="19">
        <f>IFERROR(IF(#REF!=4,1,0),0)</f>
        <v>0</v>
      </c>
      <c r="AC17" s="19">
        <f>IFERROR(IF(#REF!=4,1,0),0)</f>
        <v>0</v>
      </c>
      <c r="AD17" s="19">
        <f>IFERROR(IF(#REF!=4,1,0),0)</f>
        <v>0</v>
      </c>
      <c r="AE17" s="19">
        <f>IFERROR(IF(#REF!=4,1,0),0)</f>
        <v>0</v>
      </c>
      <c r="AF17" s="19">
        <f>IFERROR(IF(#REF!=4,1,0),0)</f>
        <v>0</v>
      </c>
      <c r="AG17" s="19">
        <f>IFERROR(IF(#REF!=4,1,0),0)</f>
        <v>0</v>
      </c>
      <c r="AH17" s="19">
        <f>IFERROR(IF(#REF!=4,1,0),0)</f>
        <v>0</v>
      </c>
      <c r="AI17" s="19">
        <f>IFERROR(IF(#REF!=4,1,0),0)</f>
        <v>0</v>
      </c>
      <c r="AJ17" s="19">
        <f>IFERROR(IF(#REF!=4,1,0),0)</f>
        <v>0</v>
      </c>
      <c r="AK17" s="19">
        <f>IFERROR(IF(#REF!=4,1,0),0)</f>
        <v>0</v>
      </c>
      <c r="AL17" s="19">
        <f>IFERROR(IF(#REF!=4,1,0),0)</f>
        <v>0</v>
      </c>
      <c r="AM17" s="19">
        <f>IFERROR(IF(#REF!=4,1,0),0)</f>
        <v>0</v>
      </c>
      <c r="AN17" s="19">
        <f>IFERROR(IF(#REF!=4,1,0),0)</f>
        <v>0</v>
      </c>
      <c r="AO17" s="19">
        <f>IFERROR(IF(#REF!=4,1,0),0)</f>
        <v>0</v>
      </c>
      <c r="AP17" s="19">
        <f>IFERROR(IF(#REF!=4,1,0),0)</f>
        <v>0</v>
      </c>
      <c r="AQ17" s="19">
        <f>IFERROR(IF(#REF!=4,1,0),0)</f>
        <v>0</v>
      </c>
      <c r="AR17" s="19">
        <f>IFERROR(IF(#REF!=4,1,0),0)</f>
        <v>0</v>
      </c>
      <c r="AS17" s="19">
        <f>IFERROR(IF(#REF!=4,1,0),0)</f>
        <v>0</v>
      </c>
      <c r="AT17" s="19">
        <f>IFERROR(IF(#REF!=4,1,0),0)</f>
        <v>0</v>
      </c>
      <c r="AU17" s="19">
        <f>IFERROR(IF(#REF!=4,1,0),0)</f>
        <v>0</v>
      </c>
      <c r="AV17" s="19">
        <f>IFERROR(IF(#REF!=4,1,0),0)</f>
        <v>0</v>
      </c>
      <c r="AW17" s="19">
        <f>IFERROR(IF(#REF!=4,1,0),0)</f>
        <v>0</v>
      </c>
      <c r="AX17" s="19">
        <f>IFERROR(IF(#REF!=4,1,0),0)</f>
        <v>0</v>
      </c>
      <c r="AY17" s="19">
        <f>IFERROR(IF(#REF!=4,1,0),0)</f>
        <v>0</v>
      </c>
      <c r="AZ17" s="19">
        <f>IFERROR(IF(#REF!=4,1,0),0)</f>
        <v>0</v>
      </c>
      <c r="BA17" s="19">
        <f>IFERROR(IF(#REF!=4,1,0),0)</f>
        <v>0</v>
      </c>
      <c r="BB17" s="19">
        <f>IFERROR(IF(#REF!=4,1,0),0)</f>
        <v>0</v>
      </c>
      <c r="BC17" s="19"/>
      <c r="BD17" s="19">
        <f t="shared" si="1"/>
        <v>0</v>
      </c>
    </row>
    <row r="18" spans="1:56" ht="17.25" customHeight="1" x14ac:dyDescent="0.2">
      <c r="A18" s="106" t="s">
        <v>57</v>
      </c>
      <c r="B18" s="107"/>
      <c r="C18" s="107"/>
      <c r="D18" s="108"/>
      <c r="E18" s="11">
        <f t="shared" si="0"/>
        <v>0</v>
      </c>
      <c r="F18" s="83" t="s">
        <v>5</v>
      </c>
      <c r="H18" s="19">
        <f>IFERROR(IF('1'!E26=4,1,0),0)</f>
        <v>0</v>
      </c>
      <c r="I18" s="19">
        <f>IFERROR(IF('3'!E26=4,1,0),0)</f>
        <v>0</v>
      </c>
      <c r="J18" s="19">
        <f>IFERROR(IF('4'!E26=4,1,0),0)</f>
        <v>0</v>
      </c>
      <c r="K18" s="19">
        <f>IFERROR(IF('5'!E26=4,1,0),0)</f>
        <v>0</v>
      </c>
      <c r="L18" s="19">
        <f>IFERROR(IF('6'!E26=4,1,0),0)</f>
        <v>0</v>
      </c>
      <c r="M18" s="19">
        <f>IFERROR(IF('7'!E26=4,1,0),0)</f>
        <v>0</v>
      </c>
      <c r="N18" s="19">
        <f>IFERROR(IF('2'!E26=4,1,0),0)</f>
        <v>0</v>
      </c>
      <c r="O18" s="19">
        <f>IFERROR(IF(#REF!=4,1,0),0)</f>
        <v>0</v>
      </c>
      <c r="P18" s="19">
        <f>IFERROR(IF('8'!E26=4,1,0),0)</f>
        <v>0</v>
      </c>
      <c r="Q18" s="19">
        <f>IFERROR(IF('9'!E26=4,1,0),0)</f>
        <v>0</v>
      </c>
      <c r="R18" s="19">
        <f>IFERROR(IF('10'!E26=4,1,0),0)</f>
        <v>0</v>
      </c>
      <c r="S18" s="19">
        <f>IFERROR(IF(#REF!=4,1,0),0)</f>
        <v>0</v>
      </c>
      <c r="T18" s="19">
        <f>IFERROR(IF(#REF!=4,1,0),0)</f>
        <v>0</v>
      </c>
      <c r="U18" s="19">
        <f>IFERROR(IF(#REF!=4,1,0),0)</f>
        <v>0</v>
      </c>
      <c r="V18" s="19">
        <f>IFERROR(IF(#REF!=4,1,0),0)</f>
        <v>0</v>
      </c>
      <c r="W18" s="19">
        <f>IFERROR(IF(#REF!=4,1,0),0)</f>
        <v>0</v>
      </c>
      <c r="X18" s="19">
        <f>IFERROR(IF(#REF!=4,1,0),0)</f>
        <v>0</v>
      </c>
      <c r="Y18" s="19">
        <f>IFERROR(IF(#REF!=4,1,0),0)</f>
        <v>0</v>
      </c>
      <c r="Z18" s="19">
        <f>IFERROR(IF(#REF!=4,1,0),0)</f>
        <v>0</v>
      </c>
      <c r="AA18" s="19">
        <f>IFERROR(IF(#REF!=4,1,0),0)</f>
        <v>0</v>
      </c>
      <c r="AB18" s="19">
        <f>IFERROR(IF(#REF!=4,1,0),0)</f>
        <v>0</v>
      </c>
      <c r="AC18" s="19">
        <f>IFERROR(IF(#REF!=4,1,0),0)</f>
        <v>0</v>
      </c>
      <c r="AD18" s="19">
        <f>IFERROR(IF(#REF!=4,1,0),0)</f>
        <v>0</v>
      </c>
      <c r="AE18" s="19">
        <f>IFERROR(IF(#REF!=4,1,0),0)</f>
        <v>0</v>
      </c>
      <c r="AF18" s="19">
        <f>IFERROR(IF(#REF!=4,1,0),0)</f>
        <v>0</v>
      </c>
      <c r="AG18" s="19">
        <f>IFERROR(IF(#REF!=4,1,0),0)</f>
        <v>0</v>
      </c>
      <c r="AH18" s="19">
        <f>IFERROR(IF(#REF!=4,1,0),0)</f>
        <v>0</v>
      </c>
      <c r="AI18" s="19">
        <f>IFERROR(IF(#REF!=4,1,0),0)</f>
        <v>0</v>
      </c>
      <c r="AJ18" s="19">
        <f>IFERROR(IF(#REF!=4,1,0),0)</f>
        <v>0</v>
      </c>
      <c r="AK18" s="19">
        <f>IFERROR(IF(#REF!=4,1,0),0)</f>
        <v>0</v>
      </c>
      <c r="AL18" s="19">
        <f>IFERROR(IF(#REF!=4,1,0),0)</f>
        <v>0</v>
      </c>
      <c r="AM18" s="19">
        <f>IFERROR(IF(#REF!=4,1,0),0)</f>
        <v>0</v>
      </c>
      <c r="AN18" s="19">
        <f>IFERROR(IF(#REF!=4,1,0),0)</f>
        <v>0</v>
      </c>
      <c r="AO18" s="19">
        <f>IFERROR(IF(#REF!=4,1,0),0)</f>
        <v>0</v>
      </c>
      <c r="AP18" s="19">
        <f>IFERROR(IF(#REF!=4,1,0),0)</f>
        <v>0</v>
      </c>
      <c r="AQ18" s="19">
        <f>IFERROR(IF(#REF!=4,1,0),0)</f>
        <v>0</v>
      </c>
      <c r="AR18" s="19">
        <f>IFERROR(IF(#REF!=4,1,0),0)</f>
        <v>0</v>
      </c>
      <c r="AS18" s="19">
        <f>IFERROR(IF(#REF!=4,1,0),0)</f>
        <v>0</v>
      </c>
      <c r="AT18" s="19">
        <f>IFERROR(IF(#REF!=4,1,0),0)</f>
        <v>0</v>
      </c>
      <c r="AU18" s="19">
        <f>IFERROR(IF(#REF!=4,1,0),0)</f>
        <v>0</v>
      </c>
      <c r="AV18" s="19">
        <f>IFERROR(IF(#REF!=4,1,0),0)</f>
        <v>0</v>
      </c>
      <c r="AW18" s="19">
        <f>IFERROR(IF(#REF!=4,1,0),0)</f>
        <v>0</v>
      </c>
      <c r="AX18" s="19">
        <f>IFERROR(IF(#REF!=4,1,0),0)</f>
        <v>0</v>
      </c>
      <c r="AY18" s="19">
        <f>IFERROR(IF(#REF!=4,1,0),0)</f>
        <v>0</v>
      </c>
      <c r="AZ18" s="19">
        <f>IFERROR(IF(#REF!=4,1,0),0)</f>
        <v>0</v>
      </c>
      <c r="BA18" s="19">
        <f>IFERROR(IF(#REF!=4,1,0),0)</f>
        <v>0</v>
      </c>
      <c r="BB18" s="19">
        <f>IFERROR(IF(#REF!=4,1,0),0)</f>
        <v>0</v>
      </c>
      <c r="BC18" s="19"/>
      <c r="BD18" s="19">
        <f t="shared" si="1"/>
        <v>0</v>
      </c>
    </row>
    <row r="19" spans="1:56" ht="17.25" customHeight="1" x14ac:dyDescent="0.2">
      <c r="A19" s="106" t="s">
        <v>58</v>
      </c>
      <c r="B19" s="107"/>
      <c r="C19" s="107"/>
      <c r="D19" s="108"/>
      <c r="E19" s="11">
        <f t="shared" si="0"/>
        <v>0</v>
      </c>
      <c r="F19" s="83" t="s">
        <v>6</v>
      </c>
      <c r="H19" s="19">
        <f>IFERROR(IF('1'!E27=4,1,0),0)</f>
        <v>0</v>
      </c>
      <c r="I19" s="19">
        <f>IFERROR(IF('3'!E27=4,1,0),0)</f>
        <v>0</v>
      </c>
      <c r="J19" s="19">
        <f>IFERROR(IF('4'!E27=4,1,0),0)</f>
        <v>0</v>
      </c>
      <c r="K19" s="19">
        <f>IFERROR(IF('5'!E27=4,1,0),0)</f>
        <v>0</v>
      </c>
      <c r="L19" s="19">
        <f>IFERROR(IF('6'!E27=4,1,0),0)</f>
        <v>0</v>
      </c>
      <c r="M19" s="19">
        <f>IFERROR(IF('7'!E27=4,1,0),0)</f>
        <v>0</v>
      </c>
      <c r="N19" s="19">
        <f>IFERROR(IF('2'!E27=4,1,0),0)</f>
        <v>0</v>
      </c>
      <c r="O19" s="19">
        <f>IFERROR(IF(#REF!=4,1,0),0)</f>
        <v>0</v>
      </c>
      <c r="P19" s="19">
        <f>IFERROR(IF('8'!E27=4,1,0),0)</f>
        <v>0</v>
      </c>
      <c r="Q19" s="19">
        <f>IFERROR(IF('9'!E27=4,1,0),0)</f>
        <v>0</v>
      </c>
      <c r="R19" s="19">
        <f>IFERROR(IF('10'!E27=4,1,0),0)</f>
        <v>0</v>
      </c>
      <c r="S19" s="19">
        <f>IFERROR(IF(#REF!=4,1,0),0)</f>
        <v>0</v>
      </c>
      <c r="T19" s="19">
        <f>IFERROR(IF(#REF!=4,1,0),0)</f>
        <v>0</v>
      </c>
      <c r="U19" s="19">
        <f>IFERROR(IF(#REF!=4,1,0),0)</f>
        <v>0</v>
      </c>
      <c r="V19" s="19">
        <f>IFERROR(IF(#REF!=4,1,0),0)</f>
        <v>0</v>
      </c>
      <c r="W19" s="19">
        <f>IFERROR(IF(#REF!=4,1,0),0)</f>
        <v>0</v>
      </c>
      <c r="X19" s="19">
        <f>IFERROR(IF(#REF!=4,1,0),0)</f>
        <v>0</v>
      </c>
      <c r="Y19" s="19">
        <f>IFERROR(IF(#REF!=4,1,0),0)</f>
        <v>0</v>
      </c>
      <c r="Z19" s="19">
        <f>IFERROR(IF(#REF!=4,1,0),0)</f>
        <v>0</v>
      </c>
      <c r="AA19" s="19">
        <f>IFERROR(IF(#REF!=4,1,0),0)</f>
        <v>0</v>
      </c>
      <c r="AB19" s="19">
        <f>IFERROR(IF(#REF!=4,1,0),0)</f>
        <v>0</v>
      </c>
      <c r="AC19" s="19">
        <f>IFERROR(IF(#REF!=4,1,0),0)</f>
        <v>0</v>
      </c>
      <c r="AD19" s="19">
        <f>IFERROR(IF(#REF!=4,1,0),0)</f>
        <v>0</v>
      </c>
      <c r="AE19" s="19">
        <f>IFERROR(IF(#REF!=4,1,0),0)</f>
        <v>0</v>
      </c>
      <c r="AF19" s="19">
        <f>IFERROR(IF(#REF!=4,1,0),0)</f>
        <v>0</v>
      </c>
      <c r="AG19" s="19">
        <f>IFERROR(IF(#REF!=4,1,0),0)</f>
        <v>0</v>
      </c>
      <c r="AH19" s="19">
        <f>IFERROR(IF(#REF!=4,1,0),0)</f>
        <v>0</v>
      </c>
      <c r="AI19" s="19">
        <f>IFERROR(IF(#REF!=4,1,0),0)</f>
        <v>0</v>
      </c>
      <c r="AJ19" s="19">
        <f>IFERROR(IF(#REF!=4,1,0),0)</f>
        <v>0</v>
      </c>
      <c r="AK19" s="19">
        <f>IFERROR(IF(#REF!=4,1,0),0)</f>
        <v>0</v>
      </c>
      <c r="AL19" s="19">
        <f>IFERROR(IF(#REF!=4,1,0),0)</f>
        <v>0</v>
      </c>
      <c r="AM19" s="19">
        <f>IFERROR(IF(#REF!=4,1,0),0)</f>
        <v>0</v>
      </c>
      <c r="AN19" s="19">
        <f>IFERROR(IF(#REF!=4,1,0),0)</f>
        <v>0</v>
      </c>
      <c r="AO19" s="19">
        <f>IFERROR(IF(#REF!=4,1,0),0)</f>
        <v>0</v>
      </c>
      <c r="AP19" s="19">
        <f>IFERROR(IF(#REF!=4,1,0),0)</f>
        <v>0</v>
      </c>
      <c r="AQ19" s="19">
        <f>IFERROR(IF(#REF!=4,1,0),0)</f>
        <v>0</v>
      </c>
      <c r="AR19" s="19">
        <f>IFERROR(IF(#REF!=4,1,0),0)</f>
        <v>0</v>
      </c>
      <c r="AS19" s="19">
        <f>IFERROR(IF(#REF!=4,1,0),0)</f>
        <v>0</v>
      </c>
      <c r="AT19" s="19">
        <f>IFERROR(IF(#REF!=4,1,0),0)</f>
        <v>0</v>
      </c>
      <c r="AU19" s="19">
        <f>IFERROR(IF(#REF!=4,1,0),0)</f>
        <v>0</v>
      </c>
      <c r="AV19" s="19">
        <f>IFERROR(IF(#REF!=4,1,0),0)</f>
        <v>0</v>
      </c>
      <c r="AW19" s="19">
        <f>IFERROR(IF(#REF!=4,1,0),0)</f>
        <v>0</v>
      </c>
      <c r="AX19" s="19">
        <f>IFERROR(IF(#REF!=4,1,0),0)</f>
        <v>0</v>
      </c>
      <c r="AY19" s="19">
        <f>IFERROR(IF(#REF!=4,1,0),0)</f>
        <v>0</v>
      </c>
      <c r="AZ19" s="19">
        <f>IFERROR(IF(#REF!=4,1,0),0)</f>
        <v>0</v>
      </c>
      <c r="BA19" s="19">
        <f>IFERROR(IF(#REF!=4,1,0),0)</f>
        <v>0</v>
      </c>
      <c r="BB19" s="19">
        <f>IFERROR(IF(#REF!=4,1,0),0)</f>
        <v>0</v>
      </c>
      <c r="BC19" s="19"/>
      <c r="BD19" s="19">
        <f t="shared" si="1"/>
        <v>0</v>
      </c>
    </row>
    <row r="20" spans="1:56" ht="17.25" customHeight="1" x14ac:dyDescent="0.2">
      <c r="A20" s="106" t="s">
        <v>59</v>
      </c>
      <c r="B20" s="107"/>
      <c r="C20" s="107"/>
      <c r="D20" s="108"/>
      <c r="E20" s="11">
        <f t="shared" si="0"/>
        <v>0</v>
      </c>
      <c r="F20" s="82" t="s">
        <v>6</v>
      </c>
      <c r="H20" s="19">
        <f>IFERROR(IF('1'!E28=4,1,0),0)</f>
        <v>0</v>
      </c>
      <c r="I20" s="19">
        <f>IFERROR(IF('3'!E28=4,1,0),0)</f>
        <v>0</v>
      </c>
      <c r="J20" s="19">
        <f>IFERROR(IF('4'!E28=4,1,0),0)</f>
        <v>0</v>
      </c>
      <c r="K20" s="19">
        <f>IFERROR(IF('5'!E28=4,1,0),0)</f>
        <v>0</v>
      </c>
      <c r="L20" s="19">
        <f>IFERROR(IF('6'!E28=4,1,0),0)</f>
        <v>0</v>
      </c>
      <c r="M20" s="19">
        <f>IFERROR(IF('7'!E28=4,1,0),0)</f>
        <v>0</v>
      </c>
      <c r="N20" s="19">
        <f>IFERROR(IF('2'!E28=4,1,0),0)</f>
        <v>0</v>
      </c>
      <c r="O20" s="19">
        <f>IFERROR(IF(#REF!=4,1,0),0)</f>
        <v>0</v>
      </c>
      <c r="P20" s="19">
        <f>IFERROR(IF('8'!E28=4,1,0),0)</f>
        <v>0</v>
      </c>
      <c r="Q20" s="19">
        <f>IFERROR(IF('9'!E28=4,1,0),0)</f>
        <v>0</v>
      </c>
      <c r="R20" s="19">
        <f>IFERROR(IF('10'!E28=4,1,0),0)</f>
        <v>0</v>
      </c>
      <c r="S20" s="19">
        <f>IFERROR(IF(#REF!=4,1,0),0)</f>
        <v>0</v>
      </c>
      <c r="T20" s="19">
        <f>IFERROR(IF(#REF!=4,1,0),0)</f>
        <v>0</v>
      </c>
      <c r="U20" s="19">
        <f>IFERROR(IF(#REF!=4,1,0),0)</f>
        <v>0</v>
      </c>
      <c r="V20" s="19">
        <f>IFERROR(IF(#REF!=4,1,0),0)</f>
        <v>0</v>
      </c>
      <c r="W20" s="19">
        <f>IFERROR(IF(#REF!=4,1,0),0)</f>
        <v>0</v>
      </c>
      <c r="X20" s="19">
        <f>IFERROR(IF(#REF!=4,1,0),0)</f>
        <v>0</v>
      </c>
      <c r="Y20" s="19">
        <f>IFERROR(IF(#REF!=4,1,0),0)</f>
        <v>0</v>
      </c>
      <c r="Z20" s="19">
        <f>IFERROR(IF(#REF!=4,1,0),0)</f>
        <v>0</v>
      </c>
      <c r="AA20" s="19">
        <f>IFERROR(IF(#REF!=4,1,0),0)</f>
        <v>0</v>
      </c>
      <c r="AB20" s="19">
        <f>IFERROR(IF(#REF!=4,1,0),0)</f>
        <v>0</v>
      </c>
      <c r="AC20" s="19">
        <f>IFERROR(IF(#REF!=4,1,0),0)</f>
        <v>0</v>
      </c>
      <c r="AD20" s="19">
        <f>IFERROR(IF(#REF!=4,1,0),0)</f>
        <v>0</v>
      </c>
      <c r="AE20" s="19">
        <f>IFERROR(IF(#REF!=4,1,0),0)</f>
        <v>0</v>
      </c>
      <c r="AF20" s="19">
        <f>IFERROR(IF(#REF!=4,1,0),0)</f>
        <v>0</v>
      </c>
      <c r="AG20" s="19">
        <f>IFERROR(IF(#REF!=4,1,0),0)</f>
        <v>0</v>
      </c>
      <c r="AH20" s="19">
        <f>IFERROR(IF(#REF!=4,1,0),0)</f>
        <v>0</v>
      </c>
      <c r="AI20" s="19">
        <f>IFERROR(IF(#REF!=4,1,0),0)</f>
        <v>0</v>
      </c>
      <c r="AJ20" s="19">
        <f>IFERROR(IF(#REF!=4,1,0),0)</f>
        <v>0</v>
      </c>
      <c r="AK20" s="19">
        <f>IFERROR(IF(#REF!=4,1,0),0)</f>
        <v>0</v>
      </c>
      <c r="AL20" s="19">
        <f>IFERROR(IF(#REF!=4,1,0),0)</f>
        <v>0</v>
      </c>
      <c r="AM20" s="19">
        <f>IFERROR(IF(#REF!=4,1,0),0)</f>
        <v>0</v>
      </c>
      <c r="AN20" s="19">
        <f>IFERROR(IF(#REF!=4,1,0),0)</f>
        <v>0</v>
      </c>
      <c r="AO20" s="19">
        <f>IFERROR(IF(#REF!=4,1,0),0)</f>
        <v>0</v>
      </c>
      <c r="AP20" s="19">
        <f>IFERROR(IF(#REF!=4,1,0),0)</f>
        <v>0</v>
      </c>
      <c r="AQ20" s="19">
        <f>IFERROR(IF(#REF!=4,1,0),0)</f>
        <v>0</v>
      </c>
      <c r="AR20" s="19">
        <f>IFERROR(IF(#REF!=4,1,0),0)</f>
        <v>0</v>
      </c>
      <c r="AS20" s="19">
        <f>IFERROR(IF(#REF!=4,1,0),0)</f>
        <v>0</v>
      </c>
      <c r="AT20" s="19">
        <f>IFERROR(IF(#REF!=4,1,0),0)</f>
        <v>0</v>
      </c>
      <c r="AU20" s="19">
        <f>IFERROR(IF(#REF!=4,1,0),0)</f>
        <v>0</v>
      </c>
      <c r="AV20" s="19">
        <f>IFERROR(IF(#REF!=4,1,0),0)</f>
        <v>0</v>
      </c>
      <c r="AW20" s="19">
        <f>IFERROR(IF(#REF!=4,1,0),0)</f>
        <v>0</v>
      </c>
      <c r="AX20" s="19">
        <f>IFERROR(IF(#REF!=4,1,0),0)</f>
        <v>0</v>
      </c>
      <c r="AY20" s="19">
        <f>IFERROR(IF(#REF!=4,1,0),0)</f>
        <v>0</v>
      </c>
      <c r="AZ20" s="19">
        <f>IFERROR(IF(#REF!=4,1,0),0)</f>
        <v>0</v>
      </c>
      <c r="BA20" s="19">
        <f>IFERROR(IF(#REF!=4,1,0),0)</f>
        <v>0</v>
      </c>
      <c r="BB20" s="19">
        <f>IFERROR(IF(#REF!=4,1,0),0)</f>
        <v>0</v>
      </c>
      <c r="BC20" s="19"/>
      <c r="BD20" s="19">
        <f t="shared" si="1"/>
        <v>0</v>
      </c>
    </row>
    <row r="21" spans="1:56" ht="17.25" customHeight="1" x14ac:dyDescent="0.2">
      <c r="A21" s="106" t="s">
        <v>145</v>
      </c>
      <c r="B21" s="107"/>
      <c r="C21" s="107"/>
      <c r="D21" s="108"/>
      <c r="E21" s="11">
        <f t="shared" si="0"/>
        <v>0</v>
      </c>
      <c r="F21" s="82" t="s">
        <v>6</v>
      </c>
      <c r="H21" s="19">
        <f>IFERROR(IF('1'!E29=4,1,0),0)</f>
        <v>0</v>
      </c>
      <c r="I21" s="19">
        <f>IFERROR(IF('3'!E29=4,1,0),0)</f>
        <v>0</v>
      </c>
      <c r="J21" s="19">
        <f>IFERROR(IF('4'!E29=4,1,0),0)</f>
        <v>0</v>
      </c>
      <c r="K21" s="19">
        <f>IFERROR(IF('5'!E29=4,1,0),0)</f>
        <v>0</v>
      </c>
      <c r="L21" s="19">
        <f>IFERROR(IF('6'!E29=4,1,0),0)</f>
        <v>0</v>
      </c>
      <c r="M21" s="19">
        <f>IFERROR(IF('7'!E29=4,1,0),0)</f>
        <v>0</v>
      </c>
      <c r="N21" s="19">
        <f>IFERROR(IF('2'!E29=4,1,0),0)</f>
        <v>0</v>
      </c>
      <c r="O21" s="19">
        <f>IFERROR(IF(#REF!=4,1,0),0)</f>
        <v>0</v>
      </c>
      <c r="P21" s="19">
        <f>IFERROR(IF('8'!E29=4,1,0),0)</f>
        <v>0</v>
      </c>
      <c r="Q21" s="19">
        <f>IFERROR(IF('9'!E29=4,1,0),0)</f>
        <v>0</v>
      </c>
      <c r="R21" s="19">
        <f>IFERROR(IF('10'!E29=4,1,0),0)</f>
        <v>0</v>
      </c>
      <c r="S21" s="19">
        <f>IFERROR(IF(#REF!=4,1,0),0)</f>
        <v>0</v>
      </c>
      <c r="T21" s="19">
        <f>IFERROR(IF(#REF!=4,1,0),0)</f>
        <v>0</v>
      </c>
      <c r="U21" s="19">
        <f>IFERROR(IF(#REF!=4,1,0),0)</f>
        <v>0</v>
      </c>
      <c r="V21" s="19">
        <f>IFERROR(IF(#REF!=4,1,0),0)</f>
        <v>0</v>
      </c>
      <c r="W21" s="19">
        <f>IFERROR(IF(#REF!=4,1,0),0)</f>
        <v>0</v>
      </c>
      <c r="X21" s="19">
        <f>IFERROR(IF(#REF!=4,1,0),0)</f>
        <v>0</v>
      </c>
      <c r="Y21" s="19">
        <f>IFERROR(IF(#REF!=4,1,0),0)</f>
        <v>0</v>
      </c>
      <c r="Z21" s="19">
        <f>IFERROR(IF(#REF!=4,1,0),0)</f>
        <v>0</v>
      </c>
      <c r="AA21" s="19">
        <f>IFERROR(IF(#REF!=4,1,0),0)</f>
        <v>0</v>
      </c>
      <c r="AB21" s="19">
        <f>IFERROR(IF(#REF!=4,1,0),0)</f>
        <v>0</v>
      </c>
      <c r="AC21" s="19">
        <f>IFERROR(IF(#REF!=4,1,0),0)</f>
        <v>0</v>
      </c>
      <c r="AD21" s="19">
        <f>IFERROR(IF(#REF!=4,1,0),0)</f>
        <v>0</v>
      </c>
      <c r="AE21" s="19">
        <f>IFERROR(IF(#REF!=4,1,0),0)</f>
        <v>0</v>
      </c>
      <c r="AF21" s="19">
        <f>IFERROR(IF(#REF!=4,1,0),0)</f>
        <v>0</v>
      </c>
      <c r="AG21" s="19">
        <f>IFERROR(IF(#REF!=4,1,0),0)</f>
        <v>0</v>
      </c>
      <c r="AH21" s="19">
        <f>IFERROR(IF(#REF!=4,1,0),0)</f>
        <v>0</v>
      </c>
      <c r="AI21" s="19">
        <f>IFERROR(IF(#REF!=4,1,0),0)</f>
        <v>0</v>
      </c>
      <c r="AJ21" s="19">
        <f>IFERROR(IF(#REF!=4,1,0),0)</f>
        <v>0</v>
      </c>
      <c r="AK21" s="19">
        <f>IFERROR(IF(#REF!=4,1,0),0)</f>
        <v>0</v>
      </c>
      <c r="AL21" s="19">
        <f>IFERROR(IF(#REF!=4,1,0),0)</f>
        <v>0</v>
      </c>
      <c r="AM21" s="19">
        <f>IFERROR(IF(#REF!=4,1,0),0)</f>
        <v>0</v>
      </c>
      <c r="AN21" s="19">
        <f>IFERROR(IF(#REF!=4,1,0),0)</f>
        <v>0</v>
      </c>
      <c r="AO21" s="19">
        <f>IFERROR(IF(#REF!=4,1,0),0)</f>
        <v>0</v>
      </c>
      <c r="AP21" s="19">
        <f>IFERROR(IF(#REF!=4,1,0),0)</f>
        <v>0</v>
      </c>
      <c r="AQ21" s="19">
        <f>IFERROR(IF(#REF!=4,1,0),0)</f>
        <v>0</v>
      </c>
      <c r="AR21" s="19">
        <f>IFERROR(IF(#REF!=4,1,0),0)</f>
        <v>0</v>
      </c>
      <c r="AS21" s="19">
        <f>IFERROR(IF(#REF!=4,1,0),0)</f>
        <v>0</v>
      </c>
      <c r="AT21" s="19">
        <f>IFERROR(IF(#REF!=4,1,0),0)</f>
        <v>0</v>
      </c>
      <c r="AU21" s="19">
        <f>IFERROR(IF(#REF!=4,1,0),0)</f>
        <v>0</v>
      </c>
      <c r="AV21" s="19">
        <f>IFERROR(IF(#REF!=4,1,0),0)</f>
        <v>0</v>
      </c>
      <c r="AW21" s="19">
        <f>IFERROR(IF(#REF!=4,1,0),0)</f>
        <v>0</v>
      </c>
      <c r="AX21" s="19">
        <f>IFERROR(IF(#REF!=4,1,0),0)</f>
        <v>0</v>
      </c>
      <c r="AY21" s="19">
        <f>IFERROR(IF(#REF!=4,1,0),0)</f>
        <v>0</v>
      </c>
      <c r="AZ21" s="19">
        <f>IFERROR(IF(#REF!=4,1,0),0)</f>
        <v>0</v>
      </c>
      <c r="BA21" s="19">
        <f>IFERROR(IF(#REF!=4,1,0),0)</f>
        <v>0</v>
      </c>
      <c r="BB21" s="19">
        <f>IFERROR(IF(#REF!=4,1,0),0)</f>
        <v>0</v>
      </c>
      <c r="BC21" s="19"/>
      <c r="BD21" s="19">
        <f t="shared" si="1"/>
        <v>0</v>
      </c>
    </row>
    <row r="22" spans="1:56" ht="17.25" customHeight="1" x14ac:dyDescent="0.2">
      <c r="A22" s="106" t="s">
        <v>60</v>
      </c>
      <c r="B22" s="107"/>
      <c r="C22" s="107"/>
      <c r="D22" s="108"/>
      <c r="E22" s="11">
        <f t="shared" si="0"/>
        <v>0</v>
      </c>
      <c r="F22" s="82" t="s">
        <v>6</v>
      </c>
      <c r="H22" s="19">
        <f>IFERROR(IF('1'!E30=4,1,0),0)</f>
        <v>0</v>
      </c>
      <c r="I22" s="19">
        <f>IFERROR(IF('3'!E30=4,1,0),0)</f>
        <v>0</v>
      </c>
      <c r="J22" s="19">
        <f>IFERROR(IF('4'!E30=4,1,0),0)</f>
        <v>0</v>
      </c>
      <c r="K22" s="19">
        <f>IFERROR(IF('5'!E30=4,1,0),0)</f>
        <v>0</v>
      </c>
      <c r="L22" s="19">
        <f>IFERROR(IF('6'!E30=4,1,0),0)</f>
        <v>0</v>
      </c>
      <c r="M22" s="19">
        <f>IFERROR(IF('7'!E30=4,1,0),0)</f>
        <v>0</v>
      </c>
      <c r="N22" s="19">
        <f>IFERROR(IF('2'!E30=4,1,0),0)</f>
        <v>0</v>
      </c>
      <c r="O22" s="19">
        <f>IFERROR(IF(#REF!=4,1,0),0)</f>
        <v>0</v>
      </c>
      <c r="P22" s="19">
        <f>IFERROR(IF('8'!E30=4,1,0),0)</f>
        <v>0</v>
      </c>
      <c r="Q22" s="19">
        <f>IFERROR(IF('9'!E30=4,1,0),0)</f>
        <v>0</v>
      </c>
      <c r="R22" s="19">
        <f>IFERROR(IF('10'!E30=4,1,0),0)</f>
        <v>0</v>
      </c>
      <c r="S22" s="19">
        <f>IFERROR(IF(#REF!=4,1,0),0)</f>
        <v>0</v>
      </c>
      <c r="T22" s="19">
        <f>IFERROR(IF(#REF!=4,1,0),0)</f>
        <v>0</v>
      </c>
      <c r="U22" s="19">
        <f>IFERROR(IF(#REF!=4,1,0),0)</f>
        <v>0</v>
      </c>
      <c r="V22" s="19">
        <f>IFERROR(IF(#REF!=4,1,0),0)</f>
        <v>0</v>
      </c>
      <c r="W22" s="19">
        <f>IFERROR(IF(#REF!=4,1,0),0)</f>
        <v>0</v>
      </c>
      <c r="X22" s="19">
        <f>IFERROR(IF(#REF!=4,1,0),0)</f>
        <v>0</v>
      </c>
      <c r="Y22" s="19">
        <f>IFERROR(IF(#REF!=4,1,0),0)</f>
        <v>0</v>
      </c>
      <c r="Z22" s="19">
        <f>IFERROR(IF(#REF!=4,1,0),0)</f>
        <v>0</v>
      </c>
      <c r="AA22" s="19">
        <f>IFERROR(IF(#REF!=4,1,0),0)</f>
        <v>0</v>
      </c>
      <c r="AB22" s="19">
        <f>IFERROR(IF(#REF!=4,1,0),0)</f>
        <v>0</v>
      </c>
      <c r="AC22" s="19">
        <f>IFERROR(IF(#REF!=4,1,0),0)</f>
        <v>0</v>
      </c>
      <c r="AD22" s="19">
        <f>IFERROR(IF(#REF!=4,1,0),0)</f>
        <v>0</v>
      </c>
      <c r="AE22" s="19">
        <f>IFERROR(IF(#REF!=4,1,0),0)</f>
        <v>0</v>
      </c>
      <c r="AF22" s="19">
        <f>IFERROR(IF(#REF!=4,1,0),0)</f>
        <v>0</v>
      </c>
      <c r="AG22" s="19">
        <f>IFERROR(IF(#REF!=4,1,0),0)</f>
        <v>0</v>
      </c>
      <c r="AH22" s="19">
        <f>IFERROR(IF(#REF!=4,1,0),0)</f>
        <v>0</v>
      </c>
      <c r="AI22" s="19">
        <f>IFERROR(IF(#REF!=4,1,0),0)</f>
        <v>0</v>
      </c>
      <c r="AJ22" s="19">
        <f>IFERROR(IF(#REF!=4,1,0),0)</f>
        <v>0</v>
      </c>
      <c r="AK22" s="19">
        <f>IFERROR(IF(#REF!=4,1,0),0)</f>
        <v>0</v>
      </c>
      <c r="AL22" s="19">
        <f>IFERROR(IF(#REF!=4,1,0),0)</f>
        <v>0</v>
      </c>
      <c r="AM22" s="19">
        <f>IFERROR(IF(#REF!=4,1,0),0)</f>
        <v>0</v>
      </c>
      <c r="AN22" s="19">
        <f>IFERROR(IF(#REF!=4,1,0),0)</f>
        <v>0</v>
      </c>
      <c r="AO22" s="19">
        <f>IFERROR(IF(#REF!=4,1,0),0)</f>
        <v>0</v>
      </c>
      <c r="AP22" s="19">
        <f>IFERROR(IF(#REF!=4,1,0),0)</f>
        <v>0</v>
      </c>
      <c r="AQ22" s="19">
        <f>IFERROR(IF(#REF!=4,1,0),0)</f>
        <v>0</v>
      </c>
      <c r="AR22" s="19">
        <f>IFERROR(IF(#REF!=4,1,0),0)</f>
        <v>0</v>
      </c>
      <c r="AS22" s="19">
        <f>IFERROR(IF(#REF!=4,1,0),0)</f>
        <v>0</v>
      </c>
      <c r="AT22" s="19">
        <f>IFERROR(IF(#REF!=4,1,0),0)</f>
        <v>0</v>
      </c>
      <c r="AU22" s="19">
        <f>IFERROR(IF(#REF!=4,1,0),0)</f>
        <v>0</v>
      </c>
      <c r="AV22" s="19">
        <f>IFERROR(IF(#REF!=4,1,0),0)</f>
        <v>0</v>
      </c>
      <c r="AW22" s="19">
        <f>IFERROR(IF(#REF!=4,1,0),0)</f>
        <v>0</v>
      </c>
      <c r="AX22" s="19">
        <f>IFERROR(IF(#REF!=4,1,0),0)</f>
        <v>0</v>
      </c>
      <c r="AY22" s="19">
        <f>IFERROR(IF(#REF!=4,1,0),0)</f>
        <v>0</v>
      </c>
      <c r="AZ22" s="19">
        <f>IFERROR(IF(#REF!=4,1,0),0)</f>
        <v>0</v>
      </c>
      <c r="BA22" s="19">
        <f>IFERROR(IF(#REF!=4,1,0),0)</f>
        <v>0</v>
      </c>
      <c r="BB22" s="19">
        <f>IFERROR(IF(#REF!=4,1,0),0)</f>
        <v>0</v>
      </c>
      <c r="BC22" s="19"/>
      <c r="BD22" s="19">
        <f t="shared" si="1"/>
        <v>0</v>
      </c>
    </row>
    <row r="23" spans="1:56" ht="17.25" customHeight="1" x14ac:dyDescent="0.2">
      <c r="A23" s="106" t="s">
        <v>61</v>
      </c>
      <c r="B23" s="107"/>
      <c r="C23" s="107"/>
      <c r="D23" s="108"/>
      <c r="E23" s="11">
        <f t="shared" si="0"/>
        <v>1</v>
      </c>
      <c r="F23" s="83" t="s">
        <v>5</v>
      </c>
      <c r="H23" s="19">
        <f>IFERROR(IF('1'!E31=4,1,0),0)</f>
        <v>0</v>
      </c>
      <c r="I23" s="19">
        <f>IFERROR(IF('3'!E31=4,1,0),0)</f>
        <v>1</v>
      </c>
      <c r="J23" s="19">
        <f>IFERROR(IF('4'!E31=4,1,0),0)</f>
        <v>0</v>
      </c>
      <c r="K23" s="19">
        <f>IFERROR(IF('5'!E31=4,1,0),0)</f>
        <v>0</v>
      </c>
      <c r="L23" s="19">
        <f>IFERROR(IF('6'!E31=4,1,0),0)</f>
        <v>0</v>
      </c>
      <c r="M23" s="19">
        <f>IFERROR(IF('7'!E31=4,1,0),0)</f>
        <v>0</v>
      </c>
      <c r="N23" s="19">
        <f>IFERROR(IF('2'!E31=4,1,0),0)</f>
        <v>0</v>
      </c>
      <c r="O23" s="19">
        <f>IFERROR(IF(#REF!=4,1,0),0)</f>
        <v>0</v>
      </c>
      <c r="P23" s="19">
        <f>IFERROR(IF('8'!E31=4,1,0),0)</f>
        <v>0</v>
      </c>
      <c r="Q23" s="19">
        <f>IFERROR(IF('9'!E31=4,1,0),0)</f>
        <v>0</v>
      </c>
      <c r="R23" s="19">
        <f>IFERROR(IF('10'!E31=4,1,0),0)</f>
        <v>0</v>
      </c>
      <c r="S23" s="19">
        <f>IFERROR(IF(#REF!=4,1,0),0)</f>
        <v>0</v>
      </c>
      <c r="T23" s="19">
        <f>IFERROR(IF(#REF!=4,1,0),0)</f>
        <v>0</v>
      </c>
      <c r="U23" s="19">
        <f>IFERROR(IF(#REF!=4,1,0),0)</f>
        <v>0</v>
      </c>
      <c r="V23" s="19">
        <f>IFERROR(IF(#REF!=4,1,0),0)</f>
        <v>0</v>
      </c>
      <c r="W23" s="19">
        <f>IFERROR(IF(#REF!=4,1,0),0)</f>
        <v>0</v>
      </c>
      <c r="X23" s="19">
        <f>IFERROR(IF(#REF!=4,1,0),0)</f>
        <v>0</v>
      </c>
      <c r="Y23" s="19">
        <f>IFERROR(IF(#REF!=4,1,0),0)</f>
        <v>0</v>
      </c>
      <c r="Z23" s="19">
        <f>IFERROR(IF(#REF!=4,1,0),0)</f>
        <v>0</v>
      </c>
      <c r="AA23" s="19">
        <f>IFERROR(IF(#REF!=4,1,0),0)</f>
        <v>0</v>
      </c>
      <c r="AB23" s="19">
        <f>IFERROR(IF(#REF!=4,1,0),0)</f>
        <v>0</v>
      </c>
      <c r="AC23" s="19">
        <f>IFERROR(IF(#REF!=4,1,0),0)</f>
        <v>0</v>
      </c>
      <c r="AD23" s="19">
        <f>IFERROR(IF(#REF!=4,1,0),0)</f>
        <v>0</v>
      </c>
      <c r="AE23" s="19">
        <f>IFERROR(IF(#REF!=4,1,0),0)</f>
        <v>0</v>
      </c>
      <c r="AF23" s="19">
        <f>IFERROR(IF(#REF!=4,1,0),0)</f>
        <v>0</v>
      </c>
      <c r="AG23" s="19">
        <f>IFERROR(IF(#REF!=4,1,0),0)</f>
        <v>0</v>
      </c>
      <c r="AH23" s="19">
        <f>IFERROR(IF(#REF!=4,1,0),0)</f>
        <v>0</v>
      </c>
      <c r="AI23" s="19">
        <f>IFERROR(IF(#REF!=4,1,0),0)</f>
        <v>0</v>
      </c>
      <c r="AJ23" s="19">
        <f>IFERROR(IF(#REF!=4,1,0),0)</f>
        <v>0</v>
      </c>
      <c r="AK23" s="19">
        <f>IFERROR(IF(#REF!=4,1,0),0)</f>
        <v>0</v>
      </c>
      <c r="AL23" s="19">
        <f>IFERROR(IF(#REF!=4,1,0),0)</f>
        <v>0</v>
      </c>
      <c r="AM23" s="19">
        <f>IFERROR(IF(#REF!=4,1,0),0)</f>
        <v>0</v>
      </c>
      <c r="AN23" s="19">
        <f>IFERROR(IF(#REF!=4,1,0),0)</f>
        <v>0</v>
      </c>
      <c r="AO23" s="19">
        <f>IFERROR(IF(#REF!=4,1,0),0)</f>
        <v>0</v>
      </c>
      <c r="AP23" s="19">
        <f>IFERROR(IF(#REF!=4,1,0),0)</f>
        <v>0</v>
      </c>
      <c r="AQ23" s="19">
        <f>IFERROR(IF(#REF!=4,1,0),0)</f>
        <v>0</v>
      </c>
      <c r="AR23" s="19">
        <f>IFERROR(IF(#REF!=4,1,0),0)</f>
        <v>0</v>
      </c>
      <c r="AS23" s="19">
        <f>IFERROR(IF(#REF!=4,1,0),0)</f>
        <v>0</v>
      </c>
      <c r="AT23" s="19">
        <f>IFERROR(IF(#REF!=4,1,0),0)</f>
        <v>0</v>
      </c>
      <c r="AU23" s="19">
        <f>IFERROR(IF(#REF!=4,1,0),0)</f>
        <v>0</v>
      </c>
      <c r="AV23" s="19">
        <f>IFERROR(IF(#REF!=4,1,0),0)</f>
        <v>0</v>
      </c>
      <c r="AW23" s="19">
        <f>IFERROR(IF(#REF!=4,1,0),0)</f>
        <v>0</v>
      </c>
      <c r="AX23" s="19">
        <f>IFERROR(IF(#REF!=4,1,0),0)</f>
        <v>0</v>
      </c>
      <c r="AY23" s="19">
        <f>IFERROR(IF(#REF!=4,1,0),0)</f>
        <v>0</v>
      </c>
      <c r="AZ23" s="19">
        <f>IFERROR(IF(#REF!=4,1,0),0)</f>
        <v>0</v>
      </c>
      <c r="BA23" s="19">
        <f>IFERROR(IF(#REF!=4,1,0),0)</f>
        <v>0</v>
      </c>
      <c r="BB23" s="19">
        <f>IFERROR(IF(#REF!=4,1,0),0)</f>
        <v>0</v>
      </c>
      <c r="BC23" s="19"/>
      <c r="BD23" s="19">
        <f t="shared" si="1"/>
        <v>1</v>
      </c>
    </row>
    <row r="24" spans="1:56" ht="17.25" customHeight="1" x14ac:dyDescent="0.2">
      <c r="A24" s="106" t="s">
        <v>146</v>
      </c>
      <c r="B24" s="107"/>
      <c r="C24" s="107"/>
      <c r="D24" s="108"/>
      <c r="E24" s="11">
        <f t="shared" si="0"/>
        <v>1</v>
      </c>
      <c r="F24" s="82" t="s">
        <v>6</v>
      </c>
      <c r="H24" s="19">
        <f>IFERROR(IF('1'!E32=4,1,0),0)</f>
        <v>0</v>
      </c>
      <c r="I24" s="19">
        <f>IFERROR(IF('3'!E32=4,1,0),0)</f>
        <v>1</v>
      </c>
      <c r="J24" s="19">
        <f>IFERROR(IF('4'!E32=4,1,0),0)</f>
        <v>0</v>
      </c>
      <c r="K24" s="19">
        <f>IFERROR(IF('5'!E32=4,1,0),0)</f>
        <v>0</v>
      </c>
      <c r="L24" s="19">
        <f>IFERROR(IF('6'!E32=4,1,0),0)</f>
        <v>0</v>
      </c>
      <c r="M24" s="19">
        <f>IFERROR(IF('7'!E32=4,1,0),0)</f>
        <v>0</v>
      </c>
      <c r="N24" s="19">
        <f>IFERROR(IF('2'!E32=4,1,0),0)</f>
        <v>0</v>
      </c>
      <c r="O24" s="19">
        <f>IFERROR(IF(#REF!=4,1,0),0)</f>
        <v>0</v>
      </c>
      <c r="P24" s="19">
        <f>IFERROR(IF('8'!E32=4,1,0),0)</f>
        <v>0</v>
      </c>
      <c r="Q24" s="19">
        <f>IFERROR(IF('9'!E32=4,1,0),0)</f>
        <v>0</v>
      </c>
      <c r="R24" s="19">
        <f>IFERROR(IF('10'!E32=4,1,0),0)</f>
        <v>0</v>
      </c>
      <c r="S24" s="19">
        <f>IFERROR(IF(#REF!=4,1,0),0)</f>
        <v>0</v>
      </c>
      <c r="T24" s="19">
        <f>IFERROR(IF(#REF!=4,1,0),0)</f>
        <v>0</v>
      </c>
      <c r="U24" s="19">
        <f>IFERROR(IF(#REF!=4,1,0),0)</f>
        <v>0</v>
      </c>
      <c r="V24" s="19">
        <f>IFERROR(IF(#REF!=4,1,0),0)</f>
        <v>0</v>
      </c>
      <c r="W24" s="19">
        <f>IFERROR(IF(#REF!=4,1,0),0)</f>
        <v>0</v>
      </c>
      <c r="X24" s="19">
        <f>IFERROR(IF(#REF!=4,1,0),0)</f>
        <v>0</v>
      </c>
      <c r="Y24" s="19">
        <f>IFERROR(IF(#REF!=4,1,0),0)</f>
        <v>0</v>
      </c>
      <c r="Z24" s="19">
        <f>IFERROR(IF(#REF!=4,1,0),0)</f>
        <v>0</v>
      </c>
      <c r="AA24" s="19">
        <f>IFERROR(IF(#REF!=4,1,0),0)</f>
        <v>0</v>
      </c>
      <c r="AB24" s="19">
        <f>IFERROR(IF(#REF!=4,1,0),0)</f>
        <v>0</v>
      </c>
      <c r="AC24" s="19">
        <f>IFERROR(IF(#REF!=4,1,0),0)</f>
        <v>0</v>
      </c>
      <c r="AD24" s="19">
        <f>IFERROR(IF(#REF!=4,1,0),0)</f>
        <v>0</v>
      </c>
      <c r="AE24" s="19">
        <f>IFERROR(IF(#REF!=4,1,0),0)</f>
        <v>0</v>
      </c>
      <c r="AF24" s="19">
        <f>IFERROR(IF(#REF!=4,1,0),0)</f>
        <v>0</v>
      </c>
      <c r="AG24" s="19">
        <f>IFERROR(IF(#REF!=4,1,0),0)</f>
        <v>0</v>
      </c>
      <c r="AH24" s="19">
        <f>IFERROR(IF(#REF!=4,1,0),0)</f>
        <v>0</v>
      </c>
      <c r="AI24" s="19">
        <f>IFERROR(IF(#REF!=4,1,0),0)</f>
        <v>0</v>
      </c>
      <c r="AJ24" s="19">
        <f>IFERROR(IF(#REF!=4,1,0),0)</f>
        <v>0</v>
      </c>
      <c r="AK24" s="19">
        <f>IFERROR(IF(#REF!=4,1,0),0)</f>
        <v>0</v>
      </c>
      <c r="AL24" s="19">
        <f>IFERROR(IF(#REF!=4,1,0),0)</f>
        <v>0</v>
      </c>
      <c r="AM24" s="19">
        <f>IFERROR(IF(#REF!=4,1,0),0)</f>
        <v>0</v>
      </c>
      <c r="AN24" s="19">
        <f>IFERROR(IF(#REF!=4,1,0),0)</f>
        <v>0</v>
      </c>
      <c r="AO24" s="19">
        <f>IFERROR(IF(#REF!=4,1,0),0)</f>
        <v>0</v>
      </c>
      <c r="AP24" s="19">
        <f>IFERROR(IF(#REF!=4,1,0),0)</f>
        <v>0</v>
      </c>
      <c r="AQ24" s="19">
        <f>IFERROR(IF(#REF!=4,1,0),0)</f>
        <v>0</v>
      </c>
      <c r="AR24" s="19">
        <f>IFERROR(IF(#REF!=4,1,0),0)</f>
        <v>0</v>
      </c>
      <c r="AS24" s="19">
        <f>IFERROR(IF(#REF!=4,1,0),0)</f>
        <v>0</v>
      </c>
      <c r="AT24" s="19">
        <f>IFERROR(IF(#REF!=4,1,0),0)</f>
        <v>0</v>
      </c>
      <c r="AU24" s="19">
        <f>IFERROR(IF(#REF!=4,1,0),0)</f>
        <v>0</v>
      </c>
      <c r="AV24" s="19">
        <f>IFERROR(IF(#REF!=4,1,0),0)</f>
        <v>0</v>
      </c>
      <c r="AW24" s="19">
        <f>IFERROR(IF(#REF!=4,1,0),0)</f>
        <v>0</v>
      </c>
      <c r="AX24" s="19">
        <f>IFERROR(IF(#REF!=4,1,0),0)</f>
        <v>0</v>
      </c>
      <c r="AY24" s="19">
        <f>IFERROR(IF(#REF!=4,1,0),0)</f>
        <v>0</v>
      </c>
      <c r="AZ24" s="19">
        <f>IFERROR(IF(#REF!=4,1,0),0)</f>
        <v>0</v>
      </c>
      <c r="BA24" s="19">
        <f>IFERROR(IF(#REF!=4,1,0),0)</f>
        <v>0</v>
      </c>
      <c r="BB24" s="19">
        <f>IFERROR(IF(#REF!=4,1,0),0)</f>
        <v>0</v>
      </c>
      <c r="BC24" s="19"/>
      <c r="BD24" s="19">
        <f t="shared" si="1"/>
        <v>1</v>
      </c>
    </row>
    <row r="25" spans="1:56" ht="17.25" customHeight="1" x14ac:dyDescent="0.2">
      <c r="A25" s="106" t="s">
        <v>62</v>
      </c>
      <c r="B25" s="107"/>
      <c r="C25" s="107"/>
      <c r="D25" s="108"/>
      <c r="E25" s="11">
        <f t="shared" si="0"/>
        <v>1</v>
      </c>
      <c r="F25" s="82" t="s">
        <v>5</v>
      </c>
      <c r="H25" s="19">
        <f>IFERROR(IF('1'!E33=4,1,0),0)</f>
        <v>0</v>
      </c>
      <c r="I25" s="19">
        <f>IFERROR(IF('3'!E33=4,1,0),0)</f>
        <v>1</v>
      </c>
      <c r="J25" s="19">
        <f>IFERROR(IF('4'!E33=4,1,0),0)</f>
        <v>0</v>
      </c>
      <c r="K25" s="19">
        <f>IFERROR(IF('5'!E33=4,1,0),0)</f>
        <v>0</v>
      </c>
      <c r="L25" s="19">
        <f>IFERROR(IF('6'!E33=4,1,0),0)</f>
        <v>0</v>
      </c>
      <c r="M25" s="19">
        <f>IFERROR(IF('7'!E33=4,1,0),0)</f>
        <v>0</v>
      </c>
      <c r="N25" s="19">
        <f>IFERROR(IF('2'!E33=4,1,0),0)</f>
        <v>0</v>
      </c>
      <c r="O25" s="19">
        <f>IFERROR(IF(#REF!=4,1,0),0)</f>
        <v>0</v>
      </c>
      <c r="P25" s="19">
        <f>IFERROR(IF('8'!E33=4,1,0),0)</f>
        <v>0</v>
      </c>
      <c r="Q25" s="19">
        <f>IFERROR(IF('9'!E33=4,1,0),0)</f>
        <v>0</v>
      </c>
      <c r="R25" s="19">
        <f>IFERROR(IF('10'!E33=4,1,0),0)</f>
        <v>0</v>
      </c>
      <c r="S25" s="19">
        <f>IFERROR(IF(#REF!=4,1,0),0)</f>
        <v>0</v>
      </c>
      <c r="T25" s="19">
        <f>IFERROR(IF(#REF!=4,1,0),0)</f>
        <v>0</v>
      </c>
      <c r="U25" s="19">
        <f>IFERROR(IF(#REF!=4,1,0),0)</f>
        <v>0</v>
      </c>
      <c r="V25" s="19">
        <f>IFERROR(IF(#REF!=4,1,0),0)</f>
        <v>0</v>
      </c>
      <c r="W25" s="19">
        <f>IFERROR(IF(#REF!=4,1,0),0)</f>
        <v>0</v>
      </c>
      <c r="X25" s="19">
        <f>IFERROR(IF(#REF!=4,1,0),0)</f>
        <v>0</v>
      </c>
      <c r="Y25" s="19">
        <f>IFERROR(IF(#REF!=4,1,0),0)</f>
        <v>0</v>
      </c>
      <c r="Z25" s="19">
        <f>IFERROR(IF(#REF!=4,1,0),0)</f>
        <v>0</v>
      </c>
      <c r="AA25" s="19">
        <f>IFERROR(IF(#REF!=4,1,0),0)</f>
        <v>0</v>
      </c>
      <c r="AB25" s="19">
        <f>IFERROR(IF(#REF!=4,1,0),0)</f>
        <v>0</v>
      </c>
      <c r="AC25" s="19">
        <f>IFERROR(IF(#REF!=4,1,0),0)</f>
        <v>0</v>
      </c>
      <c r="AD25" s="19">
        <f>IFERROR(IF(#REF!=4,1,0),0)</f>
        <v>0</v>
      </c>
      <c r="AE25" s="19">
        <f>IFERROR(IF(#REF!=4,1,0),0)</f>
        <v>0</v>
      </c>
      <c r="AF25" s="19">
        <f>IFERROR(IF(#REF!=4,1,0),0)</f>
        <v>0</v>
      </c>
      <c r="AG25" s="19">
        <f>IFERROR(IF(#REF!=4,1,0),0)</f>
        <v>0</v>
      </c>
      <c r="AH25" s="19">
        <f>IFERROR(IF(#REF!=4,1,0),0)</f>
        <v>0</v>
      </c>
      <c r="AI25" s="19">
        <f>IFERROR(IF(#REF!=4,1,0),0)</f>
        <v>0</v>
      </c>
      <c r="AJ25" s="19">
        <f>IFERROR(IF(#REF!=4,1,0),0)</f>
        <v>0</v>
      </c>
      <c r="AK25" s="19">
        <f>IFERROR(IF(#REF!=4,1,0),0)</f>
        <v>0</v>
      </c>
      <c r="AL25" s="19">
        <f>IFERROR(IF(#REF!=4,1,0),0)</f>
        <v>0</v>
      </c>
      <c r="AM25" s="19">
        <f>IFERROR(IF(#REF!=4,1,0),0)</f>
        <v>0</v>
      </c>
      <c r="AN25" s="19">
        <f>IFERROR(IF(#REF!=4,1,0),0)</f>
        <v>0</v>
      </c>
      <c r="AO25" s="19">
        <f>IFERROR(IF(#REF!=4,1,0),0)</f>
        <v>0</v>
      </c>
      <c r="AP25" s="19">
        <f>IFERROR(IF(#REF!=4,1,0),0)</f>
        <v>0</v>
      </c>
      <c r="AQ25" s="19">
        <f>IFERROR(IF(#REF!=4,1,0),0)</f>
        <v>0</v>
      </c>
      <c r="AR25" s="19">
        <f>IFERROR(IF(#REF!=4,1,0),0)</f>
        <v>0</v>
      </c>
      <c r="AS25" s="19">
        <f>IFERROR(IF(#REF!=4,1,0),0)</f>
        <v>0</v>
      </c>
      <c r="AT25" s="19">
        <f>IFERROR(IF(#REF!=4,1,0),0)</f>
        <v>0</v>
      </c>
      <c r="AU25" s="19">
        <f>IFERROR(IF(#REF!=4,1,0),0)</f>
        <v>0</v>
      </c>
      <c r="AV25" s="19">
        <f>IFERROR(IF(#REF!=4,1,0),0)</f>
        <v>0</v>
      </c>
      <c r="AW25" s="19">
        <f>IFERROR(IF(#REF!=4,1,0),0)</f>
        <v>0</v>
      </c>
      <c r="AX25" s="19">
        <f>IFERROR(IF(#REF!=4,1,0),0)</f>
        <v>0</v>
      </c>
      <c r="AY25" s="19">
        <f>IFERROR(IF(#REF!=4,1,0),0)</f>
        <v>0</v>
      </c>
      <c r="AZ25" s="19">
        <f>IFERROR(IF(#REF!=4,1,0),0)</f>
        <v>0</v>
      </c>
      <c r="BA25" s="19">
        <f>IFERROR(IF(#REF!=4,1,0),0)</f>
        <v>0</v>
      </c>
      <c r="BB25" s="19">
        <f>IFERROR(IF(#REF!=4,1,0),0)</f>
        <v>0</v>
      </c>
      <c r="BC25" s="19"/>
      <c r="BD25" s="19">
        <f t="shared" si="1"/>
        <v>1</v>
      </c>
    </row>
    <row r="26" spans="1:56" ht="17.25" customHeight="1" x14ac:dyDescent="0.2">
      <c r="A26" s="106" t="s">
        <v>147</v>
      </c>
      <c r="B26" s="107"/>
      <c r="C26" s="107"/>
      <c r="D26" s="108"/>
      <c r="E26" s="11">
        <f t="shared" si="0"/>
        <v>1</v>
      </c>
      <c r="F26" s="82" t="s">
        <v>5</v>
      </c>
      <c r="H26" s="19">
        <f>IFERROR(IF('1'!E34=4,1,0),0)</f>
        <v>0</v>
      </c>
      <c r="I26" s="19">
        <f>IFERROR(IF('3'!E34=4,1,0),0)</f>
        <v>0</v>
      </c>
      <c r="J26" s="19">
        <f>IFERROR(IF('4'!E34=4,1,0),0)</f>
        <v>0</v>
      </c>
      <c r="K26" s="19">
        <f>IFERROR(IF('5'!E34=4,1,0),0)</f>
        <v>0</v>
      </c>
      <c r="L26" s="19">
        <f>IFERROR(IF('6'!E34=4,1,0),0)</f>
        <v>0</v>
      </c>
      <c r="M26" s="19">
        <f>IFERROR(IF('7'!E34=4,1,0),0)</f>
        <v>0</v>
      </c>
      <c r="N26" s="19">
        <f>IFERROR(IF('2'!E34=4,1,0),0)</f>
        <v>0</v>
      </c>
      <c r="O26" s="19">
        <f>IFERROR(IF(#REF!=4,1,0),0)</f>
        <v>0</v>
      </c>
      <c r="P26" s="19">
        <f>IFERROR(IF('8'!E34=4,1,0),0)</f>
        <v>0</v>
      </c>
      <c r="Q26" s="19">
        <f>IFERROR(IF('9'!E34=4,1,0),0)</f>
        <v>1</v>
      </c>
      <c r="R26" s="19">
        <f>IFERROR(IF('10'!E34=4,1,0),0)</f>
        <v>0</v>
      </c>
      <c r="S26" s="19">
        <f>IFERROR(IF(#REF!=4,1,0),0)</f>
        <v>0</v>
      </c>
      <c r="T26" s="19">
        <f>IFERROR(IF(#REF!=4,1,0),0)</f>
        <v>0</v>
      </c>
      <c r="U26" s="19">
        <f>IFERROR(IF(#REF!=4,1,0),0)</f>
        <v>0</v>
      </c>
      <c r="V26" s="19">
        <f>IFERROR(IF(#REF!=4,1,0),0)</f>
        <v>0</v>
      </c>
      <c r="W26" s="19">
        <f>IFERROR(IF(#REF!=4,1,0),0)</f>
        <v>0</v>
      </c>
      <c r="X26" s="19">
        <f>IFERROR(IF(#REF!=4,1,0),0)</f>
        <v>0</v>
      </c>
      <c r="Y26" s="19">
        <f>IFERROR(IF(#REF!=4,1,0),0)</f>
        <v>0</v>
      </c>
      <c r="Z26" s="19">
        <f>IFERROR(IF(#REF!=4,1,0),0)</f>
        <v>0</v>
      </c>
      <c r="AA26" s="19">
        <f>IFERROR(IF(#REF!=4,1,0),0)</f>
        <v>0</v>
      </c>
      <c r="AB26" s="19">
        <f>IFERROR(IF(#REF!=4,1,0),0)</f>
        <v>0</v>
      </c>
      <c r="AC26" s="19">
        <f>IFERROR(IF(#REF!=4,1,0),0)</f>
        <v>0</v>
      </c>
      <c r="AD26" s="19">
        <f>IFERROR(IF(#REF!=4,1,0),0)</f>
        <v>0</v>
      </c>
      <c r="AE26" s="19">
        <f>IFERROR(IF(#REF!=4,1,0),0)</f>
        <v>0</v>
      </c>
      <c r="AF26" s="19">
        <f>IFERROR(IF(#REF!=4,1,0),0)</f>
        <v>0</v>
      </c>
      <c r="AG26" s="19">
        <f>IFERROR(IF(#REF!=4,1,0),0)</f>
        <v>0</v>
      </c>
      <c r="AH26" s="19">
        <f>IFERROR(IF(#REF!=4,1,0),0)</f>
        <v>0</v>
      </c>
      <c r="AI26" s="19">
        <f>IFERROR(IF(#REF!=4,1,0),0)</f>
        <v>0</v>
      </c>
      <c r="AJ26" s="19">
        <f>IFERROR(IF(#REF!=4,1,0),0)</f>
        <v>0</v>
      </c>
      <c r="AK26" s="19">
        <f>IFERROR(IF(#REF!=4,1,0),0)</f>
        <v>0</v>
      </c>
      <c r="AL26" s="19">
        <f>IFERROR(IF(#REF!=4,1,0),0)</f>
        <v>0</v>
      </c>
      <c r="AM26" s="19">
        <f>IFERROR(IF(#REF!=4,1,0),0)</f>
        <v>0</v>
      </c>
      <c r="AN26" s="19">
        <f>IFERROR(IF(#REF!=4,1,0),0)</f>
        <v>0</v>
      </c>
      <c r="AO26" s="19">
        <f>IFERROR(IF(#REF!=4,1,0),0)</f>
        <v>0</v>
      </c>
      <c r="AP26" s="19">
        <f>IFERROR(IF(#REF!=4,1,0),0)</f>
        <v>0</v>
      </c>
      <c r="AQ26" s="19">
        <f>IFERROR(IF(#REF!=4,1,0),0)</f>
        <v>0</v>
      </c>
      <c r="AR26" s="19">
        <f>IFERROR(IF(#REF!=4,1,0),0)</f>
        <v>0</v>
      </c>
      <c r="AS26" s="19">
        <f>IFERROR(IF(#REF!=4,1,0),0)</f>
        <v>0</v>
      </c>
      <c r="AT26" s="19">
        <f>IFERROR(IF(#REF!=4,1,0),0)</f>
        <v>0</v>
      </c>
      <c r="AU26" s="19">
        <f>IFERROR(IF(#REF!=4,1,0),0)</f>
        <v>0</v>
      </c>
      <c r="AV26" s="19">
        <f>IFERROR(IF(#REF!=4,1,0),0)</f>
        <v>0</v>
      </c>
      <c r="AW26" s="19">
        <f>IFERROR(IF(#REF!=4,1,0),0)</f>
        <v>0</v>
      </c>
      <c r="AX26" s="19">
        <f>IFERROR(IF(#REF!=4,1,0),0)</f>
        <v>0</v>
      </c>
      <c r="AY26" s="19">
        <f>IFERROR(IF(#REF!=4,1,0),0)</f>
        <v>0</v>
      </c>
      <c r="AZ26" s="19">
        <f>IFERROR(IF(#REF!=4,1,0),0)</f>
        <v>0</v>
      </c>
      <c r="BA26" s="19">
        <f>IFERROR(IF(#REF!=4,1,0),0)</f>
        <v>0</v>
      </c>
      <c r="BB26" s="19">
        <f>IFERROR(IF(#REF!=4,1,0),0)</f>
        <v>0</v>
      </c>
      <c r="BC26" s="19"/>
      <c r="BD26" s="19">
        <f t="shared" si="1"/>
        <v>1</v>
      </c>
    </row>
    <row r="27" spans="1:56" ht="17.25" customHeight="1" x14ac:dyDescent="0.2">
      <c r="A27" s="106" t="s">
        <v>63</v>
      </c>
      <c r="B27" s="107"/>
      <c r="C27" s="107"/>
      <c r="D27" s="108"/>
      <c r="E27" s="11">
        <f t="shared" si="0"/>
        <v>0</v>
      </c>
      <c r="F27" s="84" t="s">
        <v>6</v>
      </c>
      <c r="H27" s="19">
        <f>IFERROR(IF('1'!E35=4,1,0),0)</f>
        <v>0</v>
      </c>
      <c r="I27" s="19">
        <f>IFERROR(IF('3'!E35=4,1,0),0)</f>
        <v>0</v>
      </c>
      <c r="J27" s="19">
        <f>IFERROR(IF('4'!E35=4,1,0),0)</f>
        <v>0</v>
      </c>
      <c r="K27" s="19">
        <f>IFERROR(IF('5'!E35=4,1,0),0)</f>
        <v>0</v>
      </c>
      <c r="L27" s="19">
        <f>IFERROR(IF('6'!E35=4,1,0),0)</f>
        <v>0</v>
      </c>
      <c r="M27" s="19">
        <f>IFERROR(IF('7'!E35=4,1,0),0)</f>
        <v>0</v>
      </c>
      <c r="N27" s="19">
        <f>IFERROR(IF('2'!E35=4,1,0),0)</f>
        <v>0</v>
      </c>
      <c r="O27" s="19">
        <f>IFERROR(IF(#REF!=4,1,0),0)</f>
        <v>0</v>
      </c>
      <c r="P27" s="19">
        <f>IFERROR(IF('8'!E35=4,1,0),0)</f>
        <v>0</v>
      </c>
      <c r="Q27" s="19">
        <f>IFERROR(IF('9'!E35=4,1,0),0)</f>
        <v>0</v>
      </c>
      <c r="R27" s="19">
        <f>IFERROR(IF('10'!E35=4,1,0),0)</f>
        <v>0</v>
      </c>
      <c r="S27" s="19">
        <f>IFERROR(IF(#REF!=4,1,0),0)</f>
        <v>0</v>
      </c>
      <c r="T27" s="19">
        <f>IFERROR(IF(#REF!=4,1,0),0)</f>
        <v>0</v>
      </c>
      <c r="U27" s="19">
        <f>IFERROR(IF(#REF!=4,1,0),0)</f>
        <v>0</v>
      </c>
      <c r="V27" s="19">
        <f>IFERROR(IF(#REF!=4,1,0),0)</f>
        <v>0</v>
      </c>
      <c r="W27" s="19">
        <f>IFERROR(IF(#REF!=4,1,0),0)</f>
        <v>0</v>
      </c>
      <c r="X27" s="19">
        <f>IFERROR(IF(#REF!=4,1,0),0)</f>
        <v>0</v>
      </c>
      <c r="Y27" s="19">
        <f>IFERROR(IF(#REF!=4,1,0),0)</f>
        <v>0</v>
      </c>
      <c r="Z27" s="19">
        <f>IFERROR(IF(#REF!=4,1,0),0)</f>
        <v>0</v>
      </c>
      <c r="AA27" s="19">
        <f>IFERROR(IF(#REF!=4,1,0),0)</f>
        <v>0</v>
      </c>
      <c r="AB27" s="19">
        <f>IFERROR(IF(#REF!=4,1,0),0)</f>
        <v>0</v>
      </c>
      <c r="AC27" s="19">
        <f>IFERROR(IF(#REF!=4,1,0),0)</f>
        <v>0</v>
      </c>
      <c r="AD27" s="19">
        <f>IFERROR(IF(#REF!=4,1,0),0)</f>
        <v>0</v>
      </c>
      <c r="AE27" s="19">
        <f>IFERROR(IF(#REF!=4,1,0),0)</f>
        <v>0</v>
      </c>
      <c r="AF27" s="19">
        <f>IFERROR(IF(#REF!=4,1,0),0)</f>
        <v>0</v>
      </c>
      <c r="AG27" s="19">
        <f>IFERROR(IF(#REF!=4,1,0),0)</f>
        <v>0</v>
      </c>
      <c r="AH27" s="19">
        <f>IFERROR(IF(#REF!=4,1,0),0)</f>
        <v>0</v>
      </c>
      <c r="AI27" s="19">
        <f>IFERROR(IF(#REF!=4,1,0),0)</f>
        <v>0</v>
      </c>
      <c r="AJ27" s="19">
        <f>IFERROR(IF(#REF!=4,1,0),0)</f>
        <v>0</v>
      </c>
      <c r="AK27" s="19">
        <f>IFERROR(IF(#REF!=4,1,0),0)</f>
        <v>0</v>
      </c>
      <c r="AL27" s="19">
        <f>IFERROR(IF(#REF!=4,1,0),0)</f>
        <v>0</v>
      </c>
      <c r="AM27" s="19">
        <f>IFERROR(IF(#REF!=4,1,0),0)</f>
        <v>0</v>
      </c>
      <c r="AN27" s="19">
        <f>IFERROR(IF(#REF!=4,1,0),0)</f>
        <v>0</v>
      </c>
      <c r="AO27" s="19">
        <f>IFERROR(IF(#REF!=4,1,0),0)</f>
        <v>0</v>
      </c>
      <c r="AP27" s="19">
        <f>IFERROR(IF(#REF!=4,1,0),0)</f>
        <v>0</v>
      </c>
      <c r="AQ27" s="19">
        <f>IFERROR(IF(#REF!=4,1,0),0)</f>
        <v>0</v>
      </c>
      <c r="AR27" s="19">
        <f>IFERROR(IF(#REF!=4,1,0),0)</f>
        <v>0</v>
      </c>
      <c r="AS27" s="19">
        <f>IFERROR(IF(#REF!=4,1,0),0)</f>
        <v>0</v>
      </c>
      <c r="AT27" s="19">
        <f>IFERROR(IF(#REF!=4,1,0),0)</f>
        <v>0</v>
      </c>
      <c r="AU27" s="19">
        <f>IFERROR(IF(#REF!=4,1,0),0)</f>
        <v>0</v>
      </c>
      <c r="AV27" s="19">
        <f>IFERROR(IF(#REF!=4,1,0),0)</f>
        <v>0</v>
      </c>
      <c r="AW27" s="19">
        <f>IFERROR(IF(#REF!=4,1,0),0)</f>
        <v>0</v>
      </c>
      <c r="AX27" s="19">
        <f>IFERROR(IF(#REF!=4,1,0),0)</f>
        <v>0</v>
      </c>
      <c r="AY27" s="19">
        <f>IFERROR(IF(#REF!=4,1,0),0)</f>
        <v>0</v>
      </c>
      <c r="AZ27" s="19">
        <f>IFERROR(IF(#REF!=4,1,0),0)</f>
        <v>0</v>
      </c>
      <c r="BA27" s="19">
        <f>IFERROR(IF(#REF!=4,1,0),0)</f>
        <v>0</v>
      </c>
      <c r="BB27" s="19">
        <f>IFERROR(IF(#REF!=4,1,0),0)</f>
        <v>0</v>
      </c>
      <c r="BC27" s="19"/>
      <c r="BD27" s="19">
        <f t="shared" si="1"/>
        <v>0</v>
      </c>
    </row>
    <row r="28" spans="1:56" ht="17.25" customHeight="1" x14ac:dyDescent="0.2">
      <c r="A28" s="106" t="s">
        <v>64</v>
      </c>
      <c r="B28" s="107"/>
      <c r="C28" s="107"/>
      <c r="D28" s="108"/>
      <c r="E28" s="11">
        <f t="shared" si="0"/>
        <v>0</v>
      </c>
      <c r="F28" s="82" t="s">
        <v>5</v>
      </c>
      <c r="H28" s="19">
        <f>IFERROR(IF('1'!E36=4,1,0),0)</f>
        <v>0</v>
      </c>
      <c r="I28" s="19">
        <f>IFERROR(IF('3'!E36=4,1,0),0)</f>
        <v>0</v>
      </c>
      <c r="J28" s="19">
        <f>IFERROR(IF('4'!E36=4,1,0),0)</f>
        <v>0</v>
      </c>
      <c r="K28" s="19">
        <f>IFERROR(IF('5'!E36=4,1,0),0)</f>
        <v>0</v>
      </c>
      <c r="L28" s="19">
        <f>IFERROR(IF('6'!E36=4,1,0),0)</f>
        <v>0</v>
      </c>
      <c r="M28" s="19">
        <f>IFERROR(IF('7'!E36=4,1,0),0)</f>
        <v>0</v>
      </c>
      <c r="N28" s="19">
        <f>IFERROR(IF('2'!E36=4,1,0),0)</f>
        <v>0</v>
      </c>
      <c r="O28" s="19">
        <f>IFERROR(IF(#REF!=4,1,0),0)</f>
        <v>0</v>
      </c>
      <c r="P28" s="19">
        <f>IFERROR(IF('8'!E36=4,1,0),0)</f>
        <v>0</v>
      </c>
      <c r="Q28" s="19">
        <f>IFERROR(IF('9'!E36=4,1,0),0)</f>
        <v>0</v>
      </c>
      <c r="R28" s="19">
        <f>IFERROR(IF('10'!E36=4,1,0),0)</f>
        <v>0</v>
      </c>
      <c r="S28" s="19">
        <f>IFERROR(IF(#REF!=4,1,0),0)</f>
        <v>0</v>
      </c>
      <c r="T28" s="19">
        <f>IFERROR(IF(#REF!=4,1,0),0)</f>
        <v>0</v>
      </c>
      <c r="U28" s="19">
        <f>IFERROR(IF(#REF!=4,1,0),0)</f>
        <v>0</v>
      </c>
      <c r="V28" s="19">
        <f>IFERROR(IF(#REF!=4,1,0),0)</f>
        <v>0</v>
      </c>
      <c r="W28" s="19">
        <f>IFERROR(IF(#REF!=4,1,0),0)</f>
        <v>0</v>
      </c>
      <c r="X28" s="19">
        <f>IFERROR(IF(#REF!=4,1,0),0)</f>
        <v>0</v>
      </c>
      <c r="Y28" s="19">
        <f>IFERROR(IF(#REF!=4,1,0),0)</f>
        <v>0</v>
      </c>
      <c r="Z28" s="19">
        <f>IFERROR(IF(#REF!=4,1,0),0)</f>
        <v>0</v>
      </c>
      <c r="AA28" s="19">
        <f>IFERROR(IF(#REF!=4,1,0),0)</f>
        <v>0</v>
      </c>
      <c r="AB28" s="19">
        <f>IFERROR(IF(#REF!=4,1,0),0)</f>
        <v>0</v>
      </c>
      <c r="AC28" s="19">
        <f>IFERROR(IF(#REF!=4,1,0),0)</f>
        <v>0</v>
      </c>
      <c r="AD28" s="19">
        <f>IFERROR(IF(#REF!=4,1,0),0)</f>
        <v>0</v>
      </c>
      <c r="AE28" s="19">
        <f>IFERROR(IF(#REF!=4,1,0),0)</f>
        <v>0</v>
      </c>
      <c r="AF28" s="19">
        <f>IFERROR(IF(#REF!=4,1,0),0)</f>
        <v>0</v>
      </c>
      <c r="AG28" s="19">
        <f>IFERROR(IF(#REF!=4,1,0),0)</f>
        <v>0</v>
      </c>
      <c r="AH28" s="19">
        <f>IFERROR(IF(#REF!=4,1,0),0)</f>
        <v>0</v>
      </c>
      <c r="AI28" s="19">
        <f>IFERROR(IF(#REF!=4,1,0),0)</f>
        <v>0</v>
      </c>
      <c r="AJ28" s="19">
        <f>IFERROR(IF(#REF!=4,1,0),0)</f>
        <v>0</v>
      </c>
      <c r="AK28" s="19">
        <f>IFERROR(IF(#REF!=4,1,0),0)</f>
        <v>0</v>
      </c>
      <c r="AL28" s="19">
        <f>IFERROR(IF(#REF!=4,1,0),0)</f>
        <v>0</v>
      </c>
      <c r="AM28" s="19">
        <f>IFERROR(IF(#REF!=4,1,0),0)</f>
        <v>0</v>
      </c>
      <c r="AN28" s="19">
        <f>IFERROR(IF(#REF!=4,1,0),0)</f>
        <v>0</v>
      </c>
      <c r="AO28" s="19">
        <f>IFERROR(IF(#REF!=4,1,0),0)</f>
        <v>0</v>
      </c>
      <c r="AP28" s="19">
        <f>IFERROR(IF(#REF!=4,1,0),0)</f>
        <v>0</v>
      </c>
      <c r="AQ28" s="19">
        <f>IFERROR(IF(#REF!=4,1,0),0)</f>
        <v>0</v>
      </c>
      <c r="AR28" s="19">
        <f>IFERROR(IF(#REF!=4,1,0),0)</f>
        <v>0</v>
      </c>
      <c r="AS28" s="19">
        <f>IFERROR(IF(#REF!=4,1,0),0)</f>
        <v>0</v>
      </c>
      <c r="AT28" s="19">
        <f>IFERROR(IF(#REF!=4,1,0),0)</f>
        <v>0</v>
      </c>
      <c r="AU28" s="19">
        <f>IFERROR(IF(#REF!=4,1,0),0)</f>
        <v>0</v>
      </c>
      <c r="AV28" s="19">
        <f>IFERROR(IF(#REF!=4,1,0),0)</f>
        <v>0</v>
      </c>
      <c r="AW28" s="19">
        <f>IFERROR(IF(#REF!=4,1,0),0)</f>
        <v>0</v>
      </c>
      <c r="AX28" s="19">
        <f>IFERROR(IF(#REF!=4,1,0),0)</f>
        <v>0</v>
      </c>
      <c r="AY28" s="19">
        <f>IFERROR(IF(#REF!=4,1,0),0)</f>
        <v>0</v>
      </c>
      <c r="AZ28" s="19">
        <f>IFERROR(IF(#REF!=4,1,0),0)</f>
        <v>0</v>
      </c>
      <c r="BA28" s="19">
        <f>IFERROR(IF(#REF!=4,1,0),0)</f>
        <v>0</v>
      </c>
      <c r="BB28" s="19">
        <f>IFERROR(IF(#REF!=4,1,0),0)</f>
        <v>0</v>
      </c>
      <c r="BC28" s="19"/>
      <c r="BD28" s="19">
        <f t="shared" si="1"/>
        <v>0</v>
      </c>
    </row>
    <row r="29" spans="1:56" ht="17.25" customHeight="1" x14ac:dyDescent="0.2">
      <c r="A29" s="106" t="s">
        <v>65</v>
      </c>
      <c r="B29" s="107"/>
      <c r="C29" s="107"/>
      <c r="D29" s="108"/>
      <c r="E29" s="11">
        <f t="shared" si="0"/>
        <v>0</v>
      </c>
      <c r="F29" s="82" t="s">
        <v>5</v>
      </c>
      <c r="H29" s="19">
        <f>IFERROR(IF('1'!E37=4,1,0),0)</f>
        <v>0</v>
      </c>
      <c r="I29" s="19">
        <f>IFERROR(IF('3'!E37=4,1,0),0)</f>
        <v>0</v>
      </c>
      <c r="J29" s="19">
        <f>IFERROR(IF('4'!E37=4,1,0),0)</f>
        <v>0</v>
      </c>
      <c r="K29" s="19">
        <f>IFERROR(IF('5'!E37=4,1,0),0)</f>
        <v>0</v>
      </c>
      <c r="L29" s="19">
        <f>IFERROR(IF('6'!E37=4,1,0),0)</f>
        <v>0</v>
      </c>
      <c r="M29" s="19">
        <f>IFERROR(IF('7'!E37=4,1,0),0)</f>
        <v>0</v>
      </c>
      <c r="N29" s="19">
        <f>IFERROR(IF('2'!E37=4,1,0),0)</f>
        <v>0</v>
      </c>
      <c r="O29" s="19">
        <f>IFERROR(IF(#REF!=4,1,0),0)</f>
        <v>0</v>
      </c>
      <c r="P29" s="19">
        <f>IFERROR(IF('8'!E37=4,1,0),0)</f>
        <v>0</v>
      </c>
      <c r="Q29" s="19">
        <f>IFERROR(IF('9'!E37=4,1,0),0)</f>
        <v>0</v>
      </c>
      <c r="R29" s="19">
        <f>IFERROR(IF('10'!E37=4,1,0),0)</f>
        <v>0</v>
      </c>
      <c r="S29" s="19">
        <f>IFERROR(IF(#REF!=4,1,0),0)</f>
        <v>0</v>
      </c>
      <c r="T29" s="19">
        <f>IFERROR(IF(#REF!=4,1,0),0)</f>
        <v>0</v>
      </c>
      <c r="U29" s="19">
        <f>IFERROR(IF(#REF!=4,1,0),0)</f>
        <v>0</v>
      </c>
      <c r="V29" s="19">
        <f>IFERROR(IF(#REF!=4,1,0),0)</f>
        <v>0</v>
      </c>
      <c r="W29" s="19">
        <f>IFERROR(IF(#REF!=4,1,0),0)</f>
        <v>0</v>
      </c>
      <c r="X29" s="19">
        <f>IFERROR(IF(#REF!=4,1,0),0)</f>
        <v>0</v>
      </c>
      <c r="Y29" s="19">
        <f>IFERROR(IF(#REF!=4,1,0),0)</f>
        <v>0</v>
      </c>
      <c r="Z29" s="19">
        <f>IFERROR(IF(#REF!=4,1,0),0)</f>
        <v>0</v>
      </c>
      <c r="AA29" s="19">
        <f>IFERROR(IF(#REF!=4,1,0),0)</f>
        <v>0</v>
      </c>
      <c r="AB29" s="19">
        <f>IFERROR(IF(#REF!=4,1,0),0)</f>
        <v>0</v>
      </c>
      <c r="AC29" s="19">
        <f>IFERROR(IF(#REF!=4,1,0),0)</f>
        <v>0</v>
      </c>
      <c r="AD29" s="19">
        <f>IFERROR(IF(#REF!=4,1,0),0)</f>
        <v>0</v>
      </c>
      <c r="AE29" s="19">
        <f>IFERROR(IF(#REF!=4,1,0),0)</f>
        <v>0</v>
      </c>
      <c r="AF29" s="19">
        <f>IFERROR(IF(#REF!=4,1,0),0)</f>
        <v>0</v>
      </c>
      <c r="AG29" s="19">
        <f>IFERROR(IF(#REF!=4,1,0),0)</f>
        <v>0</v>
      </c>
      <c r="AH29" s="19">
        <f>IFERROR(IF(#REF!=4,1,0),0)</f>
        <v>0</v>
      </c>
      <c r="AI29" s="19">
        <f>IFERROR(IF(#REF!=4,1,0),0)</f>
        <v>0</v>
      </c>
      <c r="AJ29" s="19">
        <f>IFERROR(IF(#REF!=4,1,0),0)</f>
        <v>0</v>
      </c>
      <c r="AK29" s="19">
        <f>IFERROR(IF(#REF!=4,1,0),0)</f>
        <v>0</v>
      </c>
      <c r="AL29" s="19">
        <f>IFERROR(IF(#REF!=4,1,0),0)</f>
        <v>0</v>
      </c>
      <c r="AM29" s="19">
        <f>IFERROR(IF(#REF!=4,1,0),0)</f>
        <v>0</v>
      </c>
      <c r="AN29" s="19">
        <f>IFERROR(IF(#REF!=4,1,0),0)</f>
        <v>0</v>
      </c>
      <c r="AO29" s="19">
        <f>IFERROR(IF(#REF!=4,1,0),0)</f>
        <v>0</v>
      </c>
      <c r="AP29" s="19">
        <f>IFERROR(IF(#REF!=4,1,0),0)</f>
        <v>0</v>
      </c>
      <c r="AQ29" s="19">
        <f>IFERROR(IF(#REF!=4,1,0),0)</f>
        <v>0</v>
      </c>
      <c r="AR29" s="19">
        <f>IFERROR(IF(#REF!=4,1,0),0)</f>
        <v>0</v>
      </c>
      <c r="AS29" s="19">
        <f>IFERROR(IF(#REF!=4,1,0),0)</f>
        <v>0</v>
      </c>
      <c r="AT29" s="19">
        <f>IFERROR(IF(#REF!=4,1,0),0)</f>
        <v>0</v>
      </c>
      <c r="AU29" s="19">
        <f>IFERROR(IF(#REF!=4,1,0),0)</f>
        <v>0</v>
      </c>
      <c r="AV29" s="19">
        <f>IFERROR(IF(#REF!=4,1,0),0)</f>
        <v>0</v>
      </c>
      <c r="AW29" s="19">
        <f>IFERROR(IF(#REF!=4,1,0),0)</f>
        <v>0</v>
      </c>
      <c r="AX29" s="19">
        <f>IFERROR(IF(#REF!=4,1,0),0)</f>
        <v>0</v>
      </c>
      <c r="AY29" s="19">
        <f>IFERROR(IF(#REF!=4,1,0),0)</f>
        <v>0</v>
      </c>
      <c r="AZ29" s="19">
        <f>IFERROR(IF(#REF!=4,1,0),0)</f>
        <v>0</v>
      </c>
      <c r="BA29" s="19">
        <f>IFERROR(IF(#REF!=4,1,0),0)</f>
        <v>0</v>
      </c>
      <c r="BB29" s="19">
        <f>IFERROR(IF(#REF!=4,1,0),0)</f>
        <v>0</v>
      </c>
      <c r="BC29" s="19"/>
      <c r="BD29" s="19">
        <f t="shared" si="1"/>
        <v>0</v>
      </c>
    </row>
    <row r="30" spans="1:56" ht="17.25" customHeight="1" x14ac:dyDescent="0.2">
      <c r="A30" s="106" t="s">
        <v>148</v>
      </c>
      <c r="B30" s="107"/>
      <c r="C30" s="107"/>
      <c r="D30" s="108"/>
      <c r="E30" s="11">
        <f t="shared" si="0"/>
        <v>0</v>
      </c>
      <c r="F30" s="82" t="s">
        <v>5</v>
      </c>
      <c r="H30" s="19">
        <f>IFERROR(IF('1'!E38=4,1,0),0)</f>
        <v>0</v>
      </c>
      <c r="I30" s="19">
        <f>IFERROR(IF('3'!E38=4,1,0),0)</f>
        <v>0</v>
      </c>
      <c r="J30" s="19">
        <f>IFERROR(IF('4'!E38=4,1,0),0)</f>
        <v>0</v>
      </c>
      <c r="K30" s="19">
        <f>IFERROR(IF('5'!E38=4,1,0),0)</f>
        <v>0</v>
      </c>
      <c r="L30" s="19">
        <f>IFERROR(IF('6'!E38=4,1,0),0)</f>
        <v>0</v>
      </c>
      <c r="M30" s="19">
        <f>IFERROR(IF('7'!E38=4,1,0),0)</f>
        <v>0</v>
      </c>
      <c r="N30" s="19">
        <f>IFERROR(IF('2'!E38=4,1,0),0)</f>
        <v>0</v>
      </c>
      <c r="O30" s="19">
        <f>IFERROR(IF(#REF!=4,1,0),0)</f>
        <v>0</v>
      </c>
      <c r="P30" s="19">
        <f>IFERROR(IF('8'!E38=4,1,0),0)</f>
        <v>0</v>
      </c>
      <c r="Q30" s="19">
        <f>IFERROR(IF('9'!E38=4,1,0),0)</f>
        <v>0</v>
      </c>
      <c r="R30" s="19">
        <f>IFERROR(IF('10'!E38=4,1,0),0)</f>
        <v>0</v>
      </c>
      <c r="S30" s="19">
        <f>IFERROR(IF(#REF!=4,1,0),0)</f>
        <v>0</v>
      </c>
      <c r="T30" s="19">
        <f>IFERROR(IF(#REF!=4,1,0),0)</f>
        <v>0</v>
      </c>
      <c r="U30" s="19">
        <f>IFERROR(IF(#REF!=4,1,0),0)</f>
        <v>0</v>
      </c>
      <c r="V30" s="19">
        <f>IFERROR(IF(#REF!=4,1,0),0)</f>
        <v>0</v>
      </c>
      <c r="W30" s="19">
        <f>IFERROR(IF(#REF!=4,1,0),0)</f>
        <v>0</v>
      </c>
      <c r="X30" s="19">
        <f>IFERROR(IF(#REF!=4,1,0),0)</f>
        <v>0</v>
      </c>
      <c r="Y30" s="19">
        <f>IFERROR(IF(#REF!=4,1,0),0)</f>
        <v>0</v>
      </c>
      <c r="Z30" s="19">
        <f>IFERROR(IF(#REF!=4,1,0),0)</f>
        <v>0</v>
      </c>
      <c r="AA30" s="19">
        <f>IFERROR(IF(#REF!=4,1,0),0)</f>
        <v>0</v>
      </c>
      <c r="AB30" s="19">
        <f>IFERROR(IF(#REF!=4,1,0),0)</f>
        <v>0</v>
      </c>
      <c r="AC30" s="19">
        <f>IFERROR(IF(#REF!=4,1,0),0)</f>
        <v>0</v>
      </c>
      <c r="AD30" s="19">
        <f>IFERROR(IF(#REF!=4,1,0),0)</f>
        <v>0</v>
      </c>
      <c r="AE30" s="19">
        <f>IFERROR(IF(#REF!=4,1,0),0)</f>
        <v>0</v>
      </c>
      <c r="AF30" s="19">
        <f>IFERROR(IF(#REF!=4,1,0),0)</f>
        <v>0</v>
      </c>
      <c r="AG30" s="19">
        <f>IFERROR(IF(#REF!=4,1,0),0)</f>
        <v>0</v>
      </c>
      <c r="AH30" s="19">
        <f>IFERROR(IF(#REF!=4,1,0),0)</f>
        <v>0</v>
      </c>
      <c r="AI30" s="19">
        <f>IFERROR(IF(#REF!=4,1,0),0)</f>
        <v>0</v>
      </c>
      <c r="AJ30" s="19">
        <f>IFERROR(IF(#REF!=4,1,0),0)</f>
        <v>0</v>
      </c>
      <c r="AK30" s="19">
        <f>IFERROR(IF(#REF!=4,1,0),0)</f>
        <v>0</v>
      </c>
      <c r="AL30" s="19">
        <f>IFERROR(IF(#REF!=4,1,0),0)</f>
        <v>0</v>
      </c>
      <c r="AM30" s="19">
        <f>IFERROR(IF(#REF!=4,1,0),0)</f>
        <v>0</v>
      </c>
      <c r="AN30" s="19">
        <f>IFERROR(IF(#REF!=4,1,0),0)</f>
        <v>0</v>
      </c>
      <c r="AO30" s="19">
        <f>IFERROR(IF(#REF!=4,1,0),0)</f>
        <v>0</v>
      </c>
      <c r="AP30" s="19">
        <f>IFERROR(IF(#REF!=4,1,0),0)</f>
        <v>0</v>
      </c>
      <c r="AQ30" s="19">
        <f>IFERROR(IF(#REF!=4,1,0),0)</f>
        <v>0</v>
      </c>
      <c r="AR30" s="19">
        <f>IFERROR(IF(#REF!=4,1,0),0)</f>
        <v>0</v>
      </c>
      <c r="AS30" s="19">
        <f>IFERROR(IF(#REF!=4,1,0),0)</f>
        <v>0</v>
      </c>
      <c r="AT30" s="19">
        <f>IFERROR(IF(#REF!=4,1,0),0)</f>
        <v>0</v>
      </c>
      <c r="AU30" s="19">
        <f>IFERROR(IF(#REF!=4,1,0),0)</f>
        <v>0</v>
      </c>
      <c r="AV30" s="19">
        <f>IFERROR(IF(#REF!=4,1,0),0)</f>
        <v>0</v>
      </c>
      <c r="AW30" s="19">
        <f>IFERROR(IF(#REF!=4,1,0),0)</f>
        <v>0</v>
      </c>
      <c r="AX30" s="19">
        <f>IFERROR(IF(#REF!=4,1,0),0)</f>
        <v>0</v>
      </c>
      <c r="AY30" s="19">
        <f>IFERROR(IF(#REF!=4,1,0),0)</f>
        <v>0</v>
      </c>
      <c r="AZ30" s="19">
        <f>IFERROR(IF(#REF!=4,1,0),0)</f>
        <v>0</v>
      </c>
      <c r="BA30" s="19">
        <f>IFERROR(IF(#REF!=4,1,0),0)</f>
        <v>0</v>
      </c>
      <c r="BB30" s="19">
        <f>IFERROR(IF(#REF!=4,1,0),0)</f>
        <v>0</v>
      </c>
      <c r="BC30" s="19"/>
      <c r="BD30" s="19">
        <f t="shared" si="1"/>
        <v>0</v>
      </c>
    </row>
    <row r="31" spans="1:56" ht="17.25" customHeight="1" x14ac:dyDescent="0.2">
      <c r="A31" s="106" t="s">
        <v>66</v>
      </c>
      <c r="B31" s="107"/>
      <c r="C31" s="107"/>
      <c r="D31" s="108"/>
      <c r="E31" s="11">
        <f t="shared" si="0"/>
        <v>0</v>
      </c>
      <c r="F31" s="82" t="s">
        <v>5</v>
      </c>
      <c r="H31" s="19">
        <f>IFERROR(IF('1'!E39=4,1,0),0)</f>
        <v>0</v>
      </c>
      <c r="I31" s="19">
        <f>IFERROR(IF('3'!E39=4,1,0),0)</f>
        <v>0</v>
      </c>
      <c r="J31" s="19">
        <f>IFERROR(IF('4'!E39=4,1,0),0)</f>
        <v>0</v>
      </c>
      <c r="K31" s="19">
        <f>IFERROR(IF('5'!E39=4,1,0),0)</f>
        <v>0</v>
      </c>
      <c r="L31" s="19">
        <f>IFERROR(IF('6'!E39=4,1,0),0)</f>
        <v>0</v>
      </c>
      <c r="M31" s="19">
        <f>IFERROR(IF('7'!E39=4,1,0),0)</f>
        <v>0</v>
      </c>
      <c r="N31" s="19">
        <f>IFERROR(IF('2'!E39=4,1,0),0)</f>
        <v>0</v>
      </c>
      <c r="O31" s="19">
        <f>IFERROR(IF(#REF!=4,1,0),0)</f>
        <v>0</v>
      </c>
      <c r="P31" s="19">
        <f>IFERROR(IF('8'!E39=4,1,0),0)</f>
        <v>0</v>
      </c>
      <c r="Q31" s="19">
        <f>IFERROR(IF('9'!E39=4,1,0),0)</f>
        <v>0</v>
      </c>
      <c r="R31" s="19">
        <f>IFERROR(IF('10'!E39=4,1,0),0)</f>
        <v>0</v>
      </c>
      <c r="S31" s="19">
        <f>IFERROR(IF(#REF!=4,1,0),0)</f>
        <v>0</v>
      </c>
      <c r="T31" s="19">
        <f>IFERROR(IF(#REF!=4,1,0),0)</f>
        <v>0</v>
      </c>
      <c r="U31" s="19">
        <f>IFERROR(IF(#REF!=4,1,0),0)</f>
        <v>0</v>
      </c>
      <c r="V31" s="19">
        <f>IFERROR(IF(#REF!=4,1,0),0)</f>
        <v>0</v>
      </c>
      <c r="W31" s="19">
        <f>IFERROR(IF(#REF!=4,1,0),0)</f>
        <v>0</v>
      </c>
      <c r="X31" s="19">
        <f>IFERROR(IF(#REF!=4,1,0),0)</f>
        <v>0</v>
      </c>
      <c r="Y31" s="19">
        <f>IFERROR(IF(#REF!=4,1,0),0)</f>
        <v>0</v>
      </c>
      <c r="Z31" s="19">
        <f>IFERROR(IF(#REF!=4,1,0),0)</f>
        <v>0</v>
      </c>
      <c r="AA31" s="19">
        <f>IFERROR(IF(#REF!=4,1,0),0)</f>
        <v>0</v>
      </c>
      <c r="AB31" s="19">
        <f>IFERROR(IF(#REF!=4,1,0),0)</f>
        <v>0</v>
      </c>
      <c r="AC31" s="19">
        <f>IFERROR(IF(#REF!=4,1,0),0)</f>
        <v>0</v>
      </c>
      <c r="AD31" s="19">
        <f>IFERROR(IF(#REF!=4,1,0),0)</f>
        <v>0</v>
      </c>
      <c r="AE31" s="19">
        <f>IFERROR(IF(#REF!=4,1,0),0)</f>
        <v>0</v>
      </c>
      <c r="AF31" s="19">
        <f>IFERROR(IF(#REF!=4,1,0),0)</f>
        <v>0</v>
      </c>
      <c r="AG31" s="19">
        <f>IFERROR(IF(#REF!=4,1,0),0)</f>
        <v>0</v>
      </c>
      <c r="AH31" s="19">
        <f>IFERROR(IF(#REF!=4,1,0),0)</f>
        <v>0</v>
      </c>
      <c r="AI31" s="19">
        <f>IFERROR(IF(#REF!=4,1,0),0)</f>
        <v>0</v>
      </c>
      <c r="AJ31" s="19">
        <f>IFERROR(IF(#REF!=4,1,0),0)</f>
        <v>0</v>
      </c>
      <c r="AK31" s="19">
        <f>IFERROR(IF(#REF!=4,1,0),0)</f>
        <v>0</v>
      </c>
      <c r="AL31" s="19">
        <f>IFERROR(IF(#REF!=4,1,0),0)</f>
        <v>0</v>
      </c>
      <c r="AM31" s="19">
        <f>IFERROR(IF(#REF!=4,1,0),0)</f>
        <v>0</v>
      </c>
      <c r="AN31" s="19">
        <f>IFERROR(IF(#REF!=4,1,0),0)</f>
        <v>0</v>
      </c>
      <c r="AO31" s="19">
        <f>IFERROR(IF(#REF!=4,1,0),0)</f>
        <v>0</v>
      </c>
      <c r="AP31" s="19">
        <f>IFERROR(IF(#REF!=4,1,0),0)</f>
        <v>0</v>
      </c>
      <c r="AQ31" s="19">
        <f>IFERROR(IF(#REF!=4,1,0),0)</f>
        <v>0</v>
      </c>
      <c r="AR31" s="19">
        <f>IFERROR(IF(#REF!=4,1,0),0)</f>
        <v>0</v>
      </c>
      <c r="AS31" s="19">
        <f>IFERROR(IF(#REF!=4,1,0),0)</f>
        <v>0</v>
      </c>
      <c r="AT31" s="19">
        <f>IFERROR(IF(#REF!=4,1,0),0)</f>
        <v>0</v>
      </c>
      <c r="AU31" s="19">
        <f>IFERROR(IF(#REF!=4,1,0),0)</f>
        <v>0</v>
      </c>
      <c r="AV31" s="19">
        <f>IFERROR(IF(#REF!=4,1,0),0)</f>
        <v>0</v>
      </c>
      <c r="AW31" s="19">
        <f>IFERROR(IF(#REF!=4,1,0),0)</f>
        <v>0</v>
      </c>
      <c r="AX31" s="19">
        <f>IFERROR(IF(#REF!=4,1,0),0)</f>
        <v>0</v>
      </c>
      <c r="AY31" s="19">
        <f>IFERROR(IF(#REF!=4,1,0),0)</f>
        <v>0</v>
      </c>
      <c r="AZ31" s="19">
        <f>IFERROR(IF(#REF!=4,1,0),0)</f>
        <v>0</v>
      </c>
      <c r="BA31" s="19">
        <f>IFERROR(IF(#REF!=4,1,0),0)</f>
        <v>0</v>
      </c>
      <c r="BB31" s="19">
        <f>IFERROR(IF(#REF!=4,1,0),0)</f>
        <v>0</v>
      </c>
      <c r="BC31" s="19"/>
      <c r="BD31" s="19">
        <f t="shared" si="1"/>
        <v>0</v>
      </c>
    </row>
    <row r="32" spans="1:56" ht="17.25" customHeight="1" x14ac:dyDescent="0.2">
      <c r="A32" s="106" t="s">
        <v>67</v>
      </c>
      <c r="B32" s="107"/>
      <c r="C32" s="107"/>
      <c r="D32" s="108"/>
      <c r="E32" s="11">
        <f t="shared" si="0"/>
        <v>0</v>
      </c>
      <c r="F32" s="84" t="s">
        <v>5</v>
      </c>
      <c r="H32" s="19">
        <f>IFERROR(IF('1'!E40=4,1,0),0)</f>
        <v>0</v>
      </c>
      <c r="I32" s="19">
        <f>IFERROR(IF('3'!E40=4,1,0),0)</f>
        <v>0</v>
      </c>
      <c r="J32" s="19">
        <f>IFERROR(IF('4'!E40=4,1,0),0)</f>
        <v>0</v>
      </c>
      <c r="K32" s="19">
        <f>IFERROR(IF('5'!E40=4,1,0),0)</f>
        <v>0</v>
      </c>
      <c r="L32" s="19">
        <f>IFERROR(IF('6'!E40=4,1,0),0)</f>
        <v>0</v>
      </c>
      <c r="M32" s="19">
        <f>IFERROR(IF('7'!E40=4,1,0),0)</f>
        <v>0</v>
      </c>
      <c r="N32" s="19">
        <f>IFERROR(IF('2'!E40=4,1,0),0)</f>
        <v>0</v>
      </c>
      <c r="O32" s="19">
        <f>IFERROR(IF(#REF!=4,1,0),0)</f>
        <v>0</v>
      </c>
      <c r="P32" s="19">
        <f>IFERROR(IF('8'!E40=4,1,0),0)</f>
        <v>0</v>
      </c>
      <c r="Q32" s="19">
        <f>IFERROR(IF('9'!E40=4,1,0),0)</f>
        <v>0</v>
      </c>
      <c r="R32" s="19">
        <f>IFERROR(IF('10'!E40=4,1,0),0)</f>
        <v>0</v>
      </c>
      <c r="S32" s="19">
        <f>IFERROR(IF(#REF!=4,1,0),0)</f>
        <v>0</v>
      </c>
      <c r="T32" s="19">
        <f>IFERROR(IF(#REF!=4,1,0),0)</f>
        <v>0</v>
      </c>
      <c r="U32" s="19">
        <f>IFERROR(IF(#REF!=4,1,0),0)</f>
        <v>0</v>
      </c>
      <c r="V32" s="19">
        <f>IFERROR(IF(#REF!=4,1,0),0)</f>
        <v>0</v>
      </c>
      <c r="W32" s="19">
        <f>IFERROR(IF(#REF!=4,1,0),0)</f>
        <v>0</v>
      </c>
      <c r="X32" s="19">
        <f>IFERROR(IF(#REF!=4,1,0),0)</f>
        <v>0</v>
      </c>
      <c r="Y32" s="19">
        <f>IFERROR(IF(#REF!=4,1,0),0)</f>
        <v>0</v>
      </c>
      <c r="Z32" s="19">
        <f>IFERROR(IF(#REF!=4,1,0),0)</f>
        <v>0</v>
      </c>
      <c r="AA32" s="19">
        <f>IFERROR(IF(#REF!=4,1,0),0)</f>
        <v>0</v>
      </c>
      <c r="AB32" s="19">
        <f>IFERROR(IF(#REF!=4,1,0),0)</f>
        <v>0</v>
      </c>
      <c r="AC32" s="19">
        <f>IFERROR(IF(#REF!=4,1,0),0)</f>
        <v>0</v>
      </c>
      <c r="AD32" s="19">
        <f>IFERROR(IF(#REF!=4,1,0),0)</f>
        <v>0</v>
      </c>
      <c r="AE32" s="19">
        <f>IFERROR(IF(#REF!=4,1,0),0)</f>
        <v>0</v>
      </c>
      <c r="AF32" s="19">
        <f>IFERROR(IF(#REF!=4,1,0),0)</f>
        <v>0</v>
      </c>
      <c r="AG32" s="19">
        <f>IFERROR(IF(#REF!=4,1,0),0)</f>
        <v>0</v>
      </c>
      <c r="AH32" s="19">
        <f>IFERROR(IF(#REF!=4,1,0),0)</f>
        <v>0</v>
      </c>
      <c r="AI32" s="19">
        <f>IFERROR(IF(#REF!=4,1,0),0)</f>
        <v>0</v>
      </c>
      <c r="AJ32" s="19">
        <f>IFERROR(IF(#REF!=4,1,0),0)</f>
        <v>0</v>
      </c>
      <c r="AK32" s="19">
        <f>IFERROR(IF(#REF!=4,1,0),0)</f>
        <v>0</v>
      </c>
      <c r="AL32" s="19">
        <f>IFERROR(IF(#REF!=4,1,0),0)</f>
        <v>0</v>
      </c>
      <c r="AM32" s="19">
        <f>IFERROR(IF(#REF!=4,1,0),0)</f>
        <v>0</v>
      </c>
      <c r="AN32" s="19">
        <f>IFERROR(IF(#REF!=4,1,0),0)</f>
        <v>0</v>
      </c>
      <c r="AO32" s="19">
        <f>IFERROR(IF(#REF!=4,1,0),0)</f>
        <v>0</v>
      </c>
      <c r="AP32" s="19">
        <f>IFERROR(IF(#REF!=4,1,0),0)</f>
        <v>0</v>
      </c>
      <c r="AQ32" s="19">
        <f>IFERROR(IF(#REF!=4,1,0),0)</f>
        <v>0</v>
      </c>
      <c r="AR32" s="19">
        <f>IFERROR(IF(#REF!=4,1,0),0)</f>
        <v>0</v>
      </c>
      <c r="AS32" s="19">
        <f>IFERROR(IF(#REF!=4,1,0),0)</f>
        <v>0</v>
      </c>
      <c r="AT32" s="19">
        <f>IFERROR(IF(#REF!=4,1,0),0)</f>
        <v>0</v>
      </c>
      <c r="AU32" s="19">
        <f>IFERROR(IF(#REF!=4,1,0),0)</f>
        <v>0</v>
      </c>
      <c r="AV32" s="19">
        <f>IFERROR(IF(#REF!=4,1,0),0)</f>
        <v>0</v>
      </c>
      <c r="AW32" s="19">
        <f>IFERROR(IF(#REF!=4,1,0),0)</f>
        <v>0</v>
      </c>
      <c r="AX32" s="19">
        <f>IFERROR(IF(#REF!=4,1,0),0)</f>
        <v>0</v>
      </c>
      <c r="AY32" s="19">
        <f>IFERROR(IF(#REF!=4,1,0),0)</f>
        <v>0</v>
      </c>
      <c r="AZ32" s="19">
        <f>IFERROR(IF(#REF!=4,1,0),0)</f>
        <v>0</v>
      </c>
      <c r="BA32" s="19">
        <f>IFERROR(IF(#REF!=4,1,0),0)</f>
        <v>0</v>
      </c>
      <c r="BB32" s="19">
        <f>IFERROR(IF(#REF!=4,1,0),0)</f>
        <v>0</v>
      </c>
      <c r="BC32" s="19"/>
      <c r="BD32" s="19">
        <f t="shared" si="1"/>
        <v>0</v>
      </c>
    </row>
    <row r="33" spans="1:56" ht="17.25" customHeight="1" x14ac:dyDescent="0.2">
      <c r="A33" s="106" t="s">
        <v>149</v>
      </c>
      <c r="B33" s="107"/>
      <c r="C33" s="107"/>
      <c r="D33" s="108"/>
      <c r="E33" s="11">
        <f t="shared" si="0"/>
        <v>0</v>
      </c>
      <c r="F33" s="84" t="s">
        <v>5</v>
      </c>
      <c r="H33" s="19">
        <f>IFERROR(IF('1'!E41=4,1,0),0)</f>
        <v>0</v>
      </c>
      <c r="I33" s="19">
        <f>IFERROR(IF('3'!E41=4,1,0),0)</f>
        <v>0</v>
      </c>
      <c r="J33" s="19">
        <f>IFERROR(IF('4'!E41=4,1,0),0)</f>
        <v>0</v>
      </c>
      <c r="K33" s="19">
        <f>IFERROR(IF('5'!E41=4,1,0),0)</f>
        <v>0</v>
      </c>
      <c r="L33" s="19">
        <f>IFERROR(IF('6'!E41=4,1,0),0)</f>
        <v>0</v>
      </c>
      <c r="M33" s="19">
        <f>IFERROR(IF('7'!E41=4,1,0),0)</f>
        <v>0</v>
      </c>
      <c r="N33" s="19">
        <f>IFERROR(IF('2'!E41=4,1,0),0)</f>
        <v>0</v>
      </c>
      <c r="O33" s="19">
        <f>IFERROR(IF(#REF!=4,1,0),0)</f>
        <v>0</v>
      </c>
      <c r="P33" s="19">
        <f>IFERROR(IF('8'!E41=4,1,0),0)</f>
        <v>0</v>
      </c>
      <c r="Q33" s="19">
        <f>IFERROR(IF('9'!E41=4,1,0),0)</f>
        <v>0</v>
      </c>
      <c r="R33" s="19">
        <f>IFERROR(IF('10'!E41=4,1,0),0)</f>
        <v>0</v>
      </c>
      <c r="S33" s="19">
        <f>IFERROR(IF(#REF!=4,1,0),0)</f>
        <v>0</v>
      </c>
      <c r="T33" s="19">
        <f>IFERROR(IF(#REF!=4,1,0),0)</f>
        <v>0</v>
      </c>
      <c r="U33" s="19">
        <f>IFERROR(IF(#REF!=4,1,0),0)</f>
        <v>0</v>
      </c>
      <c r="V33" s="19">
        <f>IFERROR(IF(#REF!=4,1,0),0)</f>
        <v>0</v>
      </c>
      <c r="W33" s="19">
        <f>IFERROR(IF(#REF!=4,1,0),0)</f>
        <v>0</v>
      </c>
      <c r="X33" s="19">
        <f>IFERROR(IF(#REF!=4,1,0),0)</f>
        <v>0</v>
      </c>
      <c r="Y33" s="19">
        <f>IFERROR(IF(#REF!=4,1,0),0)</f>
        <v>0</v>
      </c>
      <c r="Z33" s="19">
        <f>IFERROR(IF(#REF!=4,1,0),0)</f>
        <v>0</v>
      </c>
      <c r="AA33" s="19">
        <f>IFERROR(IF(#REF!=4,1,0),0)</f>
        <v>0</v>
      </c>
      <c r="AB33" s="19">
        <f>IFERROR(IF(#REF!=4,1,0),0)</f>
        <v>0</v>
      </c>
      <c r="AC33" s="19">
        <f>IFERROR(IF(#REF!=4,1,0),0)</f>
        <v>0</v>
      </c>
      <c r="AD33" s="19">
        <f>IFERROR(IF(#REF!=4,1,0),0)</f>
        <v>0</v>
      </c>
      <c r="AE33" s="19">
        <f>IFERROR(IF(#REF!=4,1,0),0)</f>
        <v>0</v>
      </c>
      <c r="AF33" s="19">
        <f>IFERROR(IF(#REF!=4,1,0),0)</f>
        <v>0</v>
      </c>
      <c r="AG33" s="19">
        <f>IFERROR(IF(#REF!=4,1,0),0)</f>
        <v>0</v>
      </c>
      <c r="AH33" s="19">
        <f>IFERROR(IF(#REF!=4,1,0),0)</f>
        <v>0</v>
      </c>
      <c r="AI33" s="19">
        <f>IFERROR(IF(#REF!=4,1,0),0)</f>
        <v>0</v>
      </c>
      <c r="AJ33" s="19">
        <f>IFERROR(IF(#REF!=4,1,0),0)</f>
        <v>0</v>
      </c>
      <c r="AK33" s="19">
        <f>IFERROR(IF(#REF!=4,1,0),0)</f>
        <v>0</v>
      </c>
      <c r="AL33" s="19">
        <f>IFERROR(IF(#REF!=4,1,0),0)</f>
        <v>0</v>
      </c>
      <c r="AM33" s="19">
        <f>IFERROR(IF(#REF!=4,1,0),0)</f>
        <v>0</v>
      </c>
      <c r="AN33" s="19">
        <f>IFERROR(IF(#REF!=4,1,0),0)</f>
        <v>0</v>
      </c>
      <c r="AO33" s="19">
        <f>IFERROR(IF(#REF!=4,1,0),0)</f>
        <v>0</v>
      </c>
      <c r="AP33" s="19">
        <f>IFERROR(IF(#REF!=4,1,0),0)</f>
        <v>0</v>
      </c>
      <c r="AQ33" s="19">
        <f>IFERROR(IF(#REF!=4,1,0),0)</f>
        <v>0</v>
      </c>
      <c r="AR33" s="19">
        <f>IFERROR(IF(#REF!=4,1,0),0)</f>
        <v>0</v>
      </c>
      <c r="AS33" s="19">
        <f>IFERROR(IF(#REF!=4,1,0),0)</f>
        <v>0</v>
      </c>
      <c r="AT33" s="19">
        <f>IFERROR(IF(#REF!=4,1,0),0)</f>
        <v>0</v>
      </c>
      <c r="AU33" s="19">
        <f>IFERROR(IF(#REF!=4,1,0),0)</f>
        <v>0</v>
      </c>
      <c r="AV33" s="19">
        <f>IFERROR(IF(#REF!=4,1,0),0)</f>
        <v>0</v>
      </c>
      <c r="AW33" s="19">
        <f>IFERROR(IF(#REF!=4,1,0),0)</f>
        <v>0</v>
      </c>
      <c r="AX33" s="19">
        <f>IFERROR(IF(#REF!=4,1,0),0)</f>
        <v>0</v>
      </c>
      <c r="AY33" s="19">
        <f>IFERROR(IF(#REF!=4,1,0),0)</f>
        <v>0</v>
      </c>
      <c r="AZ33" s="19">
        <f>IFERROR(IF(#REF!=4,1,0),0)</f>
        <v>0</v>
      </c>
      <c r="BA33" s="19">
        <f>IFERROR(IF(#REF!=4,1,0),0)</f>
        <v>0</v>
      </c>
      <c r="BB33" s="19">
        <f>IFERROR(IF(#REF!=4,1,0),0)</f>
        <v>0</v>
      </c>
      <c r="BC33" s="19"/>
      <c r="BD33" s="19">
        <f t="shared" si="1"/>
        <v>0</v>
      </c>
    </row>
    <row r="34" spans="1:56" ht="17.25" customHeight="1" x14ac:dyDescent="0.2">
      <c r="A34" s="106" t="s">
        <v>150</v>
      </c>
      <c r="B34" s="107"/>
      <c r="C34" s="107"/>
      <c r="D34" s="108"/>
      <c r="E34" s="11">
        <f t="shared" si="0"/>
        <v>0</v>
      </c>
      <c r="F34" s="31" t="s">
        <v>5</v>
      </c>
      <c r="H34" s="19">
        <f>IFERROR(IF('1'!E42=4,1,0),0)</f>
        <v>0</v>
      </c>
      <c r="I34" s="19">
        <f>IFERROR(IF('3'!E42=4,1,0),0)</f>
        <v>0</v>
      </c>
      <c r="J34" s="19">
        <f>IFERROR(IF('4'!E42=4,1,0),0)</f>
        <v>0</v>
      </c>
      <c r="K34" s="19">
        <f>IFERROR(IF('5'!E42=4,1,0),0)</f>
        <v>0</v>
      </c>
      <c r="L34" s="19">
        <f>IFERROR(IF('6'!E42=4,1,0),0)</f>
        <v>0</v>
      </c>
      <c r="M34" s="19">
        <f>IFERROR(IF('7'!E42=4,1,0),0)</f>
        <v>0</v>
      </c>
      <c r="N34" s="19">
        <f>IFERROR(IF('2'!E42=4,1,0),0)</f>
        <v>0</v>
      </c>
      <c r="O34" s="19">
        <f>IFERROR(IF(#REF!=4,1,0),0)</f>
        <v>0</v>
      </c>
      <c r="P34" s="19">
        <f>IFERROR(IF('8'!E42=4,1,0),0)</f>
        <v>0</v>
      </c>
      <c r="Q34" s="19">
        <f>IFERROR(IF('9'!E42=4,1,0),0)</f>
        <v>0</v>
      </c>
      <c r="R34" s="19">
        <f>IFERROR(IF('10'!E42=4,1,0),0)</f>
        <v>0</v>
      </c>
      <c r="S34" s="19">
        <f>IFERROR(IF(#REF!=4,1,0),0)</f>
        <v>0</v>
      </c>
      <c r="T34" s="19">
        <f>IFERROR(IF(#REF!=4,1,0),0)</f>
        <v>0</v>
      </c>
      <c r="U34" s="19">
        <f>IFERROR(IF(#REF!=4,1,0),0)</f>
        <v>0</v>
      </c>
      <c r="V34" s="19">
        <f>IFERROR(IF(#REF!=4,1,0),0)</f>
        <v>0</v>
      </c>
      <c r="W34" s="19">
        <f>IFERROR(IF(#REF!=4,1,0),0)</f>
        <v>0</v>
      </c>
      <c r="X34" s="19">
        <f>IFERROR(IF(#REF!=4,1,0),0)</f>
        <v>0</v>
      </c>
      <c r="Y34" s="19">
        <f>IFERROR(IF(#REF!=4,1,0),0)</f>
        <v>0</v>
      </c>
      <c r="Z34" s="19">
        <f>IFERROR(IF(#REF!=4,1,0),0)</f>
        <v>0</v>
      </c>
      <c r="AA34" s="19">
        <f>IFERROR(IF(#REF!=4,1,0),0)</f>
        <v>0</v>
      </c>
      <c r="AB34" s="19">
        <f>IFERROR(IF(#REF!=4,1,0),0)</f>
        <v>0</v>
      </c>
      <c r="AC34" s="19">
        <f>IFERROR(IF(#REF!=4,1,0),0)</f>
        <v>0</v>
      </c>
      <c r="AD34" s="19">
        <f>IFERROR(IF(#REF!=4,1,0),0)</f>
        <v>0</v>
      </c>
      <c r="AE34" s="19">
        <f>IFERROR(IF(#REF!=4,1,0),0)</f>
        <v>0</v>
      </c>
      <c r="AF34" s="19">
        <f>IFERROR(IF(#REF!=4,1,0),0)</f>
        <v>0</v>
      </c>
      <c r="AG34" s="19">
        <f>IFERROR(IF(#REF!=4,1,0),0)</f>
        <v>0</v>
      </c>
      <c r="AH34" s="19">
        <f>IFERROR(IF(#REF!=4,1,0),0)</f>
        <v>0</v>
      </c>
      <c r="AI34" s="19">
        <f>IFERROR(IF(#REF!=4,1,0),0)</f>
        <v>0</v>
      </c>
      <c r="AJ34" s="19">
        <f>IFERROR(IF(#REF!=4,1,0),0)</f>
        <v>0</v>
      </c>
      <c r="AK34" s="19">
        <f>IFERROR(IF(#REF!=4,1,0),0)</f>
        <v>0</v>
      </c>
      <c r="AL34" s="19">
        <f>IFERROR(IF(#REF!=4,1,0),0)</f>
        <v>0</v>
      </c>
      <c r="AM34" s="19">
        <f>IFERROR(IF(#REF!=4,1,0),0)</f>
        <v>0</v>
      </c>
      <c r="AN34" s="19">
        <f>IFERROR(IF(#REF!=4,1,0),0)</f>
        <v>0</v>
      </c>
      <c r="AO34" s="19">
        <f>IFERROR(IF(#REF!=4,1,0),0)</f>
        <v>0</v>
      </c>
      <c r="AP34" s="19">
        <f>IFERROR(IF(#REF!=4,1,0),0)</f>
        <v>0</v>
      </c>
      <c r="AQ34" s="19">
        <f>IFERROR(IF(#REF!=4,1,0),0)</f>
        <v>0</v>
      </c>
      <c r="AR34" s="19">
        <f>IFERROR(IF(#REF!=4,1,0),0)</f>
        <v>0</v>
      </c>
      <c r="AS34" s="19">
        <f>IFERROR(IF(#REF!=4,1,0),0)</f>
        <v>0</v>
      </c>
      <c r="AT34" s="19">
        <f>IFERROR(IF(#REF!=4,1,0),0)</f>
        <v>0</v>
      </c>
      <c r="AU34" s="19">
        <f>IFERROR(IF(#REF!=4,1,0),0)</f>
        <v>0</v>
      </c>
      <c r="AV34" s="19">
        <f>IFERROR(IF(#REF!=4,1,0),0)</f>
        <v>0</v>
      </c>
      <c r="AW34" s="19">
        <f>IFERROR(IF(#REF!=4,1,0),0)</f>
        <v>0</v>
      </c>
      <c r="AX34" s="19">
        <f>IFERROR(IF(#REF!=4,1,0),0)</f>
        <v>0</v>
      </c>
      <c r="AY34" s="19">
        <f>IFERROR(IF(#REF!=4,1,0),0)</f>
        <v>0</v>
      </c>
      <c r="AZ34" s="19">
        <f>IFERROR(IF(#REF!=4,1,0),0)</f>
        <v>0</v>
      </c>
      <c r="BA34" s="19">
        <f>IFERROR(IF(#REF!=4,1,0),0)</f>
        <v>0</v>
      </c>
      <c r="BB34" s="19">
        <f>IFERROR(IF(#REF!=4,1,0),0)</f>
        <v>0</v>
      </c>
      <c r="BC34" s="19"/>
      <c r="BD34" s="19">
        <f t="shared" si="1"/>
        <v>0</v>
      </c>
    </row>
    <row r="35" spans="1:56" ht="17.25" customHeight="1" x14ac:dyDescent="0.2">
      <c r="A35" s="106" t="s">
        <v>151</v>
      </c>
      <c r="B35" s="107"/>
      <c r="C35" s="107"/>
      <c r="D35" s="108"/>
      <c r="E35" s="11">
        <f t="shared" si="0"/>
        <v>0</v>
      </c>
      <c r="F35" s="31" t="s">
        <v>5</v>
      </c>
      <c r="H35" s="19">
        <f>IFERROR(IF('1'!E43=4,1,0),0)</f>
        <v>0</v>
      </c>
      <c r="I35" s="19">
        <f>IFERROR(IF('3'!E43=4,1,0),0)</f>
        <v>0</v>
      </c>
      <c r="J35" s="19">
        <f>IFERROR(IF('4'!E43=4,1,0),0)</f>
        <v>0</v>
      </c>
      <c r="K35" s="19">
        <f>IFERROR(IF('5'!E43=4,1,0),0)</f>
        <v>0</v>
      </c>
      <c r="L35" s="19">
        <f>IFERROR(IF('6'!E43=4,1,0),0)</f>
        <v>0</v>
      </c>
      <c r="M35" s="19">
        <f>IFERROR(IF('7'!E43=4,1,0),0)</f>
        <v>0</v>
      </c>
      <c r="N35" s="19">
        <f>IFERROR(IF('2'!E43=4,1,0),0)</f>
        <v>0</v>
      </c>
      <c r="O35" s="19">
        <f>IFERROR(IF(#REF!=4,1,0),0)</f>
        <v>0</v>
      </c>
      <c r="P35" s="19">
        <f>IFERROR(IF('8'!E43=4,1,0),0)</f>
        <v>0</v>
      </c>
      <c r="Q35" s="19">
        <f>IFERROR(IF('9'!E43=4,1,0),0)</f>
        <v>0</v>
      </c>
      <c r="R35" s="19">
        <f>IFERROR(IF('10'!E43=4,1,0),0)</f>
        <v>0</v>
      </c>
      <c r="S35" s="19">
        <f>IFERROR(IF(#REF!=4,1,0),0)</f>
        <v>0</v>
      </c>
      <c r="T35" s="19">
        <f>IFERROR(IF(#REF!=4,1,0),0)</f>
        <v>0</v>
      </c>
      <c r="U35" s="19">
        <f>IFERROR(IF(#REF!=4,1,0),0)</f>
        <v>0</v>
      </c>
      <c r="V35" s="19">
        <f>IFERROR(IF(#REF!=4,1,0),0)</f>
        <v>0</v>
      </c>
      <c r="W35" s="19">
        <f>IFERROR(IF(#REF!=4,1,0),0)</f>
        <v>0</v>
      </c>
      <c r="X35" s="19">
        <f>IFERROR(IF(#REF!=4,1,0),0)</f>
        <v>0</v>
      </c>
      <c r="Y35" s="19">
        <f>IFERROR(IF(#REF!=4,1,0),0)</f>
        <v>0</v>
      </c>
      <c r="Z35" s="19">
        <f>IFERROR(IF(#REF!=4,1,0),0)</f>
        <v>0</v>
      </c>
      <c r="AA35" s="19">
        <f>IFERROR(IF(#REF!=4,1,0),0)</f>
        <v>0</v>
      </c>
      <c r="AB35" s="19">
        <f>IFERROR(IF(#REF!=4,1,0),0)</f>
        <v>0</v>
      </c>
      <c r="AC35" s="19">
        <f>IFERROR(IF(#REF!=4,1,0),0)</f>
        <v>0</v>
      </c>
      <c r="AD35" s="19">
        <f>IFERROR(IF(#REF!=4,1,0),0)</f>
        <v>0</v>
      </c>
      <c r="AE35" s="19">
        <f>IFERROR(IF(#REF!=4,1,0),0)</f>
        <v>0</v>
      </c>
      <c r="AF35" s="19">
        <f>IFERROR(IF(#REF!=4,1,0),0)</f>
        <v>0</v>
      </c>
      <c r="AG35" s="19">
        <f>IFERROR(IF(#REF!=4,1,0),0)</f>
        <v>0</v>
      </c>
      <c r="AH35" s="19">
        <f>IFERROR(IF(#REF!=4,1,0),0)</f>
        <v>0</v>
      </c>
      <c r="AI35" s="19">
        <f>IFERROR(IF(#REF!=4,1,0),0)</f>
        <v>0</v>
      </c>
      <c r="AJ35" s="19">
        <f>IFERROR(IF(#REF!=4,1,0),0)</f>
        <v>0</v>
      </c>
      <c r="AK35" s="19">
        <f>IFERROR(IF(#REF!=4,1,0),0)</f>
        <v>0</v>
      </c>
      <c r="AL35" s="19">
        <f>IFERROR(IF(#REF!=4,1,0),0)</f>
        <v>0</v>
      </c>
      <c r="AM35" s="19">
        <f>IFERROR(IF(#REF!=4,1,0),0)</f>
        <v>0</v>
      </c>
      <c r="AN35" s="19">
        <f>IFERROR(IF(#REF!=4,1,0),0)</f>
        <v>0</v>
      </c>
      <c r="AO35" s="19">
        <f>IFERROR(IF(#REF!=4,1,0),0)</f>
        <v>0</v>
      </c>
      <c r="AP35" s="19">
        <f>IFERROR(IF(#REF!=4,1,0),0)</f>
        <v>0</v>
      </c>
      <c r="AQ35" s="19">
        <f>IFERROR(IF(#REF!=4,1,0),0)</f>
        <v>0</v>
      </c>
      <c r="AR35" s="19">
        <f>IFERROR(IF(#REF!=4,1,0),0)</f>
        <v>0</v>
      </c>
      <c r="AS35" s="19">
        <f>IFERROR(IF(#REF!=4,1,0),0)</f>
        <v>0</v>
      </c>
      <c r="AT35" s="19">
        <f>IFERROR(IF(#REF!=4,1,0),0)</f>
        <v>0</v>
      </c>
      <c r="AU35" s="19">
        <f>IFERROR(IF(#REF!=4,1,0),0)</f>
        <v>0</v>
      </c>
      <c r="AV35" s="19">
        <f>IFERROR(IF(#REF!=4,1,0),0)</f>
        <v>0</v>
      </c>
      <c r="AW35" s="19">
        <f>IFERROR(IF(#REF!=4,1,0),0)</f>
        <v>0</v>
      </c>
      <c r="AX35" s="19">
        <f>IFERROR(IF(#REF!=4,1,0),0)</f>
        <v>0</v>
      </c>
      <c r="AY35" s="19">
        <f>IFERROR(IF(#REF!=4,1,0),0)</f>
        <v>0</v>
      </c>
      <c r="AZ35" s="19">
        <f>IFERROR(IF(#REF!=4,1,0),0)</f>
        <v>0</v>
      </c>
      <c r="BA35" s="19">
        <f>IFERROR(IF(#REF!=4,1,0),0)</f>
        <v>0</v>
      </c>
      <c r="BB35" s="19">
        <f>IFERROR(IF(#REF!=4,1,0),0)</f>
        <v>0</v>
      </c>
      <c r="BC35" s="19"/>
      <c r="BD35" s="19">
        <f t="shared" si="1"/>
        <v>0</v>
      </c>
    </row>
    <row r="36" spans="1:56" ht="17.25" customHeight="1" x14ac:dyDescent="0.2">
      <c r="A36" s="106" t="s">
        <v>68</v>
      </c>
      <c r="B36" s="107"/>
      <c r="C36" s="107"/>
      <c r="D36" s="108"/>
      <c r="E36" s="11">
        <f t="shared" si="0"/>
        <v>0</v>
      </c>
      <c r="F36" s="31" t="s">
        <v>5</v>
      </c>
      <c r="H36" s="19">
        <f>IFERROR(IF('1'!E44=4,1,0),0)</f>
        <v>0</v>
      </c>
      <c r="I36" s="19">
        <f>IFERROR(IF('3'!E44=4,1,0),0)</f>
        <v>0</v>
      </c>
      <c r="J36" s="19">
        <f>IFERROR(IF('4'!E44=4,1,0),0)</f>
        <v>0</v>
      </c>
      <c r="K36" s="19">
        <f>IFERROR(IF('5'!E44=4,1,0),0)</f>
        <v>0</v>
      </c>
      <c r="L36" s="19">
        <f>IFERROR(IF('6'!E44=4,1,0),0)</f>
        <v>0</v>
      </c>
      <c r="M36" s="19">
        <f>IFERROR(IF('7'!E44=4,1,0),0)</f>
        <v>0</v>
      </c>
      <c r="N36" s="19">
        <f>IFERROR(IF('2'!E44=4,1,0),0)</f>
        <v>0</v>
      </c>
      <c r="O36" s="19">
        <f>IFERROR(IF(#REF!=4,1,0),0)</f>
        <v>0</v>
      </c>
      <c r="P36" s="19">
        <f>IFERROR(IF('8'!E44=4,1,0),0)</f>
        <v>0</v>
      </c>
      <c r="Q36" s="19">
        <f>IFERROR(IF('9'!E44=4,1,0),0)</f>
        <v>0</v>
      </c>
      <c r="R36" s="19">
        <f>IFERROR(IF('10'!E44=4,1,0),0)</f>
        <v>0</v>
      </c>
      <c r="S36" s="19">
        <f>IFERROR(IF(#REF!=4,1,0),0)</f>
        <v>0</v>
      </c>
      <c r="T36" s="19">
        <f>IFERROR(IF(#REF!=4,1,0),0)</f>
        <v>0</v>
      </c>
      <c r="U36" s="19">
        <f>IFERROR(IF(#REF!=4,1,0),0)</f>
        <v>0</v>
      </c>
      <c r="V36" s="19">
        <f>IFERROR(IF(#REF!=4,1,0),0)</f>
        <v>0</v>
      </c>
      <c r="W36" s="19">
        <f>IFERROR(IF(#REF!=4,1,0),0)</f>
        <v>0</v>
      </c>
      <c r="X36" s="19">
        <f>IFERROR(IF(#REF!=4,1,0),0)</f>
        <v>0</v>
      </c>
      <c r="Y36" s="19">
        <f>IFERROR(IF(#REF!=4,1,0),0)</f>
        <v>0</v>
      </c>
      <c r="Z36" s="19">
        <f>IFERROR(IF(#REF!=4,1,0),0)</f>
        <v>0</v>
      </c>
      <c r="AA36" s="19">
        <f>IFERROR(IF(#REF!=4,1,0),0)</f>
        <v>0</v>
      </c>
      <c r="AB36" s="19">
        <f>IFERROR(IF(#REF!=4,1,0),0)</f>
        <v>0</v>
      </c>
      <c r="AC36" s="19">
        <f>IFERROR(IF(#REF!=4,1,0),0)</f>
        <v>0</v>
      </c>
      <c r="AD36" s="19">
        <f>IFERROR(IF(#REF!=4,1,0),0)</f>
        <v>0</v>
      </c>
      <c r="AE36" s="19">
        <f>IFERROR(IF(#REF!=4,1,0),0)</f>
        <v>0</v>
      </c>
      <c r="AF36" s="19">
        <f>IFERROR(IF(#REF!=4,1,0),0)</f>
        <v>0</v>
      </c>
      <c r="AG36" s="19">
        <f>IFERROR(IF(#REF!=4,1,0),0)</f>
        <v>0</v>
      </c>
      <c r="AH36" s="19">
        <f>IFERROR(IF(#REF!=4,1,0),0)</f>
        <v>0</v>
      </c>
      <c r="AI36" s="19">
        <f>IFERROR(IF(#REF!=4,1,0),0)</f>
        <v>0</v>
      </c>
      <c r="AJ36" s="19">
        <f>IFERROR(IF(#REF!=4,1,0),0)</f>
        <v>0</v>
      </c>
      <c r="AK36" s="19">
        <f>IFERROR(IF(#REF!=4,1,0),0)</f>
        <v>0</v>
      </c>
      <c r="AL36" s="19">
        <f>IFERROR(IF(#REF!=4,1,0),0)</f>
        <v>0</v>
      </c>
      <c r="AM36" s="19">
        <f>IFERROR(IF(#REF!=4,1,0),0)</f>
        <v>0</v>
      </c>
      <c r="AN36" s="19">
        <f>IFERROR(IF(#REF!=4,1,0),0)</f>
        <v>0</v>
      </c>
      <c r="AO36" s="19">
        <f>IFERROR(IF(#REF!=4,1,0),0)</f>
        <v>0</v>
      </c>
      <c r="AP36" s="19">
        <f>IFERROR(IF(#REF!=4,1,0),0)</f>
        <v>0</v>
      </c>
      <c r="AQ36" s="19">
        <f>IFERROR(IF(#REF!=4,1,0),0)</f>
        <v>0</v>
      </c>
      <c r="AR36" s="19">
        <f>IFERROR(IF(#REF!=4,1,0),0)</f>
        <v>0</v>
      </c>
      <c r="AS36" s="19">
        <f>IFERROR(IF(#REF!=4,1,0),0)</f>
        <v>0</v>
      </c>
      <c r="AT36" s="19">
        <f>IFERROR(IF(#REF!=4,1,0),0)</f>
        <v>0</v>
      </c>
      <c r="AU36" s="19">
        <f>IFERROR(IF(#REF!=4,1,0),0)</f>
        <v>0</v>
      </c>
      <c r="AV36" s="19">
        <f>IFERROR(IF(#REF!=4,1,0),0)</f>
        <v>0</v>
      </c>
      <c r="AW36" s="19">
        <f>IFERROR(IF(#REF!=4,1,0),0)</f>
        <v>0</v>
      </c>
      <c r="AX36" s="19">
        <f>IFERROR(IF(#REF!=4,1,0),0)</f>
        <v>0</v>
      </c>
      <c r="AY36" s="19">
        <f>IFERROR(IF(#REF!=4,1,0),0)</f>
        <v>0</v>
      </c>
      <c r="AZ36" s="19">
        <f>IFERROR(IF(#REF!=4,1,0),0)</f>
        <v>0</v>
      </c>
      <c r="BA36" s="19">
        <f>IFERROR(IF(#REF!=4,1,0),0)</f>
        <v>0</v>
      </c>
      <c r="BB36" s="19">
        <f>IFERROR(IF(#REF!=4,1,0),0)</f>
        <v>0</v>
      </c>
      <c r="BC36" s="19"/>
      <c r="BD36" s="19">
        <f t="shared" si="1"/>
        <v>0</v>
      </c>
    </row>
    <row r="37" spans="1:56" ht="14.25" x14ac:dyDescent="0.2">
      <c r="A37" s="3"/>
      <c r="B37" s="3"/>
      <c r="C37" s="3"/>
      <c r="D37" s="5"/>
      <c r="E37" s="4"/>
      <c r="F37" s="4"/>
    </row>
  </sheetData>
  <mergeCells count="34">
    <mergeCell ref="A33:D33"/>
    <mergeCell ref="A34:D34"/>
    <mergeCell ref="A35:D35"/>
    <mergeCell ref="A36:D36"/>
    <mergeCell ref="A27:D27"/>
    <mergeCell ref="A28:D28"/>
    <mergeCell ref="A29:D29"/>
    <mergeCell ref="A30:D30"/>
    <mergeCell ref="A31:D31"/>
    <mergeCell ref="A32:D32"/>
    <mergeCell ref="A26:D26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14:D14"/>
    <mergeCell ref="A1:A3"/>
    <mergeCell ref="B1:E3"/>
    <mergeCell ref="A5:D5"/>
    <mergeCell ref="A6:D6"/>
    <mergeCell ref="A7:D7"/>
    <mergeCell ref="A8:D8"/>
    <mergeCell ref="A9:D9"/>
    <mergeCell ref="A10:D10"/>
    <mergeCell ref="A11:D11"/>
    <mergeCell ref="A12:D12"/>
    <mergeCell ref="A13:D13"/>
  </mergeCells>
  <conditionalFormatting sqref="E37">
    <cfRule type="cellIs" dxfId="84" priority="2" stopIfTrue="1" operator="equal">
      <formula>0</formula>
    </cfRule>
    <cfRule type="cellIs" dxfId="83" priority="3" stopIfTrue="1" operator="equal">
      <formula>5</formula>
    </cfRule>
  </conditionalFormatting>
  <conditionalFormatting sqref="E6:E36">
    <cfRule type="colorScale" priority="1">
      <colorScale>
        <cfvo type="min"/>
        <cfvo type="max"/>
        <color theme="0"/>
        <color rgb="FFFF0000"/>
      </colorScale>
    </cfRule>
  </conditionalFormatting>
  <dataValidations count="2">
    <dataValidation type="list" allowBlank="1" showInputMessage="1" showErrorMessage="1" sqref="E6:E37 F37">
      <formula1>#REF!</formula1>
    </dataValidation>
    <dataValidation type="list" allowBlank="1" showInputMessage="1" showErrorMessage="1" sqref="F6:F36">
      <formula1>"C, NC"</formula1>
    </dataValidation>
  </dataValidations>
  <pageMargins left="0.25" right="0.25" top="0.6584821428571429" bottom="0.75" header="0.3" footer="0.3"/>
  <pageSetup paperSize="9" scale="75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7"/>
  <sheetViews>
    <sheetView view="pageLayout" topLeftCell="D1" zoomScaleNormal="70" workbookViewId="0">
      <selection activeCell="N6" sqref="N6"/>
    </sheetView>
  </sheetViews>
  <sheetFormatPr defaultColWidth="9.140625" defaultRowHeight="12.75" x14ac:dyDescent="0.2"/>
  <cols>
    <col min="1" max="1" width="37.5703125" style="1" customWidth="1"/>
    <col min="2" max="2" width="28" style="1" customWidth="1"/>
    <col min="3" max="3" width="30.140625" style="1" customWidth="1"/>
    <col min="4" max="4" width="10.140625" style="1" bestFit="1" customWidth="1"/>
    <col min="5" max="5" width="12.5703125" style="1" customWidth="1"/>
    <col min="6" max="6" width="15.140625" style="1" customWidth="1"/>
    <col min="7" max="59" width="9.140625" style="1" customWidth="1"/>
    <col min="60" max="60" width="21.5703125" style="1" customWidth="1"/>
    <col min="61" max="61" width="9.85546875" style="1" customWidth="1"/>
    <col min="62" max="62" width="14.85546875" style="1" customWidth="1"/>
    <col min="63" max="63" width="19.85546875" style="1" customWidth="1"/>
    <col min="64" max="16384" width="9.140625" style="1"/>
  </cols>
  <sheetData>
    <row r="1" spans="1:56" ht="15.75" customHeight="1" x14ac:dyDescent="0.3">
      <c r="A1" s="105"/>
      <c r="B1" s="110" t="s">
        <v>79</v>
      </c>
      <c r="C1" s="111"/>
      <c r="D1" s="111"/>
      <c r="E1" s="111"/>
      <c r="F1" s="6" t="s">
        <v>76</v>
      </c>
    </row>
    <row r="2" spans="1:56" ht="15.75" customHeight="1" x14ac:dyDescent="0.3">
      <c r="A2" s="105"/>
      <c r="B2" s="111"/>
      <c r="C2" s="111"/>
      <c r="D2" s="111"/>
      <c r="E2" s="111"/>
      <c r="F2" s="6" t="s">
        <v>81</v>
      </c>
    </row>
    <row r="3" spans="1:56" ht="15.75" customHeight="1" x14ac:dyDescent="0.3">
      <c r="A3" s="105"/>
      <c r="B3" s="111"/>
      <c r="C3" s="111"/>
      <c r="D3" s="111"/>
      <c r="E3" s="111"/>
      <c r="F3" s="6" t="s">
        <v>82</v>
      </c>
    </row>
    <row r="4" spans="1:56" ht="14.25" x14ac:dyDescent="0.2">
      <c r="A4" s="7"/>
      <c r="B4" s="8"/>
      <c r="C4" s="7"/>
      <c r="D4" s="7"/>
      <c r="E4" s="7"/>
      <c r="F4" s="7"/>
    </row>
    <row r="5" spans="1:56" ht="32.25" customHeight="1" x14ac:dyDescent="0.2">
      <c r="A5" s="109" t="s">
        <v>4</v>
      </c>
      <c r="B5" s="109"/>
      <c r="C5" s="109"/>
      <c r="D5" s="109"/>
      <c r="E5" s="9" t="s">
        <v>160</v>
      </c>
      <c r="F5" s="10" t="s">
        <v>1</v>
      </c>
      <c r="H5" s="98" t="s">
        <v>97</v>
      </c>
      <c r="I5" s="98" t="s">
        <v>98</v>
      </c>
      <c r="J5" s="98" t="s">
        <v>99</v>
      </c>
      <c r="K5" s="98" t="s">
        <v>92</v>
      </c>
      <c r="L5" s="98" t="s">
        <v>93</v>
      </c>
      <c r="M5" s="98" t="s">
        <v>94</v>
      </c>
      <c r="N5" s="98" t="s">
        <v>100</v>
      </c>
      <c r="O5" s="98" t="s">
        <v>101</v>
      </c>
      <c r="P5" s="98" t="s">
        <v>102</v>
      </c>
      <c r="Q5" s="98" t="s">
        <v>103</v>
      </c>
      <c r="R5" s="98" t="s">
        <v>95</v>
      </c>
      <c r="S5" s="98" t="s">
        <v>96</v>
      </c>
      <c r="T5" s="98" t="s">
        <v>104</v>
      </c>
      <c r="U5" s="98" t="s">
        <v>105</v>
      </c>
      <c r="V5" s="98" t="s">
        <v>106</v>
      </c>
      <c r="W5" s="98" t="s">
        <v>107</v>
      </c>
      <c r="X5" s="98" t="s">
        <v>90</v>
      </c>
      <c r="Y5" s="98" t="s">
        <v>91</v>
      </c>
      <c r="Z5" s="98" t="s">
        <v>108</v>
      </c>
      <c r="AA5" s="98" t="s">
        <v>109</v>
      </c>
      <c r="AB5" s="98" t="s">
        <v>110</v>
      </c>
      <c r="AC5" s="98" t="s">
        <v>111</v>
      </c>
      <c r="AD5" s="98" t="s">
        <v>112</v>
      </c>
      <c r="AE5" s="98" t="s">
        <v>113</v>
      </c>
      <c r="AF5" s="98" t="s">
        <v>114</v>
      </c>
      <c r="AG5" s="98" t="s">
        <v>115</v>
      </c>
      <c r="AH5" s="98" t="s">
        <v>84</v>
      </c>
      <c r="AI5" s="98" t="s">
        <v>120</v>
      </c>
      <c r="AJ5" s="98" t="s">
        <v>121</v>
      </c>
      <c r="AK5" s="98" t="s">
        <v>122</v>
      </c>
      <c r="AL5" s="98" t="s">
        <v>123</v>
      </c>
      <c r="AM5" s="98" t="s">
        <v>124</v>
      </c>
      <c r="AN5" s="98" t="s">
        <v>125</v>
      </c>
      <c r="AO5" s="98" t="s">
        <v>126</v>
      </c>
      <c r="AP5" s="98" t="s">
        <v>127</v>
      </c>
      <c r="AQ5" s="98" t="s">
        <v>128</v>
      </c>
      <c r="AR5" s="98" t="s">
        <v>85</v>
      </c>
      <c r="AS5" s="98" t="s">
        <v>116</v>
      </c>
      <c r="AT5" s="98" t="s">
        <v>117</v>
      </c>
      <c r="AU5" s="98" t="s">
        <v>118</v>
      </c>
      <c r="AV5" s="98" t="s">
        <v>119</v>
      </c>
      <c r="AW5" s="98" t="s">
        <v>86</v>
      </c>
      <c r="AX5" s="98" t="s">
        <v>87</v>
      </c>
      <c r="AY5" s="98" t="s">
        <v>88</v>
      </c>
      <c r="AZ5" s="98" t="s">
        <v>89</v>
      </c>
      <c r="BA5" s="98" t="s">
        <v>129</v>
      </c>
      <c r="BB5" s="98" t="s">
        <v>130</v>
      </c>
      <c r="BC5" s="98"/>
      <c r="BD5" s="99" t="s">
        <v>77</v>
      </c>
    </row>
    <row r="6" spans="1:56" ht="17.25" customHeight="1" x14ac:dyDescent="0.2">
      <c r="A6" s="106" t="s">
        <v>47</v>
      </c>
      <c r="B6" s="107"/>
      <c r="C6" s="107"/>
      <c r="D6" s="108"/>
      <c r="E6" s="11">
        <f>BD6</f>
        <v>3</v>
      </c>
      <c r="F6" s="82" t="s">
        <v>5</v>
      </c>
      <c r="H6" s="98">
        <f>IFERROR(IF('1'!E14=5,1,0),0)</f>
        <v>1</v>
      </c>
      <c r="I6" s="98">
        <f>IFERROR(IF('2'!E14=5,1,0),0)</f>
        <v>0</v>
      </c>
      <c r="J6" s="98">
        <f>IFERROR(IF('4'!E14=5,1,0),0)</f>
        <v>1</v>
      </c>
      <c r="K6" s="98">
        <f>IFERROR(IF('5'!E14=5,1,0),0)</f>
        <v>0</v>
      </c>
      <c r="L6" s="98">
        <f>IFERROR(IF('6'!E14=5,1,0),0)</f>
        <v>0</v>
      </c>
      <c r="M6" s="98">
        <f>IFERROR(IF('7'!E14=5,1,0),0)</f>
        <v>0</v>
      </c>
      <c r="N6" s="98">
        <f>IFERROR(IF('[2]12'!E14=5,1,0),0)</f>
        <v>0</v>
      </c>
      <c r="O6" s="98">
        <f>IFERROR(IF('3'!E14=5,1,0),0)</f>
        <v>1</v>
      </c>
      <c r="P6" s="98">
        <f>IFERROR(IF('8'!E14=5,1,0),0)</f>
        <v>0</v>
      </c>
      <c r="Q6" s="98">
        <f>IFERROR(IF('9'!E14=5,1,0),0)</f>
        <v>0</v>
      </c>
      <c r="R6" s="98">
        <f>IFERROR(IF('10'!E14=5,1,0),0)</f>
        <v>0</v>
      </c>
      <c r="S6" s="98">
        <f>IFERROR(IF(#REF!=5,1,0),0)</f>
        <v>0</v>
      </c>
      <c r="T6" s="98">
        <f>IFERROR(IF(#REF!=5,1,0),0)</f>
        <v>0</v>
      </c>
      <c r="U6" s="98">
        <f>IFERROR(IF(#REF!=5,1,0),0)</f>
        <v>0</v>
      </c>
      <c r="V6" s="98">
        <f>IFERROR(IF(#REF!=5,1,0),0)</f>
        <v>0</v>
      </c>
      <c r="W6" s="98">
        <f>IFERROR(IF(#REF!=5,1,0),0)</f>
        <v>0</v>
      </c>
      <c r="X6" s="98">
        <f>IFERROR(IF(#REF!=5,1,0),0)</f>
        <v>0</v>
      </c>
      <c r="Y6" s="98">
        <f>IFERROR(IF(#REF!=5,1,0),0)</f>
        <v>0</v>
      </c>
      <c r="Z6" s="98">
        <f>IFERROR(IF(#REF!=5,1,0),0)</f>
        <v>0</v>
      </c>
      <c r="AA6" s="98">
        <f>IFERROR(IF(#REF!=5,1,0),0)</f>
        <v>0</v>
      </c>
      <c r="AB6" s="98">
        <f>IFERROR(IF(#REF!=5,1,0),0)</f>
        <v>0</v>
      </c>
      <c r="AC6" s="98">
        <f>IFERROR(IF(#REF!=5,1,0),0)</f>
        <v>0</v>
      </c>
      <c r="AD6" s="98">
        <f>IFERROR(IF(#REF!=5,1,0),0)</f>
        <v>0</v>
      </c>
      <c r="AE6" s="98">
        <f>IFERROR(IF(#REF!=5,1,0),0)</f>
        <v>0</v>
      </c>
      <c r="AF6" s="98">
        <f>IFERROR(IF(#REF!=5,1,0),0)</f>
        <v>0</v>
      </c>
      <c r="AG6" s="98">
        <f>IFERROR(IF(#REF!=5,1,0),0)</f>
        <v>0</v>
      </c>
      <c r="AH6" s="98">
        <f>IFERROR(IF(#REF!=5,1,0),0)</f>
        <v>0</v>
      </c>
      <c r="AI6" s="98">
        <f>IFERROR(IF(#REF!=5,1,0),0)</f>
        <v>0</v>
      </c>
      <c r="AJ6" s="98">
        <f>IFERROR(IF(#REF!=5,1,0),0)</f>
        <v>0</v>
      </c>
      <c r="AK6" s="98">
        <f>IFERROR(IF(#REF!=5,1,0),0)</f>
        <v>0</v>
      </c>
      <c r="AL6" s="98">
        <f>IFERROR(IF(#REF!=5,1,0),0)</f>
        <v>0</v>
      </c>
      <c r="AM6" s="98">
        <f>IFERROR(IF(#REF!=5,1,0),0)</f>
        <v>0</v>
      </c>
      <c r="AN6" s="98">
        <f>IFERROR(IF(#REF!=5,1,0),0)</f>
        <v>0</v>
      </c>
      <c r="AO6" s="98">
        <f>IFERROR(IF(#REF!=5,1,0),0)</f>
        <v>0</v>
      </c>
      <c r="AP6" s="98">
        <f>IFERROR(IF(#REF!=5,1,0),0)</f>
        <v>0</v>
      </c>
      <c r="AQ6" s="98">
        <f>IFERROR(IF(#REF!=5,1,0),0)</f>
        <v>0</v>
      </c>
      <c r="AR6" s="98">
        <f>IFERROR(IF(#REF!=5,1,0),0)</f>
        <v>0</v>
      </c>
      <c r="AS6" s="98">
        <f>IFERROR(IF(#REF!=5,1,0),0)</f>
        <v>0</v>
      </c>
      <c r="AT6" s="98">
        <f>IFERROR(IF(#REF!=5,1,0),0)</f>
        <v>0</v>
      </c>
      <c r="AU6" s="98">
        <f>IFERROR(IF(#REF!=5,1,0),0)</f>
        <v>0</v>
      </c>
      <c r="AV6" s="98">
        <f>IFERROR(IF(#REF!=5,1,0),0)</f>
        <v>0</v>
      </c>
      <c r="AW6" s="98">
        <f>IFERROR(IF(#REF!=5,1,0),0)</f>
        <v>0</v>
      </c>
      <c r="AX6" s="98">
        <f>IFERROR(IF(#REF!=5,1,0),0)</f>
        <v>0</v>
      </c>
      <c r="AY6" s="98">
        <f>IFERROR(IF(#REF!=5,1,0),0)</f>
        <v>0</v>
      </c>
      <c r="AZ6" s="98">
        <f>IFERROR(IF(#REF!=5,1,0),0)</f>
        <v>0</v>
      </c>
      <c r="BA6" s="98">
        <f>IFERROR(IF(#REF!=5,1,0),0)</f>
        <v>0</v>
      </c>
      <c r="BB6" s="98">
        <f>IFERROR(IF(#REF!=5,1,0),0)</f>
        <v>0</v>
      </c>
      <c r="BC6" s="98"/>
      <c r="BD6" s="98">
        <f>SUM(H6:BC6)</f>
        <v>3</v>
      </c>
    </row>
    <row r="7" spans="1:56" ht="17.25" customHeight="1" x14ac:dyDescent="0.2">
      <c r="A7" s="106" t="s">
        <v>48</v>
      </c>
      <c r="B7" s="107"/>
      <c r="C7" s="107"/>
      <c r="D7" s="108"/>
      <c r="E7" s="11">
        <f t="shared" ref="E7:E36" si="0">BD7</f>
        <v>2</v>
      </c>
      <c r="F7" s="82" t="s">
        <v>5</v>
      </c>
      <c r="H7" s="98">
        <f>IFERROR(IF('1'!E15=5,1,0),0)</f>
        <v>1</v>
      </c>
      <c r="I7" s="98">
        <f>IFERROR(IF('2'!E15=5,1,0),0)</f>
        <v>0</v>
      </c>
      <c r="J7" s="98">
        <f>IFERROR(IF('4'!E15=5,1,0),0)</f>
        <v>0</v>
      </c>
      <c r="K7" s="98">
        <f>IFERROR(IF('5'!E15=5,1,0),0)</f>
        <v>0</v>
      </c>
      <c r="L7" s="98">
        <f>IFERROR(IF('6'!E15=5,1,0),0)</f>
        <v>1</v>
      </c>
      <c r="M7" s="98">
        <f>IFERROR(IF('7'!E15=5,1,0),0)</f>
        <v>0</v>
      </c>
      <c r="N7" s="98">
        <f>IFERROR(IF('[2]12'!E15=5,1,0),0)</f>
        <v>0</v>
      </c>
      <c r="O7" s="98">
        <f>IFERROR(IF('3'!E15=5,1,0),0)</f>
        <v>0</v>
      </c>
      <c r="P7" s="98">
        <f>IFERROR(IF('8'!E15=5,1,0),0)</f>
        <v>0</v>
      </c>
      <c r="Q7" s="98">
        <f>IFERROR(IF('9'!E15=5,1,0),0)</f>
        <v>0</v>
      </c>
      <c r="R7" s="98">
        <f>IFERROR(IF('10'!E15=5,1,0),0)</f>
        <v>0</v>
      </c>
      <c r="S7" s="98">
        <f>IFERROR(IF(#REF!=5,1,0),0)</f>
        <v>0</v>
      </c>
      <c r="T7" s="98">
        <f>IFERROR(IF(#REF!=5,1,0),0)</f>
        <v>0</v>
      </c>
      <c r="U7" s="98">
        <f>IFERROR(IF(#REF!=5,1,0),0)</f>
        <v>0</v>
      </c>
      <c r="V7" s="98">
        <f>IFERROR(IF(#REF!=5,1,0),0)</f>
        <v>0</v>
      </c>
      <c r="W7" s="98">
        <f>IFERROR(IF(#REF!=5,1,0),0)</f>
        <v>0</v>
      </c>
      <c r="X7" s="98">
        <f>IFERROR(IF(#REF!=5,1,0),0)</f>
        <v>0</v>
      </c>
      <c r="Y7" s="98">
        <f>IFERROR(IF(#REF!=5,1,0),0)</f>
        <v>0</v>
      </c>
      <c r="Z7" s="98">
        <f>IFERROR(IF(#REF!=5,1,0),0)</f>
        <v>0</v>
      </c>
      <c r="AA7" s="98">
        <f>IFERROR(IF(#REF!=5,1,0),0)</f>
        <v>0</v>
      </c>
      <c r="AB7" s="98">
        <f>IFERROR(IF(#REF!=5,1,0),0)</f>
        <v>0</v>
      </c>
      <c r="AC7" s="98">
        <f>IFERROR(IF(#REF!=5,1,0),0)</f>
        <v>0</v>
      </c>
      <c r="AD7" s="98">
        <f>IFERROR(IF(#REF!=5,1,0),0)</f>
        <v>0</v>
      </c>
      <c r="AE7" s="98">
        <f>IFERROR(IF(#REF!=5,1,0),0)</f>
        <v>0</v>
      </c>
      <c r="AF7" s="98">
        <f>IFERROR(IF(#REF!=5,1,0),0)</f>
        <v>0</v>
      </c>
      <c r="AG7" s="98">
        <f>IFERROR(IF(#REF!=5,1,0),0)</f>
        <v>0</v>
      </c>
      <c r="AH7" s="98">
        <f>IFERROR(IF(#REF!=5,1,0),0)</f>
        <v>0</v>
      </c>
      <c r="AI7" s="98">
        <f>IFERROR(IF(#REF!=5,1,0),0)</f>
        <v>0</v>
      </c>
      <c r="AJ7" s="98">
        <f>IFERROR(IF(#REF!=5,1,0),0)</f>
        <v>0</v>
      </c>
      <c r="AK7" s="98">
        <f>IFERROR(IF(#REF!=5,1,0),0)</f>
        <v>0</v>
      </c>
      <c r="AL7" s="98">
        <f>IFERROR(IF(#REF!=5,1,0),0)</f>
        <v>0</v>
      </c>
      <c r="AM7" s="98">
        <f>IFERROR(IF(#REF!=5,1,0),0)</f>
        <v>0</v>
      </c>
      <c r="AN7" s="98">
        <f>IFERROR(IF(#REF!=5,1,0),0)</f>
        <v>0</v>
      </c>
      <c r="AO7" s="98">
        <f>IFERROR(IF(#REF!=5,1,0),0)</f>
        <v>0</v>
      </c>
      <c r="AP7" s="98">
        <f>IFERROR(IF(#REF!=5,1,0),0)</f>
        <v>0</v>
      </c>
      <c r="AQ7" s="98">
        <f>IFERROR(IF(#REF!=5,1,0),0)</f>
        <v>0</v>
      </c>
      <c r="AR7" s="98">
        <f>IFERROR(IF(#REF!=5,1,0),0)</f>
        <v>0</v>
      </c>
      <c r="AS7" s="98">
        <f>IFERROR(IF(#REF!=5,1,0),0)</f>
        <v>0</v>
      </c>
      <c r="AT7" s="98">
        <f>IFERROR(IF(#REF!=5,1,0),0)</f>
        <v>0</v>
      </c>
      <c r="AU7" s="98">
        <f>IFERROR(IF(#REF!=5,1,0),0)</f>
        <v>0</v>
      </c>
      <c r="AV7" s="98">
        <f>IFERROR(IF(#REF!=5,1,0),0)</f>
        <v>0</v>
      </c>
      <c r="AW7" s="98">
        <f>IFERROR(IF(#REF!=5,1,0),0)</f>
        <v>0</v>
      </c>
      <c r="AX7" s="98">
        <f>IFERROR(IF(#REF!=5,1,0),0)</f>
        <v>0</v>
      </c>
      <c r="AY7" s="98">
        <f>IFERROR(IF(#REF!=5,1,0),0)</f>
        <v>0</v>
      </c>
      <c r="AZ7" s="98">
        <f>IFERROR(IF(#REF!=5,1,0),0)</f>
        <v>0</v>
      </c>
      <c r="BA7" s="98">
        <f>IFERROR(IF(#REF!=5,1,0),0)</f>
        <v>0</v>
      </c>
      <c r="BB7" s="98">
        <f>IFERROR(IF(#REF!=5,1,0),0)</f>
        <v>0</v>
      </c>
      <c r="BC7" s="98"/>
      <c r="BD7" s="98">
        <f t="shared" ref="BD7:BD36" si="1">SUM(H7:BC7)</f>
        <v>2</v>
      </c>
    </row>
    <row r="8" spans="1:56" ht="17.25" customHeight="1" x14ac:dyDescent="0.2">
      <c r="A8" s="106" t="s">
        <v>49</v>
      </c>
      <c r="B8" s="107"/>
      <c r="C8" s="107"/>
      <c r="D8" s="108"/>
      <c r="E8" s="11">
        <f t="shared" si="0"/>
        <v>3</v>
      </c>
      <c r="F8" s="82" t="s">
        <v>6</v>
      </c>
      <c r="H8" s="98">
        <f>IFERROR(IF('1'!E16=5,1,0),0)</f>
        <v>1</v>
      </c>
      <c r="I8" s="98">
        <f>IFERROR(IF('2'!E16=5,1,0),0)</f>
        <v>0</v>
      </c>
      <c r="J8" s="98">
        <f>IFERROR(IF('4'!E16=5,1,0),0)</f>
        <v>0</v>
      </c>
      <c r="K8" s="98">
        <f>IFERROR(IF('5'!E16=5,1,0),0)</f>
        <v>1</v>
      </c>
      <c r="L8" s="98">
        <f>IFERROR(IF('6'!E16=5,1,0),0)</f>
        <v>0</v>
      </c>
      <c r="M8" s="98">
        <f>IFERROR(IF('7'!E16=5,1,0),0)</f>
        <v>0</v>
      </c>
      <c r="N8" s="98">
        <f>IFERROR(IF('[2]12'!E16=5,1,0),0)</f>
        <v>0</v>
      </c>
      <c r="O8" s="98">
        <f>IFERROR(IF('3'!E16=5,1,0),0)</f>
        <v>1</v>
      </c>
      <c r="P8" s="98">
        <f>IFERROR(IF('8'!E16=5,1,0),0)</f>
        <v>0</v>
      </c>
      <c r="Q8" s="98">
        <f>IFERROR(IF('9'!E16=5,1,0),0)</f>
        <v>0</v>
      </c>
      <c r="R8" s="98">
        <f>IFERROR(IF('10'!E16=5,1,0),0)</f>
        <v>0</v>
      </c>
      <c r="S8" s="98">
        <f>IFERROR(IF(#REF!=5,1,0),0)</f>
        <v>0</v>
      </c>
      <c r="T8" s="98">
        <f>IFERROR(IF(#REF!=5,1,0),0)</f>
        <v>0</v>
      </c>
      <c r="U8" s="98">
        <f>IFERROR(IF(#REF!=5,1,0),0)</f>
        <v>0</v>
      </c>
      <c r="V8" s="98">
        <f>IFERROR(IF(#REF!=5,1,0),0)</f>
        <v>0</v>
      </c>
      <c r="W8" s="98">
        <f>IFERROR(IF(#REF!=5,1,0),0)</f>
        <v>0</v>
      </c>
      <c r="X8" s="98">
        <f>IFERROR(IF(#REF!=5,1,0),0)</f>
        <v>0</v>
      </c>
      <c r="Y8" s="98">
        <f>IFERROR(IF(#REF!=5,1,0),0)</f>
        <v>0</v>
      </c>
      <c r="Z8" s="98">
        <f>IFERROR(IF(#REF!=5,1,0),0)</f>
        <v>0</v>
      </c>
      <c r="AA8" s="98">
        <f>IFERROR(IF(#REF!=5,1,0),0)</f>
        <v>0</v>
      </c>
      <c r="AB8" s="98">
        <f>IFERROR(IF(#REF!=5,1,0),0)</f>
        <v>0</v>
      </c>
      <c r="AC8" s="98">
        <f>IFERROR(IF(#REF!=5,1,0),0)</f>
        <v>0</v>
      </c>
      <c r="AD8" s="98">
        <f>IFERROR(IF(#REF!=5,1,0),0)</f>
        <v>0</v>
      </c>
      <c r="AE8" s="98">
        <f>IFERROR(IF(#REF!=5,1,0),0)</f>
        <v>0</v>
      </c>
      <c r="AF8" s="98">
        <f>IFERROR(IF(#REF!=5,1,0),0)</f>
        <v>0</v>
      </c>
      <c r="AG8" s="98">
        <f>IFERROR(IF(#REF!=5,1,0),0)</f>
        <v>0</v>
      </c>
      <c r="AH8" s="98">
        <f>IFERROR(IF(#REF!=5,1,0),0)</f>
        <v>0</v>
      </c>
      <c r="AI8" s="98">
        <f>IFERROR(IF(#REF!=5,1,0),0)</f>
        <v>0</v>
      </c>
      <c r="AJ8" s="98">
        <f>IFERROR(IF(#REF!=5,1,0),0)</f>
        <v>0</v>
      </c>
      <c r="AK8" s="98">
        <f>IFERROR(IF(#REF!=5,1,0),0)</f>
        <v>0</v>
      </c>
      <c r="AL8" s="98">
        <f>IFERROR(IF(#REF!=5,1,0),0)</f>
        <v>0</v>
      </c>
      <c r="AM8" s="98">
        <f>IFERROR(IF(#REF!=5,1,0),0)</f>
        <v>0</v>
      </c>
      <c r="AN8" s="98">
        <f>IFERROR(IF(#REF!=5,1,0),0)</f>
        <v>0</v>
      </c>
      <c r="AO8" s="98">
        <f>IFERROR(IF(#REF!=5,1,0),0)</f>
        <v>0</v>
      </c>
      <c r="AP8" s="98">
        <f>IFERROR(IF(#REF!=5,1,0),0)</f>
        <v>0</v>
      </c>
      <c r="AQ8" s="98">
        <f>IFERROR(IF(#REF!=5,1,0),0)</f>
        <v>0</v>
      </c>
      <c r="AR8" s="98">
        <f>IFERROR(IF(#REF!=5,1,0),0)</f>
        <v>0</v>
      </c>
      <c r="AS8" s="98">
        <f>IFERROR(IF(#REF!=5,1,0),0)</f>
        <v>0</v>
      </c>
      <c r="AT8" s="98">
        <f>IFERROR(IF(#REF!=5,1,0),0)</f>
        <v>0</v>
      </c>
      <c r="AU8" s="98">
        <f>IFERROR(IF(#REF!=5,1,0),0)</f>
        <v>0</v>
      </c>
      <c r="AV8" s="98">
        <f>IFERROR(IF(#REF!=5,1,0),0)</f>
        <v>0</v>
      </c>
      <c r="AW8" s="98">
        <f>IFERROR(IF(#REF!=5,1,0),0)</f>
        <v>0</v>
      </c>
      <c r="AX8" s="98">
        <f>IFERROR(IF(#REF!=5,1,0),0)</f>
        <v>0</v>
      </c>
      <c r="AY8" s="98">
        <f>IFERROR(IF(#REF!=5,1,0),0)</f>
        <v>0</v>
      </c>
      <c r="AZ8" s="98">
        <f>IFERROR(IF(#REF!=5,1,0),0)</f>
        <v>0</v>
      </c>
      <c r="BA8" s="98">
        <f>IFERROR(IF(#REF!=5,1,0),0)</f>
        <v>0</v>
      </c>
      <c r="BB8" s="98">
        <f>IFERROR(IF(#REF!=5,1,0),0)</f>
        <v>0</v>
      </c>
      <c r="BC8" s="98"/>
      <c r="BD8" s="98">
        <f t="shared" si="1"/>
        <v>3</v>
      </c>
    </row>
    <row r="9" spans="1:56" ht="17.25" customHeight="1" x14ac:dyDescent="0.2">
      <c r="A9" s="106" t="s">
        <v>143</v>
      </c>
      <c r="B9" s="107"/>
      <c r="C9" s="107"/>
      <c r="D9" s="108"/>
      <c r="E9" s="11">
        <f t="shared" si="0"/>
        <v>1</v>
      </c>
      <c r="F9" s="82" t="s">
        <v>5</v>
      </c>
      <c r="H9" s="98">
        <f>IFERROR(IF('1'!E17=5,1,0),0)</f>
        <v>1</v>
      </c>
      <c r="I9" s="98">
        <f>IFERROR(IF('2'!E17=5,1,0),0)</f>
        <v>0</v>
      </c>
      <c r="J9" s="98">
        <f>IFERROR(IF('4'!E17=5,1,0),0)</f>
        <v>0</v>
      </c>
      <c r="K9" s="98">
        <f>IFERROR(IF('5'!E17=5,1,0),0)</f>
        <v>0</v>
      </c>
      <c r="L9" s="98">
        <f>IFERROR(IF('6'!E17=5,1,0),0)</f>
        <v>0</v>
      </c>
      <c r="M9" s="98">
        <f>IFERROR(IF('7'!E17=5,1,0),0)</f>
        <v>0</v>
      </c>
      <c r="N9" s="98">
        <f>IFERROR(IF('[2]12'!E17=5,1,0),0)</f>
        <v>0</v>
      </c>
      <c r="O9" s="98">
        <f>IFERROR(IF('3'!E17=5,1,0),0)</f>
        <v>0</v>
      </c>
      <c r="P9" s="98">
        <f>IFERROR(IF('8'!E17=5,1,0),0)</f>
        <v>0</v>
      </c>
      <c r="Q9" s="98">
        <f>IFERROR(IF('9'!E17=5,1,0),0)</f>
        <v>0</v>
      </c>
      <c r="R9" s="98">
        <f>IFERROR(IF('10'!E17=5,1,0),0)</f>
        <v>0</v>
      </c>
      <c r="S9" s="98">
        <f>IFERROR(IF(#REF!=5,1,0),0)</f>
        <v>0</v>
      </c>
      <c r="T9" s="98">
        <f>IFERROR(IF(#REF!=5,1,0),0)</f>
        <v>0</v>
      </c>
      <c r="U9" s="98">
        <f>IFERROR(IF(#REF!=5,1,0),0)</f>
        <v>0</v>
      </c>
      <c r="V9" s="98">
        <f>IFERROR(IF(#REF!=5,1,0),0)</f>
        <v>0</v>
      </c>
      <c r="W9" s="98">
        <f>IFERROR(IF(#REF!=5,1,0),0)</f>
        <v>0</v>
      </c>
      <c r="X9" s="98">
        <f>IFERROR(IF(#REF!=5,1,0),0)</f>
        <v>0</v>
      </c>
      <c r="Y9" s="98">
        <f>IFERROR(IF(#REF!=5,1,0),0)</f>
        <v>0</v>
      </c>
      <c r="Z9" s="98">
        <f>IFERROR(IF(#REF!=5,1,0),0)</f>
        <v>0</v>
      </c>
      <c r="AA9" s="98">
        <f>IFERROR(IF(#REF!=5,1,0),0)</f>
        <v>0</v>
      </c>
      <c r="AB9" s="98">
        <f>IFERROR(IF(#REF!=5,1,0),0)</f>
        <v>0</v>
      </c>
      <c r="AC9" s="98">
        <f>IFERROR(IF(#REF!=5,1,0),0)</f>
        <v>0</v>
      </c>
      <c r="AD9" s="98">
        <f>IFERROR(IF(#REF!=5,1,0),0)</f>
        <v>0</v>
      </c>
      <c r="AE9" s="98">
        <f>IFERROR(IF(#REF!=5,1,0),0)</f>
        <v>0</v>
      </c>
      <c r="AF9" s="98">
        <f>IFERROR(IF(#REF!=5,1,0),0)</f>
        <v>0</v>
      </c>
      <c r="AG9" s="98">
        <f>IFERROR(IF(#REF!=5,1,0),0)</f>
        <v>0</v>
      </c>
      <c r="AH9" s="98">
        <f>IFERROR(IF(#REF!=5,1,0),0)</f>
        <v>0</v>
      </c>
      <c r="AI9" s="98">
        <f>IFERROR(IF(#REF!=5,1,0),0)</f>
        <v>0</v>
      </c>
      <c r="AJ9" s="98">
        <f>IFERROR(IF(#REF!=5,1,0),0)</f>
        <v>0</v>
      </c>
      <c r="AK9" s="98">
        <f>IFERROR(IF(#REF!=5,1,0),0)</f>
        <v>0</v>
      </c>
      <c r="AL9" s="98">
        <f>IFERROR(IF(#REF!=5,1,0),0)</f>
        <v>0</v>
      </c>
      <c r="AM9" s="98">
        <f>IFERROR(IF(#REF!=5,1,0),0)</f>
        <v>0</v>
      </c>
      <c r="AN9" s="98">
        <f>IFERROR(IF(#REF!=5,1,0),0)</f>
        <v>0</v>
      </c>
      <c r="AO9" s="98">
        <f>IFERROR(IF(#REF!=5,1,0),0)</f>
        <v>0</v>
      </c>
      <c r="AP9" s="98">
        <f>IFERROR(IF(#REF!=5,1,0),0)</f>
        <v>0</v>
      </c>
      <c r="AQ9" s="98">
        <f>IFERROR(IF(#REF!=5,1,0),0)</f>
        <v>0</v>
      </c>
      <c r="AR9" s="98">
        <f>IFERROR(IF(#REF!=5,1,0),0)</f>
        <v>0</v>
      </c>
      <c r="AS9" s="98">
        <f>IFERROR(IF(#REF!=5,1,0),0)</f>
        <v>0</v>
      </c>
      <c r="AT9" s="98">
        <f>IFERROR(IF(#REF!=5,1,0),0)</f>
        <v>0</v>
      </c>
      <c r="AU9" s="98">
        <f>IFERROR(IF(#REF!=5,1,0),0)</f>
        <v>0</v>
      </c>
      <c r="AV9" s="98">
        <f>IFERROR(IF(#REF!=5,1,0),0)</f>
        <v>0</v>
      </c>
      <c r="AW9" s="98">
        <f>IFERROR(IF(#REF!=5,1,0),0)</f>
        <v>0</v>
      </c>
      <c r="AX9" s="98">
        <f>IFERROR(IF(#REF!=5,1,0),0)</f>
        <v>0</v>
      </c>
      <c r="AY9" s="98">
        <f>IFERROR(IF(#REF!=5,1,0),0)</f>
        <v>0</v>
      </c>
      <c r="AZ9" s="98">
        <f>IFERROR(IF(#REF!=5,1,0),0)</f>
        <v>0</v>
      </c>
      <c r="BA9" s="98">
        <f>IFERROR(IF(#REF!=5,1,0),0)</f>
        <v>0</v>
      </c>
      <c r="BB9" s="98">
        <f>IFERROR(IF(#REF!=5,1,0),0)</f>
        <v>0</v>
      </c>
      <c r="BC9" s="98"/>
      <c r="BD9" s="98">
        <f t="shared" si="1"/>
        <v>1</v>
      </c>
    </row>
    <row r="10" spans="1:56" ht="17.25" customHeight="1" x14ac:dyDescent="0.2">
      <c r="A10" s="106" t="s">
        <v>144</v>
      </c>
      <c r="B10" s="107"/>
      <c r="C10" s="107"/>
      <c r="D10" s="108"/>
      <c r="E10" s="11">
        <f t="shared" si="0"/>
        <v>2</v>
      </c>
      <c r="F10" s="83" t="s">
        <v>6</v>
      </c>
      <c r="H10" s="98">
        <f>IFERROR(IF('1'!E18=5,1,0),0)</f>
        <v>1</v>
      </c>
      <c r="I10" s="98">
        <f>IFERROR(IF('2'!E18=5,1,0),0)</f>
        <v>0</v>
      </c>
      <c r="J10" s="98">
        <f>IFERROR(IF('4'!E18=5,1,0),0)</f>
        <v>0</v>
      </c>
      <c r="K10" s="98">
        <f>IFERROR(IF('5'!E18=5,1,0),0)</f>
        <v>0</v>
      </c>
      <c r="L10" s="98">
        <f>IFERROR(IF('6'!E18=5,1,0),0)</f>
        <v>0</v>
      </c>
      <c r="M10" s="98">
        <f>IFERROR(IF('7'!E18=5,1,0),0)</f>
        <v>0</v>
      </c>
      <c r="N10" s="98">
        <f>IFERROR(IF('[2]12'!E18=5,1,0),0)</f>
        <v>0</v>
      </c>
      <c r="O10" s="98">
        <f>IFERROR(IF('3'!E18=5,1,0),0)</f>
        <v>1</v>
      </c>
      <c r="P10" s="98">
        <f>IFERROR(IF('8'!E18=5,1,0),0)</f>
        <v>0</v>
      </c>
      <c r="Q10" s="98">
        <f>IFERROR(IF('9'!E18=5,1,0),0)</f>
        <v>0</v>
      </c>
      <c r="R10" s="98">
        <f>IFERROR(IF('10'!E18=5,1,0),0)</f>
        <v>0</v>
      </c>
      <c r="S10" s="98">
        <f>IFERROR(IF(#REF!=5,1,0),0)</f>
        <v>0</v>
      </c>
      <c r="T10" s="98">
        <f>IFERROR(IF(#REF!=5,1,0),0)</f>
        <v>0</v>
      </c>
      <c r="U10" s="98">
        <f>IFERROR(IF(#REF!=5,1,0),0)</f>
        <v>0</v>
      </c>
      <c r="V10" s="98">
        <f>IFERROR(IF(#REF!=5,1,0),0)</f>
        <v>0</v>
      </c>
      <c r="W10" s="98">
        <f>IFERROR(IF(#REF!=5,1,0),0)</f>
        <v>0</v>
      </c>
      <c r="X10" s="98">
        <f>IFERROR(IF(#REF!=5,1,0),0)</f>
        <v>0</v>
      </c>
      <c r="Y10" s="98">
        <f>IFERROR(IF(#REF!=5,1,0),0)</f>
        <v>0</v>
      </c>
      <c r="Z10" s="98">
        <f>IFERROR(IF(#REF!=5,1,0),0)</f>
        <v>0</v>
      </c>
      <c r="AA10" s="98">
        <f>IFERROR(IF(#REF!=5,1,0),0)</f>
        <v>0</v>
      </c>
      <c r="AB10" s="98">
        <f>IFERROR(IF(#REF!=5,1,0),0)</f>
        <v>0</v>
      </c>
      <c r="AC10" s="98">
        <f>IFERROR(IF(#REF!=5,1,0),0)</f>
        <v>0</v>
      </c>
      <c r="AD10" s="98">
        <f>IFERROR(IF(#REF!=5,1,0),0)</f>
        <v>0</v>
      </c>
      <c r="AE10" s="98">
        <f>IFERROR(IF(#REF!=5,1,0),0)</f>
        <v>0</v>
      </c>
      <c r="AF10" s="98">
        <f>IFERROR(IF(#REF!=5,1,0),0)</f>
        <v>0</v>
      </c>
      <c r="AG10" s="98">
        <f>IFERROR(IF(#REF!=5,1,0),0)</f>
        <v>0</v>
      </c>
      <c r="AH10" s="98">
        <f>IFERROR(IF(#REF!=5,1,0),0)</f>
        <v>0</v>
      </c>
      <c r="AI10" s="98">
        <f>IFERROR(IF(#REF!=5,1,0),0)</f>
        <v>0</v>
      </c>
      <c r="AJ10" s="98">
        <f>IFERROR(IF(#REF!=5,1,0),0)</f>
        <v>0</v>
      </c>
      <c r="AK10" s="98">
        <f>IFERROR(IF(#REF!=5,1,0),0)</f>
        <v>0</v>
      </c>
      <c r="AL10" s="98">
        <f>IFERROR(IF(#REF!=5,1,0),0)</f>
        <v>0</v>
      </c>
      <c r="AM10" s="98">
        <f>IFERROR(IF(#REF!=5,1,0),0)</f>
        <v>0</v>
      </c>
      <c r="AN10" s="98">
        <f>IFERROR(IF(#REF!=5,1,0),0)</f>
        <v>0</v>
      </c>
      <c r="AO10" s="98">
        <f>IFERROR(IF(#REF!=5,1,0),0)</f>
        <v>0</v>
      </c>
      <c r="AP10" s="98">
        <f>IFERROR(IF(#REF!=5,1,0),0)</f>
        <v>0</v>
      </c>
      <c r="AQ10" s="98">
        <f>IFERROR(IF(#REF!=5,1,0),0)</f>
        <v>0</v>
      </c>
      <c r="AR10" s="98">
        <f>IFERROR(IF(#REF!=5,1,0),0)</f>
        <v>0</v>
      </c>
      <c r="AS10" s="98">
        <f>IFERROR(IF(#REF!=5,1,0),0)</f>
        <v>0</v>
      </c>
      <c r="AT10" s="98">
        <f>IFERROR(IF(#REF!=5,1,0),0)</f>
        <v>0</v>
      </c>
      <c r="AU10" s="98">
        <f>IFERROR(IF(#REF!=5,1,0),0)</f>
        <v>0</v>
      </c>
      <c r="AV10" s="98">
        <f>IFERROR(IF(#REF!=5,1,0),0)</f>
        <v>0</v>
      </c>
      <c r="AW10" s="98">
        <f>IFERROR(IF(#REF!=5,1,0),0)</f>
        <v>0</v>
      </c>
      <c r="AX10" s="98">
        <f>IFERROR(IF(#REF!=5,1,0),0)</f>
        <v>0</v>
      </c>
      <c r="AY10" s="98">
        <f>IFERROR(IF(#REF!=5,1,0),0)</f>
        <v>0</v>
      </c>
      <c r="AZ10" s="98">
        <f>IFERROR(IF(#REF!=5,1,0),0)</f>
        <v>0</v>
      </c>
      <c r="BA10" s="98">
        <f>IFERROR(IF(#REF!=5,1,0),0)</f>
        <v>0</v>
      </c>
      <c r="BB10" s="98">
        <f>IFERROR(IF(#REF!=5,1,0),0)</f>
        <v>0</v>
      </c>
      <c r="BC10" s="98"/>
      <c r="BD10" s="98">
        <f t="shared" si="1"/>
        <v>2</v>
      </c>
    </row>
    <row r="11" spans="1:56" ht="17.25" customHeight="1" x14ac:dyDescent="0.2">
      <c r="A11" s="106" t="s">
        <v>50</v>
      </c>
      <c r="B11" s="107"/>
      <c r="C11" s="107"/>
      <c r="D11" s="108"/>
      <c r="E11" s="11">
        <f t="shared" si="0"/>
        <v>1</v>
      </c>
      <c r="F11" s="82" t="s">
        <v>6</v>
      </c>
      <c r="H11" s="98">
        <f>IFERROR(IF('1'!E19=5,1,0),0)</f>
        <v>1</v>
      </c>
      <c r="I11" s="98">
        <f>IFERROR(IF('2'!E19=5,1,0),0)</f>
        <v>0</v>
      </c>
      <c r="J11" s="98">
        <f>IFERROR(IF('4'!E19=5,1,0),0)</f>
        <v>0</v>
      </c>
      <c r="K11" s="98">
        <f>IFERROR(IF('5'!E19=5,1,0),0)</f>
        <v>0</v>
      </c>
      <c r="L11" s="98">
        <f>IFERROR(IF('6'!E19=5,1,0),0)</f>
        <v>0</v>
      </c>
      <c r="M11" s="98">
        <f>IFERROR(IF('7'!E19=5,1,0),0)</f>
        <v>0</v>
      </c>
      <c r="N11" s="98">
        <f>IFERROR(IF('[2]12'!E19=5,1,0),0)</f>
        <v>0</v>
      </c>
      <c r="O11" s="98">
        <f>IFERROR(IF('3'!E19=5,1,0),0)</f>
        <v>0</v>
      </c>
      <c r="P11" s="98">
        <f>IFERROR(IF('8'!E19=5,1,0),0)</f>
        <v>0</v>
      </c>
      <c r="Q11" s="98">
        <f>IFERROR(IF('9'!E19=5,1,0),0)</f>
        <v>0</v>
      </c>
      <c r="R11" s="98">
        <f>IFERROR(IF('10'!E19=5,1,0),0)</f>
        <v>0</v>
      </c>
      <c r="S11" s="98">
        <f>IFERROR(IF(#REF!=5,1,0),0)</f>
        <v>0</v>
      </c>
      <c r="T11" s="98">
        <f>IFERROR(IF(#REF!=5,1,0),0)</f>
        <v>0</v>
      </c>
      <c r="U11" s="98">
        <f>IFERROR(IF(#REF!=5,1,0),0)</f>
        <v>0</v>
      </c>
      <c r="V11" s="98">
        <f>IFERROR(IF(#REF!=5,1,0),0)</f>
        <v>0</v>
      </c>
      <c r="W11" s="98">
        <f>IFERROR(IF(#REF!=5,1,0),0)</f>
        <v>0</v>
      </c>
      <c r="X11" s="98">
        <f>IFERROR(IF(#REF!=5,1,0),0)</f>
        <v>0</v>
      </c>
      <c r="Y11" s="98">
        <f>IFERROR(IF(#REF!=5,1,0),0)</f>
        <v>0</v>
      </c>
      <c r="Z11" s="98">
        <f>IFERROR(IF(#REF!=5,1,0),0)</f>
        <v>0</v>
      </c>
      <c r="AA11" s="98">
        <f>IFERROR(IF(#REF!=5,1,0),0)</f>
        <v>0</v>
      </c>
      <c r="AB11" s="98">
        <f>IFERROR(IF(#REF!=5,1,0),0)</f>
        <v>0</v>
      </c>
      <c r="AC11" s="98">
        <f>IFERROR(IF(#REF!=5,1,0),0)</f>
        <v>0</v>
      </c>
      <c r="AD11" s="98">
        <f>IFERROR(IF(#REF!=5,1,0),0)</f>
        <v>0</v>
      </c>
      <c r="AE11" s="98">
        <f>IFERROR(IF(#REF!=5,1,0),0)</f>
        <v>0</v>
      </c>
      <c r="AF11" s="98">
        <f>IFERROR(IF(#REF!=5,1,0),0)</f>
        <v>0</v>
      </c>
      <c r="AG11" s="98">
        <f>IFERROR(IF(#REF!=5,1,0),0)</f>
        <v>0</v>
      </c>
      <c r="AH11" s="98">
        <f>IFERROR(IF(#REF!=5,1,0),0)</f>
        <v>0</v>
      </c>
      <c r="AI11" s="98">
        <f>IFERROR(IF(#REF!=5,1,0),0)</f>
        <v>0</v>
      </c>
      <c r="AJ11" s="98">
        <f>IFERROR(IF(#REF!=5,1,0),0)</f>
        <v>0</v>
      </c>
      <c r="AK11" s="98">
        <f>IFERROR(IF(#REF!=5,1,0),0)</f>
        <v>0</v>
      </c>
      <c r="AL11" s="98">
        <f>IFERROR(IF(#REF!=5,1,0),0)</f>
        <v>0</v>
      </c>
      <c r="AM11" s="98">
        <f>IFERROR(IF(#REF!=5,1,0),0)</f>
        <v>0</v>
      </c>
      <c r="AN11" s="98">
        <f>IFERROR(IF(#REF!=5,1,0),0)</f>
        <v>0</v>
      </c>
      <c r="AO11" s="98">
        <f>IFERROR(IF(#REF!=5,1,0),0)</f>
        <v>0</v>
      </c>
      <c r="AP11" s="98">
        <f>IFERROR(IF(#REF!=5,1,0),0)</f>
        <v>0</v>
      </c>
      <c r="AQ11" s="98">
        <f>IFERROR(IF(#REF!=5,1,0),0)</f>
        <v>0</v>
      </c>
      <c r="AR11" s="98">
        <f>IFERROR(IF(#REF!=5,1,0),0)</f>
        <v>0</v>
      </c>
      <c r="AS11" s="98">
        <f>IFERROR(IF(#REF!=5,1,0),0)</f>
        <v>0</v>
      </c>
      <c r="AT11" s="98">
        <f>IFERROR(IF(#REF!=5,1,0),0)</f>
        <v>0</v>
      </c>
      <c r="AU11" s="98">
        <f>IFERROR(IF(#REF!=5,1,0),0)</f>
        <v>0</v>
      </c>
      <c r="AV11" s="98">
        <f>IFERROR(IF(#REF!=5,1,0),0)</f>
        <v>0</v>
      </c>
      <c r="AW11" s="98">
        <f>IFERROR(IF(#REF!=5,1,0),0)</f>
        <v>0</v>
      </c>
      <c r="AX11" s="98">
        <f>IFERROR(IF(#REF!=5,1,0),0)</f>
        <v>0</v>
      </c>
      <c r="AY11" s="98">
        <f>IFERROR(IF(#REF!=5,1,0),0)</f>
        <v>0</v>
      </c>
      <c r="AZ11" s="98">
        <f>IFERROR(IF(#REF!=5,1,0),0)</f>
        <v>0</v>
      </c>
      <c r="BA11" s="98">
        <f>IFERROR(IF(#REF!=5,1,0),0)</f>
        <v>0</v>
      </c>
      <c r="BB11" s="98">
        <f>IFERROR(IF(#REF!=5,1,0),0)</f>
        <v>0</v>
      </c>
      <c r="BC11" s="98"/>
      <c r="BD11" s="98">
        <f t="shared" si="1"/>
        <v>1</v>
      </c>
    </row>
    <row r="12" spans="1:56" ht="17.25" customHeight="1" x14ac:dyDescent="0.2">
      <c r="A12" s="106" t="s">
        <v>51</v>
      </c>
      <c r="B12" s="107"/>
      <c r="C12" s="107"/>
      <c r="D12" s="108"/>
      <c r="E12" s="11">
        <f t="shared" si="0"/>
        <v>1</v>
      </c>
      <c r="F12" s="82" t="s">
        <v>6</v>
      </c>
      <c r="H12" s="98">
        <f>IFERROR(IF('1'!E20=5,1,0),0)</f>
        <v>1</v>
      </c>
      <c r="I12" s="98">
        <f>IFERROR(IF('2'!E20=5,1,0),0)</f>
        <v>0</v>
      </c>
      <c r="J12" s="98">
        <f>IFERROR(IF('4'!E20=5,1,0),0)</f>
        <v>0</v>
      </c>
      <c r="K12" s="98">
        <f>IFERROR(IF('5'!E20=5,1,0),0)</f>
        <v>0</v>
      </c>
      <c r="L12" s="98">
        <f>IFERROR(IF('6'!E20=5,1,0),0)</f>
        <v>0</v>
      </c>
      <c r="M12" s="98">
        <f>IFERROR(IF('7'!E20=5,1,0),0)</f>
        <v>0</v>
      </c>
      <c r="N12" s="98">
        <f>IFERROR(IF('[2]12'!E20=5,1,0),0)</f>
        <v>0</v>
      </c>
      <c r="O12" s="98">
        <f>IFERROR(IF('3'!E20=5,1,0),0)</f>
        <v>0</v>
      </c>
      <c r="P12" s="98">
        <f>IFERROR(IF('8'!E20=5,1,0),0)</f>
        <v>0</v>
      </c>
      <c r="Q12" s="98">
        <f>IFERROR(IF('9'!E20=5,1,0),0)</f>
        <v>0</v>
      </c>
      <c r="R12" s="98">
        <f>IFERROR(IF('10'!E20=5,1,0),0)</f>
        <v>0</v>
      </c>
      <c r="S12" s="98">
        <f>IFERROR(IF(#REF!=5,1,0),0)</f>
        <v>0</v>
      </c>
      <c r="T12" s="98">
        <f>IFERROR(IF(#REF!=5,1,0),0)</f>
        <v>0</v>
      </c>
      <c r="U12" s="98">
        <f>IFERROR(IF(#REF!=5,1,0),0)</f>
        <v>0</v>
      </c>
      <c r="V12" s="98">
        <f>IFERROR(IF(#REF!=5,1,0),0)</f>
        <v>0</v>
      </c>
      <c r="W12" s="98">
        <f>IFERROR(IF(#REF!=5,1,0),0)</f>
        <v>0</v>
      </c>
      <c r="X12" s="98">
        <f>IFERROR(IF(#REF!=5,1,0),0)</f>
        <v>0</v>
      </c>
      <c r="Y12" s="98">
        <f>IFERROR(IF(#REF!=5,1,0),0)</f>
        <v>0</v>
      </c>
      <c r="Z12" s="98">
        <f>IFERROR(IF(#REF!=5,1,0),0)</f>
        <v>0</v>
      </c>
      <c r="AA12" s="98">
        <f>IFERROR(IF(#REF!=5,1,0),0)</f>
        <v>0</v>
      </c>
      <c r="AB12" s="98">
        <f>IFERROR(IF(#REF!=5,1,0),0)</f>
        <v>0</v>
      </c>
      <c r="AC12" s="98">
        <f>IFERROR(IF(#REF!=5,1,0),0)</f>
        <v>0</v>
      </c>
      <c r="AD12" s="98">
        <f>IFERROR(IF(#REF!=5,1,0),0)</f>
        <v>0</v>
      </c>
      <c r="AE12" s="98">
        <f>IFERROR(IF(#REF!=5,1,0),0)</f>
        <v>0</v>
      </c>
      <c r="AF12" s="98">
        <f>IFERROR(IF(#REF!=5,1,0),0)</f>
        <v>0</v>
      </c>
      <c r="AG12" s="98">
        <f>IFERROR(IF(#REF!=5,1,0),0)</f>
        <v>0</v>
      </c>
      <c r="AH12" s="98">
        <f>IFERROR(IF(#REF!=5,1,0),0)</f>
        <v>0</v>
      </c>
      <c r="AI12" s="98">
        <f>IFERROR(IF(#REF!=5,1,0),0)</f>
        <v>0</v>
      </c>
      <c r="AJ12" s="98">
        <f>IFERROR(IF(#REF!=5,1,0),0)</f>
        <v>0</v>
      </c>
      <c r="AK12" s="98">
        <f>IFERROR(IF(#REF!=5,1,0),0)</f>
        <v>0</v>
      </c>
      <c r="AL12" s="98">
        <f>IFERROR(IF(#REF!=5,1,0),0)</f>
        <v>0</v>
      </c>
      <c r="AM12" s="98">
        <f>IFERROR(IF(#REF!=5,1,0),0)</f>
        <v>0</v>
      </c>
      <c r="AN12" s="98">
        <f>IFERROR(IF(#REF!=5,1,0),0)</f>
        <v>0</v>
      </c>
      <c r="AO12" s="98">
        <f>IFERROR(IF(#REF!=5,1,0),0)</f>
        <v>0</v>
      </c>
      <c r="AP12" s="98">
        <f>IFERROR(IF(#REF!=5,1,0),0)</f>
        <v>0</v>
      </c>
      <c r="AQ12" s="98">
        <f>IFERROR(IF(#REF!=5,1,0),0)</f>
        <v>0</v>
      </c>
      <c r="AR12" s="98">
        <f>IFERROR(IF(#REF!=5,1,0),0)</f>
        <v>0</v>
      </c>
      <c r="AS12" s="98">
        <f>IFERROR(IF(#REF!=5,1,0),0)</f>
        <v>0</v>
      </c>
      <c r="AT12" s="98">
        <f>IFERROR(IF(#REF!=5,1,0),0)</f>
        <v>0</v>
      </c>
      <c r="AU12" s="98">
        <f>IFERROR(IF(#REF!=5,1,0),0)</f>
        <v>0</v>
      </c>
      <c r="AV12" s="98">
        <f>IFERROR(IF(#REF!=5,1,0),0)</f>
        <v>0</v>
      </c>
      <c r="AW12" s="98">
        <f>IFERROR(IF(#REF!=5,1,0),0)</f>
        <v>0</v>
      </c>
      <c r="AX12" s="98">
        <f>IFERROR(IF(#REF!=5,1,0),0)</f>
        <v>0</v>
      </c>
      <c r="AY12" s="98">
        <f>IFERROR(IF(#REF!=5,1,0),0)</f>
        <v>0</v>
      </c>
      <c r="AZ12" s="98">
        <f>IFERROR(IF(#REF!=5,1,0),0)</f>
        <v>0</v>
      </c>
      <c r="BA12" s="98">
        <f>IFERROR(IF(#REF!=5,1,0),0)</f>
        <v>0</v>
      </c>
      <c r="BB12" s="98">
        <f>IFERROR(IF(#REF!=5,1,0),0)</f>
        <v>0</v>
      </c>
      <c r="BC12" s="98"/>
      <c r="BD12" s="98">
        <f t="shared" si="1"/>
        <v>1</v>
      </c>
    </row>
    <row r="13" spans="1:56" ht="17.25" customHeight="1" x14ac:dyDescent="0.2">
      <c r="A13" s="106" t="s">
        <v>52</v>
      </c>
      <c r="B13" s="107"/>
      <c r="C13" s="107"/>
      <c r="D13" s="108"/>
      <c r="E13" s="11">
        <f t="shared" si="0"/>
        <v>2</v>
      </c>
      <c r="F13" s="82" t="s">
        <v>6</v>
      </c>
      <c r="H13" s="98">
        <f>IFERROR(IF('1'!E21=5,1,0),0)</f>
        <v>1</v>
      </c>
      <c r="I13" s="98">
        <f>IFERROR(IF('2'!E21=5,1,0),0)</f>
        <v>0</v>
      </c>
      <c r="J13" s="98">
        <f>IFERROR(IF('4'!E21=5,1,0),0)</f>
        <v>0</v>
      </c>
      <c r="K13" s="98">
        <f>IFERROR(IF('5'!E21=5,1,0),0)</f>
        <v>0</v>
      </c>
      <c r="L13" s="98">
        <f>IFERROR(IF('6'!E21=5,1,0),0)</f>
        <v>0</v>
      </c>
      <c r="M13" s="98">
        <f>IFERROR(IF('7'!E21=5,1,0),0)</f>
        <v>0</v>
      </c>
      <c r="N13" s="98">
        <f>IFERROR(IF('[2]12'!E21=5,1,0),0)</f>
        <v>0</v>
      </c>
      <c r="O13" s="98">
        <f>IFERROR(IF('3'!E21=5,1,0),0)</f>
        <v>1</v>
      </c>
      <c r="P13" s="98">
        <f>IFERROR(IF('8'!E21=5,1,0),0)</f>
        <v>0</v>
      </c>
      <c r="Q13" s="98">
        <f>IFERROR(IF('9'!E21=5,1,0),0)</f>
        <v>0</v>
      </c>
      <c r="R13" s="98">
        <f>IFERROR(IF('10'!E21=5,1,0),0)</f>
        <v>0</v>
      </c>
      <c r="S13" s="98">
        <f>IFERROR(IF(#REF!=5,1,0),0)</f>
        <v>0</v>
      </c>
      <c r="T13" s="98">
        <f>IFERROR(IF(#REF!=5,1,0),0)</f>
        <v>0</v>
      </c>
      <c r="U13" s="98">
        <f>IFERROR(IF(#REF!=5,1,0),0)</f>
        <v>0</v>
      </c>
      <c r="V13" s="98">
        <f>IFERROR(IF(#REF!=5,1,0),0)</f>
        <v>0</v>
      </c>
      <c r="W13" s="98">
        <f>IFERROR(IF(#REF!=5,1,0),0)</f>
        <v>0</v>
      </c>
      <c r="X13" s="98">
        <f>IFERROR(IF(#REF!=5,1,0),0)</f>
        <v>0</v>
      </c>
      <c r="Y13" s="98">
        <f>IFERROR(IF(#REF!=5,1,0),0)</f>
        <v>0</v>
      </c>
      <c r="Z13" s="98">
        <f>IFERROR(IF(#REF!=5,1,0),0)</f>
        <v>0</v>
      </c>
      <c r="AA13" s="98">
        <f>IFERROR(IF(#REF!=5,1,0),0)</f>
        <v>0</v>
      </c>
      <c r="AB13" s="98">
        <f>IFERROR(IF(#REF!=5,1,0),0)</f>
        <v>0</v>
      </c>
      <c r="AC13" s="98">
        <f>IFERROR(IF(#REF!=5,1,0),0)</f>
        <v>0</v>
      </c>
      <c r="AD13" s="98">
        <f>IFERROR(IF(#REF!=5,1,0),0)</f>
        <v>0</v>
      </c>
      <c r="AE13" s="98">
        <f>IFERROR(IF(#REF!=5,1,0),0)</f>
        <v>0</v>
      </c>
      <c r="AF13" s="98">
        <f>IFERROR(IF(#REF!=5,1,0),0)</f>
        <v>0</v>
      </c>
      <c r="AG13" s="98">
        <f>IFERROR(IF(#REF!=5,1,0),0)</f>
        <v>0</v>
      </c>
      <c r="AH13" s="98">
        <f>IFERROR(IF(#REF!=5,1,0),0)</f>
        <v>0</v>
      </c>
      <c r="AI13" s="98">
        <f>IFERROR(IF(#REF!=5,1,0),0)</f>
        <v>0</v>
      </c>
      <c r="AJ13" s="98">
        <f>IFERROR(IF(#REF!=5,1,0),0)</f>
        <v>0</v>
      </c>
      <c r="AK13" s="98">
        <f>IFERROR(IF(#REF!=5,1,0),0)</f>
        <v>0</v>
      </c>
      <c r="AL13" s="98">
        <f>IFERROR(IF(#REF!=5,1,0),0)</f>
        <v>0</v>
      </c>
      <c r="AM13" s="98">
        <f>IFERROR(IF(#REF!=5,1,0),0)</f>
        <v>0</v>
      </c>
      <c r="AN13" s="98">
        <f>IFERROR(IF(#REF!=5,1,0),0)</f>
        <v>0</v>
      </c>
      <c r="AO13" s="98">
        <f>IFERROR(IF(#REF!=5,1,0),0)</f>
        <v>0</v>
      </c>
      <c r="AP13" s="98">
        <f>IFERROR(IF(#REF!=5,1,0),0)</f>
        <v>0</v>
      </c>
      <c r="AQ13" s="98">
        <f>IFERROR(IF(#REF!=5,1,0),0)</f>
        <v>0</v>
      </c>
      <c r="AR13" s="98">
        <f>IFERROR(IF(#REF!=5,1,0),0)</f>
        <v>0</v>
      </c>
      <c r="AS13" s="98">
        <f>IFERROR(IF(#REF!=5,1,0),0)</f>
        <v>0</v>
      </c>
      <c r="AT13" s="98">
        <f>IFERROR(IF(#REF!=5,1,0),0)</f>
        <v>0</v>
      </c>
      <c r="AU13" s="98">
        <f>IFERROR(IF(#REF!=5,1,0),0)</f>
        <v>0</v>
      </c>
      <c r="AV13" s="98">
        <f>IFERROR(IF(#REF!=5,1,0),0)</f>
        <v>0</v>
      </c>
      <c r="AW13" s="98">
        <f>IFERROR(IF(#REF!=5,1,0),0)</f>
        <v>0</v>
      </c>
      <c r="AX13" s="98">
        <f>IFERROR(IF(#REF!=5,1,0),0)</f>
        <v>0</v>
      </c>
      <c r="AY13" s="98">
        <f>IFERROR(IF(#REF!=5,1,0),0)</f>
        <v>0</v>
      </c>
      <c r="AZ13" s="98">
        <f>IFERROR(IF(#REF!=5,1,0),0)</f>
        <v>0</v>
      </c>
      <c r="BA13" s="98">
        <f>IFERROR(IF(#REF!=5,1,0),0)</f>
        <v>0</v>
      </c>
      <c r="BB13" s="98">
        <f>IFERROR(IF(#REF!=5,1,0),0)</f>
        <v>0</v>
      </c>
      <c r="BC13" s="98"/>
      <c r="BD13" s="98">
        <f t="shared" si="1"/>
        <v>2</v>
      </c>
    </row>
    <row r="14" spans="1:56" ht="17.25" customHeight="1" x14ac:dyDescent="0.2">
      <c r="A14" s="106" t="s">
        <v>53</v>
      </c>
      <c r="B14" s="107"/>
      <c r="C14" s="107"/>
      <c r="D14" s="108"/>
      <c r="E14" s="11">
        <f t="shared" si="0"/>
        <v>1</v>
      </c>
      <c r="F14" s="82" t="s">
        <v>5</v>
      </c>
      <c r="H14" s="98">
        <f>IFERROR(IF('1'!E22=5,1,0),0)</f>
        <v>1</v>
      </c>
      <c r="I14" s="98">
        <f>IFERROR(IF('2'!E22=5,1,0),0)</f>
        <v>0</v>
      </c>
      <c r="J14" s="98">
        <f>IFERROR(IF('4'!E22=5,1,0),0)</f>
        <v>0</v>
      </c>
      <c r="K14" s="98">
        <f>IFERROR(IF('5'!E22=5,1,0),0)</f>
        <v>0</v>
      </c>
      <c r="L14" s="98">
        <f>IFERROR(IF('6'!E22=5,1,0),0)</f>
        <v>0</v>
      </c>
      <c r="M14" s="98">
        <f>IFERROR(IF('7'!E22=5,1,0),0)</f>
        <v>0</v>
      </c>
      <c r="N14" s="98">
        <f>IFERROR(IF('[2]12'!E22=5,1,0),0)</f>
        <v>0</v>
      </c>
      <c r="O14" s="98">
        <f>IFERROR(IF('3'!E22=5,1,0),0)</f>
        <v>0</v>
      </c>
      <c r="P14" s="98">
        <f>IFERROR(IF('8'!E22=5,1,0),0)</f>
        <v>0</v>
      </c>
      <c r="Q14" s="98">
        <f>IFERROR(IF('9'!E22=5,1,0),0)</f>
        <v>0</v>
      </c>
      <c r="R14" s="98">
        <f>IFERROR(IF('10'!E22=5,1,0),0)</f>
        <v>0</v>
      </c>
      <c r="S14" s="98">
        <f>IFERROR(IF(#REF!=5,1,0),0)</f>
        <v>0</v>
      </c>
      <c r="T14" s="98">
        <f>IFERROR(IF(#REF!=5,1,0),0)</f>
        <v>0</v>
      </c>
      <c r="U14" s="98">
        <f>IFERROR(IF(#REF!=5,1,0),0)</f>
        <v>0</v>
      </c>
      <c r="V14" s="98">
        <f>IFERROR(IF(#REF!=5,1,0),0)</f>
        <v>0</v>
      </c>
      <c r="W14" s="98">
        <f>IFERROR(IF(#REF!=5,1,0),0)</f>
        <v>0</v>
      </c>
      <c r="X14" s="98">
        <f>IFERROR(IF(#REF!=5,1,0),0)</f>
        <v>0</v>
      </c>
      <c r="Y14" s="98">
        <f>IFERROR(IF(#REF!=5,1,0),0)</f>
        <v>0</v>
      </c>
      <c r="Z14" s="98">
        <f>IFERROR(IF(#REF!=5,1,0),0)</f>
        <v>0</v>
      </c>
      <c r="AA14" s="98">
        <f>IFERROR(IF(#REF!=5,1,0),0)</f>
        <v>0</v>
      </c>
      <c r="AB14" s="98">
        <f>IFERROR(IF(#REF!=5,1,0),0)</f>
        <v>0</v>
      </c>
      <c r="AC14" s="98">
        <f>IFERROR(IF(#REF!=5,1,0),0)</f>
        <v>0</v>
      </c>
      <c r="AD14" s="98">
        <f>IFERROR(IF(#REF!=5,1,0),0)</f>
        <v>0</v>
      </c>
      <c r="AE14" s="98">
        <f>IFERROR(IF(#REF!=5,1,0),0)</f>
        <v>0</v>
      </c>
      <c r="AF14" s="98">
        <f>IFERROR(IF(#REF!=5,1,0),0)</f>
        <v>0</v>
      </c>
      <c r="AG14" s="98">
        <f>IFERROR(IF(#REF!=5,1,0),0)</f>
        <v>0</v>
      </c>
      <c r="AH14" s="98">
        <f>IFERROR(IF(#REF!=5,1,0),0)</f>
        <v>0</v>
      </c>
      <c r="AI14" s="98">
        <f>IFERROR(IF(#REF!=5,1,0),0)</f>
        <v>0</v>
      </c>
      <c r="AJ14" s="98">
        <f>IFERROR(IF(#REF!=5,1,0),0)</f>
        <v>0</v>
      </c>
      <c r="AK14" s="98">
        <f>IFERROR(IF(#REF!=5,1,0),0)</f>
        <v>0</v>
      </c>
      <c r="AL14" s="98">
        <f>IFERROR(IF(#REF!=5,1,0),0)</f>
        <v>0</v>
      </c>
      <c r="AM14" s="98">
        <f>IFERROR(IF(#REF!=5,1,0),0)</f>
        <v>0</v>
      </c>
      <c r="AN14" s="98">
        <f>IFERROR(IF(#REF!=5,1,0),0)</f>
        <v>0</v>
      </c>
      <c r="AO14" s="98">
        <f>IFERROR(IF(#REF!=5,1,0),0)</f>
        <v>0</v>
      </c>
      <c r="AP14" s="98">
        <f>IFERROR(IF(#REF!=5,1,0),0)</f>
        <v>0</v>
      </c>
      <c r="AQ14" s="98">
        <f>IFERROR(IF(#REF!=5,1,0),0)</f>
        <v>0</v>
      </c>
      <c r="AR14" s="98">
        <f>IFERROR(IF(#REF!=5,1,0),0)</f>
        <v>0</v>
      </c>
      <c r="AS14" s="98">
        <f>IFERROR(IF(#REF!=5,1,0),0)</f>
        <v>0</v>
      </c>
      <c r="AT14" s="98">
        <f>IFERROR(IF(#REF!=5,1,0),0)</f>
        <v>0</v>
      </c>
      <c r="AU14" s="98">
        <f>IFERROR(IF(#REF!=5,1,0),0)</f>
        <v>0</v>
      </c>
      <c r="AV14" s="98">
        <f>IFERROR(IF(#REF!=5,1,0),0)</f>
        <v>0</v>
      </c>
      <c r="AW14" s="98">
        <f>IFERROR(IF(#REF!=5,1,0),0)</f>
        <v>0</v>
      </c>
      <c r="AX14" s="98">
        <f>IFERROR(IF(#REF!=5,1,0),0)</f>
        <v>0</v>
      </c>
      <c r="AY14" s="98">
        <f>IFERROR(IF(#REF!=5,1,0),0)</f>
        <v>0</v>
      </c>
      <c r="AZ14" s="98">
        <f>IFERROR(IF(#REF!=5,1,0),0)</f>
        <v>0</v>
      </c>
      <c r="BA14" s="98">
        <f>IFERROR(IF(#REF!=5,1,0),0)</f>
        <v>0</v>
      </c>
      <c r="BB14" s="98">
        <f>IFERROR(IF(#REF!=5,1,0),0)</f>
        <v>0</v>
      </c>
      <c r="BC14" s="98"/>
      <c r="BD14" s="98">
        <f t="shared" si="1"/>
        <v>1</v>
      </c>
    </row>
    <row r="15" spans="1:56" ht="17.25" customHeight="1" x14ac:dyDescent="0.2">
      <c r="A15" s="106" t="s">
        <v>54</v>
      </c>
      <c r="B15" s="107"/>
      <c r="C15" s="107"/>
      <c r="D15" s="108"/>
      <c r="E15" s="11">
        <f t="shared" si="0"/>
        <v>1</v>
      </c>
      <c r="F15" s="82" t="s">
        <v>6</v>
      </c>
      <c r="H15" s="98">
        <f>IFERROR(IF('1'!E23=5,1,0),0)</f>
        <v>1</v>
      </c>
      <c r="I15" s="98">
        <f>IFERROR(IF('2'!E23=5,1,0),0)</f>
        <v>0</v>
      </c>
      <c r="J15" s="98">
        <f>IFERROR(IF('4'!E23=5,1,0),0)</f>
        <v>0</v>
      </c>
      <c r="K15" s="98">
        <f>IFERROR(IF('5'!E23=5,1,0),0)</f>
        <v>0</v>
      </c>
      <c r="L15" s="98">
        <f>IFERROR(IF('6'!E23=5,1,0),0)</f>
        <v>0</v>
      </c>
      <c r="M15" s="98">
        <f>IFERROR(IF('7'!E23=5,1,0),0)</f>
        <v>0</v>
      </c>
      <c r="N15" s="98">
        <f>IFERROR(IF('[2]12'!E23=5,1,0),0)</f>
        <v>0</v>
      </c>
      <c r="O15" s="98">
        <f>IFERROR(IF('3'!E23=5,1,0),0)</f>
        <v>0</v>
      </c>
      <c r="P15" s="98">
        <f>IFERROR(IF('8'!E23=5,1,0),0)</f>
        <v>0</v>
      </c>
      <c r="Q15" s="98">
        <f>IFERROR(IF('9'!E23=5,1,0),0)</f>
        <v>0</v>
      </c>
      <c r="R15" s="98">
        <f>IFERROR(IF('10'!E23=5,1,0),0)</f>
        <v>0</v>
      </c>
      <c r="S15" s="98">
        <f>IFERROR(IF(#REF!=5,1,0),0)</f>
        <v>0</v>
      </c>
      <c r="T15" s="98">
        <f>IFERROR(IF(#REF!=5,1,0),0)</f>
        <v>0</v>
      </c>
      <c r="U15" s="98">
        <f>IFERROR(IF(#REF!=5,1,0),0)</f>
        <v>0</v>
      </c>
      <c r="V15" s="98">
        <f>IFERROR(IF(#REF!=5,1,0),0)</f>
        <v>0</v>
      </c>
      <c r="W15" s="98">
        <f>IFERROR(IF(#REF!=5,1,0),0)</f>
        <v>0</v>
      </c>
      <c r="X15" s="98">
        <f>IFERROR(IF(#REF!=5,1,0),0)</f>
        <v>0</v>
      </c>
      <c r="Y15" s="98">
        <f>IFERROR(IF(#REF!=5,1,0),0)</f>
        <v>0</v>
      </c>
      <c r="Z15" s="98">
        <f>IFERROR(IF(#REF!=5,1,0),0)</f>
        <v>0</v>
      </c>
      <c r="AA15" s="98">
        <f>IFERROR(IF(#REF!=5,1,0),0)</f>
        <v>0</v>
      </c>
      <c r="AB15" s="98">
        <f>IFERROR(IF(#REF!=5,1,0),0)</f>
        <v>0</v>
      </c>
      <c r="AC15" s="98">
        <f>IFERROR(IF(#REF!=5,1,0),0)</f>
        <v>0</v>
      </c>
      <c r="AD15" s="98">
        <f>IFERROR(IF(#REF!=5,1,0),0)</f>
        <v>0</v>
      </c>
      <c r="AE15" s="98">
        <f>IFERROR(IF(#REF!=5,1,0),0)</f>
        <v>0</v>
      </c>
      <c r="AF15" s="98">
        <f>IFERROR(IF(#REF!=5,1,0),0)</f>
        <v>0</v>
      </c>
      <c r="AG15" s="98">
        <f>IFERROR(IF(#REF!=5,1,0),0)</f>
        <v>0</v>
      </c>
      <c r="AH15" s="98">
        <f>IFERROR(IF(#REF!=5,1,0),0)</f>
        <v>0</v>
      </c>
      <c r="AI15" s="98">
        <f>IFERROR(IF(#REF!=5,1,0),0)</f>
        <v>0</v>
      </c>
      <c r="AJ15" s="98">
        <f>IFERROR(IF(#REF!=5,1,0),0)</f>
        <v>0</v>
      </c>
      <c r="AK15" s="98">
        <f>IFERROR(IF(#REF!=5,1,0),0)</f>
        <v>0</v>
      </c>
      <c r="AL15" s="98">
        <f>IFERROR(IF(#REF!=5,1,0),0)</f>
        <v>0</v>
      </c>
      <c r="AM15" s="98">
        <f>IFERROR(IF(#REF!=5,1,0),0)</f>
        <v>0</v>
      </c>
      <c r="AN15" s="98">
        <f>IFERROR(IF(#REF!=5,1,0),0)</f>
        <v>0</v>
      </c>
      <c r="AO15" s="98">
        <f>IFERROR(IF(#REF!=5,1,0),0)</f>
        <v>0</v>
      </c>
      <c r="AP15" s="98">
        <f>IFERROR(IF(#REF!=5,1,0),0)</f>
        <v>0</v>
      </c>
      <c r="AQ15" s="98">
        <f>IFERROR(IF(#REF!=5,1,0),0)</f>
        <v>0</v>
      </c>
      <c r="AR15" s="98">
        <f>IFERROR(IF(#REF!=5,1,0),0)</f>
        <v>0</v>
      </c>
      <c r="AS15" s="98">
        <f>IFERROR(IF(#REF!=5,1,0),0)</f>
        <v>0</v>
      </c>
      <c r="AT15" s="98">
        <f>IFERROR(IF(#REF!=5,1,0),0)</f>
        <v>0</v>
      </c>
      <c r="AU15" s="98">
        <f>IFERROR(IF(#REF!=5,1,0),0)</f>
        <v>0</v>
      </c>
      <c r="AV15" s="98">
        <f>IFERROR(IF(#REF!=5,1,0),0)</f>
        <v>0</v>
      </c>
      <c r="AW15" s="98">
        <f>IFERROR(IF(#REF!=5,1,0),0)</f>
        <v>0</v>
      </c>
      <c r="AX15" s="98">
        <f>IFERROR(IF(#REF!=5,1,0),0)</f>
        <v>0</v>
      </c>
      <c r="AY15" s="98">
        <f>IFERROR(IF(#REF!=5,1,0),0)</f>
        <v>0</v>
      </c>
      <c r="AZ15" s="98">
        <f>IFERROR(IF(#REF!=5,1,0),0)</f>
        <v>0</v>
      </c>
      <c r="BA15" s="98">
        <f>IFERROR(IF(#REF!=5,1,0),0)</f>
        <v>0</v>
      </c>
      <c r="BB15" s="98">
        <f>IFERROR(IF(#REF!=5,1,0),0)</f>
        <v>0</v>
      </c>
      <c r="BC15" s="98"/>
      <c r="BD15" s="98">
        <f t="shared" si="1"/>
        <v>1</v>
      </c>
    </row>
    <row r="16" spans="1:56" ht="17.25" customHeight="1" x14ac:dyDescent="0.2">
      <c r="A16" s="106" t="s">
        <v>55</v>
      </c>
      <c r="B16" s="107"/>
      <c r="C16" s="107"/>
      <c r="D16" s="108"/>
      <c r="E16" s="11">
        <f t="shared" si="0"/>
        <v>1</v>
      </c>
      <c r="F16" s="82" t="s">
        <v>5</v>
      </c>
      <c r="H16" s="98">
        <f>IFERROR(IF('1'!E24=5,1,0),0)</f>
        <v>1</v>
      </c>
      <c r="I16" s="98">
        <f>IFERROR(IF('2'!E24=5,1,0),0)</f>
        <v>0</v>
      </c>
      <c r="J16" s="98">
        <f>IFERROR(IF('4'!E24=5,1,0),0)</f>
        <v>0</v>
      </c>
      <c r="K16" s="98">
        <f>IFERROR(IF('5'!E24=5,1,0),0)</f>
        <v>0</v>
      </c>
      <c r="L16" s="98">
        <f>IFERROR(IF('6'!E24=5,1,0),0)</f>
        <v>0</v>
      </c>
      <c r="M16" s="98">
        <f>IFERROR(IF('7'!E24=5,1,0),0)</f>
        <v>0</v>
      </c>
      <c r="N16" s="98">
        <f>IFERROR(IF('[2]12'!E24=5,1,0),0)</f>
        <v>0</v>
      </c>
      <c r="O16" s="98">
        <f>IFERROR(IF('3'!E24=5,1,0),0)</f>
        <v>0</v>
      </c>
      <c r="P16" s="98">
        <f>IFERROR(IF('8'!E24=5,1,0),0)</f>
        <v>0</v>
      </c>
      <c r="Q16" s="98">
        <f>IFERROR(IF('9'!E24=5,1,0),0)</f>
        <v>0</v>
      </c>
      <c r="R16" s="98">
        <f>IFERROR(IF('10'!E24=5,1,0),0)</f>
        <v>0</v>
      </c>
      <c r="S16" s="98">
        <f>IFERROR(IF(#REF!=5,1,0),0)</f>
        <v>0</v>
      </c>
      <c r="T16" s="98">
        <f>IFERROR(IF(#REF!=5,1,0),0)</f>
        <v>0</v>
      </c>
      <c r="U16" s="98">
        <f>IFERROR(IF(#REF!=5,1,0),0)</f>
        <v>0</v>
      </c>
      <c r="V16" s="98">
        <f>IFERROR(IF(#REF!=5,1,0),0)</f>
        <v>0</v>
      </c>
      <c r="W16" s="98">
        <f>IFERROR(IF(#REF!=5,1,0),0)</f>
        <v>0</v>
      </c>
      <c r="X16" s="98">
        <f>IFERROR(IF(#REF!=5,1,0),0)</f>
        <v>0</v>
      </c>
      <c r="Y16" s="98">
        <f>IFERROR(IF(#REF!=5,1,0),0)</f>
        <v>0</v>
      </c>
      <c r="Z16" s="98">
        <f>IFERROR(IF(#REF!=5,1,0),0)</f>
        <v>0</v>
      </c>
      <c r="AA16" s="98">
        <f>IFERROR(IF(#REF!=5,1,0),0)</f>
        <v>0</v>
      </c>
      <c r="AB16" s="98">
        <f>IFERROR(IF(#REF!=5,1,0),0)</f>
        <v>0</v>
      </c>
      <c r="AC16" s="98">
        <f>IFERROR(IF(#REF!=5,1,0),0)</f>
        <v>0</v>
      </c>
      <c r="AD16" s="98">
        <f>IFERROR(IF(#REF!=5,1,0),0)</f>
        <v>0</v>
      </c>
      <c r="AE16" s="98">
        <f>IFERROR(IF(#REF!=5,1,0),0)</f>
        <v>0</v>
      </c>
      <c r="AF16" s="98">
        <f>IFERROR(IF(#REF!=5,1,0),0)</f>
        <v>0</v>
      </c>
      <c r="AG16" s="98">
        <f>IFERROR(IF(#REF!=5,1,0),0)</f>
        <v>0</v>
      </c>
      <c r="AH16" s="98">
        <f>IFERROR(IF(#REF!=5,1,0),0)</f>
        <v>0</v>
      </c>
      <c r="AI16" s="98">
        <f>IFERROR(IF(#REF!=5,1,0),0)</f>
        <v>0</v>
      </c>
      <c r="AJ16" s="98">
        <f>IFERROR(IF(#REF!=5,1,0),0)</f>
        <v>0</v>
      </c>
      <c r="AK16" s="98">
        <f>IFERROR(IF(#REF!=5,1,0),0)</f>
        <v>0</v>
      </c>
      <c r="AL16" s="98">
        <f>IFERROR(IF(#REF!=5,1,0),0)</f>
        <v>0</v>
      </c>
      <c r="AM16" s="98">
        <f>IFERROR(IF(#REF!=5,1,0),0)</f>
        <v>0</v>
      </c>
      <c r="AN16" s="98">
        <f>IFERROR(IF(#REF!=5,1,0),0)</f>
        <v>0</v>
      </c>
      <c r="AO16" s="98">
        <f>IFERROR(IF(#REF!=5,1,0),0)</f>
        <v>0</v>
      </c>
      <c r="AP16" s="98">
        <f>IFERROR(IF(#REF!=5,1,0),0)</f>
        <v>0</v>
      </c>
      <c r="AQ16" s="98">
        <f>IFERROR(IF(#REF!=5,1,0),0)</f>
        <v>0</v>
      </c>
      <c r="AR16" s="98">
        <f>IFERROR(IF(#REF!=5,1,0),0)</f>
        <v>0</v>
      </c>
      <c r="AS16" s="98">
        <f>IFERROR(IF(#REF!=5,1,0),0)</f>
        <v>0</v>
      </c>
      <c r="AT16" s="98">
        <f>IFERROR(IF(#REF!=5,1,0),0)</f>
        <v>0</v>
      </c>
      <c r="AU16" s="98">
        <f>IFERROR(IF(#REF!=5,1,0),0)</f>
        <v>0</v>
      </c>
      <c r="AV16" s="98">
        <f>IFERROR(IF(#REF!=5,1,0),0)</f>
        <v>0</v>
      </c>
      <c r="AW16" s="98">
        <f>IFERROR(IF(#REF!=5,1,0),0)</f>
        <v>0</v>
      </c>
      <c r="AX16" s="98">
        <f>IFERROR(IF(#REF!=5,1,0),0)</f>
        <v>0</v>
      </c>
      <c r="AY16" s="98">
        <f>IFERROR(IF(#REF!=5,1,0),0)</f>
        <v>0</v>
      </c>
      <c r="AZ16" s="98">
        <f>IFERROR(IF(#REF!=5,1,0),0)</f>
        <v>0</v>
      </c>
      <c r="BA16" s="98">
        <f>IFERROR(IF(#REF!=5,1,0),0)</f>
        <v>0</v>
      </c>
      <c r="BB16" s="98">
        <f>IFERROR(IF(#REF!=5,1,0),0)</f>
        <v>0</v>
      </c>
      <c r="BC16" s="98"/>
      <c r="BD16" s="98">
        <f t="shared" si="1"/>
        <v>1</v>
      </c>
    </row>
    <row r="17" spans="1:56" ht="17.25" customHeight="1" x14ac:dyDescent="0.2">
      <c r="A17" s="106" t="s">
        <v>56</v>
      </c>
      <c r="B17" s="107"/>
      <c r="C17" s="107"/>
      <c r="D17" s="108"/>
      <c r="E17" s="11">
        <f t="shared" si="0"/>
        <v>1</v>
      </c>
      <c r="F17" s="82" t="s">
        <v>5</v>
      </c>
      <c r="H17" s="98">
        <f>IFERROR(IF('1'!E25=5,1,0),0)</f>
        <v>1</v>
      </c>
      <c r="I17" s="98">
        <f>IFERROR(IF('2'!E25=5,1,0),0)</f>
        <v>0</v>
      </c>
      <c r="J17" s="98">
        <f>IFERROR(IF('4'!E25=5,1,0),0)</f>
        <v>0</v>
      </c>
      <c r="K17" s="98">
        <f>IFERROR(IF('5'!E25=5,1,0),0)</f>
        <v>0</v>
      </c>
      <c r="L17" s="98">
        <f>IFERROR(IF('6'!E25=5,1,0),0)</f>
        <v>0</v>
      </c>
      <c r="M17" s="98">
        <f>IFERROR(IF('7'!E25=5,1,0),0)</f>
        <v>0</v>
      </c>
      <c r="N17" s="98">
        <f>IFERROR(IF('[2]12'!E25=5,1,0),0)</f>
        <v>0</v>
      </c>
      <c r="O17" s="98">
        <f>IFERROR(IF('3'!E25=5,1,0),0)</f>
        <v>0</v>
      </c>
      <c r="P17" s="98">
        <f>IFERROR(IF('8'!E25=5,1,0),0)</f>
        <v>0</v>
      </c>
      <c r="Q17" s="98">
        <f>IFERROR(IF('9'!E25=5,1,0),0)</f>
        <v>0</v>
      </c>
      <c r="R17" s="98">
        <f>IFERROR(IF('10'!E25=5,1,0),0)</f>
        <v>0</v>
      </c>
      <c r="S17" s="98">
        <f>IFERROR(IF(#REF!=5,1,0),0)</f>
        <v>0</v>
      </c>
      <c r="T17" s="98">
        <f>IFERROR(IF(#REF!=5,1,0),0)</f>
        <v>0</v>
      </c>
      <c r="U17" s="98">
        <f>IFERROR(IF(#REF!=5,1,0),0)</f>
        <v>0</v>
      </c>
      <c r="V17" s="98">
        <f>IFERROR(IF(#REF!=5,1,0),0)</f>
        <v>0</v>
      </c>
      <c r="W17" s="98">
        <f>IFERROR(IF(#REF!=5,1,0),0)</f>
        <v>0</v>
      </c>
      <c r="X17" s="98">
        <f>IFERROR(IF(#REF!=5,1,0),0)</f>
        <v>0</v>
      </c>
      <c r="Y17" s="98">
        <f>IFERROR(IF(#REF!=5,1,0),0)</f>
        <v>0</v>
      </c>
      <c r="Z17" s="98">
        <f>IFERROR(IF(#REF!=5,1,0),0)</f>
        <v>0</v>
      </c>
      <c r="AA17" s="98">
        <f>IFERROR(IF(#REF!=5,1,0),0)</f>
        <v>0</v>
      </c>
      <c r="AB17" s="98">
        <f>IFERROR(IF(#REF!=5,1,0),0)</f>
        <v>0</v>
      </c>
      <c r="AC17" s="98">
        <f>IFERROR(IF(#REF!=5,1,0),0)</f>
        <v>0</v>
      </c>
      <c r="AD17" s="98">
        <f>IFERROR(IF(#REF!=5,1,0),0)</f>
        <v>0</v>
      </c>
      <c r="AE17" s="98">
        <f>IFERROR(IF(#REF!=5,1,0),0)</f>
        <v>0</v>
      </c>
      <c r="AF17" s="98">
        <f>IFERROR(IF(#REF!=5,1,0),0)</f>
        <v>0</v>
      </c>
      <c r="AG17" s="98">
        <f>IFERROR(IF(#REF!=5,1,0),0)</f>
        <v>0</v>
      </c>
      <c r="AH17" s="98">
        <f>IFERROR(IF(#REF!=5,1,0),0)</f>
        <v>0</v>
      </c>
      <c r="AI17" s="98">
        <f>IFERROR(IF(#REF!=5,1,0),0)</f>
        <v>0</v>
      </c>
      <c r="AJ17" s="98">
        <f>IFERROR(IF(#REF!=5,1,0),0)</f>
        <v>0</v>
      </c>
      <c r="AK17" s="98">
        <f>IFERROR(IF(#REF!=5,1,0),0)</f>
        <v>0</v>
      </c>
      <c r="AL17" s="98">
        <f>IFERROR(IF(#REF!=5,1,0),0)</f>
        <v>0</v>
      </c>
      <c r="AM17" s="98">
        <f>IFERROR(IF(#REF!=5,1,0),0)</f>
        <v>0</v>
      </c>
      <c r="AN17" s="98">
        <f>IFERROR(IF(#REF!=5,1,0),0)</f>
        <v>0</v>
      </c>
      <c r="AO17" s="98">
        <f>IFERROR(IF(#REF!=5,1,0),0)</f>
        <v>0</v>
      </c>
      <c r="AP17" s="98">
        <f>IFERROR(IF(#REF!=5,1,0),0)</f>
        <v>0</v>
      </c>
      <c r="AQ17" s="98">
        <f>IFERROR(IF(#REF!=5,1,0),0)</f>
        <v>0</v>
      </c>
      <c r="AR17" s="98">
        <f>IFERROR(IF(#REF!=5,1,0),0)</f>
        <v>0</v>
      </c>
      <c r="AS17" s="98">
        <f>IFERROR(IF(#REF!=5,1,0),0)</f>
        <v>0</v>
      </c>
      <c r="AT17" s="98">
        <f>IFERROR(IF(#REF!=5,1,0),0)</f>
        <v>0</v>
      </c>
      <c r="AU17" s="98">
        <f>IFERROR(IF(#REF!=5,1,0),0)</f>
        <v>0</v>
      </c>
      <c r="AV17" s="98">
        <f>IFERROR(IF(#REF!=5,1,0),0)</f>
        <v>0</v>
      </c>
      <c r="AW17" s="98">
        <f>IFERROR(IF(#REF!=5,1,0),0)</f>
        <v>0</v>
      </c>
      <c r="AX17" s="98">
        <f>IFERROR(IF(#REF!=5,1,0),0)</f>
        <v>0</v>
      </c>
      <c r="AY17" s="98">
        <f>IFERROR(IF(#REF!=5,1,0),0)</f>
        <v>0</v>
      </c>
      <c r="AZ17" s="98">
        <f>IFERROR(IF(#REF!=5,1,0),0)</f>
        <v>0</v>
      </c>
      <c r="BA17" s="98">
        <f>IFERROR(IF(#REF!=5,1,0),0)</f>
        <v>0</v>
      </c>
      <c r="BB17" s="98">
        <f>IFERROR(IF(#REF!=5,1,0),0)</f>
        <v>0</v>
      </c>
      <c r="BC17" s="98"/>
      <c r="BD17" s="98">
        <f t="shared" si="1"/>
        <v>1</v>
      </c>
    </row>
    <row r="18" spans="1:56" ht="17.25" customHeight="1" x14ac:dyDescent="0.2">
      <c r="A18" s="106" t="s">
        <v>57</v>
      </c>
      <c r="B18" s="107"/>
      <c r="C18" s="107"/>
      <c r="D18" s="108"/>
      <c r="E18" s="11">
        <f t="shared" si="0"/>
        <v>1</v>
      </c>
      <c r="F18" s="83" t="s">
        <v>5</v>
      </c>
      <c r="H18" s="98">
        <f>IFERROR(IF('1'!E26=5,1,0),0)</f>
        <v>1</v>
      </c>
      <c r="I18" s="98">
        <f>IFERROR(IF('2'!E26=5,1,0),0)</f>
        <v>0</v>
      </c>
      <c r="J18" s="98">
        <f>IFERROR(IF('4'!E26=5,1,0),0)</f>
        <v>0</v>
      </c>
      <c r="K18" s="98">
        <f>IFERROR(IF('5'!E26=5,1,0),0)</f>
        <v>0</v>
      </c>
      <c r="L18" s="98">
        <f>IFERROR(IF('6'!E26=5,1,0),0)</f>
        <v>0</v>
      </c>
      <c r="M18" s="98">
        <f>IFERROR(IF('7'!E26=5,1,0),0)</f>
        <v>0</v>
      </c>
      <c r="N18" s="98">
        <f>IFERROR(IF('[2]12'!E26=5,1,0),0)</f>
        <v>0</v>
      </c>
      <c r="O18" s="98">
        <f>IFERROR(IF('3'!E26=5,1,0),0)</f>
        <v>0</v>
      </c>
      <c r="P18" s="98">
        <f>IFERROR(IF('8'!E26=5,1,0),0)</f>
        <v>0</v>
      </c>
      <c r="Q18" s="98">
        <f>IFERROR(IF('9'!E26=5,1,0),0)</f>
        <v>0</v>
      </c>
      <c r="R18" s="98">
        <f>IFERROR(IF('10'!E26=5,1,0),0)</f>
        <v>0</v>
      </c>
      <c r="S18" s="98">
        <f>IFERROR(IF(#REF!=5,1,0),0)</f>
        <v>0</v>
      </c>
      <c r="T18" s="98">
        <f>IFERROR(IF(#REF!=5,1,0),0)</f>
        <v>0</v>
      </c>
      <c r="U18" s="98">
        <f>IFERROR(IF(#REF!=5,1,0),0)</f>
        <v>0</v>
      </c>
      <c r="V18" s="98">
        <f>IFERROR(IF(#REF!=5,1,0),0)</f>
        <v>0</v>
      </c>
      <c r="W18" s="98">
        <f>IFERROR(IF(#REF!=5,1,0),0)</f>
        <v>0</v>
      </c>
      <c r="X18" s="98">
        <f>IFERROR(IF(#REF!=5,1,0),0)</f>
        <v>0</v>
      </c>
      <c r="Y18" s="98">
        <f>IFERROR(IF(#REF!=5,1,0),0)</f>
        <v>0</v>
      </c>
      <c r="Z18" s="98">
        <f>IFERROR(IF(#REF!=5,1,0),0)</f>
        <v>0</v>
      </c>
      <c r="AA18" s="98">
        <f>IFERROR(IF(#REF!=5,1,0),0)</f>
        <v>0</v>
      </c>
      <c r="AB18" s="98">
        <f>IFERROR(IF(#REF!=5,1,0),0)</f>
        <v>0</v>
      </c>
      <c r="AC18" s="98">
        <f>IFERROR(IF(#REF!=5,1,0),0)</f>
        <v>0</v>
      </c>
      <c r="AD18" s="98">
        <f>IFERROR(IF(#REF!=5,1,0),0)</f>
        <v>0</v>
      </c>
      <c r="AE18" s="98">
        <f>IFERROR(IF(#REF!=5,1,0),0)</f>
        <v>0</v>
      </c>
      <c r="AF18" s="98">
        <f>IFERROR(IF(#REF!=5,1,0),0)</f>
        <v>0</v>
      </c>
      <c r="AG18" s="98">
        <f>IFERROR(IF(#REF!=5,1,0),0)</f>
        <v>0</v>
      </c>
      <c r="AH18" s="98">
        <f>IFERROR(IF(#REF!=5,1,0),0)</f>
        <v>0</v>
      </c>
      <c r="AI18" s="98">
        <f>IFERROR(IF(#REF!=5,1,0),0)</f>
        <v>0</v>
      </c>
      <c r="AJ18" s="98">
        <f>IFERROR(IF(#REF!=5,1,0),0)</f>
        <v>0</v>
      </c>
      <c r="AK18" s="98">
        <f>IFERROR(IF(#REF!=5,1,0),0)</f>
        <v>0</v>
      </c>
      <c r="AL18" s="98">
        <f>IFERROR(IF(#REF!=5,1,0),0)</f>
        <v>0</v>
      </c>
      <c r="AM18" s="98">
        <f>IFERROR(IF(#REF!=5,1,0),0)</f>
        <v>0</v>
      </c>
      <c r="AN18" s="98">
        <f>IFERROR(IF(#REF!=5,1,0),0)</f>
        <v>0</v>
      </c>
      <c r="AO18" s="98">
        <f>IFERROR(IF(#REF!=5,1,0),0)</f>
        <v>0</v>
      </c>
      <c r="AP18" s="98">
        <f>IFERROR(IF(#REF!=5,1,0),0)</f>
        <v>0</v>
      </c>
      <c r="AQ18" s="98">
        <f>IFERROR(IF(#REF!=5,1,0),0)</f>
        <v>0</v>
      </c>
      <c r="AR18" s="98">
        <f>IFERROR(IF(#REF!=5,1,0),0)</f>
        <v>0</v>
      </c>
      <c r="AS18" s="98">
        <f>IFERROR(IF(#REF!=5,1,0),0)</f>
        <v>0</v>
      </c>
      <c r="AT18" s="98">
        <f>IFERROR(IF(#REF!=5,1,0),0)</f>
        <v>0</v>
      </c>
      <c r="AU18" s="98">
        <f>IFERROR(IF(#REF!=5,1,0),0)</f>
        <v>0</v>
      </c>
      <c r="AV18" s="98">
        <f>IFERROR(IF(#REF!=5,1,0),0)</f>
        <v>0</v>
      </c>
      <c r="AW18" s="98">
        <f>IFERROR(IF(#REF!=5,1,0),0)</f>
        <v>0</v>
      </c>
      <c r="AX18" s="98">
        <f>IFERROR(IF(#REF!=5,1,0),0)</f>
        <v>0</v>
      </c>
      <c r="AY18" s="98">
        <f>IFERROR(IF(#REF!=5,1,0),0)</f>
        <v>0</v>
      </c>
      <c r="AZ18" s="98">
        <f>IFERROR(IF(#REF!=5,1,0),0)</f>
        <v>0</v>
      </c>
      <c r="BA18" s="98">
        <f>IFERROR(IF(#REF!=5,1,0),0)</f>
        <v>0</v>
      </c>
      <c r="BB18" s="98">
        <f>IFERROR(IF(#REF!=5,1,0),0)</f>
        <v>0</v>
      </c>
      <c r="BC18" s="98"/>
      <c r="BD18" s="98">
        <f t="shared" si="1"/>
        <v>1</v>
      </c>
    </row>
    <row r="19" spans="1:56" ht="17.25" customHeight="1" x14ac:dyDescent="0.2">
      <c r="A19" s="106" t="s">
        <v>58</v>
      </c>
      <c r="B19" s="107"/>
      <c r="C19" s="107"/>
      <c r="D19" s="108"/>
      <c r="E19" s="11">
        <f t="shared" si="0"/>
        <v>1</v>
      </c>
      <c r="F19" s="83" t="s">
        <v>6</v>
      </c>
      <c r="H19" s="98">
        <f>IFERROR(IF('1'!E27=5,1,0),0)</f>
        <v>1</v>
      </c>
      <c r="I19" s="98">
        <f>IFERROR(IF('2'!E27=5,1,0),0)</f>
        <v>0</v>
      </c>
      <c r="J19" s="98">
        <f>IFERROR(IF('4'!E27=5,1,0),0)</f>
        <v>0</v>
      </c>
      <c r="K19" s="98">
        <f>IFERROR(IF('5'!E27=5,1,0),0)</f>
        <v>0</v>
      </c>
      <c r="L19" s="98">
        <f>IFERROR(IF('6'!E27=5,1,0),0)</f>
        <v>0</v>
      </c>
      <c r="M19" s="98">
        <f>IFERROR(IF('7'!E27=5,1,0),0)</f>
        <v>0</v>
      </c>
      <c r="N19" s="98">
        <f>IFERROR(IF('[2]12'!E27=5,1,0),0)</f>
        <v>0</v>
      </c>
      <c r="O19" s="98">
        <f>IFERROR(IF('3'!E27=5,1,0),0)</f>
        <v>0</v>
      </c>
      <c r="P19" s="98">
        <f>IFERROR(IF('8'!E27=5,1,0),0)</f>
        <v>0</v>
      </c>
      <c r="Q19" s="98">
        <f>IFERROR(IF('9'!E27=5,1,0),0)</f>
        <v>0</v>
      </c>
      <c r="R19" s="98">
        <f>IFERROR(IF('10'!E27=5,1,0),0)</f>
        <v>0</v>
      </c>
      <c r="S19" s="98">
        <f>IFERROR(IF(#REF!=5,1,0),0)</f>
        <v>0</v>
      </c>
      <c r="T19" s="98">
        <f>IFERROR(IF(#REF!=5,1,0),0)</f>
        <v>0</v>
      </c>
      <c r="U19" s="98">
        <f>IFERROR(IF(#REF!=5,1,0),0)</f>
        <v>0</v>
      </c>
      <c r="V19" s="98">
        <f>IFERROR(IF(#REF!=5,1,0),0)</f>
        <v>0</v>
      </c>
      <c r="W19" s="98">
        <f>IFERROR(IF(#REF!=5,1,0),0)</f>
        <v>0</v>
      </c>
      <c r="X19" s="98">
        <f>IFERROR(IF(#REF!=5,1,0),0)</f>
        <v>0</v>
      </c>
      <c r="Y19" s="98">
        <f>IFERROR(IF(#REF!=5,1,0),0)</f>
        <v>0</v>
      </c>
      <c r="Z19" s="98">
        <f>IFERROR(IF(#REF!=5,1,0),0)</f>
        <v>0</v>
      </c>
      <c r="AA19" s="98">
        <f>IFERROR(IF(#REF!=5,1,0),0)</f>
        <v>0</v>
      </c>
      <c r="AB19" s="98">
        <f>IFERROR(IF(#REF!=5,1,0),0)</f>
        <v>0</v>
      </c>
      <c r="AC19" s="98">
        <f>IFERROR(IF(#REF!=5,1,0),0)</f>
        <v>0</v>
      </c>
      <c r="AD19" s="98">
        <f>IFERROR(IF(#REF!=5,1,0),0)</f>
        <v>0</v>
      </c>
      <c r="AE19" s="98">
        <f>IFERROR(IF(#REF!=5,1,0),0)</f>
        <v>0</v>
      </c>
      <c r="AF19" s="98">
        <f>IFERROR(IF(#REF!=5,1,0),0)</f>
        <v>0</v>
      </c>
      <c r="AG19" s="98">
        <f>IFERROR(IF(#REF!=5,1,0),0)</f>
        <v>0</v>
      </c>
      <c r="AH19" s="98">
        <f>IFERROR(IF(#REF!=5,1,0),0)</f>
        <v>0</v>
      </c>
      <c r="AI19" s="98">
        <f>IFERROR(IF(#REF!=5,1,0),0)</f>
        <v>0</v>
      </c>
      <c r="AJ19" s="98">
        <f>IFERROR(IF(#REF!=5,1,0),0)</f>
        <v>0</v>
      </c>
      <c r="AK19" s="98">
        <f>IFERROR(IF(#REF!=5,1,0),0)</f>
        <v>0</v>
      </c>
      <c r="AL19" s="98">
        <f>IFERROR(IF(#REF!=5,1,0),0)</f>
        <v>0</v>
      </c>
      <c r="AM19" s="98">
        <f>IFERROR(IF(#REF!=5,1,0),0)</f>
        <v>0</v>
      </c>
      <c r="AN19" s="98">
        <f>IFERROR(IF(#REF!=5,1,0),0)</f>
        <v>0</v>
      </c>
      <c r="AO19" s="98">
        <f>IFERROR(IF(#REF!=5,1,0),0)</f>
        <v>0</v>
      </c>
      <c r="AP19" s="98">
        <f>IFERROR(IF(#REF!=5,1,0),0)</f>
        <v>0</v>
      </c>
      <c r="AQ19" s="98">
        <f>IFERROR(IF(#REF!=5,1,0),0)</f>
        <v>0</v>
      </c>
      <c r="AR19" s="98">
        <f>IFERROR(IF(#REF!=5,1,0),0)</f>
        <v>0</v>
      </c>
      <c r="AS19" s="98">
        <f>IFERROR(IF(#REF!=5,1,0),0)</f>
        <v>0</v>
      </c>
      <c r="AT19" s="98">
        <f>IFERROR(IF(#REF!=5,1,0),0)</f>
        <v>0</v>
      </c>
      <c r="AU19" s="98">
        <f>IFERROR(IF(#REF!=5,1,0),0)</f>
        <v>0</v>
      </c>
      <c r="AV19" s="98">
        <f>IFERROR(IF(#REF!=5,1,0),0)</f>
        <v>0</v>
      </c>
      <c r="AW19" s="98">
        <f>IFERROR(IF(#REF!=5,1,0),0)</f>
        <v>0</v>
      </c>
      <c r="AX19" s="98">
        <f>IFERROR(IF(#REF!=5,1,0),0)</f>
        <v>0</v>
      </c>
      <c r="AY19" s="98">
        <f>IFERROR(IF(#REF!=5,1,0),0)</f>
        <v>0</v>
      </c>
      <c r="AZ19" s="98">
        <f>IFERROR(IF(#REF!=5,1,0),0)</f>
        <v>0</v>
      </c>
      <c r="BA19" s="98">
        <f>IFERROR(IF(#REF!=5,1,0),0)</f>
        <v>0</v>
      </c>
      <c r="BB19" s="98">
        <f>IFERROR(IF(#REF!=5,1,0),0)</f>
        <v>0</v>
      </c>
      <c r="BC19" s="98"/>
      <c r="BD19" s="98">
        <f t="shared" si="1"/>
        <v>1</v>
      </c>
    </row>
    <row r="20" spans="1:56" ht="17.25" customHeight="1" x14ac:dyDescent="0.2">
      <c r="A20" s="106" t="s">
        <v>59</v>
      </c>
      <c r="B20" s="107"/>
      <c r="C20" s="107"/>
      <c r="D20" s="108"/>
      <c r="E20" s="11">
        <f t="shared" si="0"/>
        <v>1</v>
      </c>
      <c r="F20" s="82" t="s">
        <v>6</v>
      </c>
      <c r="H20" s="98">
        <f>IFERROR(IF('1'!E28=5,1,0),0)</f>
        <v>1</v>
      </c>
      <c r="I20" s="98">
        <f>IFERROR(IF('2'!E28=5,1,0),0)</f>
        <v>0</v>
      </c>
      <c r="J20" s="98">
        <f>IFERROR(IF('4'!E28=5,1,0),0)</f>
        <v>0</v>
      </c>
      <c r="K20" s="98">
        <f>IFERROR(IF('5'!E28=5,1,0),0)</f>
        <v>0</v>
      </c>
      <c r="L20" s="98">
        <f>IFERROR(IF('6'!E28=5,1,0),0)</f>
        <v>0</v>
      </c>
      <c r="M20" s="98">
        <f>IFERROR(IF('7'!E28=5,1,0),0)</f>
        <v>0</v>
      </c>
      <c r="N20" s="98">
        <f>IFERROR(IF('[2]12'!E28=5,1,0),0)</f>
        <v>0</v>
      </c>
      <c r="O20" s="98">
        <f>IFERROR(IF('3'!E28=5,1,0),0)</f>
        <v>0</v>
      </c>
      <c r="P20" s="98">
        <f>IFERROR(IF('8'!E28=5,1,0),0)</f>
        <v>0</v>
      </c>
      <c r="Q20" s="98">
        <f>IFERROR(IF('9'!E28=5,1,0),0)</f>
        <v>0</v>
      </c>
      <c r="R20" s="98">
        <f>IFERROR(IF('10'!E28=5,1,0),0)</f>
        <v>0</v>
      </c>
      <c r="S20" s="98">
        <f>IFERROR(IF(#REF!=5,1,0),0)</f>
        <v>0</v>
      </c>
      <c r="T20" s="98">
        <f>IFERROR(IF(#REF!=5,1,0),0)</f>
        <v>0</v>
      </c>
      <c r="U20" s="98">
        <f>IFERROR(IF(#REF!=5,1,0),0)</f>
        <v>0</v>
      </c>
      <c r="V20" s="98">
        <f>IFERROR(IF(#REF!=5,1,0),0)</f>
        <v>0</v>
      </c>
      <c r="W20" s="98">
        <f>IFERROR(IF(#REF!=5,1,0),0)</f>
        <v>0</v>
      </c>
      <c r="X20" s="98">
        <f>IFERROR(IF(#REF!=5,1,0),0)</f>
        <v>0</v>
      </c>
      <c r="Y20" s="98">
        <f>IFERROR(IF(#REF!=5,1,0),0)</f>
        <v>0</v>
      </c>
      <c r="Z20" s="98">
        <f>IFERROR(IF(#REF!=5,1,0),0)</f>
        <v>0</v>
      </c>
      <c r="AA20" s="98">
        <f>IFERROR(IF(#REF!=5,1,0),0)</f>
        <v>0</v>
      </c>
      <c r="AB20" s="98">
        <f>IFERROR(IF(#REF!=5,1,0),0)</f>
        <v>0</v>
      </c>
      <c r="AC20" s="98">
        <f>IFERROR(IF(#REF!=5,1,0),0)</f>
        <v>0</v>
      </c>
      <c r="AD20" s="98">
        <f>IFERROR(IF(#REF!=5,1,0),0)</f>
        <v>0</v>
      </c>
      <c r="AE20" s="98">
        <f>IFERROR(IF(#REF!=5,1,0),0)</f>
        <v>0</v>
      </c>
      <c r="AF20" s="98">
        <f>IFERROR(IF(#REF!=5,1,0),0)</f>
        <v>0</v>
      </c>
      <c r="AG20" s="98">
        <f>IFERROR(IF(#REF!=5,1,0),0)</f>
        <v>0</v>
      </c>
      <c r="AH20" s="98">
        <f>IFERROR(IF(#REF!=5,1,0),0)</f>
        <v>0</v>
      </c>
      <c r="AI20" s="98">
        <f>IFERROR(IF(#REF!=5,1,0),0)</f>
        <v>0</v>
      </c>
      <c r="AJ20" s="98">
        <f>IFERROR(IF(#REF!=5,1,0),0)</f>
        <v>0</v>
      </c>
      <c r="AK20" s="98">
        <f>IFERROR(IF(#REF!=5,1,0),0)</f>
        <v>0</v>
      </c>
      <c r="AL20" s="98">
        <f>IFERROR(IF(#REF!=5,1,0),0)</f>
        <v>0</v>
      </c>
      <c r="AM20" s="98">
        <f>IFERROR(IF(#REF!=5,1,0),0)</f>
        <v>0</v>
      </c>
      <c r="AN20" s="98">
        <f>IFERROR(IF(#REF!=5,1,0),0)</f>
        <v>0</v>
      </c>
      <c r="AO20" s="98">
        <f>IFERROR(IF(#REF!=5,1,0),0)</f>
        <v>0</v>
      </c>
      <c r="AP20" s="98">
        <f>IFERROR(IF(#REF!=5,1,0),0)</f>
        <v>0</v>
      </c>
      <c r="AQ20" s="98">
        <f>IFERROR(IF(#REF!=5,1,0),0)</f>
        <v>0</v>
      </c>
      <c r="AR20" s="98">
        <f>IFERROR(IF(#REF!=5,1,0),0)</f>
        <v>0</v>
      </c>
      <c r="AS20" s="98">
        <f>IFERROR(IF(#REF!=5,1,0),0)</f>
        <v>0</v>
      </c>
      <c r="AT20" s="98">
        <f>IFERROR(IF(#REF!=5,1,0),0)</f>
        <v>0</v>
      </c>
      <c r="AU20" s="98">
        <f>IFERROR(IF(#REF!=5,1,0),0)</f>
        <v>0</v>
      </c>
      <c r="AV20" s="98">
        <f>IFERROR(IF(#REF!=5,1,0),0)</f>
        <v>0</v>
      </c>
      <c r="AW20" s="98">
        <f>IFERROR(IF(#REF!=5,1,0),0)</f>
        <v>0</v>
      </c>
      <c r="AX20" s="98">
        <f>IFERROR(IF(#REF!=5,1,0),0)</f>
        <v>0</v>
      </c>
      <c r="AY20" s="98">
        <f>IFERROR(IF(#REF!=5,1,0),0)</f>
        <v>0</v>
      </c>
      <c r="AZ20" s="98">
        <f>IFERROR(IF(#REF!=5,1,0),0)</f>
        <v>0</v>
      </c>
      <c r="BA20" s="98">
        <f>IFERROR(IF(#REF!=5,1,0),0)</f>
        <v>0</v>
      </c>
      <c r="BB20" s="98">
        <f>IFERROR(IF(#REF!=5,1,0),0)</f>
        <v>0</v>
      </c>
      <c r="BC20" s="98"/>
      <c r="BD20" s="98">
        <f t="shared" si="1"/>
        <v>1</v>
      </c>
    </row>
    <row r="21" spans="1:56" ht="17.25" customHeight="1" x14ac:dyDescent="0.2">
      <c r="A21" s="106" t="s">
        <v>145</v>
      </c>
      <c r="B21" s="107"/>
      <c r="C21" s="107"/>
      <c r="D21" s="108"/>
      <c r="E21" s="11">
        <f t="shared" si="0"/>
        <v>1</v>
      </c>
      <c r="F21" s="82" t="s">
        <v>6</v>
      </c>
      <c r="H21" s="98">
        <f>IFERROR(IF('1'!E29=5,1,0),0)</f>
        <v>1</v>
      </c>
      <c r="I21" s="98">
        <f>IFERROR(IF('2'!E29=5,1,0),0)</f>
        <v>0</v>
      </c>
      <c r="J21" s="98">
        <f>IFERROR(IF('4'!E29=5,1,0),0)</f>
        <v>0</v>
      </c>
      <c r="K21" s="98">
        <f>IFERROR(IF('5'!E29=5,1,0),0)</f>
        <v>0</v>
      </c>
      <c r="L21" s="98">
        <f>IFERROR(IF('6'!E29=5,1,0),0)</f>
        <v>0</v>
      </c>
      <c r="M21" s="98">
        <f>IFERROR(IF('7'!E29=5,1,0),0)</f>
        <v>0</v>
      </c>
      <c r="N21" s="98">
        <f>IFERROR(IF('[2]12'!E29=5,1,0),0)</f>
        <v>0</v>
      </c>
      <c r="O21" s="98">
        <f>IFERROR(IF('3'!E29=5,1,0),0)</f>
        <v>0</v>
      </c>
      <c r="P21" s="98">
        <f>IFERROR(IF('8'!E29=5,1,0),0)</f>
        <v>0</v>
      </c>
      <c r="Q21" s="98">
        <f>IFERROR(IF('9'!E29=5,1,0),0)</f>
        <v>0</v>
      </c>
      <c r="R21" s="98">
        <f>IFERROR(IF('10'!E29=5,1,0),0)</f>
        <v>0</v>
      </c>
      <c r="S21" s="98">
        <f>IFERROR(IF(#REF!=5,1,0),0)</f>
        <v>0</v>
      </c>
      <c r="T21" s="98">
        <f>IFERROR(IF(#REF!=5,1,0),0)</f>
        <v>0</v>
      </c>
      <c r="U21" s="98">
        <f>IFERROR(IF(#REF!=5,1,0),0)</f>
        <v>0</v>
      </c>
      <c r="V21" s="98">
        <f>IFERROR(IF(#REF!=5,1,0),0)</f>
        <v>0</v>
      </c>
      <c r="W21" s="98">
        <f>IFERROR(IF(#REF!=5,1,0),0)</f>
        <v>0</v>
      </c>
      <c r="X21" s="98">
        <f>IFERROR(IF(#REF!=5,1,0),0)</f>
        <v>0</v>
      </c>
      <c r="Y21" s="98">
        <f>IFERROR(IF(#REF!=5,1,0),0)</f>
        <v>0</v>
      </c>
      <c r="Z21" s="98">
        <f>IFERROR(IF(#REF!=5,1,0),0)</f>
        <v>0</v>
      </c>
      <c r="AA21" s="98">
        <f>IFERROR(IF(#REF!=5,1,0),0)</f>
        <v>0</v>
      </c>
      <c r="AB21" s="98">
        <f>IFERROR(IF(#REF!=5,1,0),0)</f>
        <v>0</v>
      </c>
      <c r="AC21" s="98">
        <f>IFERROR(IF(#REF!=5,1,0),0)</f>
        <v>0</v>
      </c>
      <c r="AD21" s="98">
        <f>IFERROR(IF(#REF!=5,1,0),0)</f>
        <v>0</v>
      </c>
      <c r="AE21" s="98">
        <f>IFERROR(IF(#REF!=5,1,0),0)</f>
        <v>0</v>
      </c>
      <c r="AF21" s="98">
        <f>IFERROR(IF(#REF!=5,1,0),0)</f>
        <v>0</v>
      </c>
      <c r="AG21" s="98">
        <f>IFERROR(IF(#REF!=5,1,0),0)</f>
        <v>0</v>
      </c>
      <c r="AH21" s="98">
        <f>IFERROR(IF(#REF!=5,1,0),0)</f>
        <v>0</v>
      </c>
      <c r="AI21" s="98">
        <f>IFERROR(IF(#REF!=5,1,0),0)</f>
        <v>0</v>
      </c>
      <c r="AJ21" s="98">
        <f>IFERROR(IF(#REF!=5,1,0),0)</f>
        <v>0</v>
      </c>
      <c r="AK21" s="98">
        <f>IFERROR(IF(#REF!=5,1,0),0)</f>
        <v>0</v>
      </c>
      <c r="AL21" s="98">
        <f>IFERROR(IF(#REF!=5,1,0),0)</f>
        <v>0</v>
      </c>
      <c r="AM21" s="98">
        <f>IFERROR(IF(#REF!=5,1,0),0)</f>
        <v>0</v>
      </c>
      <c r="AN21" s="98">
        <f>IFERROR(IF(#REF!=5,1,0),0)</f>
        <v>0</v>
      </c>
      <c r="AO21" s="98">
        <f>IFERROR(IF(#REF!=5,1,0),0)</f>
        <v>0</v>
      </c>
      <c r="AP21" s="98">
        <f>IFERROR(IF(#REF!=5,1,0),0)</f>
        <v>0</v>
      </c>
      <c r="AQ21" s="98">
        <f>IFERROR(IF(#REF!=5,1,0),0)</f>
        <v>0</v>
      </c>
      <c r="AR21" s="98">
        <f>IFERROR(IF(#REF!=5,1,0),0)</f>
        <v>0</v>
      </c>
      <c r="AS21" s="98">
        <f>IFERROR(IF(#REF!=5,1,0),0)</f>
        <v>0</v>
      </c>
      <c r="AT21" s="98">
        <f>IFERROR(IF(#REF!=5,1,0),0)</f>
        <v>0</v>
      </c>
      <c r="AU21" s="98">
        <f>IFERROR(IF(#REF!=5,1,0),0)</f>
        <v>0</v>
      </c>
      <c r="AV21" s="98">
        <f>IFERROR(IF(#REF!=5,1,0),0)</f>
        <v>0</v>
      </c>
      <c r="AW21" s="98">
        <f>IFERROR(IF(#REF!=5,1,0),0)</f>
        <v>0</v>
      </c>
      <c r="AX21" s="98">
        <f>IFERROR(IF(#REF!=5,1,0),0)</f>
        <v>0</v>
      </c>
      <c r="AY21" s="98">
        <f>IFERROR(IF(#REF!=5,1,0),0)</f>
        <v>0</v>
      </c>
      <c r="AZ21" s="98">
        <f>IFERROR(IF(#REF!=5,1,0),0)</f>
        <v>0</v>
      </c>
      <c r="BA21" s="98">
        <f>IFERROR(IF(#REF!=5,1,0),0)</f>
        <v>0</v>
      </c>
      <c r="BB21" s="98">
        <f>IFERROR(IF(#REF!=5,1,0),0)</f>
        <v>0</v>
      </c>
      <c r="BC21" s="98"/>
      <c r="BD21" s="98">
        <f t="shared" si="1"/>
        <v>1</v>
      </c>
    </row>
    <row r="22" spans="1:56" ht="17.25" customHeight="1" x14ac:dyDescent="0.2">
      <c r="A22" s="106" t="s">
        <v>60</v>
      </c>
      <c r="B22" s="107"/>
      <c r="C22" s="107"/>
      <c r="D22" s="108"/>
      <c r="E22" s="11">
        <f t="shared" si="0"/>
        <v>1</v>
      </c>
      <c r="F22" s="82" t="s">
        <v>6</v>
      </c>
      <c r="H22" s="98">
        <f>IFERROR(IF('1'!E30=5,1,0),0)</f>
        <v>1</v>
      </c>
      <c r="I22" s="98">
        <f>IFERROR(IF('2'!E30=5,1,0),0)</f>
        <v>0</v>
      </c>
      <c r="J22" s="98">
        <f>IFERROR(IF('4'!E30=5,1,0),0)</f>
        <v>0</v>
      </c>
      <c r="K22" s="98">
        <f>IFERROR(IF('5'!E30=5,1,0),0)</f>
        <v>0</v>
      </c>
      <c r="L22" s="98">
        <f>IFERROR(IF('6'!E30=5,1,0),0)</f>
        <v>0</v>
      </c>
      <c r="M22" s="98">
        <f>IFERROR(IF('7'!E30=5,1,0),0)</f>
        <v>0</v>
      </c>
      <c r="N22" s="98">
        <f>IFERROR(IF('[2]12'!E30=5,1,0),0)</f>
        <v>0</v>
      </c>
      <c r="O22" s="98">
        <f>IFERROR(IF('3'!E30=5,1,0),0)</f>
        <v>0</v>
      </c>
      <c r="P22" s="98">
        <f>IFERROR(IF('8'!E30=5,1,0),0)</f>
        <v>0</v>
      </c>
      <c r="Q22" s="98">
        <f>IFERROR(IF('9'!E30=5,1,0),0)</f>
        <v>0</v>
      </c>
      <c r="R22" s="98">
        <f>IFERROR(IF('10'!E30=5,1,0),0)</f>
        <v>0</v>
      </c>
      <c r="S22" s="98">
        <f>IFERROR(IF(#REF!=5,1,0),0)</f>
        <v>0</v>
      </c>
      <c r="T22" s="98">
        <f>IFERROR(IF(#REF!=5,1,0),0)</f>
        <v>0</v>
      </c>
      <c r="U22" s="98">
        <f>IFERROR(IF(#REF!=5,1,0),0)</f>
        <v>0</v>
      </c>
      <c r="V22" s="98">
        <f>IFERROR(IF(#REF!=5,1,0),0)</f>
        <v>0</v>
      </c>
      <c r="W22" s="98">
        <f>IFERROR(IF(#REF!=5,1,0),0)</f>
        <v>0</v>
      </c>
      <c r="X22" s="98">
        <f>IFERROR(IF(#REF!=5,1,0),0)</f>
        <v>0</v>
      </c>
      <c r="Y22" s="98">
        <f>IFERROR(IF(#REF!=5,1,0),0)</f>
        <v>0</v>
      </c>
      <c r="Z22" s="98">
        <f>IFERROR(IF(#REF!=5,1,0),0)</f>
        <v>0</v>
      </c>
      <c r="AA22" s="98">
        <f>IFERROR(IF(#REF!=5,1,0),0)</f>
        <v>0</v>
      </c>
      <c r="AB22" s="98">
        <f>IFERROR(IF(#REF!=5,1,0),0)</f>
        <v>0</v>
      </c>
      <c r="AC22" s="98">
        <f>IFERROR(IF(#REF!=5,1,0),0)</f>
        <v>0</v>
      </c>
      <c r="AD22" s="98">
        <f>IFERROR(IF(#REF!=5,1,0),0)</f>
        <v>0</v>
      </c>
      <c r="AE22" s="98">
        <f>IFERROR(IF(#REF!=5,1,0),0)</f>
        <v>0</v>
      </c>
      <c r="AF22" s="98">
        <f>IFERROR(IF(#REF!=5,1,0),0)</f>
        <v>0</v>
      </c>
      <c r="AG22" s="98">
        <f>IFERROR(IF(#REF!=5,1,0),0)</f>
        <v>0</v>
      </c>
      <c r="AH22" s="98">
        <f>IFERROR(IF(#REF!=5,1,0),0)</f>
        <v>0</v>
      </c>
      <c r="AI22" s="98">
        <f>IFERROR(IF(#REF!=5,1,0),0)</f>
        <v>0</v>
      </c>
      <c r="AJ22" s="98">
        <f>IFERROR(IF(#REF!=5,1,0),0)</f>
        <v>0</v>
      </c>
      <c r="AK22" s="98">
        <f>IFERROR(IF(#REF!=5,1,0),0)</f>
        <v>0</v>
      </c>
      <c r="AL22" s="98">
        <f>IFERROR(IF(#REF!=5,1,0),0)</f>
        <v>0</v>
      </c>
      <c r="AM22" s="98">
        <f>IFERROR(IF(#REF!=5,1,0),0)</f>
        <v>0</v>
      </c>
      <c r="AN22" s="98">
        <f>IFERROR(IF(#REF!=5,1,0),0)</f>
        <v>0</v>
      </c>
      <c r="AO22" s="98">
        <f>IFERROR(IF(#REF!=5,1,0),0)</f>
        <v>0</v>
      </c>
      <c r="AP22" s="98">
        <f>IFERROR(IF(#REF!=5,1,0),0)</f>
        <v>0</v>
      </c>
      <c r="AQ22" s="98">
        <f>IFERROR(IF(#REF!=5,1,0),0)</f>
        <v>0</v>
      </c>
      <c r="AR22" s="98">
        <f>IFERROR(IF(#REF!=5,1,0),0)</f>
        <v>0</v>
      </c>
      <c r="AS22" s="98">
        <f>IFERROR(IF(#REF!=5,1,0),0)</f>
        <v>0</v>
      </c>
      <c r="AT22" s="98">
        <f>IFERROR(IF(#REF!=5,1,0),0)</f>
        <v>0</v>
      </c>
      <c r="AU22" s="98">
        <f>IFERROR(IF(#REF!=5,1,0),0)</f>
        <v>0</v>
      </c>
      <c r="AV22" s="98">
        <f>IFERROR(IF(#REF!=5,1,0),0)</f>
        <v>0</v>
      </c>
      <c r="AW22" s="98">
        <f>IFERROR(IF(#REF!=5,1,0),0)</f>
        <v>0</v>
      </c>
      <c r="AX22" s="98">
        <f>IFERROR(IF(#REF!=5,1,0),0)</f>
        <v>0</v>
      </c>
      <c r="AY22" s="98">
        <f>IFERROR(IF(#REF!=5,1,0),0)</f>
        <v>0</v>
      </c>
      <c r="AZ22" s="98">
        <f>IFERROR(IF(#REF!=5,1,0),0)</f>
        <v>0</v>
      </c>
      <c r="BA22" s="98">
        <f>IFERROR(IF(#REF!=5,1,0),0)</f>
        <v>0</v>
      </c>
      <c r="BB22" s="98">
        <f>IFERROR(IF(#REF!=5,1,0),0)</f>
        <v>0</v>
      </c>
      <c r="BC22" s="98"/>
      <c r="BD22" s="98">
        <f t="shared" si="1"/>
        <v>1</v>
      </c>
    </row>
    <row r="23" spans="1:56" ht="17.25" customHeight="1" x14ac:dyDescent="0.2">
      <c r="A23" s="106" t="s">
        <v>61</v>
      </c>
      <c r="B23" s="107"/>
      <c r="C23" s="107"/>
      <c r="D23" s="108"/>
      <c r="E23" s="11">
        <f t="shared" si="0"/>
        <v>0</v>
      </c>
      <c r="F23" s="83" t="s">
        <v>5</v>
      </c>
      <c r="H23" s="98">
        <f>IFERROR(IF('1'!E31=5,1,0),0)</f>
        <v>0</v>
      </c>
      <c r="I23" s="98">
        <f>IFERROR(IF('2'!E31=5,1,0),0)</f>
        <v>0</v>
      </c>
      <c r="J23" s="98">
        <f>IFERROR(IF('4'!E31=5,1,0),0)</f>
        <v>0</v>
      </c>
      <c r="K23" s="98">
        <f>IFERROR(IF('5'!E31=5,1,0),0)</f>
        <v>0</v>
      </c>
      <c r="L23" s="98">
        <f>IFERROR(IF('6'!E31=5,1,0),0)</f>
        <v>0</v>
      </c>
      <c r="M23" s="98">
        <f>IFERROR(IF('7'!E31=5,1,0),0)</f>
        <v>0</v>
      </c>
      <c r="N23" s="98">
        <f>IFERROR(IF('[2]12'!E31=5,1,0),0)</f>
        <v>0</v>
      </c>
      <c r="O23" s="98">
        <f>IFERROR(IF('3'!E31=5,1,0),0)</f>
        <v>0</v>
      </c>
      <c r="P23" s="98">
        <f>IFERROR(IF('8'!E31=5,1,0),0)</f>
        <v>0</v>
      </c>
      <c r="Q23" s="98">
        <f>IFERROR(IF('9'!E31=5,1,0),0)</f>
        <v>0</v>
      </c>
      <c r="R23" s="98">
        <f>IFERROR(IF('10'!E31=5,1,0),0)</f>
        <v>0</v>
      </c>
      <c r="S23" s="98">
        <f>IFERROR(IF(#REF!=5,1,0),0)</f>
        <v>0</v>
      </c>
      <c r="T23" s="98">
        <f>IFERROR(IF(#REF!=5,1,0),0)</f>
        <v>0</v>
      </c>
      <c r="U23" s="98">
        <f>IFERROR(IF(#REF!=5,1,0),0)</f>
        <v>0</v>
      </c>
      <c r="V23" s="98">
        <f>IFERROR(IF(#REF!=5,1,0),0)</f>
        <v>0</v>
      </c>
      <c r="W23" s="98">
        <f>IFERROR(IF(#REF!=5,1,0),0)</f>
        <v>0</v>
      </c>
      <c r="X23" s="98">
        <f>IFERROR(IF(#REF!=5,1,0),0)</f>
        <v>0</v>
      </c>
      <c r="Y23" s="98">
        <f>IFERROR(IF(#REF!=5,1,0),0)</f>
        <v>0</v>
      </c>
      <c r="Z23" s="98">
        <f>IFERROR(IF(#REF!=5,1,0),0)</f>
        <v>0</v>
      </c>
      <c r="AA23" s="98">
        <f>IFERROR(IF(#REF!=5,1,0),0)</f>
        <v>0</v>
      </c>
      <c r="AB23" s="98">
        <f>IFERROR(IF(#REF!=5,1,0),0)</f>
        <v>0</v>
      </c>
      <c r="AC23" s="98">
        <f>IFERROR(IF(#REF!=5,1,0),0)</f>
        <v>0</v>
      </c>
      <c r="AD23" s="98">
        <f>IFERROR(IF(#REF!=5,1,0),0)</f>
        <v>0</v>
      </c>
      <c r="AE23" s="98">
        <f>IFERROR(IF(#REF!=5,1,0),0)</f>
        <v>0</v>
      </c>
      <c r="AF23" s="98">
        <f>IFERROR(IF(#REF!=5,1,0),0)</f>
        <v>0</v>
      </c>
      <c r="AG23" s="98">
        <f>IFERROR(IF(#REF!=5,1,0),0)</f>
        <v>0</v>
      </c>
      <c r="AH23" s="98">
        <f>IFERROR(IF(#REF!=5,1,0),0)</f>
        <v>0</v>
      </c>
      <c r="AI23" s="98">
        <f>IFERROR(IF(#REF!=5,1,0),0)</f>
        <v>0</v>
      </c>
      <c r="AJ23" s="98">
        <f>IFERROR(IF(#REF!=5,1,0),0)</f>
        <v>0</v>
      </c>
      <c r="AK23" s="98">
        <f>IFERROR(IF(#REF!=5,1,0),0)</f>
        <v>0</v>
      </c>
      <c r="AL23" s="98">
        <f>IFERROR(IF(#REF!=5,1,0),0)</f>
        <v>0</v>
      </c>
      <c r="AM23" s="98">
        <f>IFERROR(IF(#REF!=5,1,0),0)</f>
        <v>0</v>
      </c>
      <c r="AN23" s="98">
        <f>IFERROR(IF(#REF!=5,1,0),0)</f>
        <v>0</v>
      </c>
      <c r="AO23" s="98">
        <f>IFERROR(IF(#REF!=5,1,0),0)</f>
        <v>0</v>
      </c>
      <c r="AP23" s="98">
        <f>IFERROR(IF(#REF!=5,1,0),0)</f>
        <v>0</v>
      </c>
      <c r="AQ23" s="98">
        <f>IFERROR(IF(#REF!=5,1,0),0)</f>
        <v>0</v>
      </c>
      <c r="AR23" s="98">
        <f>IFERROR(IF(#REF!=5,1,0),0)</f>
        <v>0</v>
      </c>
      <c r="AS23" s="98">
        <f>IFERROR(IF(#REF!=5,1,0),0)</f>
        <v>0</v>
      </c>
      <c r="AT23" s="98">
        <f>IFERROR(IF(#REF!=5,1,0),0)</f>
        <v>0</v>
      </c>
      <c r="AU23" s="98">
        <f>IFERROR(IF(#REF!=5,1,0),0)</f>
        <v>0</v>
      </c>
      <c r="AV23" s="98">
        <f>IFERROR(IF(#REF!=5,1,0),0)</f>
        <v>0</v>
      </c>
      <c r="AW23" s="98">
        <f>IFERROR(IF(#REF!=5,1,0),0)</f>
        <v>0</v>
      </c>
      <c r="AX23" s="98">
        <f>IFERROR(IF(#REF!=5,1,0),0)</f>
        <v>0</v>
      </c>
      <c r="AY23" s="98">
        <f>IFERROR(IF(#REF!=5,1,0),0)</f>
        <v>0</v>
      </c>
      <c r="AZ23" s="98">
        <f>IFERROR(IF(#REF!=5,1,0),0)</f>
        <v>0</v>
      </c>
      <c r="BA23" s="98">
        <f>IFERROR(IF(#REF!=5,1,0),0)</f>
        <v>0</v>
      </c>
      <c r="BB23" s="98">
        <f>IFERROR(IF(#REF!=5,1,0),0)</f>
        <v>0</v>
      </c>
      <c r="BC23" s="98"/>
      <c r="BD23" s="98">
        <f t="shared" si="1"/>
        <v>0</v>
      </c>
    </row>
    <row r="24" spans="1:56" ht="17.25" customHeight="1" x14ac:dyDescent="0.2">
      <c r="A24" s="106" t="s">
        <v>146</v>
      </c>
      <c r="B24" s="107"/>
      <c r="C24" s="107"/>
      <c r="D24" s="108"/>
      <c r="E24" s="11">
        <f t="shared" si="0"/>
        <v>0</v>
      </c>
      <c r="F24" s="82" t="s">
        <v>6</v>
      </c>
      <c r="H24" s="98">
        <f>IFERROR(IF('1'!E32=5,1,0),0)</f>
        <v>0</v>
      </c>
      <c r="I24" s="98">
        <f>IFERROR(IF('2'!E32=5,1,0),0)</f>
        <v>0</v>
      </c>
      <c r="J24" s="98">
        <f>IFERROR(IF('4'!E32=5,1,0),0)</f>
        <v>0</v>
      </c>
      <c r="K24" s="98">
        <f>IFERROR(IF('5'!E32=5,1,0),0)</f>
        <v>0</v>
      </c>
      <c r="L24" s="98">
        <f>IFERROR(IF('6'!E32=5,1,0),0)</f>
        <v>0</v>
      </c>
      <c r="M24" s="98">
        <f>IFERROR(IF('7'!E32=5,1,0),0)</f>
        <v>0</v>
      </c>
      <c r="N24" s="98">
        <f>IFERROR(IF('[2]12'!E32=5,1,0),0)</f>
        <v>0</v>
      </c>
      <c r="O24" s="98">
        <f>IFERROR(IF('3'!E32=5,1,0),0)</f>
        <v>0</v>
      </c>
      <c r="P24" s="98">
        <f>IFERROR(IF('8'!E32=5,1,0),0)</f>
        <v>0</v>
      </c>
      <c r="Q24" s="98">
        <f>IFERROR(IF('9'!E32=5,1,0),0)</f>
        <v>0</v>
      </c>
      <c r="R24" s="98">
        <f>IFERROR(IF('10'!E32=5,1,0),0)</f>
        <v>0</v>
      </c>
      <c r="S24" s="98">
        <f>IFERROR(IF(#REF!=5,1,0),0)</f>
        <v>0</v>
      </c>
      <c r="T24" s="98">
        <f>IFERROR(IF(#REF!=5,1,0),0)</f>
        <v>0</v>
      </c>
      <c r="U24" s="98">
        <f>IFERROR(IF(#REF!=5,1,0),0)</f>
        <v>0</v>
      </c>
      <c r="V24" s="98">
        <f>IFERROR(IF(#REF!=5,1,0),0)</f>
        <v>0</v>
      </c>
      <c r="W24" s="98">
        <f>IFERROR(IF(#REF!=5,1,0),0)</f>
        <v>0</v>
      </c>
      <c r="X24" s="98">
        <f>IFERROR(IF(#REF!=5,1,0),0)</f>
        <v>0</v>
      </c>
      <c r="Y24" s="98">
        <f>IFERROR(IF(#REF!=5,1,0),0)</f>
        <v>0</v>
      </c>
      <c r="Z24" s="98">
        <f>IFERROR(IF(#REF!=5,1,0),0)</f>
        <v>0</v>
      </c>
      <c r="AA24" s="98">
        <f>IFERROR(IF(#REF!=5,1,0),0)</f>
        <v>0</v>
      </c>
      <c r="AB24" s="98">
        <f>IFERROR(IF(#REF!=5,1,0),0)</f>
        <v>0</v>
      </c>
      <c r="AC24" s="98">
        <f>IFERROR(IF(#REF!=5,1,0),0)</f>
        <v>0</v>
      </c>
      <c r="AD24" s="98">
        <f>IFERROR(IF(#REF!=5,1,0),0)</f>
        <v>0</v>
      </c>
      <c r="AE24" s="98">
        <f>IFERROR(IF(#REF!=5,1,0),0)</f>
        <v>0</v>
      </c>
      <c r="AF24" s="98">
        <f>IFERROR(IF(#REF!=5,1,0),0)</f>
        <v>0</v>
      </c>
      <c r="AG24" s="98">
        <f>IFERROR(IF(#REF!=5,1,0),0)</f>
        <v>0</v>
      </c>
      <c r="AH24" s="98">
        <f>IFERROR(IF(#REF!=5,1,0),0)</f>
        <v>0</v>
      </c>
      <c r="AI24" s="98">
        <f>IFERROR(IF(#REF!=5,1,0),0)</f>
        <v>0</v>
      </c>
      <c r="AJ24" s="98">
        <f>IFERROR(IF(#REF!=5,1,0),0)</f>
        <v>0</v>
      </c>
      <c r="AK24" s="98">
        <f>IFERROR(IF(#REF!=5,1,0),0)</f>
        <v>0</v>
      </c>
      <c r="AL24" s="98">
        <f>IFERROR(IF(#REF!=5,1,0),0)</f>
        <v>0</v>
      </c>
      <c r="AM24" s="98">
        <f>IFERROR(IF(#REF!=5,1,0),0)</f>
        <v>0</v>
      </c>
      <c r="AN24" s="98">
        <f>IFERROR(IF(#REF!=5,1,0),0)</f>
        <v>0</v>
      </c>
      <c r="AO24" s="98">
        <f>IFERROR(IF(#REF!=5,1,0),0)</f>
        <v>0</v>
      </c>
      <c r="AP24" s="98">
        <f>IFERROR(IF(#REF!=5,1,0),0)</f>
        <v>0</v>
      </c>
      <c r="AQ24" s="98">
        <f>IFERROR(IF(#REF!=5,1,0),0)</f>
        <v>0</v>
      </c>
      <c r="AR24" s="98">
        <f>IFERROR(IF(#REF!=5,1,0),0)</f>
        <v>0</v>
      </c>
      <c r="AS24" s="98">
        <f>IFERROR(IF(#REF!=5,1,0),0)</f>
        <v>0</v>
      </c>
      <c r="AT24" s="98">
        <f>IFERROR(IF(#REF!=5,1,0),0)</f>
        <v>0</v>
      </c>
      <c r="AU24" s="98">
        <f>IFERROR(IF(#REF!=5,1,0),0)</f>
        <v>0</v>
      </c>
      <c r="AV24" s="98">
        <f>IFERROR(IF(#REF!=5,1,0),0)</f>
        <v>0</v>
      </c>
      <c r="AW24" s="98">
        <f>IFERROR(IF(#REF!=5,1,0),0)</f>
        <v>0</v>
      </c>
      <c r="AX24" s="98">
        <f>IFERROR(IF(#REF!=5,1,0),0)</f>
        <v>0</v>
      </c>
      <c r="AY24" s="98">
        <f>IFERROR(IF(#REF!=5,1,0),0)</f>
        <v>0</v>
      </c>
      <c r="AZ24" s="98">
        <f>IFERROR(IF(#REF!=5,1,0),0)</f>
        <v>0</v>
      </c>
      <c r="BA24" s="98">
        <f>IFERROR(IF(#REF!=5,1,0),0)</f>
        <v>0</v>
      </c>
      <c r="BB24" s="98">
        <f>IFERROR(IF(#REF!=5,1,0),0)</f>
        <v>0</v>
      </c>
      <c r="BC24" s="98"/>
      <c r="BD24" s="98">
        <f t="shared" si="1"/>
        <v>0</v>
      </c>
    </row>
    <row r="25" spans="1:56" ht="17.25" customHeight="1" x14ac:dyDescent="0.2">
      <c r="A25" s="106" t="s">
        <v>62</v>
      </c>
      <c r="B25" s="107"/>
      <c r="C25" s="107"/>
      <c r="D25" s="108"/>
      <c r="E25" s="11">
        <f t="shared" si="0"/>
        <v>0</v>
      </c>
      <c r="F25" s="82" t="s">
        <v>5</v>
      </c>
      <c r="H25" s="98">
        <f>IFERROR(IF('1'!E33=5,1,0),0)</f>
        <v>0</v>
      </c>
      <c r="I25" s="98">
        <f>IFERROR(IF('2'!E33=5,1,0),0)</f>
        <v>0</v>
      </c>
      <c r="J25" s="98">
        <f>IFERROR(IF('4'!E33=5,1,0),0)</f>
        <v>0</v>
      </c>
      <c r="K25" s="98">
        <f>IFERROR(IF('5'!E33=5,1,0),0)</f>
        <v>0</v>
      </c>
      <c r="L25" s="98">
        <f>IFERROR(IF('6'!E33=5,1,0),0)</f>
        <v>0</v>
      </c>
      <c r="M25" s="98">
        <f>IFERROR(IF('7'!E33=5,1,0),0)</f>
        <v>0</v>
      </c>
      <c r="N25" s="98">
        <f>IFERROR(IF('[2]12'!E33=5,1,0),0)</f>
        <v>0</v>
      </c>
      <c r="O25" s="98">
        <f>IFERROR(IF('3'!E33=5,1,0),0)</f>
        <v>0</v>
      </c>
      <c r="P25" s="98">
        <f>IFERROR(IF('8'!E33=5,1,0),0)</f>
        <v>0</v>
      </c>
      <c r="Q25" s="98">
        <f>IFERROR(IF('9'!E33=5,1,0),0)</f>
        <v>0</v>
      </c>
      <c r="R25" s="98">
        <f>IFERROR(IF('10'!E33=5,1,0),0)</f>
        <v>0</v>
      </c>
      <c r="S25" s="98">
        <f>IFERROR(IF(#REF!=5,1,0),0)</f>
        <v>0</v>
      </c>
      <c r="T25" s="98">
        <f>IFERROR(IF(#REF!=5,1,0),0)</f>
        <v>0</v>
      </c>
      <c r="U25" s="98">
        <f>IFERROR(IF(#REF!=5,1,0),0)</f>
        <v>0</v>
      </c>
      <c r="V25" s="98">
        <f>IFERROR(IF(#REF!=5,1,0),0)</f>
        <v>0</v>
      </c>
      <c r="W25" s="98">
        <f>IFERROR(IF(#REF!=5,1,0),0)</f>
        <v>0</v>
      </c>
      <c r="X25" s="98">
        <f>IFERROR(IF(#REF!=5,1,0),0)</f>
        <v>0</v>
      </c>
      <c r="Y25" s="98">
        <f>IFERROR(IF(#REF!=5,1,0),0)</f>
        <v>0</v>
      </c>
      <c r="Z25" s="98">
        <f>IFERROR(IF(#REF!=5,1,0),0)</f>
        <v>0</v>
      </c>
      <c r="AA25" s="98">
        <f>IFERROR(IF(#REF!=5,1,0),0)</f>
        <v>0</v>
      </c>
      <c r="AB25" s="98">
        <f>IFERROR(IF(#REF!=5,1,0),0)</f>
        <v>0</v>
      </c>
      <c r="AC25" s="98">
        <f>IFERROR(IF(#REF!=5,1,0),0)</f>
        <v>0</v>
      </c>
      <c r="AD25" s="98">
        <f>IFERROR(IF(#REF!=5,1,0),0)</f>
        <v>0</v>
      </c>
      <c r="AE25" s="98">
        <f>IFERROR(IF(#REF!=5,1,0),0)</f>
        <v>0</v>
      </c>
      <c r="AF25" s="98">
        <f>IFERROR(IF(#REF!=5,1,0),0)</f>
        <v>0</v>
      </c>
      <c r="AG25" s="98">
        <f>IFERROR(IF(#REF!=5,1,0),0)</f>
        <v>0</v>
      </c>
      <c r="AH25" s="98">
        <f>IFERROR(IF(#REF!=5,1,0),0)</f>
        <v>0</v>
      </c>
      <c r="AI25" s="98">
        <f>IFERROR(IF(#REF!=5,1,0),0)</f>
        <v>0</v>
      </c>
      <c r="AJ25" s="98">
        <f>IFERROR(IF(#REF!=5,1,0),0)</f>
        <v>0</v>
      </c>
      <c r="AK25" s="98">
        <f>IFERROR(IF(#REF!=5,1,0),0)</f>
        <v>0</v>
      </c>
      <c r="AL25" s="98">
        <f>IFERROR(IF(#REF!=5,1,0),0)</f>
        <v>0</v>
      </c>
      <c r="AM25" s="98">
        <f>IFERROR(IF(#REF!=5,1,0),0)</f>
        <v>0</v>
      </c>
      <c r="AN25" s="98">
        <f>IFERROR(IF(#REF!=5,1,0),0)</f>
        <v>0</v>
      </c>
      <c r="AO25" s="98">
        <f>IFERROR(IF(#REF!=5,1,0),0)</f>
        <v>0</v>
      </c>
      <c r="AP25" s="98">
        <f>IFERROR(IF(#REF!=5,1,0),0)</f>
        <v>0</v>
      </c>
      <c r="AQ25" s="98">
        <f>IFERROR(IF(#REF!=5,1,0),0)</f>
        <v>0</v>
      </c>
      <c r="AR25" s="98">
        <f>IFERROR(IF(#REF!=5,1,0),0)</f>
        <v>0</v>
      </c>
      <c r="AS25" s="98">
        <f>IFERROR(IF(#REF!=5,1,0),0)</f>
        <v>0</v>
      </c>
      <c r="AT25" s="98">
        <f>IFERROR(IF(#REF!=5,1,0),0)</f>
        <v>0</v>
      </c>
      <c r="AU25" s="98">
        <f>IFERROR(IF(#REF!=5,1,0),0)</f>
        <v>0</v>
      </c>
      <c r="AV25" s="98">
        <f>IFERROR(IF(#REF!=5,1,0),0)</f>
        <v>0</v>
      </c>
      <c r="AW25" s="98">
        <f>IFERROR(IF(#REF!=5,1,0),0)</f>
        <v>0</v>
      </c>
      <c r="AX25" s="98">
        <f>IFERROR(IF(#REF!=5,1,0),0)</f>
        <v>0</v>
      </c>
      <c r="AY25" s="98">
        <f>IFERROR(IF(#REF!=5,1,0),0)</f>
        <v>0</v>
      </c>
      <c r="AZ25" s="98">
        <f>IFERROR(IF(#REF!=5,1,0),0)</f>
        <v>0</v>
      </c>
      <c r="BA25" s="98">
        <f>IFERROR(IF(#REF!=5,1,0),0)</f>
        <v>0</v>
      </c>
      <c r="BB25" s="98">
        <f>IFERROR(IF(#REF!=5,1,0),0)</f>
        <v>0</v>
      </c>
      <c r="BC25" s="98"/>
      <c r="BD25" s="98">
        <f t="shared" si="1"/>
        <v>0</v>
      </c>
    </row>
    <row r="26" spans="1:56" ht="17.25" customHeight="1" x14ac:dyDescent="0.2">
      <c r="A26" s="106" t="s">
        <v>147</v>
      </c>
      <c r="B26" s="107"/>
      <c r="C26" s="107"/>
      <c r="D26" s="108"/>
      <c r="E26" s="11">
        <f t="shared" si="0"/>
        <v>0</v>
      </c>
      <c r="F26" s="82" t="s">
        <v>5</v>
      </c>
      <c r="H26" s="98">
        <f>IFERROR(IF('1'!E34=5,1,0),0)</f>
        <v>0</v>
      </c>
      <c r="I26" s="98">
        <f>IFERROR(IF('2'!E34=5,1,0),0)</f>
        <v>0</v>
      </c>
      <c r="J26" s="98">
        <f>IFERROR(IF('4'!E34=5,1,0),0)</f>
        <v>0</v>
      </c>
      <c r="K26" s="98">
        <f>IFERROR(IF('5'!E34=5,1,0),0)</f>
        <v>0</v>
      </c>
      <c r="L26" s="98">
        <f>IFERROR(IF('6'!E34=5,1,0),0)</f>
        <v>0</v>
      </c>
      <c r="M26" s="98">
        <f>IFERROR(IF('7'!E34=5,1,0),0)</f>
        <v>0</v>
      </c>
      <c r="N26" s="98">
        <f>IFERROR(IF('[2]12'!E34=5,1,0),0)</f>
        <v>0</v>
      </c>
      <c r="O26" s="98">
        <f>IFERROR(IF('3'!E34=5,1,0),0)</f>
        <v>0</v>
      </c>
      <c r="P26" s="98">
        <f>IFERROR(IF('8'!E34=5,1,0),0)</f>
        <v>0</v>
      </c>
      <c r="Q26" s="98">
        <f>IFERROR(IF('9'!E34=5,1,0),0)</f>
        <v>0</v>
      </c>
      <c r="R26" s="98">
        <f>IFERROR(IF('10'!E34=5,1,0),0)</f>
        <v>0</v>
      </c>
      <c r="S26" s="98">
        <f>IFERROR(IF(#REF!=5,1,0),0)</f>
        <v>0</v>
      </c>
      <c r="T26" s="98">
        <f>IFERROR(IF(#REF!=5,1,0),0)</f>
        <v>0</v>
      </c>
      <c r="U26" s="98">
        <f>IFERROR(IF(#REF!=5,1,0),0)</f>
        <v>0</v>
      </c>
      <c r="V26" s="98">
        <f>IFERROR(IF(#REF!=5,1,0),0)</f>
        <v>0</v>
      </c>
      <c r="W26" s="98">
        <f>IFERROR(IF(#REF!=5,1,0),0)</f>
        <v>0</v>
      </c>
      <c r="X26" s="98">
        <f>IFERROR(IF(#REF!=5,1,0),0)</f>
        <v>0</v>
      </c>
      <c r="Y26" s="98">
        <f>IFERROR(IF(#REF!=5,1,0),0)</f>
        <v>0</v>
      </c>
      <c r="Z26" s="98">
        <f>IFERROR(IF(#REF!=5,1,0),0)</f>
        <v>0</v>
      </c>
      <c r="AA26" s="98">
        <f>IFERROR(IF(#REF!=5,1,0),0)</f>
        <v>0</v>
      </c>
      <c r="AB26" s="98">
        <f>IFERROR(IF(#REF!=5,1,0),0)</f>
        <v>0</v>
      </c>
      <c r="AC26" s="98">
        <f>IFERROR(IF(#REF!=5,1,0),0)</f>
        <v>0</v>
      </c>
      <c r="AD26" s="98">
        <f>IFERROR(IF(#REF!=5,1,0),0)</f>
        <v>0</v>
      </c>
      <c r="AE26" s="98">
        <f>IFERROR(IF(#REF!=5,1,0),0)</f>
        <v>0</v>
      </c>
      <c r="AF26" s="98">
        <f>IFERROR(IF(#REF!=5,1,0),0)</f>
        <v>0</v>
      </c>
      <c r="AG26" s="98">
        <f>IFERROR(IF(#REF!=5,1,0),0)</f>
        <v>0</v>
      </c>
      <c r="AH26" s="98">
        <f>IFERROR(IF(#REF!=5,1,0),0)</f>
        <v>0</v>
      </c>
      <c r="AI26" s="98">
        <f>IFERROR(IF(#REF!=5,1,0),0)</f>
        <v>0</v>
      </c>
      <c r="AJ26" s="98">
        <f>IFERROR(IF(#REF!=5,1,0),0)</f>
        <v>0</v>
      </c>
      <c r="AK26" s="98">
        <f>IFERROR(IF(#REF!=5,1,0),0)</f>
        <v>0</v>
      </c>
      <c r="AL26" s="98">
        <f>IFERROR(IF(#REF!=5,1,0),0)</f>
        <v>0</v>
      </c>
      <c r="AM26" s="98">
        <f>IFERROR(IF(#REF!=5,1,0),0)</f>
        <v>0</v>
      </c>
      <c r="AN26" s="98">
        <f>IFERROR(IF(#REF!=5,1,0),0)</f>
        <v>0</v>
      </c>
      <c r="AO26" s="98">
        <f>IFERROR(IF(#REF!=5,1,0),0)</f>
        <v>0</v>
      </c>
      <c r="AP26" s="98">
        <f>IFERROR(IF(#REF!=5,1,0),0)</f>
        <v>0</v>
      </c>
      <c r="AQ26" s="98">
        <f>IFERROR(IF(#REF!=5,1,0),0)</f>
        <v>0</v>
      </c>
      <c r="AR26" s="98">
        <f>IFERROR(IF(#REF!=5,1,0),0)</f>
        <v>0</v>
      </c>
      <c r="AS26" s="98">
        <f>IFERROR(IF(#REF!=5,1,0),0)</f>
        <v>0</v>
      </c>
      <c r="AT26" s="98">
        <f>IFERROR(IF(#REF!=5,1,0),0)</f>
        <v>0</v>
      </c>
      <c r="AU26" s="98">
        <f>IFERROR(IF(#REF!=5,1,0),0)</f>
        <v>0</v>
      </c>
      <c r="AV26" s="98">
        <f>IFERROR(IF(#REF!=5,1,0),0)</f>
        <v>0</v>
      </c>
      <c r="AW26" s="98">
        <f>IFERROR(IF(#REF!=5,1,0),0)</f>
        <v>0</v>
      </c>
      <c r="AX26" s="98">
        <f>IFERROR(IF(#REF!=5,1,0),0)</f>
        <v>0</v>
      </c>
      <c r="AY26" s="98">
        <f>IFERROR(IF(#REF!=5,1,0),0)</f>
        <v>0</v>
      </c>
      <c r="AZ26" s="98">
        <f>IFERROR(IF(#REF!=5,1,0),0)</f>
        <v>0</v>
      </c>
      <c r="BA26" s="98">
        <f>IFERROR(IF(#REF!=5,1,0),0)</f>
        <v>0</v>
      </c>
      <c r="BB26" s="98">
        <f>IFERROR(IF(#REF!=5,1,0),0)</f>
        <v>0</v>
      </c>
      <c r="BC26" s="98"/>
      <c r="BD26" s="98">
        <f t="shared" si="1"/>
        <v>0</v>
      </c>
    </row>
    <row r="27" spans="1:56" ht="17.25" customHeight="1" x14ac:dyDescent="0.2">
      <c r="A27" s="106" t="s">
        <v>63</v>
      </c>
      <c r="B27" s="107"/>
      <c r="C27" s="107"/>
      <c r="D27" s="108"/>
      <c r="E27" s="11">
        <f t="shared" si="0"/>
        <v>0</v>
      </c>
      <c r="F27" s="84" t="s">
        <v>6</v>
      </c>
      <c r="H27" s="98">
        <f>IFERROR(IF('1'!E35=5,1,0),0)</f>
        <v>0</v>
      </c>
      <c r="I27" s="98">
        <f>IFERROR(IF('2'!E35=5,1,0),0)</f>
        <v>0</v>
      </c>
      <c r="J27" s="98">
        <f>IFERROR(IF('4'!E35=5,1,0),0)</f>
        <v>0</v>
      </c>
      <c r="K27" s="98">
        <f>IFERROR(IF('5'!E35=5,1,0),0)</f>
        <v>0</v>
      </c>
      <c r="L27" s="98">
        <f>IFERROR(IF('6'!E35=5,1,0),0)</f>
        <v>0</v>
      </c>
      <c r="M27" s="98">
        <f>IFERROR(IF('7'!E35=5,1,0),0)</f>
        <v>0</v>
      </c>
      <c r="N27" s="98">
        <f>IFERROR(IF('[2]12'!E35=5,1,0),0)</f>
        <v>0</v>
      </c>
      <c r="O27" s="98">
        <f>IFERROR(IF('3'!E35=5,1,0),0)</f>
        <v>0</v>
      </c>
      <c r="P27" s="98">
        <f>IFERROR(IF('8'!E35=5,1,0),0)</f>
        <v>0</v>
      </c>
      <c r="Q27" s="98">
        <f>IFERROR(IF('9'!E35=5,1,0),0)</f>
        <v>0</v>
      </c>
      <c r="R27" s="98">
        <f>IFERROR(IF('10'!E35=5,1,0),0)</f>
        <v>0</v>
      </c>
      <c r="S27" s="98">
        <f>IFERROR(IF(#REF!=5,1,0),0)</f>
        <v>0</v>
      </c>
      <c r="T27" s="98">
        <f>IFERROR(IF(#REF!=5,1,0),0)</f>
        <v>0</v>
      </c>
      <c r="U27" s="98">
        <f>IFERROR(IF(#REF!=5,1,0),0)</f>
        <v>0</v>
      </c>
      <c r="V27" s="98">
        <f>IFERROR(IF(#REF!=5,1,0),0)</f>
        <v>0</v>
      </c>
      <c r="W27" s="98">
        <f>IFERROR(IF(#REF!=5,1,0),0)</f>
        <v>0</v>
      </c>
      <c r="X27" s="98">
        <f>IFERROR(IF(#REF!=5,1,0),0)</f>
        <v>0</v>
      </c>
      <c r="Y27" s="98">
        <f>IFERROR(IF(#REF!=5,1,0),0)</f>
        <v>0</v>
      </c>
      <c r="Z27" s="98">
        <f>IFERROR(IF(#REF!=5,1,0),0)</f>
        <v>0</v>
      </c>
      <c r="AA27" s="98">
        <f>IFERROR(IF(#REF!=5,1,0),0)</f>
        <v>0</v>
      </c>
      <c r="AB27" s="98">
        <f>IFERROR(IF(#REF!=5,1,0),0)</f>
        <v>0</v>
      </c>
      <c r="AC27" s="98">
        <f>IFERROR(IF(#REF!=5,1,0),0)</f>
        <v>0</v>
      </c>
      <c r="AD27" s="98">
        <f>IFERROR(IF(#REF!=5,1,0),0)</f>
        <v>0</v>
      </c>
      <c r="AE27" s="98">
        <f>IFERROR(IF(#REF!=5,1,0),0)</f>
        <v>0</v>
      </c>
      <c r="AF27" s="98">
        <f>IFERROR(IF(#REF!=5,1,0),0)</f>
        <v>0</v>
      </c>
      <c r="AG27" s="98">
        <f>IFERROR(IF(#REF!=5,1,0),0)</f>
        <v>0</v>
      </c>
      <c r="AH27" s="98">
        <f>IFERROR(IF(#REF!=5,1,0),0)</f>
        <v>0</v>
      </c>
      <c r="AI27" s="98">
        <f>IFERROR(IF(#REF!=5,1,0),0)</f>
        <v>0</v>
      </c>
      <c r="AJ27" s="98">
        <f>IFERROR(IF(#REF!=5,1,0),0)</f>
        <v>0</v>
      </c>
      <c r="AK27" s="98">
        <f>IFERROR(IF(#REF!=5,1,0),0)</f>
        <v>0</v>
      </c>
      <c r="AL27" s="98">
        <f>IFERROR(IF(#REF!=5,1,0),0)</f>
        <v>0</v>
      </c>
      <c r="AM27" s="98">
        <f>IFERROR(IF(#REF!=5,1,0),0)</f>
        <v>0</v>
      </c>
      <c r="AN27" s="98">
        <f>IFERROR(IF(#REF!=5,1,0),0)</f>
        <v>0</v>
      </c>
      <c r="AO27" s="98">
        <f>IFERROR(IF(#REF!=5,1,0),0)</f>
        <v>0</v>
      </c>
      <c r="AP27" s="98">
        <f>IFERROR(IF(#REF!=5,1,0),0)</f>
        <v>0</v>
      </c>
      <c r="AQ27" s="98">
        <f>IFERROR(IF(#REF!=5,1,0),0)</f>
        <v>0</v>
      </c>
      <c r="AR27" s="98">
        <f>IFERROR(IF(#REF!=5,1,0),0)</f>
        <v>0</v>
      </c>
      <c r="AS27" s="98">
        <f>IFERROR(IF(#REF!=5,1,0),0)</f>
        <v>0</v>
      </c>
      <c r="AT27" s="98">
        <f>IFERROR(IF(#REF!=5,1,0),0)</f>
        <v>0</v>
      </c>
      <c r="AU27" s="98">
        <f>IFERROR(IF(#REF!=5,1,0),0)</f>
        <v>0</v>
      </c>
      <c r="AV27" s="98">
        <f>IFERROR(IF(#REF!=5,1,0),0)</f>
        <v>0</v>
      </c>
      <c r="AW27" s="98">
        <f>IFERROR(IF(#REF!=5,1,0),0)</f>
        <v>0</v>
      </c>
      <c r="AX27" s="98">
        <f>IFERROR(IF(#REF!=5,1,0),0)</f>
        <v>0</v>
      </c>
      <c r="AY27" s="98">
        <f>IFERROR(IF(#REF!=5,1,0),0)</f>
        <v>0</v>
      </c>
      <c r="AZ27" s="98">
        <f>IFERROR(IF(#REF!=5,1,0),0)</f>
        <v>0</v>
      </c>
      <c r="BA27" s="98">
        <f>IFERROR(IF(#REF!=5,1,0),0)</f>
        <v>0</v>
      </c>
      <c r="BB27" s="98">
        <f>IFERROR(IF(#REF!=5,1,0),0)</f>
        <v>0</v>
      </c>
      <c r="BC27" s="98"/>
      <c r="BD27" s="98">
        <f t="shared" si="1"/>
        <v>0</v>
      </c>
    </row>
    <row r="28" spans="1:56" ht="17.25" customHeight="1" x14ac:dyDescent="0.2">
      <c r="A28" s="106" t="s">
        <v>64</v>
      </c>
      <c r="B28" s="107"/>
      <c r="C28" s="107"/>
      <c r="D28" s="108"/>
      <c r="E28" s="11">
        <f t="shared" si="0"/>
        <v>1</v>
      </c>
      <c r="F28" s="82" t="s">
        <v>5</v>
      </c>
      <c r="H28" s="98">
        <f>IFERROR(IF('1'!E36=5,1,0),0)</f>
        <v>0</v>
      </c>
      <c r="I28" s="98">
        <f>IFERROR(IF('2'!E36=5,1,0),0)</f>
        <v>0</v>
      </c>
      <c r="J28" s="98">
        <f>IFERROR(IF('4'!E36=5,1,0),0)</f>
        <v>0</v>
      </c>
      <c r="K28" s="98">
        <f>IFERROR(IF('5'!E36=5,1,0),0)</f>
        <v>0</v>
      </c>
      <c r="L28" s="98">
        <f>IFERROR(IF('6'!E36=5,1,0),0)</f>
        <v>0</v>
      </c>
      <c r="M28" s="98">
        <f>IFERROR(IF('7'!E36=5,1,0),0)</f>
        <v>0</v>
      </c>
      <c r="N28" s="98">
        <f>IFERROR(IF('[2]12'!E36=5,1,0),0)</f>
        <v>0</v>
      </c>
      <c r="O28" s="98">
        <f>IFERROR(IF('3'!E36=5,1,0),0)</f>
        <v>1</v>
      </c>
      <c r="P28" s="98">
        <f>IFERROR(IF('8'!E36=5,1,0),0)</f>
        <v>0</v>
      </c>
      <c r="Q28" s="98">
        <f>IFERROR(IF('9'!E36=5,1,0),0)</f>
        <v>0</v>
      </c>
      <c r="R28" s="98">
        <f>IFERROR(IF('10'!E36=5,1,0),0)</f>
        <v>0</v>
      </c>
      <c r="S28" s="98">
        <f>IFERROR(IF(#REF!=5,1,0),0)</f>
        <v>0</v>
      </c>
      <c r="T28" s="98">
        <f>IFERROR(IF(#REF!=5,1,0),0)</f>
        <v>0</v>
      </c>
      <c r="U28" s="98">
        <f>IFERROR(IF(#REF!=5,1,0),0)</f>
        <v>0</v>
      </c>
      <c r="V28" s="98">
        <f>IFERROR(IF(#REF!=5,1,0),0)</f>
        <v>0</v>
      </c>
      <c r="W28" s="98">
        <f>IFERROR(IF(#REF!=5,1,0),0)</f>
        <v>0</v>
      </c>
      <c r="X28" s="98">
        <f>IFERROR(IF(#REF!=5,1,0),0)</f>
        <v>0</v>
      </c>
      <c r="Y28" s="98">
        <f>IFERROR(IF(#REF!=5,1,0),0)</f>
        <v>0</v>
      </c>
      <c r="Z28" s="98">
        <f>IFERROR(IF(#REF!=5,1,0),0)</f>
        <v>0</v>
      </c>
      <c r="AA28" s="98">
        <f>IFERROR(IF(#REF!=5,1,0),0)</f>
        <v>0</v>
      </c>
      <c r="AB28" s="98">
        <f>IFERROR(IF(#REF!=5,1,0),0)</f>
        <v>0</v>
      </c>
      <c r="AC28" s="98">
        <f>IFERROR(IF(#REF!=5,1,0),0)</f>
        <v>0</v>
      </c>
      <c r="AD28" s="98">
        <f>IFERROR(IF(#REF!=5,1,0),0)</f>
        <v>0</v>
      </c>
      <c r="AE28" s="98">
        <f>IFERROR(IF(#REF!=5,1,0),0)</f>
        <v>0</v>
      </c>
      <c r="AF28" s="98">
        <f>IFERROR(IF(#REF!=5,1,0),0)</f>
        <v>0</v>
      </c>
      <c r="AG28" s="98">
        <f>IFERROR(IF(#REF!=5,1,0),0)</f>
        <v>0</v>
      </c>
      <c r="AH28" s="98">
        <f>IFERROR(IF(#REF!=5,1,0),0)</f>
        <v>0</v>
      </c>
      <c r="AI28" s="98">
        <f>IFERROR(IF(#REF!=5,1,0),0)</f>
        <v>0</v>
      </c>
      <c r="AJ28" s="98">
        <f>IFERROR(IF(#REF!=5,1,0),0)</f>
        <v>0</v>
      </c>
      <c r="AK28" s="98">
        <f>IFERROR(IF(#REF!=5,1,0),0)</f>
        <v>0</v>
      </c>
      <c r="AL28" s="98">
        <f>IFERROR(IF(#REF!=5,1,0),0)</f>
        <v>0</v>
      </c>
      <c r="AM28" s="98">
        <f>IFERROR(IF(#REF!=5,1,0),0)</f>
        <v>0</v>
      </c>
      <c r="AN28" s="98">
        <f>IFERROR(IF(#REF!=5,1,0),0)</f>
        <v>0</v>
      </c>
      <c r="AO28" s="98">
        <f>IFERROR(IF(#REF!=5,1,0),0)</f>
        <v>0</v>
      </c>
      <c r="AP28" s="98">
        <f>IFERROR(IF(#REF!=5,1,0),0)</f>
        <v>0</v>
      </c>
      <c r="AQ28" s="98">
        <f>IFERROR(IF(#REF!=5,1,0),0)</f>
        <v>0</v>
      </c>
      <c r="AR28" s="98">
        <f>IFERROR(IF(#REF!=5,1,0),0)</f>
        <v>0</v>
      </c>
      <c r="AS28" s="98">
        <f>IFERROR(IF(#REF!=5,1,0),0)</f>
        <v>0</v>
      </c>
      <c r="AT28" s="98">
        <f>IFERROR(IF(#REF!=5,1,0),0)</f>
        <v>0</v>
      </c>
      <c r="AU28" s="98">
        <f>IFERROR(IF(#REF!=5,1,0),0)</f>
        <v>0</v>
      </c>
      <c r="AV28" s="98">
        <f>IFERROR(IF(#REF!=5,1,0),0)</f>
        <v>0</v>
      </c>
      <c r="AW28" s="98">
        <f>IFERROR(IF(#REF!=5,1,0),0)</f>
        <v>0</v>
      </c>
      <c r="AX28" s="98">
        <f>IFERROR(IF(#REF!=5,1,0),0)</f>
        <v>0</v>
      </c>
      <c r="AY28" s="98">
        <f>IFERROR(IF(#REF!=5,1,0),0)</f>
        <v>0</v>
      </c>
      <c r="AZ28" s="98">
        <f>IFERROR(IF(#REF!=5,1,0),0)</f>
        <v>0</v>
      </c>
      <c r="BA28" s="98">
        <f>IFERROR(IF(#REF!=5,1,0),0)</f>
        <v>0</v>
      </c>
      <c r="BB28" s="98">
        <f>IFERROR(IF(#REF!=5,1,0),0)</f>
        <v>0</v>
      </c>
      <c r="BC28" s="98"/>
      <c r="BD28" s="98">
        <f t="shared" si="1"/>
        <v>1</v>
      </c>
    </row>
    <row r="29" spans="1:56" ht="17.25" customHeight="1" x14ac:dyDescent="0.2">
      <c r="A29" s="106" t="s">
        <v>65</v>
      </c>
      <c r="B29" s="107"/>
      <c r="C29" s="107"/>
      <c r="D29" s="108"/>
      <c r="E29" s="11">
        <f t="shared" si="0"/>
        <v>1</v>
      </c>
      <c r="F29" s="82" t="s">
        <v>5</v>
      </c>
      <c r="H29" s="98">
        <f>IFERROR(IF('1'!E37=5,1,0),0)</f>
        <v>0</v>
      </c>
      <c r="I29" s="98">
        <f>IFERROR(IF('2'!E37=5,1,0),0)</f>
        <v>0</v>
      </c>
      <c r="J29" s="98">
        <f>IFERROR(IF('4'!E37=5,1,0),0)</f>
        <v>0</v>
      </c>
      <c r="K29" s="98">
        <f>IFERROR(IF('5'!E37=5,1,0),0)</f>
        <v>0</v>
      </c>
      <c r="L29" s="98">
        <f>IFERROR(IF('6'!E37=5,1,0),0)</f>
        <v>0</v>
      </c>
      <c r="M29" s="98">
        <f>IFERROR(IF('7'!E37=5,1,0),0)</f>
        <v>0</v>
      </c>
      <c r="N29" s="98">
        <f>IFERROR(IF('[2]12'!E37=5,1,0),0)</f>
        <v>0</v>
      </c>
      <c r="O29" s="98">
        <f>IFERROR(IF('3'!E37=5,1,0),0)</f>
        <v>1</v>
      </c>
      <c r="P29" s="98">
        <f>IFERROR(IF('8'!E37=5,1,0),0)</f>
        <v>0</v>
      </c>
      <c r="Q29" s="98">
        <f>IFERROR(IF('9'!E37=5,1,0),0)</f>
        <v>0</v>
      </c>
      <c r="R29" s="98">
        <f>IFERROR(IF('10'!E37=5,1,0),0)</f>
        <v>0</v>
      </c>
      <c r="S29" s="98">
        <f>IFERROR(IF(#REF!=5,1,0),0)</f>
        <v>0</v>
      </c>
      <c r="T29" s="98">
        <f>IFERROR(IF(#REF!=5,1,0),0)</f>
        <v>0</v>
      </c>
      <c r="U29" s="98">
        <f>IFERROR(IF(#REF!=5,1,0),0)</f>
        <v>0</v>
      </c>
      <c r="V29" s="98">
        <f>IFERROR(IF(#REF!=5,1,0),0)</f>
        <v>0</v>
      </c>
      <c r="W29" s="98">
        <f>IFERROR(IF(#REF!=5,1,0),0)</f>
        <v>0</v>
      </c>
      <c r="X29" s="98">
        <f>IFERROR(IF(#REF!=5,1,0),0)</f>
        <v>0</v>
      </c>
      <c r="Y29" s="98">
        <f>IFERROR(IF(#REF!=5,1,0),0)</f>
        <v>0</v>
      </c>
      <c r="Z29" s="98">
        <f>IFERROR(IF(#REF!=5,1,0),0)</f>
        <v>0</v>
      </c>
      <c r="AA29" s="98">
        <f>IFERROR(IF(#REF!=5,1,0),0)</f>
        <v>0</v>
      </c>
      <c r="AB29" s="98">
        <f>IFERROR(IF(#REF!=5,1,0),0)</f>
        <v>0</v>
      </c>
      <c r="AC29" s="98">
        <f>IFERROR(IF(#REF!=5,1,0),0)</f>
        <v>0</v>
      </c>
      <c r="AD29" s="98">
        <f>IFERROR(IF(#REF!=5,1,0),0)</f>
        <v>0</v>
      </c>
      <c r="AE29" s="98">
        <f>IFERROR(IF(#REF!=5,1,0),0)</f>
        <v>0</v>
      </c>
      <c r="AF29" s="98">
        <f>IFERROR(IF(#REF!=5,1,0),0)</f>
        <v>0</v>
      </c>
      <c r="AG29" s="98">
        <f>IFERROR(IF(#REF!=5,1,0),0)</f>
        <v>0</v>
      </c>
      <c r="AH29" s="98">
        <f>IFERROR(IF(#REF!=5,1,0),0)</f>
        <v>0</v>
      </c>
      <c r="AI29" s="98">
        <f>IFERROR(IF(#REF!=5,1,0),0)</f>
        <v>0</v>
      </c>
      <c r="AJ29" s="98">
        <f>IFERROR(IF(#REF!=5,1,0),0)</f>
        <v>0</v>
      </c>
      <c r="AK29" s="98">
        <f>IFERROR(IF(#REF!=5,1,0),0)</f>
        <v>0</v>
      </c>
      <c r="AL29" s="98">
        <f>IFERROR(IF(#REF!=5,1,0),0)</f>
        <v>0</v>
      </c>
      <c r="AM29" s="98">
        <f>IFERROR(IF(#REF!=5,1,0),0)</f>
        <v>0</v>
      </c>
      <c r="AN29" s="98">
        <f>IFERROR(IF(#REF!=5,1,0),0)</f>
        <v>0</v>
      </c>
      <c r="AO29" s="98">
        <f>IFERROR(IF(#REF!=5,1,0),0)</f>
        <v>0</v>
      </c>
      <c r="AP29" s="98">
        <f>IFERROR(IF(#REF!=5,1,0),0)</f>
        <v>0</v>
      </c>
      <c r="AQ29" s="98">
        <f>IFERROR(IF(#REF!=5,1,0),0)</f>
        <v>0</v>
      </c>
      <c r="AR29" s="98">
        <f>IFERROR(IF(#REF!=5,1,0),0)</f>
        <v>0</v>
      </c>
      <c r="AS29" s="98">
        <f>IFERROR(IF(#REF!=5,1,0),0)</f>
        <v>0</v>
      </c>
      <c r="AT29" s="98">
        <f>IFERROR(IF(#REF!=5,1,0),0)</f>
        <v>0</v>
      </c>
      <c r="AU29" s="98">
        <f>IFERROR(IF(#REF!=5,1,0),0)</f>
        <v>0</v>
      </c>
      <c r="AV29" s="98">
        <f>IFERROR(IF(#REF!=5,1,0),0)</f>
        <v>0</v>
      </c>
      <c r="AW29" s="98">
        <f>IFERROR(IF(#REF!=5,1,0),0)</f>
        <v>0</v>
      </c>
      <c r="AX29" s="98">
        <f>IFERROR(IF(#REF!=5,1,0),0)</f>
        <v>0</v>
      </c>
      <c r="AY29" s="98">
        <f>IFERROR(IF(#REF!=5,1,0),0)</f>
        <v>0</v>
      </c>
      <c r="AZ29" s="98">
        <f>IFERROR(IF(#REF!=5,1,0),0)</f>
        <v>0</v>
      </c>
      <c r="BA29" s="98">
        <f>IFERROR(IF(#REF!=5,1,0),0)</f>
        <v>0</v>
      </c>
      <c r="BB29" s="98">
        <f>IFERROR(IF(#REF!=5,1,0),0)</f>
        <v>0</v>
      </c>
      <c r="BC29" s="98"/>
      <c r="BD29" s="98">
        <f t="shared" si="1"/>
        <v>1</v>
      </c>
    </row>
    <row r="30" spans="1:56" ht="17.25" customHeight="1" x14ac:dyDescent="0.2">
      <c r="A30" s="106" t="s">
        <v>148</v>
      </c>
      <c r="B30" s="107"/>
      <c r="C30" s="107"/>
      <c r="D30" s="108"/>
      <c r="E30" s="11">
        <f t="shared" si="0"/>
        <v>1</v>
      </c>
      <c r="F30" s="82" t="s">
        <v>5</v>
      </c>
      <c r="H30" s="98">
        <f>IFERROR(IF('1'!E38=5,1,0),0)</f>
        <v>0</v>
      </c>
      <c r="I30" s="98">
        <f>IFERROR(IF('2'!E38=5,1,0),0)</f>
        <v>0</v>
      </c>
      <c r="J30" s="98">
        <f>IFERROR(IF('4'!E38=5,1,0),0)</f>
        <v>0</v>
      </c>
      <c r="K30" s="98">
        <f>IFERROR(IF('5'!E38=5,1,0),0)</f>
        <v>0</v>
      </c>
      <c r="L30" s="98">
        <f>IFERROR(IF('6'!E38=5,1,0),0)</f>
        <v>0</v>
      </c>
      <c r="M30" s="98">
        <f>IFERROR(IF('7'!E38=5,1,0),0)</f>
        <v>0</v>
      </c>
      <c r="N30" s="98">
        <f>IFERROR(IF('[2]12'!E38=5,1,0),0)</f>
        <v>0</v>
      </c>
      <c r="O30" s="98">
        <f>IFERROR(IF('3'!E38=5,1,0),0)</f>
        <v>1</v>
      </c>
      <c r="P30" s="98">
        <f>IFERROR(IF('8'!E38=5,1,0),0)</f>
        <v>0</v>
      </c>
      <c r="Q30" s="98">
        <f>IFERROR(IF('9'!E38=5,1,0),0)</f>
        <v>0</v>
      </c>
      <c r="R30" s="98">
        <f>IFERROR(IF('10'!E38=5,1,0),0)</f>
        <v>0</v>
      </c>
      <c r="S30" s="98">
        <f>IFERROR(IF(#REF!=5,1,0),0)</f>
        <v>0</v>
      </c>
      <c r="T30" s="98">
        <f>IFERROR(IF(#REF!=5,1,0),0)</f>
        <v>0</v>
      </c>
      <c r="U30" s="98">
        <f>IFERROR(IF(#REF!=5,1,0),0)</f>
        <v>0</v>
      </c>
      <c r="V30" s="98">
        <f>IFERROR(IF(#REF!=5,1,0),0)</f>
        <v>0</v>
      </c>
      <c r="W30" s="98">
        <f>IFERROR(IF(#REF!=5,1,0),0)</f>
        <v>0</v>
      </c>
      <c r="X30" s="98">
        <f>IFERROR(IF(#REF!=5,1,0),0)</f>
        <v>0</v>
      </c>
      <c r="Y30" s="98">
        <f>IFERROR(IF(#REF!=5,1,0),0)</f>
        <v>0</v>
      </c>
      <c r="Z30" s="98">
        <f>IFERROR(IF(#REF!=5,1,0),0)</f>
        <v>0</v>
      </c>
      <c r="AA30" s="98">
        <f>IFERROR(IF(#REF!=5,1,0),0)</f>
        <v>0</v>
      </c>
      <c r="AB30" s="98">
        <f>IFERROR(IF(#REF!=5,1,0),0)</f>
        <v>0</v>
      </c>
      <c r="AC30" s="98">
        <f>IFERROR(IF(#REF!=5,1,0),0)</f>
        <v>0</v>
      </c>
      <c r="AD30" s="98">
        <f>IFERROR(IF(#REF!=5,1,0),0)</f>
        <v>0</v>
      </c>
      <c r="AE30" s="98">
        <f>IFERROR(IF(#REF!=5,1,0),0)</f>
        <v>0</v>
      </c>
      <c r="AF30" s="98">
        <f>IFERROR(IF(#REF!=5,1,0),0)</f>
        <v>0</v>
      </c>
      <c r="AG30" s="98">
        <f>IFERROR(IF(#REF!=5,1,0),0)</f>
        <v>0</v>
      </c>
      <c r="AH30" s="98">
        <f>IFERROR(IF(#REF!=5,1,0),0)</f>
        <v>0</v>
      </c>
      <c r="AI30" s="98">
        <f>IFERROR(IF(#REF!=5,1,0),0)</f>
        <v>0</v>
      </c>
      <c r="AJ30" s="98">
        <f>IFERROR(IF(#REF!=5,1,0),0)</f>
        <v>0</v>
      </c>
      <c r="AK30" s="98">
        <f>IFERROR(IF(#REF!=5,1,0),0)</f>
        <v>0</v>
      </c>
      <c r="AL30" s="98">
        <f>IFERROR(IF(#REF!=5,1,0),0)</f>
        <v>0</v>
      </c>
      <c r="AM30" s="98">
        <f>IFERROR(IF(#REF!=5,1,0),0)</f>
        <v>0</v>
      </c>
      <c r="AN30" s="98">
        <f>IFERROR(IF(#REF!=5,1,0),0)</f>
        <v>0</v>
      </c>
      <c r="AO30" s="98">
        <f>IFERROR(IF(#REF!=5,1,0),0)</f>
        <v>0</v>
      </c>
      <c r="AP30" s="98">
        <f>IFERROR(IF(#REF!=5,1,0),0)</f>
        <v>0</v>
      </c>
      <c r="AQ30" s="98">
        <f>IFERROR(IF(#REF!=5,1,0),0)</f>
        <v>0</v>
      </c>
      <c r="AR30" s="98">
        <f>IFERROR(IF(#REF!=5,1,0),0)</f>
        <v>0</v>
      </c>
      <c r="AS30" s="98">
        <f>IFERROR(IF(#REF!=5,1,0),0)</f>
        <v>0</v>
      </c>
      <c r="AT30" s="98">
        <f>IFERROR(IF(#REF!=5,1,0),0)</f>
        <v>0</v>
      </c>
      <c r="AU30" s="98">
        <f>IFERROR(IF(#REF!=5,1,0),0)</f>
        <v>0</v>
      </c>
      <c r="AV30" s="98">
        <f>IFERROR(IF(#REF!=5,1,0),0)</f>
        <v>0</v>
      </c>
      <c r="AW30" s="98">
        <f>IFERROR(IF(#REF!=5,1,0),0)</f>
        <v>0</v>
      </c>
      <c r="AX30" s="98">
        <f>IFERROR(IF(#REF!=5,1,0),0)</f>
        <v>0</v>
      </c>
      <c r="AY30" s="98">
        <f>IFERROR(IF(#REF!=5,1,0),0)</f>
        <v>0</v>
      </c>
      <c r="AZ30" s="98">
        <f>IFERROR(IF(#REF!=5,1,0),0)</f>
        <v>0</v>
      </c>
      <c r="BA30" s="98">
        <f>IFERROR(IF(#REF!=5,1,0),0)</f>
        <v>0</v>
      </c>
      <c r="BB30" s="98">
        <f>IFERROR(IF(#REF!=5,1,0),0)</f>
        <v>0</v>
      </c>
      <c r="BC30" s="98"/>
      <c r="BD30" s="98">
        <f t="shared" si="1"/>
        <v>1</v>
      </c>
    </row>
    <row r="31" spans="1:56" ht="17.25" customHeight="1" x14ac:dyDescent="0.2">
      <c r="A31" s="106" t="s">
        <v>66</v>
      </c>
      <c r="B31" s="107"/>
      <c r="C31" s="107"/>
      <c r="D31" s="108"/>
      <c r="E31" s="11">
        <f t="shared" si="0"/>
        <v>0</v>
      </c>
      <c r="F31" s="82" t="s">
        <v>5</v>
      </c>
      <c r="H31" s="98">
        <f>IFERROR(IF('1'!E39=5,1,0),0)</f>
        <v>0</v>
      </c>
      <c r="I31" s="98">
        <f>IFERROR(IF('2'!E39=5,1,0),0)</f>
        <v>0</v>
      </c>
      <c r="J31" s="98">
        <f>IFERROR(IF('4'!E39=5,1,0),0)</f>
        <v>0</v>
      </c>
      <c r="K31" s="98">
        <f>IFERROR(IF('5'!E39=5,1,0),0)</f>
        <v>0</v>
      </c>
      <c r="L31" s="98">
        <f>IFERROR(IF('6'!E39=5,1,0),0)</f>
        <v>0</v>
      </c>
      <c r="M31" s="98">
        <f>IFERROR(IF('7'!E39=5,1,0),0)</f>
        <v>0</v>
      </c>
      <c r="N31" s="98">
        <f>IFERROR(IF('[2]12'!E39=5,1,0),0)</f>
        <v>0</v>
      </c>
      <c r="O31" s="98">
        <f>IFERROR(IF('3'!E39=5,1,0),0)</f>
        <v>0</v>
      </c>
      <c r="P31" s="98">
        <f>IFERROR(IF('8'!E39=5,1,0),0)</f>
        <v>0</v>
      </c>
      <c r="Q31" s="98">
        <f>IFERROR(IF('9'!E39=5,1,0),0)</f>
        <v>0</v>
      </c>
      <c r="R31" s="98">
        <f>IFERROR(IF('10'!E39=5,1,0),0)</f>
        <v>0</v>
      </c>
      <c r="S31" s="98">
        <f>IFERROR(IF(#REF!=5,1,0),0)</f>
        <v>0</v>
      </c>
      <c r="T31" s="98">
        <f>IFERROR(IF(#REF!=5,1,0),0)</f>
        <v>0</v>
      </c>
      <c r="U31" s="98">
        <f>IFERROR(IF(#REF!=5,1,0),0)</f>
        <v>0</v>
      </c>
      <c r="V31" s="98">
        <f>IFERROR(IF(#REF!=5,1,0),0)</f>
        <v>0</v>
      </c>
      <c r="W31" s="98">
        <f>IFERROR(IF(#REF!=5,1,0),0)</f>
        <v>0</v>
      </c>
      <c r="X31" s="98">
        <f>IFERROR(IF(#REF!=5,1,0),0)</f>
        <v>0</v>
      </c>
      <c r="Y31" s="98">
        <f>IFERROR(IF(#REF!=5,1,0),0)</f>
        <v>0</v>
      </c>
      <c r="Z31" s="98">
        <f>IFERROR(IF(#REF!=5,1,0),0)</f>
        <v>0</v>
      </c>
      <c r="AA31" s="98">
        <f>IFERROR(IF(#REF!=5,1,0),0)</f>
        <v>0</v>
      </c>
      <c r="AB31" s="98">
        <f>IFERROR(IF(#REF!=5,1,0),0)</f>
        <v>0</v>
      </c>
      <c r="AC31" s="98">
        <f>IFERROR(IF(#REF!=5,1,0),0)</f>
        <v>0</v>
      </c>
      <c r="AD31" s="98">
        <f>IFERROR(IF(#REF!=5,1,0),0)</f>
        <v>0</v>
      </c>
      <c r="AE31" s="98">
        <f>IFERROR(IF(#REF!=5,1,0),0)</f>
        <v>0</v>
      </c>
      <c r="AF31" s="98">
        <f>IFERROR(IF(#REF!=5,1,0),0)</f>
        <v>0</v>
      </c>
      <c r="AG31" s="98">
        <f>IFERROR(IF(#REF!=5,1,0),0)</f>
        <v>0</v>
      </c>
      <c r="AH31" s="98">
        <f>IFERROR(IF(#REF!=5,1,0),0)</f>
        <v>0</v>
      </c>
      <c r="AI31" s="98">
        <f>IFERROR(IF(#REF!=5,1,0),0)</f>
        <v>0</v>
      </c>
      <c r="AJ31" s="98">
        <f>IFERROR(IF(#REF!=5,1,0),0)</f>
        <v>0</v>
      </c>
      <c r="AK31" s="98">
        <f>IFERROR(IF(#REF!=5,1,0),0)</f>
        <v>0</v>
      </c>
      <c r="AL31" s="98">
        <f>IFERROR(IF(#REF!=5,1,0),0)</f>
        <v>0</v>
      </c>
      <c r="AM31" s="98">
        <f>IFERROR(IF(#REF!=5,1,0),0)</f>
        <v>0</v>
      </c>
      <c r="AN31" s="98">
        <f>IFERROR(IF(#REF!=5,1,0),0)</f>
        <v>0</v>
      </c>
      <c r="AO31" s="98">
        <f>IFERROR(IF(#REF!=5,1,0),0)</f>
        <v>0</v>
      </c>
      <c r="AP31" s="98">
        <f>IFERROR(IF(#REF!=5,1,0),0)</f>
        <v>0</v>
      </c>
      <c r="AQ31" s="98">
        <f>IFERROR(IF(#REF!=5,1,0),0)</f>
        <v>0</v>
      </c>
      <c r="AR31" s="98">
        <f>IFERROR(IF(#REF!=5,1,0),0)</f>
        <v>0</v>
      </c>
      <c r="AS31" s="98">
        <f>IFERROR(IF(#REF!=5,1,0),0)</f>
        <v>0</v>
      </c>
      <c r="AT31" s="98">
        <f>IFERROR(IF(#REF!=5,1,0),0)</f>
        <v>0</v>
      </c>
      <c r="AU31" s="98">
        <f>IFERROR(IF(#REF!=5,1,0),0)</f>
        <v>0</v>
      </c>
      <c r="AV31" s="98">
        <f>IFERROR(IF(#REF!=5,1,0),0)</f>
        <v>0</v>
      </c>
      <c r="AW31" s="98">
        <f>IFERROR(IF(#REF!=5,1,0),0)</f>
        <v>0</v>
      </c>
      <c r="AX31" s="98">
        <f>IFERROR(IF(#REF!=5,1,0),0)</f>
        <v>0</v>
      </c>
      <c r="AY31" s="98">
        <f>IFERROR(IF(#REF!=5,1,0),0)</f>
        <v>0</v>
      </c>
      <c r="AZ31" s="98">
        <f>IFERROR(IF(#REF!=5,1,0),0)</f>
        <v>0</v>
      </c>
      <c r="BA31" s="98">
        <f>IFERROR(IF(#REF!=5,1,0),0)</f>
        <v>0</v>
      </c>
      <c r="BB31" s="98">
        <f>IFERROR(IF(#REF!=5,1,0),0)</f>
        <v>0</v>
      </c>
      <c r="BC31" s="98"/>
      <c r="BD31" s="98">
        <f t="shared" si="1"/>
        <v>0</v>
      </c>
    </row>
    <row r="32" spans="1:56" ht="17.25" customHeight="1" x14ac:dyDescent="0.2">
      <c r="A32" s="106" t="s">
        <v>67</v>
      </c>
      <c r="B32" s="107"/>
      <c r="C32" s="107"/>
      <c r="D32" s="108"/>
      <c r="E32" s="11">
        <f t="shared" si="0"/>
        <v>0</v>
      </c>
      <c r="F32" s="84" t="s">
        <v>5</v>
      </c>
      <c r="H32" s="98">
        <f>IFERROR(IF('1'!E40=5,1,0),0)</f>
        <v>0</v>
      </c>
      <c r="I32" s="98">
        <f>IFERROR(IF('2'!E40=5,1,0),0)</f>
        <v>0</v>
      </c>
      <c r="J32" s="98">
        <f>IFERROR(IF('4'!E40=5,1,0),0)</f>
        <v>0</v>
      </c>
      <c r="K32" s="98">
        <f>IFERROR(IF('5'!E40=5,1,0),0)</f>
        <v>0</v>
      </c>
      <c r="L32" s="98">
        <f>IFERROR(IF('6'!E40=5,1,0),0)</f>
        <v>0</v>
      </c>
      <c r="M32" s="98">
        <f>IFERROR(IF('7'!E40=5,1,0),0)</f>
        <v>0</v>
      </c>
      <c r="N32" s="98">
        <f>IFERROR(IF('[2]12'!E40=5,1,0),0)</f>
        <v>0</v>
      </c>
      <c r="O32" s="98">
        <f>IFERROR(IF('3'!E40=5,1,0),0)</f>
        <v>0</v>
      </c>
      <c r="P32" s="98">
        <f>IFERROR(IF('8'!E40=5,1,0),0)</f>
        <v>0</v>
      </c>
      <c r="Q32" s="98">
        <f>IFERROR(IF('9'!E40=5,1,0),0)</f>
        <v>0</v>
      </c>
      <c r="R32" s="98">
        <f>IFERROR(IF('10'!E40=5,1,0),0)</f>
        <v>0</v>
      </c>
      <c r="S32" s="98">
        <f>IFERROR(IF(#REF!=5,1,0),0)</f>
        <v>0</v>
      </c>
      <c r="T32" s="98">
        <f>IFERROR(IF(#REF!=5,1,0),0)</f>
        <v>0</v>
      </c>
      <c r="U32" s="98">
        <f>IFERROR(IF(#REF!=5,1,0),0)</f>
        <v>0</v>
      </c>
      <c r="V32" s="98">
        <f>IFERROR(IF(#REF!=5,1,0),0)</f>
        <v>0</v>
      </c>
      <c r="W32" s="98">
        <f>IFERROR(IF(#REF!=5,1,0),0)</f>
        <v>0</v>
      </c>
      <c r="X32" s="98">
        <f>IFERROR(IF(#REF!=5,1,0),0)</f>
        <v>0</v>
      </c>
      <c r="Y32" s="98">
        <f>IFERROR(IF(#REF!=5,1,0),0)</f>
        <v>0</v>
      </c>
      <c r="Z32" s="98">
        <f>IFERROR(IF(#REF!=5,1,0),0)</f>
        <v>0</v>
      </c>
      <c r="AA32" s="98">
        <f>IFERROR(IF(#REF!=5,1,0),0)</f>
        <v>0</v>
      </c>
      <c r="AB32" s="98">
        <f>IFERROR(IF(#REF!=5,1,0),0)</f>
        <v>0</v>
      </c>
      <c r="AC32" s="98">
        <f>IFERROR(IF(#REF!=5,1,0),0)</f>
        <v>0</v>
      </c>
      <c r="AD32" s="98">
        <f>IFERROR(IF(#REF!=5,1,0),0)</f>
        <v>0</v>
      </c>
      <c r="AE32" s="98">
        <f>IFERROR(IF(#REF!=5,1,0),0)</f>
        <v>0</v>
      </c>
      <c r="AF32" s="98">
        <f>IFERROR(IF(#REF!=5,1,0),0)</f>
        <v>0</v>
      </c>
      <c r="AG32" s="98">
        <f>IFERROR(IF(#REF!=5,1,0),0)</f>
        <v>0</v>
      </c>
      <c r="AH32" s="98">
        <f>IFERROR(IF(#REF!=5,1,0),0)</f>
        <v>0</v>
      </c>
      <c r="AI32" s="98">
        <f>IFERROR(IF(#REF!=5,1,0),0)</f>
        <v>0</v>
      </c>
      <c r="AJ32" s="98">
        <f>IFERROR(IF(#REF!=5,1,0),0)</f>
        <v>0</v>
      </c>
      <c r="AK32" s="98">
        <f>IFERROR(IF(#REF!=5,1,0),0)</f>
        <v>0</v>
      </c>
      <c r="AL32" s="98">
        <f>IFERROR(IF(#REF!=5,1,0),0)</f>
        <v>0</v>
      </c>
      <c r="AM32" s="98">
        <f>IFERROR(IF(#REF!=5,1,0),0)</f>
        <v>0</v>
      </c>
      <c r="AN32" s="98">
        <f>IFERROR(IF(#REF!=5,1,0),0)</f>
        <v>0</v>
      </c>
      <c r="AO32" s="98">
        <f>IFERROR(IF(#REF!=5,1,0),0)</f>
        <v>0</v>
      </c>
      <c r="AP32" s="98">
        <f>IFERROR(IF(#REF!=5,1,0),0)</f>
        <v>0</v>
      </c>
      <c r="AQ32" s="98">
        <f>IFERROR(IF(#REF!=5,1,0),0)</f>
        <v>0</v>
      </c>
      <c r="AR32" s="98">
        <f>IFERROR(IF(#REF!=5,1,0),0)</f>
        <v>0</v>
      </c>
      <c r="AS32" s="98">
        <f>IFERROR(IF(#REF!=5,1,0),0)</f>
        <v>0</v>
      </c>
      <c r="AT32" s="98">
        <f>IFERROR(IF(#REF!=5,1,0),0)</f>
        <v>0</v>
      </c>
      <c r="AU32" s="98">
        <f>IFERROR(IF(#REF!=5,1,0),0)</f>
        <v>0</v>
      </c>
      <c r="AV32" s="98">
        <f>IFERROR(IF(#REF!=5,1,0),0)</f>
        <v>0</v>
      </c>
      <c r="AW32" s="98">
        <f>IFERROR(IF(#REF!=5,1,0),0)</f>
        <v>0</v>
      </c>
      <c r="AX32" s="98">
        <f>IFERROR(IF(#REF!=5,1,0),0)</f>
        <v>0</v>
      </c>
      <c r="AY32" s="98">
        <f>IFERROR(IF(#REF!=5,1,0),0)</f>
        <v>0</v>
      </c>
      <c r="AZ32" s="98">
        <f>IFERROR(IF(#REF!=5,1,0),0)</f>
        <v>0</v>
      </c>
      <c r="BA32" s="98">
        <f>IFERROR(IF(#REF!=5,1,0),0)</f>
        <v>0</v>
      </c>
      <c r="BB32" s="98">
        <f>IFERROR(IF(#REF!=5,1,0),0)</f>
        <v>0</v>
      </c>
      <c r="BC32" s="98"/>
      <c r="BD32" s="98">
        <f t="shared" si="1"/>
        <v>0</v>
      </c>
    </row>
    <row r="33" spans="1:56" ht="17.25" customHeight="1" x14ac:dyDescent="0.2">
      <c r="A33" s="106" t="s">
        <v>149</v>
      </c>
      <c r="B33" s="107"/>
      <c r="C33" s="107"/>
      <c r="D33" s="108"/>
      <c r="E33" s="11">
        <f t="shared" si="0"/>
        <v>0</v>
      </c>
      <c r="F33" s="84" t="s">
        <v>5</v>
      </c>
      <c r="H33" s="98">
        <f>IFERROR(IF('1'!E41=5,1,0),0)</f>
        <v>0</v>
      </c>
      <c r="I33" s="98">
        <f>IFERROR(IF('2'!E41=5,1,0),0)</f>
        <v>0</v>
      </c>
      <c r="J33" s="98">
        <f>IFERROR(IF('4'!E41=5,1,0),0)</f>
        <v>0</v>
      </c>
      <c r="K33" s="98">
        <f>IFERROR(IF('5'!E41=5,1,0),0)</f>
        <v>0</v>
      </c>
      <c r="L33" s="98">
        <f>IFERROR(IF('6'!E41=5,1,0),0)</f>
        <v>0</v>
      </c>
      <c r="M33" s="98">
        <f>IFERROR(IF('7'!E41=5,1,0),0)</f>
        <v>0</v>
      </c>
      <c r="N33" s="98">
        <f>IFERROR(IF('[2]12'!E41=5,1,0),0)</f>
        <v>0</v>
      </c>
      <c r="O33" s="98">
        <f>IFERROR(IF('3'!E41=5,1,0),0)</f>
        <v>0</v>
      </c>
      <c r="P33" s="98">
        <f>IFERROR(IF('8'!E41=5,1,0),0)</f>
        <v>0</v>
      </c>
      <c r="Q33" s="98">
        <f>IFERROR(IF('9'!E41=5,1,0),0)</f>
        <v>0</v>
      </c>
      <c r="R33" s="98">
        <f>IFERROR(IF('10'!E41=5,1,0),0)</f>
        <v>0</v>
      </c>
      <c r="S33" s="98">
        <f>IFERROR(IF(#REF!=5,1,0),0)</f>
        <v>0</v>
      </c>
      <c r="T33" s="98">
        <f>IFERROR(IF(#REF!=5,1,0),0)</f>
        <v>0</v>
      </c>
      <c r="U33" s="98">
        <f>IFERROR(IF(#REF!=5,1,0),0)</f>
        <v>0</v>
      </c>
      <c r="V33" s="98">
        <f>IFERROR(IF(#REF!=5,1,0),0)</f>
        <v>0</v>
      </c>
      <c r="W33" s="98">
        <f>IFERROR(IF(#REF!=5,1,0),0)</f>
        <v>0</v>
      </c>
      <c r="X33" s="98">
        <f>IFERROR(IF(#REF!=5,1,0),0)</f>
        <v>0</v>
      </c>
      <c r="Y33" s="98">
        <f>IFERROR(IF(#REF!=5,1,0),0)</f>
        <v>0</v>
      </c>
      <c r="Z33" s="98">
        <f>IFERROR(IF(#REF!=5,1,0),0)</f>
        <v>0</v>
      </c>
      <c r="AA33" s="98">
        <f>IFERROR(IF(#REF!=5,1,0),0)</f>
        <v>0</v>
      </c>
      <c r="AB33" s="98">
        <f>IFERROR(IF(#REF!=5,1,0),0)</f>
        <v>0</v>
      </c>
      <c r="AC33" s="98">
        <f>IFERROR(IF(#REF!=5,1,0),0)</f>
        <v>0</v>
      </c>
      <c r="AD33" s="98">
        <f>IFERROR(IF(#REF!=5,1,0),0)</f>
        <v>0</v>
      </c>
      <c r="AE33" s="98">
        <f>IFERROR(IF(#REF!=5,1,0),0)</f>
        <v>0</v>
      </c>
      <c r="AF33" s="98">
        <f>IFERROR(IF(#REF!=5,1,0),0)</f>
        <v>0</v>
      </c>
      <c r="AG33" s="98">
        <f>IFERROR(IF(#REF!=5,1,0),0)</f>
        <v>0</v>
      </c>
      <c r="AH33" s="98">
        <f>IFERROR(IF(#REF!=5,1,0),0)</f>
        <v>0</v>
      </c>
      <c r="AI33" s="98">
        <f>IFERROR(IF(#REF!=5,1,0),0)</f>
        <v>0</v>
      </c>
      <c r="AJ33" s="98">
        <f>IFERROR(IF(#REF!=5,1,0),0)</f>
        <v>0</v>
      </c>
      <c r="AK33" s="98">
        <f>IFERROR(IF(#REF!=5,1,0),0)</f>
        <v>0</v>
      </c>
      <c r="AL33" s="98">
        <f>IFERROR(IF(#REF!=5,1,0),0)</f>
        <v>0</v>
      </c>
      <c r="AM33" s="98">
        <f>IFERROR(IF(#REF!=5,1,0),0)</f>
        <v>0</v>
      </c>
      <c r="AN33" s="98">
        <f>IFERROR(IF(#REF!=5,1,0),0)</f>
        <v>0</v>
      </c>
      <c r="AO33" s="98">
        <f>IFERROR(IF(#REF!=5,1,0),0)</f>
        <v>0</v>
      </c>
      <c r="AP33" s="98">
        <f>IFERROR(IF(#REF!=5,1,0),0)</f>
        <v>0</v>
      </c>
      <c r="AQ33" s="98">
        <f>IFERROR(IF(#REF!=5,1,0),0)</f>
        <v>0</v>
      </c>
      <c r="AR33" s="98">
        <f>IFERROR(IF(#REF!=5,1,0),0)</f>
        <v>0</v>
      </c>
      <c r="AS33" s="98">
        <f>IFERROR(IF(#REF!=5,1,0),0)</f>
        <v>0</v>
      </c>
      <c r="AT33" s="98">
        <f>IFERROR(IF(#REF!=5,1,0),0)</f>
        <v>0</v>
      </c>
      <c r="AU33" s="98">
        <f>IFERROR(IF(#REF!=5,1,0),0)</f>
        <v>0</v>
      </c>
      <c r="AV33" s="98">
        <f>IFERROR(IF(#REF!=5,1,0),0)</f>
        <v>0</v>
      </c>
      <c r="AW33" s="98">
        <f>IFERROR(IF(#REF!=5,1,0),0)</f>
        <v>0</v>
      </c>
      <c r="AX33" s="98">
        <f>IFERROR(IF(#REF!=5,1,0),0)</f>
        <v>0</v>
      </c>
      <c r="AY33" s="98">
        <f>IFERROR(IF(#REF!=5,1,0),0)</f>
        <v>0</v>
      </c>
      <c r="AZ33" s="98">
        <f>IFERROR(IF(#REF!=5,1,0),0)</f>
        <v>0</v>
      </c>
      <c r="BA33" s="98">
        <f>IFERROR(IF(#REF!=5,1,0),0)</f>
        <v>0</v>
      </c>
      <c r="BB33" s="98">
        <f>IFERROR(IF(#REF!=5,1,0),0)</f>
        <v>0</v>
      </c>
      <c r="BC33" s="98"/>
      <c r="BD33" s="98">
        <f t="shared" si="1"/>
        <v>0</v>
      </c>
    </row>
    <row r="34" spans="1:56" ht="17.25" customHeight="1" x14ac:dyDescent="0.2">
      <c r="A34" s="106" t="s">
        <v>150</v>
      </c>
      <c r="B34" s="107"/>
      <c r="C34" s="107"/>
      <c r="D34" s="108"/>
      <c r="E34" s="11">
        <f t="shared" si="0"/>
        <v>0</v>
      </c>
      <c r="F34" s="31" t="s">
        <v>5</v>
      </c>
      <c r="H34" s="98">
        <f>IFERROR(IF('1'!E42=5,1,0),0)</f>
        <v>0</v>
      </c>
      <c r="I34" s="98">
        <f>IFERROR(IF('2'!E42=5,1,0),0)</f>
        <v>0</v>
      </c>
      <c r="J34" s="98">
        <f>IFERROR(IF('4'!E42=5,1,0),0)</f>
        <v>0</v>
      </c>
      <c r="K34" s="98">
        <f>IFERROR(IF('5'!E42=5,1,0),0)</f>
        <v>0</v>
      </c>
      <c r="L34" s="98">
        <f>IFERROR(IF('6'!E42=5,1,0),0)</f>
        <v>0</v>
      </c>
      <c r="M34" s="98">
        <f>IFERROR(IF('7'!E42=5,1,0),0)</f>
        <v>0</v>
      </c>
      <c r="N34" s="98">
        <f>IFERROR(IF('[2]12'!E42=5,1,0),0)</f>
        <v>0</v>
      </c>
      <c r="O34" s="98">
        <f>IFERROR(IF('3'!E42=5,1,0),0)</f>
        <v>0</v>
      </c>
      <c r="P34" s="98">
        <f>IFERROR(IF('8'!E42=5,1,0),0)</f>
        <v>0</v>
      </c>
      <c r="Q34" s="98">
        <f>IFERROR(IF('9'!E42=5,1,0),0)</f>
        <v>0</v>
      </c>
      <c r="R34" s="98">
        <f>IFERROR(IF('10'!E42=5,1,0),0)</f>
        <v>0</v>
      </c>
      <c r="S34" s="98">
        <f>IFERROR(IF(#REF!=5,1,0),0)</f>
        <v>0</v>
      </c>
      <c r="T34" s="98">
        <f>IFERROR(IF(#REF!=5,1,0),0)</f>
        <v>0</v>
      </c>
      <c r="U34" s="98">
        <f>IFERROR(IF(#REF!=5,1,0),0)</f>
        <v>0</v>
      </c>
      <c r="V34" s="98">
        <f>IFERROR(IF(#REF!=5,1,0),0)</f>
        <v>0</v>
      </c>
      <c r="W34" s="98">
        <f>IFERROR(IF(#REF!=5,1,0),0)</f>
        <v>0</v>
      </c>
      <c r="X34" s="98">
        <f>IFERROR(IF(#REF!=5,1,0),0)</f>
        <v>0</v>
      </c>
      <c r="Y34" s="98">
        <f>IFERROR(IF(#REF!=5,1,0),0)</f>
        <v>0</v>
      </c>
      <c r="Z34" s="98">
        <f>IFERROR(IF(#REF!=5,1,0),0)</f>
        <v>0</v>
      </c>
      <c r="AA34" s="98">
        <f>IFERROR(IF(#REF!=5,1,0),0)</f>
        <v>0</v>
      </c>
      <c r="AB34" s="98">
        <f>IFERROR(IF(#REF!=5,1,0),0)</f>
        <v>0</v>
      </c>
      <c r="AC34" s="98">
        <f>IFERROR(IF(#REF!=5,1,0),0)</f>
        <v>0</v>
      </c>
      <c r="AD34" s="98">
        <f>IFERROR(IF(#REF!=5,1,0),0)</f>
        <v>0</v>
      </c>
      <c r="AE34" s="98">
        <f>IFERROR(IF(#REF!=5,1,0),0)</f>
        <v>0</v>
      </c>
      <c r="AF34" s="98">
        <f>IFERROR(IF(#REF!=5,1,0),0)</f>
        <v>0</v>
      </c>
      <c r="AG34" s="98">
        <f>IFERROR(IF(#REF!=5,1,0),0)</f>
        <v>0</v>
      </c>
      <c r="AH34" s="98">
        <f>IFERROR(IF(#REF!=5,1,0),0)</f>
        <v>0</v>
      </c>
      <c r="AI34" s="98">
        <f>IFERROR(IF(#REF!=5,1,0),0)</f>
        <v>0</v>
      </c>
      <c r="AJ34" s="98">
        <f>IFERROR(IF(#REF!=5,1,0),0)</f>
        <v>0</v>
      </c>
      <c r="AK34" s="98">
        <f>IFERROR(IF(#REF!=5,1,0),0)</f>
        <v>0</v>
      </c>
      <c r="AL34" s="98">
        <f>IFERROR(IF(#REF!=5,1,0),0)</f>
        <v>0</v>
      </c>
      <c r="AM34" s="98">
        <f>IFERROR(IF(#REF!=5,1,0),0)</f>
        <v>0</v>
      </c>
      <c r="AN34" s="98">
        <f>IFERROR(IF(#REF!=5,1,0),0)</f>
        <v>0</v>
      </c>
      <c r="AO34" s="98">
        <f>IFERROR(IF(#REF!=5,1,0),0)</f>
        <v>0</v>
      </c>
      <c r="AP34" s="98">
        <f>IFERROR(IF(#REF!=5,1,0),0)</f>
        <v>0</v>
      </c>
      <c r="AQ34" s="98">
        <f>IFERROR(IF(#REF!=5,1,0),0)</f>
        <v>0</v>
      </c>
      <c r="AR34" s="98">
        <f>IFERROR(IF(#REF!=5,1,0),0)</f>
        <v>0</v>
      </c>
      <c r="AS34" s="98">
        <f>IFERROR(IF(#REF!=5,1,0),0)</f>
        <v>0</v>
      </c>
      <c r="AT34" s="98">
        <f>IFERROR(IF(#REF!=5,1,0),0)</f>
        <v>0</v>
      </c>
      <c r="AU34" s="98">
        <f>IFERROR(IF(#REF!=5,1,0),0)</f>
        <v>0</v>
      </c>
      <c r="AV34" s="98">
        <f>IFERROR(IF(#REF!=5,1,0),0)</f>
        <v>0</v>
      </c>
      <c r="AW34" s="98">
        <f>IFERROR(IF(#REF!=5,1,0),0)</f>
        <v>0</v>
      </c>
      <c r="AX34" s="98">
        <f>IFERROR(IF(#REF!=5,1,0),0)</f>
        <v>0</v>
      </c>
      <c r="AY34" s="98">
        <f>IFERROR(IF(#REF!=5,1,0),0)</f>
        <v>0</v>
      </c>
      <c r="AZ34" s="98">
        <f>IFERROR(IF(#REF!=5,1,0),0)</f>
        <v>0</v>
      </c>
      <c r="BA34" s="98">
        <f>IFERROR(IF(#REF!=5,1,0),0)</f>
        <v>0</v>
      </c>
      <c r="BB34" s="98">
        <f>IFERROR(IF(#REF!=5,1,0),0)</f>
        <v>0</v>
      </c>
      <c r="BC34" s="98"/>
      <c r="BD34" s="98">
        <f t="shared" si="1"/>
        <v>0</v>
      </c>
    </row>
    <row r="35" spans="1:56" ht="17.25" customHeight="1" x14ac:dyDescent="0.2">
      <c r="A35" s="106" t="s">
        <v>151</v>
      </c>
      <c r="B35" s="107"/>
      <c r="C35" s="107"/>
      <c r="D35" s="108"/>
      <c r="E35" s="11">
        <f t="shared" si="0"/>
        <v>0</v>
      </c>
      <c r="F35" s="31" t="s">
        <v>5</v>
      </c>
      <c r="H35" s="98">
        <f>IFERROR(IF('1'!E43=5,1,0),0)</f>
        <v>0</v>
      </c>
      <c r="I35" s="98">
        <f>IFERROR(IF('2'!E43=5,1,0),0)</f>
        <v>0</v>
      </c>
      <c r="J35" s="98">
        <f>IFERROR(IF('4'!E43=5,1,0),0)</f>
        <v>0</v>
      </c>
      <c r="K35" s="98">
        <f>IFERROR(IF('5'!E43=5,1,0),0)</f>
        <v>0</v>
      </c>
      <c r="L35" s="98">
        <f>IFERROR(IF('6'!E43=5,1,0),0)</f>
        <v>0</v>
      </c>
      <c r="M35" s="98">
        <f>IFERROR(IF('7'!E43=5,1,0),0)</f>
        <v>0</v>
      </c>
      <c r="N35" s="98">
        <f>IFERROR(IF('[2]12'!E43=5,1,0),0)</f>
        <v>0</v>
      </c>
      <c r="O35" s="98">
        <f>IFERROR(IF('3'!E43=5,1,0),0)</f>
        <v>0</v>
      </c>
      <c r="P35" s="98">
        <f>IFERROR(IF('8'!E43=5,1,0),0)</f>
        <v>0</v>
      </c>
      <c r="Q35" s="98">
        <f>IFERROR(IF('9'!E43=5,1,0),0)</f>
        <v>0</v>
      </c>
      <c r="R35" s="98">
        <f>IFERROR(IF('10'!E43=5,1,0),0)</f>
        <v>0</v>
      </c>
      <c r="S35" s="98">
        <f>IFERROR(IF(#REF!=5,1,0),0)</f>
        <v>0</v>
      </c>
      <c r="T35" s="98">
        <f>IFERROR(IF(#REF!=5,1,0),0)</f>
        <v>0</v>
      </c>
      <c r="U35" s="98">
        <f>IFERROR(IF(#REF!=5,1,0),0)</f>
        <v>0</v>
      </c>
      <c r="V35" s="98">
        <f>IFERROR(IF(#REF!=5,1,0),0)</f>
        <v>0</v>
      </c>
      <c r="W35" s="98">
        <f>IFERROR(IF(#REF!=5,1,0),0)</f>
        <v>0</v>
      </c>
      <c r="X35" s="98">
        <f>IFERROR(IF(#REF!=5,1,0),0)</f>
        <v>0</v>
      </c>
      <c r="Y35" s="98">
        <f>IFERROR(IF(#REF!=5,1,0),0)</f>
        <v>0</v>
      </c>
      <c r="Z35" s="98">
        <f>IFERROR(IF(#REF!=5,1,0),0)</f>
        <v>0</v>
      </c>
      <c r="AA35" s="98">
        <f>IFERROR(IF(#REF!=5,1,0),0)</f>
        <v>0</v>
      </c>
      <c r="AB35" s="98">
        <f>IFERROR(IF(#REF!=5,1,0),0)</f>
        <v>0</v>
      </c>
      <c r="AC35" s="98">
        <f>IFERROR(IF(#REF!=5,1,0),0)</f>
        <v>0</v>
      </c>
      <c r="AD35" s="98">
        <f>IFERROR(IF(#REF!=5,1,0),0)</f>
        <v>0</v>
      </c>
      <c r="AE35" s="98">
        <f>IFERROR(IF(#REF!=5,1,0),0)</f>
        <v>0</v>
      </c>
      <c r="AF35" s="98">
        <f>IFERROR(IF(#REF!=5,1,0),0)</f>
        <v>0</v>
      </c>
      <c r="AG35" s="98">
        <f>IFERROR(IF(#REF!=5,1,0),0)</f>
        <v>0</v>
      </c>
      <c r="AH35" s="98">
        <f>IFERROR(IF(#REF!=5,1,0),0)</f>
        <v>0</v>
      </c>
      <c r="AI35" s="98">
        <f>IFERROR(IF(#REF!=5,1,0),0)</f>
        <v>0</v>
      </c>
      <c r="AJ35" s="98">
        <f>IFERROR(IF(#REF!=5,1,0),0)</f>
        <v>0</v>
      </c>
      <c r="AK35" s="98">
        <f>IFERROR(IF(#REF!=5,1,0),0)</f>
        <v>0</v>
      </c>
      <c r="AL35" s="98">
        <f>IFERROR(IF(#REF!=5,1,0),0)</f>
        <v>0</v>
      </c>
      <c r="AM35" s="98">
        <f>IFERROR(IF(#REF!=5,1,0),0)</f>
        <v>0</v>
      </c>
      <c r="AN35" s="98">
        <f>IFERROR(IF(#REF!=5,1,0),0)</f>
        <v>0</v>
      </c>
      <c r="AO35" s="98">
        <f>IFERROR(IF(#REF!=5,1,0),0)</f>
        <v>0</v>
      </c>
      <c r="AP35" s="98">
        <f>IFERROR(IF(#REF!=5,1,0),0)</f>
        <v>0</v>
      </c>
      <c r="AQ35" s="98">
        <f>IFERROR(IF(#REF!=5,1,0),0)</f>
        <v>0</v>
      </c>
      <c r="AR35" s="98">
        <f>IFERROR(IF(#REF!=5,1,0),0)</f>
        <v>0</v>
      </c>
      <c r="AS35" s="98">
        <f>IFERROR(IF(#REF!=5,1,0),0)</f>
        <v>0</v>
      </c>
      <c r="AT35" s="98">
        <f>IFERROR(IF(#REF!=5,1,0),0)</f>
        <v>0</v>
      </c>
      <c r="AU35" s="98">
        <f>IFERROR(IF(#REF!=5,1,0),0)</f>
        <v>0</v>
      </c>
      <c r="AV35" s="98">
        <f>IFERROR(IF(#REF!=5,1,0),0)</f>
        <v>0</v>
      </c>
      <c r="AW35" s="98">
        <f>IFERROR(IF(#REF!=5,1,0),0)</f>
        <v>0</v>
      </c>
      <c r="AX35" s="98">
        <f>IFERROR(IF(#REF!=5,1,0),0)</f>
        <v>0</v>
      </c>
      <c r="AY35" s="98">
        <f>IFERROR(IF(#REF!=5,1,0),0)</f>
        <v>0</v>
      </c>
      <c r="AZ35" s="98">
        <f>IFERROR(IF(#REF!=5,1,0),0)</f>
        <v>0</v>
      </c>
      <c r="BA35" s="98">
        <f>IFERROR(IF(#REF!=5,1,0),0)</f>
        <v>0</v>
      </c>
      <c r="BB35" s="98">
        <f>IFERROR(IF(#REF!=5,1,0),0)</f>
        <v>0</v>
      </c>
      <c r="BC35" s="98"/>
      <c r="BD35" s="98">
        <f t="shared" si="1"/>
        <v>0</v>
      </c>
    </row>
    <row r="36" spans="1:56" ht="17.25" customHeight="1" x14ac:dyDescent="0.2">
      <c r="A36" s="106" t="s">
        <v>68</v>
      </c>
      <c r="B36" s="107"/>
      <c r="C36" s="107"/>
      <c r="D36" s="108"/>
      <c r="E36" s="11">
        <f t="shared" si="0"/>
        <v>0</v>
      </c>
      <c r="F36" s="31" t="s">
        <v>5</v>
      </c>
      <c r="H36" s="98">
        <f>IFERROR(IF('1'!E44=5,1,0),0)</f>
        <v>0</v>
      </c>
      <c r="I36" s="98">
        <f>IFERROR(IF('2'!E44=5,1,0),0)</f>
        <v>0</v>
      </c>
      <c r="J36" s="98">
        <f>IFERROR(IF('4'!E44=5,1,0),0)</f>
        <v>0</v>
      </c>
      <c r="K36" s="98">
        <f>IFERROR(IF('5'!E44=5,1,0),0)</f>
        <v>0</v>
      </c>
      <c r="L36" s="98">
        <f>IFERROR(IF('6'!E44=5,1,0),0)</f>
        <v>0</v>
      </c>
      <c r="M36" s="98">
        <f>IFERROR(IF('7'!E44=5,1,0),0)</f>
        <v>0</v>
      </c>
      <c r="N36" s="98">
        <f>IFERROR(IF('[2]12'!E44=5,1,0),0)</f>
        <v>0</v>
      </c>
      <c r="O36" s="98">
        <f>IFERROR(IF('3'!E44=5,1,0),0)</f>
        <v>0</v>
      </c>
      <c r="P36" s="98">
        <f>IFERROR(IF('8'!E44=5,1,0),0)</f>
        <v>0</v>
      </c>
      <c r="Q36" s="98">
        <f>IFERROR(IF('9'!E44=5,1,0),0)</f>
        <v>0</v>
      </c>
      <c r="R36" s="98">
        <f>IFERROR(IF('10'!E44=5,1,0),0)</f>
        <v>0</v>
      </c>
      <c r="S36" s="98">
        <f>IFERROR(IF(#REF!=5,1,0),0)</f>
        <v>0</v>
      </c>
      <c r="T36" s="98">
        <f>IFERROR(IF(#REF!=5,1,0),0)</f>
        <v>0</v>
      </c>
      <c r="U36" s="98">
        <f>IFERROR(IF(#REF!=5,1,0),0)</f>
        <v>0</v>
      </c>
      <c r="V36" s="98">
        <f>IFERROR(IF(#REF!=5,1,0),0)</f>
        <v>0</v>
      </c>
      <c r="W36" s="98">
        <f>IFERROR(IF(#REF!=5,1,0),0)</f>
        <v>0</v>
      </c>
      <c r="X36" s="98">
        <f>IFERROR(IF(#REF!=5,1,0),0)</f>
        <v>0</v>
      </c>
      <c r="Y36" s="98">
        <f>IFERROR(IF(#REF!=5,1,0),0)</f>
        <v>0</v>
      </c>
      <c r="Z36" s="98">
        <f>IFERROR(IF(#REF!=5,1,0),0)</f>
        <v>0</v>
      </c>
      <c r="AA36" s="98">
        <f>IFERROR(IF(#REF!=5,1,0),0)</f>
        <v>0</v>
      </c>
      <c r="AB36" s="98">
        <f>IFERROR(IF(#REF!=5,1,0),0)</f>
        <v>0</v>
      </c>
      <c r="AC36" s="98">
        <f>IFERROR(IF(#REF!=5,1,0),0)</f>
        <v>0</v>
      </c>
      <c r="AD36" s="98">
        <f>IFERROR(IF(#REF!=5,1,0),0)</f>
        <v>0</v>
      </c>
      <c r="AE36" s="98">
        <f>IFERROR(IF(#REF!=5,1,0),0)</f>
        <v>0</v>
      </c>
      <c r="AF36" s="98">
        <f>IFERROR(IF(#REF!=5,1,0),0)</f>
        <v>0</v>
      </c>
      <c r="AG36" s="98">
        <f>IFERROR(IF(#REF!=5,1,0),0)</f>
        <v>0</v>
      </c>
      <c r="AH36" s="98">
        <f>IFERROR(IF(#REF!=5,1,0),0)</f>
        <v>0</v>
      </c>
      <c r="AI36" s="98">
        <f>IFERROR(IF(#REF!=5,1,0),0)</f>
        <v>0</v>
      </c>
      <c r="AJ36" s="98">
        <f>IFERROR(IF(#REF!=5,1,0),0)</f>
        <v>0</v>
      </c>
      <c r="AK36" s="98">
        <f>IFERROR(IF(#REF!=5,1,0),0)</f>
        <v>0</v>
      </c>
      <c r="AL36" s="98">
        <f>IFERROR(IF(#REF!=5,1,0),0)</f>
        <v>0</v>
      </c>
      <c r="AM36" s="98">
        <f>IFERROR(IF(#REF!=5,1,0),0)</f>
        <v>0</v>
      </c>
      <c r="AN36" s="98">
        <f>IFERROR(IF(#REF!=5,1,0),0)</f>
        <v>0</v>
      </c>
      <c r="AO36" s="98">
        <f>IFERROR(IF(#REF!=5,1,0),0)</f>
        <v>0</v>
      </c>
      <c r="AP36" s="98">
        <f>IFERROR(IF(#REF!=5,1,0),0)</f>
        <v>0</v>
      </c>
      <c r="AQ36" s="98">
        <f>IFERROR(IF(#REF!=5,1,0),0)</f>
        <v>0</v>
      </c>
      <c r="AR36" s="98">
        <f>IFERROR(IF(#REF!=5,1,0),0)</f>
        <v>0</v>
      </c>
      <c r="AS36" s="98">
        <f>IFERROR(IF(#REF!=5,1,0),0)</f>
        <v>0</v>
      </c>
      <c r="AT36" s="98">
        <f>IFERROR(IF(#REF!=5,1,0),0)</f>
        <v>0</v>
      </c>
      <c r="AU36" s="98">
        <f>IFERROR(IF(#REF!=5,1,0),0)</f>
        <v>0</v>
      </c>
      <c r="AV36" s="98">
        <f>IFERROR(IF(#REF!=5,1,0),0)</f>
        <v>0</v>
      </c>
      <c r="AW36" s="98">
        <f>IFERROR(IF(#REF!=5,1,0),0)</f>
        <v>0</v>
      </c>
      <c r="AX36" s="98">
        <f>IFERROR(IF(#REF!=5,1,0),0)</f>
        <v>0</v>
      </c>
      <c r="AY36" s="98">
        <f>IFERROR(IF(#REF!=5,1,0),0)</f>
        <v>0</v>
      </c>
      <c r="AZ36" s="98">
        <f>IFERROR(IF(#REF!=5,1,0),0)</f>
        <v>0</v>
      </c>
      <c r="BA36" s="98">
        <f>IFERROR(IF(#REF!=5,1,0),0)</f>
        <v>0</v>
      </c>
      <c r="BB36" s="98">
        <f>IFERROR(IF(#REF!=5,1,0),0)</f>
        <v>0</v>
      </c>
      <c r="BC36" s="98"/>
      <c r="BD36" s="98">
        <f t="shared" si="1"/>
        <v>0</v>
      </c>
    </row>
    <row r="37" spans="1:56" ht="14.25" x14ac:dyDescent="0.2">
      <c r="A37" s="3"/>
      <c r="B37" s="3"/>
      <c r="C37" s="3"/>
      <c r="D37" s="5"/>
      <c r="E37" s="4"/>
      <c r="F37" s="4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7"/>
      <c r="AK37" s="97"/>
      <c r="AL37" s="97"/>
      <c r="AM37" s="97"/>
      <c r="AN37" s="97"/>
      <c r="AO37" s="97"/>
      <c r="AP37" s="97"/>
      <c r="AQ37" s="97"/>
      <c r="AR37" s="97"/>
      <c r="AS37" s="97"/>
      <c r="AT37" s="97"/>
      <c r="AU37" s="97"/>
      <c r="AV37" s="97"/>
      <c r="AW37" s="97"/>
      <c r="AX37" s="97"/>
      <c r="AY37" s="97"/>
      <c r="AZ37" s="97"/>
      <c r="BA37" s="97"/>
      <c r="BB37" s="97"/>
      <c r="BC37" s="97"/>
      <c r="BD37" s="97"/>
    </row>
  </sheetData>
  <sheetProtection selectLockedCells="1" selectUnlockedCells="1"/>
  <mergeCells count="34">
    <mergeCell ref="A33:D33"/>
    <mergeCell ref="A34:D34"/>
    <mergeCell ref="A35:D35"/>
    <mergeCell ref="A36:D36"/>
    <mergeCell ref="A27:D27"/>
    <mergeCell ref="A28:D28"/>
    <mergeCell ref="A29:D29"/>
    <mergeCell ref="A30:D30"/>
    <mergeCell ref="A31:D31"/>
    <mergeCell ref="A32:D32"/>
    <mergeCell ref="A26:D26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14:D14"/>
    <mergeCell ref="A1:A3"/>
    <mergeCell ref="B1:E3"/>
    <mergeCell ref="A5:D5"/>
    <mergeCell ref="A6:D6"/>
    <mergeCell ref="A7:D7"/>
    <mergeCell ref="A8:D8"/>
    <mergeCell ref="A9:D9"/>
    <mergeCell ref="A10:D10"/>
    <mergeCell ref="A11:D11"/>
    <mergeCell ref="A12:D12"/>
    <mergeCell ref="A13:D13"/>
  </mergeCells>
  <conditionalFormatting sqref="E37">
    <cfRule type="cellIs" dxfId="82" priority="2" stopIfTrue="1" operator="equal">
      <formula>0</formula>
    </cfRule>
    <cfRule type="cellIs" dxfId="81" priority="3" stopIfTrue="1" operator="equal">
      <formula>5</formula>
    </cfRule>
  </conditionalFormatting>
  <conditionalFormatting sqref="E6:E36">
    <cfRule type="colorScale" priority="1">
      <colorScale>
        <cfvo type="min"/>
        <cfvo type="max"/>
        <color theme="0"/>
        <color rgb="FFFF0000"/>
      </colorScale>
    </cfRule>
  </conditionalFormatting>
  <dataValidations count="2">
    <dataValidation type="list" allowBlank="1" showInputMessage="1" showErrorMessage="1" sqref="E6:E37 F37">
      <formula1>#REF!</formula1>
    </dataValidation>
    <dataValidation type="list" allowBlank="1" showInputMessage="1" showErrorMessage="1" sqref="F6:F36">
      <formula1>"C, NC"</formula1>
    </dataValidation>
  </dataValidations>
  <pageMargins left="0.25" right="0.25" top="0.6584821428571429" bottom="0.75" header="0.3" footer="0.3"/>
  <pageSetup paperSize="9" scale="75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0"/>
  <sheetViews>
    <sheetView showWhiteSpace="0" view="pageLayout" zoomScale="90" zoomScaleNormal="70" zoomScalePageLayoutView="90" workbookViewId="0">
      <selection activeCell="C6" sqref="C6:F6"/>
    </sheetView>
  </sheetViews>
  <sheetFormatPr defaultColWidth="9.140625" defaultRowHeight="12.75" x14ac:dyDescent="0.2"/>
  <cols>
    <col min="1" max="1" width="37.5703125" customWidth="1"/>
    <col min="2" max="2" width="28" customWidth="1"/>
    <col min="3" max="3" width="30.140625" customWidth="1"/>
    <col min="4" max="4" width="10.140625" bestFit="1" customWidth="1"/>
    <col min="5" max="5" width="12.5703125" customWidth="1"/>
    <col min="6" max="6" width="15.140625" customWidth="1"/>
    <col min="11" max="11" width="9.140625" bestFit="1" customWidth="1"/>
    <col min="17" max="17" width="21.5703125" customWidth="1"/>
    <col min="18" max="18" width="22.5703125" customWidth="1"/>
    <col min="19" max="19" width="14.85546875" customWidth="1"/>
    <col min="20" max="20" width="19.85546875" customWidth="1"/>
  </cols>
  <sheetData>
    <row r="1" spans="1:6" ht="15.75" x14ac:dyDescent="0.3">
      <c r="A1" s="114"/>
      <c r="B1" s="119" t="s">
        <v>69</v>
      </c>
      <c r="C1" s="119"/>
      <c r="D1" s="119"/>
      <c r="E1" s="119"/>
      <c r="F1" s="66" t="s">
        <v>76</v>
      </c>
    </row>
    <row r="2" spans="1:6" ht="15.75" x14ac:dyDescent="0.3">
      <c r="A2" s="114"/>
      <c r="B2" s="65" t="s">
        <v>80</v>
      </c>
      <c r="C2" s="123"/>
      <c r="D2" s="123"/>
      <c r="E2" s="123"/>
      <c r="F2" s="66" t="s">
        <v>152</v>
      </c>
    </row>
    <row r="3" spans="1:6" ht="15.75" x14ac:dyDescent="0.3">
      <c r="A3" s="114"/>
      <c r="B3" s="65" t="s">
        <v>70</v>
      </c>
      <c r="C3" s="124"/>
      <c r="D3" s="124"/>
      <c r="E3" s="124"/>
      <c r="F3" s="66" t="s">
        <v>153</v>
      </c>
    </row>
    <row r="4" spans="1:6" ht="14.25" customHeight="1" x14ac:dyDescent="0.2">
      <c r="A4" s="114"/>
      <c r="B4" s="17" t="s">
        <v>161</v>
      </c>
      <c r="C4" s="122"/>
      <c r="D4" s="122"/>
      <c r="E4" s="122"/>
      <c r="F4" s="122"/>
    </row>
    <row r="5" spans="1:6" ht="14.25" customHeight="1" x14ac:dyDescent="0.2">
      <c r="A5" s="114"/>
      <c r="B5" s="65" t="s">
        <v>72</v>
      </c>
      <c r="C5" s="120"/>
      <c r="D5" s="120"/>
      <c r="E5" s="120"/>
      <c r="F5" s="120"/>
    </row>
    <row r="6" spans="1:6" ht="14.25" customHeight="1" x14ac:dyDescent="0.2">
      <c r="A6" s="114"/>
      <c r="B6" s="65" t="s">
        <v>73</v>
      </c>
      <c r="C6" s="121"/>
      <c r="D6" s="121"/>
      <c r="E6" s="121"/>
      <c r="F6" s="121"/>
    </row>
    <row r="7" spans="1:6" ht="14.25" x14ac:dyDescent="0.2">
      <c r="A7" s="114"/>
      <c r="B7" s="65" t="s">
        <v>78</v>
      </c>
      <c r="C7" s="113"/>
      <c r="D7" s="113"/>
      <c r="E7" s="113"/>
      <c r="F7" s="113"/>
    </row>
    <row r="8" spans="1:6" ht="14.25" x14ac:dyDescent="0.2">
      <c r="A8" s="114"/>
      <c r="B8" s="65" t="s">
        <v>71</v>
      </c>
      <c r="C8" s="112"/>
      <c r="D8" s="113"/>
      <c r="E8" s="113"/>
      <c r="F8" s="113"/>
    </row>
    <row r="9" spans="1:6" ht="14.25" x14ac:dyDescent="0.2">
      <c r="A9" s="20"/>
      <c r="B9" s="64"/>
      <c r="C9" s="20"/>
      <c r="D9" s="20"/>
      <c r="E9" s="20"/>
      <c r="F9" s="20"/>
    </row>
    <row r="10" spans="1:6" ht="15" x14ac:dyDescent="0.25">
      <c r="C10" s="20"/>
      <c r="D10" s="118" t="s">
        <v>22</v>
      </c>
      <c r="E10" s="118"/>
      <c r="F10" s="35">
        <f>EXP(-A115)</f>
        <v>4.9325691530949844E-2</v>
      </c>
    </row>
    <row r="11" spans="1:6" ht="15" x14ac:dyDescent="0.25">
      <c r="B11" s="20"/>
      <c r="C11" s="20"/>
      <c r="D11" s="118" t="s">
        <v>13</v>
      </c>
      <c r="E11" s="118"/>
      <c r="F11" s="34" t="str">
        <f>IF(F10&lt;=B73,C73,IF(F10&gt;B75,C75,C74))</f>
        <v>Aceitável</v>
      </c>
    </row>
    <row r="12" spans="1:6" x14ac:dyDescent="0.2">
      <c r="A12" s="20"/>
      <c r="B12" s="20"/>
      <c r="C12" s="20"/>
      <c r="D12" s="20"/>
      <c r="E12" s="20"/>
      <c r="F12" s="20"/>
    </row>
    <row r="13" spans="1:6" ht="17.25" customHeight="1" x14ac:dyDescent="0.2">
      <c r="A13" s="117" t="s">
        <v>4</v>
      </c>
      <c r="B13" s="117"/>
      <c r="C13" s="117"/>
      <c r="D13" s="117"/>
      <c r="E13" s="33" t="s">
        <v>0</v>
      </c>
      <c r="F13" s="33" t="s">
        <v>1</v>
      </c>
    </row>
    <row r="14" spans="1:6" ht="17.25" customHeight="1" x14ac:dyDescent="0.2">
      <c r="A14" s="106" t="s">
        <v>47</v>
      </c>
      <c r="B14" s="107"/>
      <c r="C14" s="107"/>
      <c r="D14" s="108"/>
      <c r="E14" s="32">
        <v>5</v>
      </c>
      <c r="F14" s="82" t="s">
        <v>5</v>
      </c>
    </row>
    <row r="15" spans="1:6" ht="17.25" customHeight="1" x14ac:dyDescent="0.2">
      <c r="A15" s="106" t="s">
        <v>48</v>
      </c>
      <c r="B15" s="107"/>
      <c r="C15" s="107"/>
      <c r="D15" s="108"/>
      <c r="E15" s="32">
        <v>5</v>
      </c>
      <c r="F15" s="82" t="s">
        <v>5</v>
      </c>
    </row>
    <row r="16" spans="1:6" ht="17.25" customHeight="1" x14ac:dyDescent="0.2">
      <c r="A16" s="106" t="s">
        <v>49</v>
      </c>
      <c r="B16" s="107"/>
      <c r="C16" s="107"/>
      <c r="D16" s="108"/>
      <c r="E16" s="32">
        <v>5</v>
      </c>
      <c r="F16" s="82" t="s">
        <v>6</v>
      </c>
    </row>
    <row r="17" spans="1:6" ht="17.25" customHeight="1" x14ac:dyDescent="0.2">
      <c r="A17" s="106" t="s">
        <v>143</v>
      </c>
      <c r="B17" s="107"/>
      <c r="C17" s="107"/>
      <c r="D17" s="108"/>
      <c r="E17" s="32">
        <v>5</v>
      </c>
      <c r="F17" s="82" t="s">
        <v>5</v>
      </c>
    </row>
    <row r="18" spans="1:6" ht="17.25" customHeight="1" x14ac:dyDescent="0.2">
      <c r="A18" s="106" t="s">
        <v>144</v>
      </c>
      <c r="B18" s="107"/>
      <c r="C18" s="107"/>
      <c r="D18" s="108"/>
      <c r="E18" s="32">
        <v>5</v>
      </c>
      <c r="F18" s="83" t="s">
        <v>6</v>
      </c>
    </row>
    <row r="19" spans="1:6" ht="17.25" customHeight="1" x14ac:dyDescent="0.2">
      <c r="A19" s="106" t="s">
        <v>50</v>
      </c>
      <c r="B19" s="107"/>
      <c r="C19" s="107"/>
      <c r="D19" s="108"/>
      <c r="E19" s="32">
        <v>5</v>
      </c>
      <c r="F19" s="82" t="s">
        <v>6</v>
      </c>
    </row>
    <row r="20" spans="1:6" ht="17.25" customHeight="1" x14ac:dyDescent="0.2">
      <c r="A20" s="106" t="s">
        <v>51</v>
      </c>
      <c r="B20" s="107"/>
      <c r="C20" s="107"/>
      <c r="D20" s="108"/>
      <c r="E20" s="32">
        <v>5</v>
      </c>
      <c r="F20" s="82" t="s">
        <v>6</v>
      </c>
    </row>
    <row r="21" spans="1:6" ht="17.25" customHeight="1" x14ac:dyDescent="0.2">
      <c r="A21" s="106" t="s">
        <v>52</v>
      </c>
      <c r="B21" s="107"/>
      <c r="C21" s="107"/>
      <c r="D21" s="108"/>
      <c r="E21" s="32">
        <v>5</v>
      </c>
      <c r="F21" s="82" t="s">
        <v>6</v>
      </c>
    </row>
    <row r="22" spans="1:6" ht="17.25" customHeight="1" x14ac:dyDescent="0.2">
      <c r="A22" s="106" t="s">
        <v>53</v>
      </c>
      <c r="B22" s="107"/>
      <c r="C22" s="107"/>
      <c r="D22" s="108"/>
      <c r="E22" s="32">
        <v>5</v>
      </c>
      <c r="F22" s="82" t="s">
        <v>5</v>
      </c>
    </row>
    <row r="23" spans="1:6" ht="17.25" customHeight="1" x14ac:dyDescent="0.2">
      <c r="A23" s="106" t="s">
        <v>54</v>
      </c>
      <c r="B23" s="107"/>
      <c r="C23" s="107"/>
      <c r="D23" s="108"/>
      <c r="E23" s="32">
        <v>5</v>
      </c>
      <c r="F23" s="82" t="s">
        <v>6</v>
      </c>
    </row>
    <row r="24" spans="1:6" ht="17.25" customHeight="1" x14ac:dyDescent="0.2">
      <c r="A24" s="106" t="s">
        <v>55</v>
      </c>
      <c r="B24" s="107"/>
      <c r="C24" s="107"/>
      <c r="D24" s="108"/>
      <c r="E24" s="32">
        <v>5</v>
      </c>
      <c r="F24" s="82" t="s">
        <v>5</v>
      </c>
    </row>
    <row r="25" spans="1:6" ht="17.25" customHeight="1" x14ac:dyDescent="0.2">
      <c r="A25" s="106" t="s">
        <v>56</v>
      </c>
      <c r="B25" s="107"/>
      <c r="C25" s="107"/>
      <c r="D25" s="108"/>
      <c r="E25" s="32">
        <v>5</v>
      </c>
      <c r="F25" s="82" t="s">
        <v>5</v>
      </c>
    </row>
    <row r="26" spans="1:6" ht="17.25" customHeight="1" x14ac:dyDescent="0.2">
      <c r="A26" s="106" t="s">
        <v>57</v>
      </c>
      <c r="B26" s="107"/>
      <c r="C26" s="107"/>
      <c r="D26" s="108"/>
      <c r="E26" s="32">
        <v>5</v>
      </c>
      <c r="F26" s="83" t="s">
        <v>5</v>
      </c>
    </row>
    <row r="27" spans="1:6" ht="17.25" customHeight="1" x14ac:dyDescent="0.2">
      <c r="A27" s="106" t="s">
        <v>58</v>
      </c>
      <c r="B27" s="107"/>
      <c r="C27" s="107"/>
      <c r="D27" s="108"/>
      <c r="E27" s="32">
        <v>5</v>
      </c>
      <c r="F27" s="83" t="s">
        <v>6</v>
      </c>
    </row>
    <row r="28" spans="1:6" ht="17.25" customHeight="1" x14ac:dyDescent="0.2">
      <c r="A28" s="106" t="s">
        <v>59</v>
      </c>
      <c r="B28" s="107"/>
      <c r="C28" s="107"/>
      <c r="D28" s="108"/>
      <c r="E28" s="32">
        <v>5</v>
      </c>
      <c r="F28" s="82" t="s">
        <v>6</v>
      </c>
    </row>
    <row r="29" spans="1:6" ht="17.25" customHeight="1" x14ac:dyDescent="0.2">
      <c r="A29" s="106" t="s">
        <v>145</v>
      </c>
      <c r="B29" s="107"/>
      <c r="C29" s="107"/>
      <c r="D29" s="108"/>
      <c r="E29" s="32">
        <v>5</v>
      </c>
      <c r="F29" s="82" t="s">
        <v>6</v>
      </c>
    </row>
    <row r="30" spans="1:6" ht="17.25" customHeight="1" x14ac:dyDescent="0.2">
      <c r="A30" s="106" t="s">
        <v>60</v>
      </c>
      <c r="B30" s="107"/>
      <c r="C30" s="107"/>
      <c r="D30" s="108"/>
      <c r="E30" s="32">
        <v>5</v>
      </c>
      <c r="F30" s="82" t="s">
        <v>6</v>
      </c>
    </row>
    <row r="31" spans="1:6" ht="17.25" customHeight="1" x14ac:dyDescent="0.2">
      <c r="A31" s="106" t="s">
        <v>61</v>
      </c>
      <c r="B31" s="107"/>
      <c r="C31" s="107"/>
      <c r="D31" s="108"/>
      <c r="E31" s="32">
        <v>1</v>
      </c>
      <c r="F31" s="83" t="s">
        <v>5</v>
      </c>
    </row>
    <row r="32" spans="1:6" ht="17.25" customHeight="1" x14ac:dyDescent="0.2">
      <c r="A32" s="106" t="s">
        <v>146</v>
      </c>
      <c r="B32" s="107"/>
      <c r="C32" s="107"/>
      <c r="D32" s="108"/>
      <c r="E32" s="32">
        <v>1</v>
      </c>
      <c r="F32" s="82" t="s">
        <v>6</v>
      </c>
    </row>
    <row r="33" spans="1:6" ht="17.25" customHeight="1" x14ac:dyDescent="0.2">
      <c r="A33" s="106" t="s">
        <v>62</v>
      </c>
      <c r="B33" s="107"/>
      <c r="C33" s="107"/>
      <c r="D33" s="108"/>
      <c r="E33" s="32">
        <v>1</v>
      </c>
      <c r="F33" s="82" t="s">
        <v>5</v>
      </c>
    </row>
    <row r="34" spans="1:6" ht="17.25" customHeight="1" x14ac:dyDescent="0.2">
      <c r="A34" s="106" t="s">
        <v>147</v>
      </c>
      <c r="B34" s="107"/>
      <c r="C34" s="107"/>
      <c r="D34" s="108"/>
      <c r="E34" s="32">
        <v>1</v>
      </c>
      <c r="F34" s="82" t="s">
        <v>5</v>
      </c>
    </row>
    <row r="35" spans="1:6" ht="17.25" customHeight="1" x14ac:dyDescent="0.2">
      <c r="A35" s="106" t="s">
        <v>63</v>
      </c>
      <c r="B35" s="107"/>
      <c r="C35" s="107"/>
      <c r="D35" s="108"/>
      <c r="E35" s="32">
        <v>1</v>
      </c>
      <c r="F35" s="84" t="s">
        <v>6</v>
      </c>
    </row>
    <row r="36" spans="1:6" ht="17.25" customHeight="1" x14ac:dyDescent="0.2">
      <c r="A36" s="106" t="s">
        <v>64</v>
      </c>
      <c r="B36" s="107"/>
      <c r="C36" s="107"/>
      <c r="D36" s="108"/>
      <c r="E36" s="32">
        <v>1</v>
      </c>
      <c r="F36" s="82" t="s">
        <v>5</v>
      </c>
    </row>
    <row r="37" spans="1:6" ht="17.25" customHeight="1" x14ac:dyDescent="0.2">
      <c r="A37" s="106" t="s">
        <v>65</v>
      </c>
      <c r="B37" s="107"/>
      <c r="C37" s="107"/>
      <c r="D37" s="108"/>
      <c r="E37" s="32">
        <v>1</v>
      </c>
      <c r="F37" s="82" t="s">
        <v>5</v>
      </c>
    </row>
    <row r="38" spans="1:6" ht="17.25" customHeight="1" x14ac:dyDescent="0.2">
      <c r="A38" s="106" t="s">
        <v>148</v>
      </c>
      <c r="B38" s="107"/>
      <c r="C38" s="107"/>
      <c r="D38" s="108"/>
      <c r="E38" s="32">
        <v>1</v>
      </c>
      <c r="F38" s="82" t="s">
        <v>5</v>
      </c>
    </row>
    <row r="39" spans="1:6" ht="17.25" customHeight="1" x14ac:dyDescent="0.2">
      <c r="A39" s="106" t="s">
        <v>66</v>
      </c>
      <c r="B39" s="107"/>
      <c r="C39" s="107"/>
      <c r="D39" s="108"/>
      <c r="E39" s="32">
        <v>1</v>
      </c>
      <c r="F39" s="82" t="s">
        <v>5</v>
      </c>
    </row>
    <row r="40" spans="1:6" ht="17.25" customHeight="1" x14ac:dyDescent="0.2">
      <c r="A40" s="106" t="s">
        <v>67</v>
      </c>
      <c r="B40" s="107"/>
      <c r="C40" s="107"/>
      <c r="D40" s="108"/>
      <c r="E40" s="32">
        <v>1</v>
      </c>
      <c r="F40" s="84" t="s">
        <v>5</v>
      </c>
    </row>
    <row r="41" spans="1:6" ht="17.25" customHeight="1" x14ac:dyDescent="0.2">
      <c r="A41" s="106" t="s">
        <v>149</v>
      </c>
      <c r="B41" s="107"/>
      <c r="C41" s="107"/>
      <c r="D41" s="108"/>
      <c r="E41" s="32">
        <v>1</v>
      </c>
      <c r="F41" s="84" t="s">
        <v>5</v>
      </c>
    </row>
    <row r="42" spans="1:6" ht="17.25" customHeight="1" x14ac:dyDescent="0.2">
      <c r="A42" s="106" t="s">
        <v>150</v>
      </c>
      <c r="B42" s="107"/>
      <c r="C42" s="107"/>
      <c r="D42" s="108"/>
      <c r="E42" s="32">
        <v>1</v>
      </c>
      <c r="F42" s="31" t="s">
        <v>5</v>
      </c>
    </row>
    <row r="43" spans="1:6" ht="17.25" customHeight="1" x14ac:dyDescent="0.2">
      <c r="A43" s="106" t="s">
        <v>151</v>
      </c>
      <c r="B43" s="107"/>
      <c r="C43" s="107"/>
      <c r="D43" s="108"/>
      <c r="E43" s="32">
        <v>0</v>
      </c>
      <c r="F43" s="31" t="s">
        <v>5</v>
      </c>
    </row>
    <row r="44" spans="1:6" ht="17.25" customHeight="1" x14ac:dyDescent="0.2">
      <c r="A44" s="106" t="s">
        <v>68</v>
      </c>
      <c r="B44" s="107"/>
      <c r="C44" s="107"/>
      <c r="D44" s="108"/>
      <c r="E44" s="32">
        <v>0</v>
      </c>
      <c r="F44" s="31" t="s">
        <v>5</v>
      </c>
    </row>
    <row r="45" spans="1:6" ht="14.25" x14ac:dyDescent="0.2">
      <c r="A45" s="30"/>
      <c r="B45" s="30"/>
      <c r="C45" s="30"/>
      <c r="D45" s="20"/>
      <c r="E45" s="22"/>
      <c r="F45" s="22"/>
    </row>
    <row r="46" spans="1:6" x14ac:dyDescent="0.2">
      <c r="A46" s="20"/>
      <c r="B46" s="20"/>
      <c r="C46" s="20"/>
      <c r="D46" s="20"/>
      <c r="E46" s="20"/>
      <c r="F46" s="20"/>
    </row>
    <row r="47" spans="1:6" x14ac:dyDescent="0.2">
      <c r="A47" s="20"/>
      <c r="B47" s="20"/>
      <c r="C47" s="20"/>
      <c r="D47" s="20"/>
      <c r="E47" s="20"/>
      <c r="F47" s="20"/>
    </row>
    <row r="48" spans="1:6" ht="14.25" customHeight="1" x14ac:dyDescent="0.2">
      <c r="A48" s="20"/>
      <c r="B48" s="20"/>
      <c r="C48" s="20"/>
      <c r="D48" s="20"/>
      <c r="E48" s="20"/>
      <c r="F48" s="20"/>
    </row>
    <row r="49" spans="1:6" x14ac:dyDescent="0.2">
      <c r="A49" s="20"/>
      <c r="B49" s="20"/>
      <c r="C49" s="20"/>
      <c r="D49" s="20"/>
      <c r="E49" s="20"/>
      <c r="F49" s="20"/>
    </row>
    <row r="50" spans="1:6" x14ac:dyDescent="0.2">
      <c r="A50" s="20"/>
      <c r="B50" s="20"/>
      <c r="C50" s="20"/>
      <c r="D50" s="20"/>
      <c r="E50" s="20"/>
      <c r="F50" s="20"/>
    </row>
    <row r="51" spans="1:6" x14ac:dyDescent="0.2">
      <c r="A51" s="20"/>
      <c r="B51" s="20"/>
      <c r="C51" s="20"/>
      <c r="D51" s="20"/>
      <c r="E51" s="20"/>
      <c r="F51" s="20"/>
    </row>
    <row r="52" spans="1:6" x14ac:dyDescent="0.2">
      <c r="A52" s="20"/>
      <c r="B52" s="20"/>
      <c r="C52" s="20"/>
      <c r="D52" s="20"/>
      <c r="E52" s="20"/>
      <c r="F52" s="20"/>
    </row>
    <row r="53" spans="1:6" x14ac:dyDescent="0.2">
      <c r="A53" s="20"/>
      <c r="B53" s="20"/>
      <c r="C53" s="20"/>
      <c r="D53" s="20"/>
      <c r="E53" s="20"/>
      <c r="F53" s="20"/>
    </row>
    <row r="54" spans="1:6" x14ac:dyDescent="0.2">
      <c r="A54" s="20"/>
      <c r="B54" s="20"/>
      <c r="C54" s="20"/>
      <c r="D54" s="20"/>
      <c r="E54" s="20"/>
      <c r="F54" s="20"/>
    </row>
    <row r="55" spans="1:6" x14ac:dyDescent="0.2">
      <c r="A55" s="20"/>
      <c r="B55" s="20"/>
      <c r="C55" s="20"/>
      <c r="D55" s="20"/>
      <c r="E55" s="20"/>
      <c r="F55" s="20"/>
    </row>
    <row r="56" spans="1:6" x14ac:dyDescent="0.2">
      <c r="A56" s="20"/>
      <c r="B56" s="20"/>
      <c r="C56" s="20"/>
      <c r="D56" s="20"/>
      <c r="E56" s="20"/>
      <c r="F56" s="20"/>
    </row>
    <row r="57" spans="1:6" x14ac:dyDescent="0.2">
      <c r="A57" s="20"/>
      <c r="B57" s="20"/>
      <c r="C57" s="20"/>
      <c r="D57" s="20"/>
      <c r="E57" s="20"/>
      <c r="F57" s="20"/>
    </row>
    <row r="58" spans="1:6" x14ac:dyDescent="0.2">
      <c r="A58" s="20"/>
      <c r="B58" s="20"/>
      <c r="C58" s="20"/>
      <c r="D58" s="20"/>
      <c r="E58" s="20"/>
      <c r="F58" s="20"/>
    </row>
    <row r="59" spans="1:6" x14ac:dyDescent="0.2">
      <c r="A59" s="20"/>
      <c r="B59" s="20"/>
      <c r="C59" s="20"/>
      <c r="D59" s="20"/>
      <c r="E59" s="20"/>
      <c r="F59" s="20"/>
    </row>
    <row r="60" spans="1:6" x14ac:dyDescent="0.2">
      <c r="A60" s="20"/>
      <c r="B60" s="20"/>
      <c r="C60" s="20"/>
      <c r="D60" s="20"/>
      <c r="E60" s="20"/>
      <c r="F60" s="20"/>
    </row>
    <row r="61" spans="1:6" x14ac:dyDescent="0.2">
      <c r="A61" s="20"/>
      <c r="B61" s="20"/>
      <c r="C61" s="20"/>
      <c r="D61" s="20"/>
      <c r="E61" s="20"/>
      <c r="F61" s="20"/>
    </row>
    <row r="62" spans="1:6" x14ac:dyDescent="0.2">
      <c r="A62" s="20"/>
      <c r="B62" s="20"/>
      <c r="C62" s="20"/>
      <c r="D62" s="20"/>
      <c r="E62" s="20"/>
      <c r="F62" s="20"/>
    </row>
    <row r="63" spans="1:6" x14ac:dyDescent="0.2">
      <c r="A63" s="20"/>
      <c r="B63" s="20"/>
      <c r="C63" s="20"/>
      <c r="D63" s="20"/>
      <c r="E63" s="20"/>
      <c r="F63" s="20"/>
    </row>
    <row r="64" spans="1:6" x14ac:dyDescent="0.2">
      <c r="A64" s="20"/>
      <c r="B64" s="20"/>
      <c r="C64" s="20"/>
      <c r="D64" s="20"/>
      <c r="E64" s="20"/>
      <c r="F64" s="20"/>
    </row>
    <row r="65" spans="1:6" x14ac:dyDescent="0.2">
      <c r="A65" s="20"/>
      <c r="B65" s="20"/>
      <c r="C65" s="20"/>
      <c r="D65" s="20"/>
      <c r="E65" s="20"/>
      <c r="F65" s="20"/>
    </row>
    <row r="66" spans="1:6" x14ac:dyDescent="0.2">
      <c r="A66" s="20"/>
      <c r="B66" s="20"/>
      <c r="C66" s="20"/>
      <c r="D66" s="20"/>
      <c r="E66" s="20"/>
      <c r="F66" s="20"/>
    </row>
    <row r="67" spans="1:6" x14ac:dyDescent="0.2">
      <c r="A67" s="20"/>
      <c r="B67" s="20"/>
      <c r="C67" s="20"/>
      <c r="D67" s="20"/>
      <c r="E67" s="20"/>
      <c r="F67" s="20"/>
    </row>
    <row r="68" spans="1:6" x14ac:dyDescent="0.2">
      <c r="A68" s="20"/>
      <c r="B68" s="20"/>
      <c r="C68" s="20"/>
      <c r="D68" s="20"/>
      <c r="E68" s="20"/>
      <c r="F68" s="20"/>
    </row>
    <row r="69" spans="1:6" x14ac:dyDescent="0.2">
      <c r="A69" s="20"/>
      <c r="B69" s="20"/>
      <c r="C69" s="20"/>
      <c r="D69" s="20"/>
      <c r="E69" s="20"/>
      <c r="F69" s="20"/>
    </row>
    <row r="70" spans="1:6" x14ac:dyDescent="0.2">
      <c r="A70" s="20"/>
      <c r="B70" s="20"/>
      <c r="C70" s="20"/>
      <c r="D70" s="20"/>
      <c r="E70" s="20"/>
      <c r="F70" s="20"/>
    </row>
    <row r="71" spans="1:6" hidden="1" x14ac:dyDescent="0.2">
      <c r="A71" s="115" t="s">
        <v>74</v>
      </c>
      <c r="B71" s="115"/>
      <c r="C71" s="115"/>
      <c r="D71" s="115"/>
      <c r="E71" s="115"/>
      <c r="F71" s="115"/>
    </row>
    <row r="72" spans="1:6" hidden="1" x14ac:dyDescent="0.2">
      <c r="A72" s="62"/>
      <c r="B72" s="62"/>
      <c r="C72" s="62"/>
      <c r="D72" s="62"/>
      <c r="E72" s="62"/>
      <c r="F72" s="62"/>
    </row>
    <row r="73" spans="1:6" ht="15" hidden="1" customHeight="1" x14ac:dyDescent="0.2">
      <c r="A73" s="28" t="s">
        <v>36</v>
      </c>
      <c r="B73" s="24">
        <f>EXP(-3)</f>
        <v>4.9787068367863944E-2</v>
      </c>
      <c r="C73" s="29" t="s">
        <v>11</v>
      </c>
      <c r="D73" s="20"/>
      <c r="E73" s="20"/>
      <c r="F73" s="20"/>
    </row>
    <row r="74" spans="1:6" hidden="1" x14ac:dyDescent="0.2">
      <c r="A74" s="28" t="s">
        <v>43</v>
      </c>
      <c r="B74" s="24">
        <f>EXP(-2)</f>
        <v>0.1353352832366127</v>
      </c>
      <c r="C74" s="20" t="s">
        <v>12</v>
      </c>
      <c r="D74" s="20"/>
      <c r="E74" s="20" t="s">
        <v>28</v>
      </c>
      <c r="F74" s="20"/>
    </row>
    <row r="75" spans="1:6" ht="15" hidden="1" customHeight="1" x14ac:dyDescent="0.2">
      <c r="A75" s="28" t="s">
        <v>26</v>
      </c>
      <c r="B75" s="24">
        <f>EXP(-1)</f>
        <v>0.36787944117144233</v>
      </c>
      <c r="C75" s="20" t="s">
        <v>44</v>
      </c>
      <c r="D75" s="20"/>
      <c r="E75" s="20"/>
      <c r="F75" s="20"/>
    </row>
    <row r="76" spans="1:6" hidden="1" x14ac:dyDescent="0.2">
      <c r="A76" s="28" t="s">
        <v>41</v>
      </c>
      <c r="B76" s="20"/>
      <c r="C76" s="20"/>
      <c r="D76" s="20"/>
      <c r="E76" s="20"/>
      <c r="F76" s="20"/>
    </row>
    <row r="77" spans="1:6" hidden="1" x14ac:dyDescent="0.2">
      <c r="A77" s="28" t="s">
        <v>37</v>
      </c>
      <c r="B77" s="20"/>
      <c r="C77" s="20"/>
      <c r="D77" s="20"/>
      <c r="E77" s="20"/>
      <c r="F77" s="20"/>
    </row>
    <row r="78" spans="1:6" hidden="1" x14ac:dyDescent="0.2">
      <c r="A78" s="28" t="s">
        <v>45</v>
      </c>
      <c r="B78" s="20"/>
      <c r="C78" s="20"/>
      <c r="D78" s="20"/>
      <c r="E78" s="20"/>
      <c r="F78" s="20"/>
    </row>
    <row r="79" spans="1:6" hidden="1" x14ac:dyDescent="0.2">
      <c r="A79" s="28" t="s">
        <v>42</v>
      </c>
      <c r="B79" s="20"/>
      <c r="C79" s="20"/>
      <c r="D79" s="20"/>
      <c r="E79" s="20"/>
      <c r="F79" s="20"/>
    </row>
    <row r="80" spans="1:6" hidden="1" x14ac:dyDescent="0.2">
      <c r="A80" s="28" t="s">
        <v>27</v>
      </c>
      <c r="B80" s="20"/>
      <c r="C80" s="20"/>
      <c r="D80" s="20"/>
      <c r="E80" s="20"/>
      <c r="F80" s="20"/>
    </row>
    <row r="81" spans="1:6" hidden="1" x14ac:dyDescent="0.2">
      <c r="A81" s="28"/>
      <c r="B81" s="20"/>
      <c r="C81" s="20"/>
      <c r="D81" s="20"/>
      <c r="E81" s="20"/>
      <c r="F81" s="20"/>
    </row>
    <row r="82" spans="1:6" hidden="1" x14ac:dyDescent="0.2">
      <c r="A82" s="20"/>
      <c r="B82" s="20"/>
      <c r="C82" s="20"/>
      <c r="D82" s="20"/>
      <c r="E82" s="20"/>
      <c r="F82" s="20"/>
    </row>
    <row r="83" spans="1:6" hidden="1" x14ac:dyDescent="0.2">
      <c r="A83" s="20"/>
      <c r="B83" s="20"/>
      <c r="C83" s="20"/>
      <c r="D83" s="20"/>
      <c r="E83" s="20"/>
      <c r="F83" s="20"/>
    </row>
    <row r="84" spans="1:6" hidden="1" x14ac:dyDescent="0.2">
      <c r="A84" s="20"/>
      <c r="B84" s="20"/>
      <c r="C84" s="20"/>
      <c r="D84" s="20"/>
      <c r="E84" s="20"/>
      <c r="F84" s="20"/>
    </row>
    <row r="85" spans="1:6" hidden="1" x14ac:dyDescent="0.2">
      <c r="A85" s="27" t="s">
        <v>6</v>
      </c>
      <c r="B85" s="27">
        <v>0</v>
      </c>
      <c r="C85" s="20"/>
      <c r="D85" s="20"/>
      <c r="E85" s="20"/>
      <c r="F85" s="20"/>
    </row>
    <row r="86" spans="1:6" hidden="1" x14ac:dyDescent="0.2">
      <c r="A86" s="27" t="s">
        <v>5</v>
      </c>
      <c r="B86" s="27">
        <v>1</v>
      </c>
      <c r="C86" s="20"/>
      <c r="D86" s="20"/>
      <c r="E86" s="20"/>
      <c r="F86" s="20"/>
    </row>
    <row r="87" spans="1:6" hidden="1" x14ac:dyDescent="0.2">
      <c r="A87" s="20"/>
      <c r="B87" s="27">
        <v>2</v>
      </c>
      <c r="C87" s="20"/>
      <c r="D87" s="20"/>
      <c r="E87" s="20"/>
      <c r="F87" s="20"/>
    </row>
    <row r="88" spans="1:6" hidden="1" x14ac:dyDescent="0.2">
      <c r="A88" s="20"/>
      <c r="B88" s="27">
        <v>3</v>
      </c>
      <c r="C88" s="20"/>
      <c r="D88" s="20"/>
      <c r="E88" s="20"/>
      <c r="F88" s="20"/>
    </row>
    <row r="89" spans="1:6" hidden="1" x14ac:dyDescent="0.2">
      <c r="A89" s="20"/>
      <c r="B89" s="27">
        <v>4</v>
      </c>
      <c r="C89" s="20"/>
      <c r="D89" s="20"/>
      <c r="E89" s="20"/>
      <c r="F89" s="20"/>
    </row>
    <row r="90" spans="1:6" hidden="1" x14ac:dyDescent="0.2">
      <c r="A90" s="20"/>
      <c r="B90" s="27">
        <v>5</v>
      </c>
      <c r="C90" s="20"/>
      <c r="D90" s="20"/>
      <c r="E90" s="20"/>
      <c r="F90" s="20"/>
    </row>
    <row r="91" spans="1:6" hidden="1" x14ac:dyDescent="0.2">
      <c r="A91" s="20"/>
      <c r="B91" s="27" t="s">
        <v>8</v>
      </c>
      <c r="C91" s="20"/>
      <c r="D91" s="20"/>
      <c r="E91" s="20"/>
      <c r="F91" s="20"/>
    </row>
    <row r="92" spans="1:6" hidden="1" x14ac:dyDescent="0.2">
      <c r="A92" s="20"/>
      <c r="B92" s="20"/>
      <c r="C92" s="20"/>
      <c r="D92" s="20"/>
      <c r="E92" s="20"/>
      <c r="F92" s="20"/>
    </row>
    <row r="93" spans="1:6" hidden="1" x14ac:dyDescent="0.2">
      <c r="A93" s="20"/>
      <c r="B93" s="20"/>
      <c r="C93" s="20"/>
      <c r="D93" s="20"/>
      <c r="E93" s="20"/>
      <c r="F93" s="20"/>
    </row>
    <row r="94" spans="1:6" hidden="1" x14ac:dyDescent="0.2">
      <c r="A94" s="20">
        <f>COUNT(A153:A191)</f>
        <v>12</v>
      </c>
      <c r="B94" s="20"/>
      <c r="C94" s="20"/>
      <c r="D94" s="20"/>
      <c r="E94" s="62" t="s">
        <v>2</v>
      </c>
      <c r="F94" s="20"/>
    </row>
    <row r="95" spans="1:6" hidden="1" x14ac:dyDescent="0.2">
      <c r="A95" s="20">
        <f>COUNT(B153:B191)</f>
        <v>12</v>
      </c>
      <c r="B95" s="20"/>
      <c r="C95" s="20"/>
      <c r="D95" s="20"/>
      <c r="E95" s="26" t="s">
        <v>20</v>
      </c>
      <c r="F95" s="20"/>
    </row>
    <row r="96" spans="1:6" hidden="1" x14ac:dyDescent="0.2">
      <c r="A96" s="20"/>
      <c r="B96" s="20"/>
      <c r="C96" s="20"/>
      <c r="D96" s="20"/>
      <c r="E96" s="20" t="s">
        <v>21</v>
      </c>
      <c r="F96" s="20"/>
    </row>
    <row r="97" spans="1:6" hidden="1" x14ac:dyDescent="0.2">
      <c r="A97" s="20"/>
      <c r="B97" s="20"/>
      <c r="C97" s="20"/>
      <c r="D97" s="20"/>
      <c r="E97" s="20" t="s">
        <v>19</v>
      </c>
      <c r="F97" s="20"/>
    </row>
    <row r="98" spans="1:6" hidden="1" x14ac:dyDescent="0.2">
      <c r="A98" s="20"/>
      <c r="B98" s="20"/>
      <c r="C98" s="20"/>
      <c r="D98" s="20"/>
      <c r="E98" s="20"/>
      <c r="F98" s="20"/>
    </row>
    <row r="99" spans="1:6" hidden="1" x14ac:dyDescent="0.2">
      <c r="A99" s="62" t="s">
        <v>14</v>
      </c>
      <c r="B99" s="62" t="s">
        <v>3</v>
      </c>
      <c r="C99" s="62" t="s">
        <v>15</v>
      </c>
      <c r="D99" s="20"/>
      <c r="E99" s="20"/>
      <c r="F99" s="20"/>
    </row>
    <row r="100" spans="1:6" ht="15" hidden="1" customHeight="1" x14ac:dyDescent="0.2">
      <c r="A100" s="20" t="s">
        <v>21</v>
      </c>
      <c r="B100" s="20" t="s">
        <v>16</v>
      </c>
      <c r="C100" s="20" t="s">
        <v>16</v>
      </c>
      <c r="D100" s="20"/>
      <c r="E100" s="20"/>
      <c r="F100" s="20"/>
    </row>
    <row r="101" spans="1:6" hidden="1" x14ac:dyDescent="0.2">
      <c r="A101" s="20" t="s">
        <v>19</v>
      </c>
      <c r="B101" s="20" t="s">
        <v>17</v>
      </c>
      <c r="C101" s="20" t="s">
        <v>17</v>
      </c>
      <c r="D101" s="20"/>
      <c r="E101" s="20"/>
      <c r="F101" s="20"/>
    </row>
    <row r="102" spans="1:6" hidden="1" x14ac:dyDescent="0.2">
      <c r="A102" s="20" t="s">
        <v>24</v>
      </c>
      <c r="B102" s="20" t="s">
        <v>18</v>
      </c>
      <c r="C102" s="20" t="s">
        <v>18</v>
      </c>
      <c r="D102" s="20"/>
      <c r="E102" s="20"/>
      <c r="F102" s="20"/>
    </row>
    <row r="103" spans="1:6" hidden="1" x14ac:dyDescent="0.2">
      <c r="A103" s="20" t="s">
        <v>25</v>
      </c>
      <c r="B103" s="20"/>
      <c r="C103" s="20" t="s">
        <v>23</v>
      </c>
      <c r="D103" s="20"/>
      <c r="E103" s="20"/>
      <c r="F103" s="20"/>
    </row>
    <row r="104" spans="1:6" ht="14.25" hidden="1" x14ac:dyDescent="0.2">
      <c r="A104" s="20"/>
      <c r="B104" s="20"/>
      <c r="C104" s="20"/>
      <c r="D104" s="20"/>
      <c r="E104" s="22"/>
      <c r="F104" s="22"/>
    </row>
    <row r="105" spans="1:6" ht="14.25" hidden="1" x14ac:dyDescent="0.2">
      <c r="A105" s="20" t="s">
        <v>25</v>
      </c>
      <c r="B105" s="20"/>
      <c r="C105" s="20" t="s">
        <v>46</v>
      </c>
      <c r="D105" s="20"/>
      <c r="E105" s="22" t="s">
        <v>8</v>
      </c>
    </row>
    <row r="106" spans="1:6" ht="15" hidden="1" customHeight="1" x14ac:dyDescent="0.25">
      <c r="A106" s="20"/>
      <c r="B106" s="25"/>
      <c r="C106" s="25"/>
      <c r="D106" s="20"/>
      <c r="E106" s="20"/>
    </row>
    <row r="107" spans="1:6" ht="15" hidden="1" x14ac:dyDescent="0.25">
      <c r="A107" s="20"/>
      <c r="B107" s="25"/>
      <c r="C107" s="25"/>
      <c r="D107" s="20"/>
      <c r="E107" s="20"/>
    </row>
    <row r="108" spans="1:6" ht="15" hidden="1" x14ac:dyDescent="0.2">
      <c r="A108" s="20" t="s">
        <v>38</v>
      </c>
      <c r="B108" s="20"/>
      <c r="C108" s="20"/>
      <c r="D108" s="20"/>
      <c r="E108" s="21" t="s">
        <v>8</v>
      </c>
    </row>
    <row r="109" spans="1:6" ht="15" hidden="1" x14ac:dyDescent="0.2">
      <c r="A109" s="20" t="s">
        <v>7</v>
      </c>
      <c r="B109" s="20"/>
      <c r="C109" s="20"/>
      <c r="D109" s="21" t="s">
        <v>8</v>
      </c>
      <c r="E109" s="20"/>
    </row>
    <row r="110" spans="1:6" ht="15" hidden="1" x14ac:dyDescent="0.2">
      <c r="A110" s="20" t="s">
        <v>39</v>
      </c>
      <c r="B110" s="20"/>
      <c r="C110" s="20"/>
      <c r="D110" s="21" t="s">
        <v>8</v>
      </c>
      <c r="E110" s="20"/>
    </row>
    <row r="111" spans="1:6" ht="15" hidden="1" x14ac:dyDescent="0.2">
      <c r="A111" s="20" t="s">
        <v>40</v>
      </c>
      <c r="B111" s="20"/>
      <c r="C111" s="20"/>
      <c r="D111" s="21" t="s">
        <v>8</v>
      </c>
      <c r="E111" s="20"/>
    </row>
    <row r="112" spans="1:6" hidden="1" x14ac:dyDescent="0.2">
      <c r="A112" s="20"/>
      <c r="B112" s="20"/>
      <c r="C112" s="20"/>
      <c r="D112" s="20"/>
      <c r="E112" s="20"/>
      <c r="F112" s="20"/>
    </row>
    <row r="113" spans="1:14" hidden="1" x14ac:dyDescent="0.2">
      <c r="A113" s="24">
        <f>C192/D192</f>
        <v>2.3684210526315788</v>
      </c>
      <c r="B113" s="24"/>
      <c r="C113" s="24"/>
      <c r="D113" s="23"/>
      <c r="E113" s="20"/>
      <c r="F113" s="20"/>
      <c r="K113" s="63"/>
      <c r="L113" s="63"/>
      <c r="M113" s="63"/>
      <c r="N113" s="63"/>
    </row>
    <row r="114" spans="1:14" hidden="1" x14ac:dyDescent="0.2">
      <c r="A114" s="24">
        <f>POWER(A192,1/B192)</f>
        <v>3.8236224566586499</v>
      </c>
      <c r="B114" s="24"/>
      <c r="C114" s="24"/>
      <c r="D114" s="23"/>
      <c r="E114" s="20"/>
      <c r="F114" s="20"/>
    </row>
    <row r="115" spans="1:14" hidden="1" x14ac:dyDescent="0.2">
      <c r="A115" s="24">
        <f>IF(A113&lt;1,A113*SQRT(A114),SQRT(PRODUCT(A113:A114)))</f>
        <v>3.0093102072842579</v>
      </c>
      <c r="B115" s="24"/>
      <c r="C115" s="24"/>
      <c r="D115" s="23"/>
      <c r="E115" s="20"/>
      <c r="F115" s="20"/>
    </row>
    <row r="116" spans="1:14" hidden="1" x14ac:dyDescent="0.2">
      <c r="A116" s="24">
        <f>EXP(-A115)</f>
        <v>4.9325691530949844E-2</v>
      </c>
      <c r="B116" s="24"/>
      <c r="C116" s="24"/>
      <c r="D116" s="23"/>
      <c r="E116" s="20"/>
      <c r="F116" s="20"/>
    </row>
    <row r="117" spans="1:14" hidden="1" x14ac:dyDescent="0.2">
      <c r="A117" s="20"/>
      <c r="B117" s="20"/>
      <c r="C117" s="20"/>
      <c r="D117" s="20"/>
      <c r="E117" s="20"/>
      <c r="F117" s="20"/>
    </row>
    <row r="118" spans="1:14" hidden="1" x14ac:dyDescent="0.2">
      <c r="A118" s="20"/>
      <c r="B118" s="20"/>
      <c r="C118" s="20"/>
      <c r="D118" s="20"/>
      <c r="E118" s="20"/>
      <c r="F118" s="20"/>
    </row>
    <row r="119" spans="1:14" hidden="1" x14ac:dyDescent="0.2">
      <c r="A119" s="20"/>
      <c r="B119" s="20"/>
      <c r="C119" s="20"/>
      <c r="D119" s="20"/>
      <c r="E119" s="20"/>
      <c r="F119" s="20"/>
    </row>
    <row r="120" spans="1:14" hidden="1" x14ac:dyDescent="0.2">
      <c r="A120" s="20"/>
      <c r="B120" s="20"/>
      <c r="C120" s="20"/>
      <c r="D120" s="20"/>
      <c r="E120" s="20"/>
      <c r="F120" s="20"/>
    </row>
    <row r="121" spans="1:14" ht="14.25" hidden="1" x14ac:dyDescent="0.2">
      <c r="A121" s="22" t="s">
        <v>5</v>
      </c>
      <c r="E121" s="20"/>
      <c r="F121" s="20"/>
    </row>
    <row r="122" spans="1:14" hidden="1" x14ac:dyDescent="0.2">
      <c r="A122" s="20" t="s">
        <v>39</v>
      </c>
      <c r="E122" s="20"/>
      <c r="F122" s="20"/>
    </row>
    <row r="123" spans="1:14" hidden="1" x14ac:dyDescent="0.2">
      <c r="A123" s="20" t="s">
        <v>40</v>
      </c>
      <c r="E123" s="20"/>
      <c r="F123" s="20"/>
    </row>
    <row r="124" spans="1:14" ht="15" hidden="1" x14ac:dyDescent="0.2">
      <c r="A124" s="21" t="s">
        <v>5</v>
      </c>
      <c r="E124" s="20"/>
      <c r="F124" s="20"/>
    </row>
    <row r="125" spans="1:14" ht="15" hidden="1" x14ac:dyDescent="0.2">
      <c r="A125" s="21" t="s">
        <v>5</v>
      </c>
      <c r="E125" s="20"/>
      <c r="F125" s="20"/>
    </row>
    <row r="126" spans="1:14" ht="15" hidden="1" x14ac:dyDescent="0.2">
      <c r="A126" s="21" t="s">
        <v>5</v>
      </c>
      <c r="E126" s="20"/>
      <c r="F126" s="20"/>
    </row>
    <row r="127" spans="1:14" ht="15" hidden="1" x14ac:dyDescent="0.2">
      <c r="A127" s="21" t="s">
        <v>5</v>
      </c>
      <c r="E127" s="20"/>
      <c r="F127" s="20"/>
    </row>
    <row r="128" spans="1:14" hidden="1" x14ac:dyDescent="0.2">
      <c r="A128" s="20"/>
      <c r="B128" s="20"/>
      <c r="C128" s="20"/>
      <c r="D128" s="20"/>
      <c r="E128" s="20"/>
      <c r="F128" s="20"/>
    </row>
    <row r="129" spans="1:6" hidden="1" x14ac:dyDescent="0.2">
      <c r="A129" s="20"/>
      <c r="B129" s="20"/>
      <c r="C129" s="20"/>
      <c r="D129" s="20"/>
      <c r="E129" s="20"/>
      <c r="F129" s="20"/>
    </row>
    <row r="130" spans="1:6" hidden="1" x14ac:dyDescent="0.2">
      <c r="A130" s="20"/>
      <c r="B130" s="20"/>
      <c r="C130" s="20"/>
      <c r="D130" s="20"/>
      <c r="E130" s="20"/>
      <c r="F130" s="20"/>
    </row>
    <row r="131" spans="1:6" hidden="1" x14ac:dyDescent="0.2">
      <c r="A131" s="20"/>
      <c r="B131" s="20"/>
      <c r="C131" s="20"/>
      <c r="D131" s="20"/>
      <c r="E131" s="20"/>
      <c r="F131" s="20"/>
    </row>
    <row r="132" spans="1:6" hidden="1" x14ac:dyDescent="0.2">
      <c r="A132" s="20"/>
      <c r="B132" s="20"/>
      <c r="C132" s="20"/>
      <c r="D132" s="20"/>
      <c r="E132" s="20"/>
      <c r="F132" s="20"/>
    </row>
    <row r="133" spans="1:6" hidden="1" x14ac:dyDescent="0.2">
      <c r="A133" s="20"/>
      <c r="B133" s="20"/>
      <c r="C133" s="20"/>
      <c r="D133" s="20"/>
      <c r="E133" s="20"/>
      <c r="F133" s="20"/>
    </row>
    <row r="134" spans="1:6" hidden="1" x14ac:dyDescent="0.2">
      <c r="A134" s="20"/>
      <c r="B134" s="20"/>
      <c r="C134" s="20"/>
      <c r="D134" s="20"/>
      <c r="E134" s="20"/>
      <c r="F134" s="20"/>
    </row>
    <row r="135" spans="1:6" hidden="1" x14ac:dyDescent="0.2">
      <c r="A135" s="20"/>
      <c r="B135" s="20"/>
      <c r="C135" s="20"/>
      <c r="D135" s="20"/>
      <c r="E135" s="20"/>
      <c r="F135" s="20"/>
    </row>
    <row r="136" spans="1:6" hidden="1" x14ac:dyDescent="0.2">
      <c r="A136" s="20"/>
      <c r="B136" s="20"/>
      <c r="C136" s="20"/>
      <c r="D136" s="20"/>
      <c r="E136" s="20"/>
      <c r="F136" s="20"/>
    </row>
    <row r="137" spans="1:6" hidden="1" x14ac:dyDescent="0.2">
      <c r="A137" s="20"/>
      <c r="B137" s="20"/>
      <c r="C137" s="20"/>
      <c r="D137" s="20"/>
      <c r="E137" s="20"/>
      <c r="F137" s="20"/>
    </row>
    <row r="138" spans="1:6" hidden="1" x14ac:dyDescent="0.2">
      <c r="A138" s="20"/>
      <c r="B138" s="20"/>
      <c r="C138" s="20"/>
      <c r="D138" s="20"/>
      <c r="E138" s="20"/>
      <c r="F138" s="20"/>
    </row>
    <row r="139" spans="1:6" hidden="1" x14ac:dyDescent="0.2">
      <c r="A139" s="20"/>
      <c r="B139" s="20"/>
      <c r="C139" s="20"/>
      <c r="D139" s="20"/>
      <c r="E139" s="20"/>
      <c r="F139" s="20"/>
    </row>
    <row r="140" spans="1:6" hidden="1" x14ac:dyDescent="0.2">
      <c r="A140" s="20"/>
      <c r="B140" s="20"/>
      <c r="C140" s="20"/>
      <c r="D140" s="20"/>
      <c r="E140" s="20"/>
      <c r="F140" s="20"/>
    </row>
    <row r="141" spans="1:6" hidden="1" x14ac:dyDescent="0.2">
      <c r="A141" s="20"/>
      <c r="B141" s="20"/>
      <c r="C141" s="20"/>
      <c r="D141" s="20"/>
      <c r="E141" s="20"/>
      <c r="F141" s="20"/>
    </row>
    <row r="142" spans="1:6" hidden="1" x14ac:dyDescent="0.2">
      <c r="A142" s="20"/>
      <c r="B142" s="20"/>
      <c r="C142" s="20"/>
      <c r="D142" s="20"/>
      <c r="E142" s="20"/>
      <c r="F142" s="20"/>
    </row>
    <row r="143" spans="1:6" hidden="1" x14ac:dyDescent="0.2">
      <c r="A143" s="20"/>
      <c r="B143" s="20"/>
      <c r="C143" s="20"/>
      <c r="D143" s="20"/>
      <c r="E143" s="20"/>
      <c r="F143" s="20"/>
    </row>
    <row r="144" spans="1:6" hidden="1" x14ac:dyDescent="0.2">
      <c r="A144" s="20"/>
      <c r="B144" s="20"/>
      <c r="C144" s="20"/>
      <c r="D144" s="20"/>
      <c r="E144" s="20"/>
      <c r="F144" s="20"/>
    </row>
    <row r="145" spans="1:6" hidden="1" x14ac:dyDescent="0.2">
      <c r="A145" s="20"/>
      <c r="B145" s="20"/>
      <c r="C145" s="20"/>
      <c r="D145" s="20"/>
      <c r="E145" s="20"/>
      <c r="F145" s="20"/>
    </row>
    <row r="146" spans="1:6" hidden="1" x14ac:dyDescent="0.2">
      <c r="A146" s="20"/>
      <c r="B146" s="20"/>
      <c r="C146" s="20"/>
      <c r="D146" s="20"/>
      <c r="E146" s="20"/>
      <c r="F146" s="20"/>
    </row>
    <row r="147" spans="1:6" hidden="1" x14ac:dyDescent="0.2">
      <c r="A147" s="20"/>
      <c r="B147" s="20"/>
      <c r="C147" s="20"/>
      <c r="D147" s="20"/>
      <c r="E147" s="20"/>
      <c r="F147" s="20"/>
    </row>
    <row r="148" spans="1:6" hidden="1" x14ac:dyDescent="0.2">
      <c r="A148" s="20"/>
      <c r="B148" s="20"/>
      <c r="C148" s="20"/>
      <c r="D148" s="20"/>
      <c r="E148" s="20"/>
      <c r="F148" s="20"/>
    </row>
    <row r="149" spans="1:6" hidden="1" x14ac:dyDescent="0.2">
      <c r="A149" s="20"/>
      <c r="B149" s="20"/>
      <c r="C149" s="20"/>
      <c r="D149" s="20"/>
      <c r="E149" s="20"/>
      <c r="F149" s="20"/>
    </row>
    <row r="150" spans="1:6" hidden="1" x14ac:dyDescent="0.2">
      <c r="A150" s="20"/>
      <c r="B150" s="20"/>
      <c r="C150" s="20"/>
      <c r="D150" s="20"/>
      <c r="E150" s="20"/>
      <c r="F150" s="20"/>
    </row>
    <row r="151" spans="1:6" hidden="1" x14ac:dyDescent="0.2"/>
    <row r="152" spans="1:6" hidden="1" x14ac:dyDescent="0.2">
      <c r="A152" s="116" t="s">
        <v>9</v>
      </c>
      <c r="B152" s="116"/>
      <c r="C152" s="116" t="s">
        <v>10</v>
      </c>
      <c r="D152" s="116"/>
    </row>
    <row r="153" spans="1:6" hidden="1" x14ac:dyDescent="0.2">
      <c r="A153" s="63" t="str">
        <f>IF(F14=A85,IF(E14=B91,"",E14),"")</f>
        <v/>
      </c>
      <c r="B153" s="63" t="str">
        <f>IF(F14=A85,IF(E14=B91,"",1),"")</f>
        <v/>
      </c>
      <c r="C153" s="63">
        <f t="shared" ref="C153:C183" si="0">IF(F14=$A$86,IF(E14=$B$91,"",E14),"")</f>
        <v>5</v>
      </c>
      <c r="D153" s="63">
        <f t="shared" ref="D153:D183" si="1">IF(F14=$A$86,IF(E14=$B$91,"",1),"")</f>
        <v>1</v>
      </c>
    </row>
    <row r="154" spans="1:6" hidden="1" x14ac:dyDescent="0.2">
      <c r="A154" s="63" t="str">
        <f>IF(F15=A85,IF(E15=B91,"",E15),"")</f>
        <v/>
      </c>
      <c r="B154" s="63" t="str">
        <f>IF(F15=A85,IF(E15=B91,"",1),"")</f>
        <v/>
      </c>
      <c r="C154" s="63">
        <f t="shared" si="0"/>
        <v>5</v>
      </c>
      <c r="D154" s="63">
        <f t="shared" si="1"/>
        <v>1</v>
      </c>
    </row>
    <row r="155" spans="1:6" hidden="1" x14ac:dyDescent="0.2">
      <c r="A155" s="63">
        <f>IF(F16=A85,IF(E16=B91,"",E16),"")</f>
        <v>5</v>
      </c>
      <c r="B155" s="63">
        <f>IF(F16=A85,IF(E16=B91,"",1),"")</f>
        <v>1</v>
      </c>
      <c r="C155" s="63" t="str">
        <f t="shared" si="0"/>
        <v/>
      </c>
      <c r="D155" s="63" t="str">
        <f t="shared" si="1"/>
        <v/>
      </c>
    </row>
    <row r="156" spans="1:6" hidden="1" x14ac:dyDescent="0.2">
      <c r="A156" s="63" t="str">
        <f>IF(F17=A85,IF(E17=B91,"",E17),"")</f>
        <v/>
      </c>
      <c r="B156" s="63" t="str">
        <f>IF(F17=A85,IF(E17=B91,"",1),"")</f>
        <v/>
      </c>
      <c r="C156" s="63">
        <f t="shared" si="0"/>
        <v>5</v>
      </c>
      <c r="D156" s="63">
        <f t="shared" si="1"/>
        <v>1</v>
      </c>
    </row>
    <row r="157" spans="1:6" hidden="1" x14ac:dyDescent="0.2">
      <c r="A157" s="63">
        <f>IF(F18=A85,IF(E18=B91,"",E18),"")</f>
        <v>5</v>
      </c>
      <c r="B157" s="63">
        <f>IF(F18=A85,IF(E18=B91,"",1),"")</f>
        <v>1</v>
      </c>
      <c r="C157" s="63" t="str">
        <f t="shared" si="0"/>
        <v/>
      </c>
      <c r="D157" s="63" t="str">
        <f t="shared" si="1"/>
        <v/>
      </c>
    </row>
    <row r="158" spans="1:6" hidden="1" x14ac:dyDescent="0.2">
      <c r="A158" s="63">
        <f>IF(F19=A85,IF(E19=B91,"",E19),"")</f>
        <v>5</v>
      </c>
      <c r="B158" s="63">
        <f>IF(F19=A85,IF(E19=B91,"",1),"")</f>
        <v>1</v>
      </c>
      <c r="C158" s="63" t="str">
        <f t="shared" si="0"/>
        <v/>
      </c>
      <c r="D158" s="63" t="str">
        <f t="shared" si="1"/>
        <v/>
      </c>
    </row>
    <row r="159" spans="1:6" hidden="1" x14ac:dyDescent="0.2">
      <c r="A159" s="63">
        <f>IF(F20=A85,IF(E20=B91,"",E20),"")</f>
        <v>5</v>
      </c>
      <c r="B159" s="63">
        <f>IF(F20=A85,IF(E20=B91,"",1),"")</f>
        <v>1</v>
      </c>
      <c r="C159" s="63" t="str">
        <f t="shared" si="0"/>
        <v/>
      </c>
      <c r="D159" s="63" t="str">
        <f t="shared" si="1"/>
        <v/>
      </c>
    </row>
    <row r="160" spans="1:6" hidden="1" x14ac:dyDescent="0.2">
      <c r="A160" s="63">
        <f>IF(F21=A85,IF(E21=B91,"",E21),"")</f>
        <v>5</v>
      </c>
      <c r="B160" s="63">
        <f>IF(F21=A85,IF(E21=B91,"",1),"")</f>
        <v>1</v>
      </c>
      <c r="C160" s="63" t="str">
        <f t="shared" si="0"/>
        <v/>
      </c>
      <c r="D160" s="63" t="str">
        <f t="shared" si="1"/>
        <v/>
      </c>
    </row>
    <row r="161" spans="1:4" hidden="1" x14ac:dyDescent="0.2">
      <c r="A161" s="63" t="str">
        <f>IF(F22=A85,IF(E22=B91,"",E22),"")</f>
        <v/>
      </c>
      <c r="B161" s="63" t="str">
        <f>IF(F22=A85,IF(E22=B91,"",1),"")</f>
        <v/>
      </c>
      <c r="C161" s="63">
        <f t="shared" si="0"/>
        <v>5</v>
      </c>
      <c r="D161" s="63">
        <f t="shared" si="1"/>
        <v>1</v>
      </c>
    </row>
    <row r="162" spans="1:4" hidden="1" x14ac:dyDescent="0.2">
      <c r="A162" s="63">
        <f>IF(F23=A85,IF(E23=B91,"",E23),"")</f>
        <v>5</v>
      </c>
      <c r="B162" s="63">
        <f>IF(F23=A85,IF(E23=B91,"",1),"")</f>
        <v>1</v>
      </c>
      <c r="C162" s="63" t="str">
        <f t="shared" si="0"/>
        <v/>
      </c>
      <c r="D162" s="63" t="str">
        <f t="shared" si="1"/>
        <v/>
      </c>
    </row>
    <row r="163" spans="1:4" hidden="1" x14ac:dyDescent="0.2">
      <c r="A163" s="63" t="str">
        <f>IF(F24=A85,IF(E24=B91,"",E24),"")</f>
        <v/>
      </c>
      <c r="B163" s="63" t="str">
        <f>IF(F24=A85,IF(E24=B91,"",1),"")</f>
        <v/>
      </c>
      <c r="C163" s="63">
        <f t="shared" si="0"/>
        <v>5</v>
      </c>
      <c r="D163" s="63">
        <f t="shared" si="1"/>
        <v>1</v>
      </c>
    </row>
    <row r="164" spans="1:4" hidden="1" x14ac:dyDescent="0.2">
      <c r="A164" s="63" t="str">
        <f>IF(F25=A85,IF(E25=B91,"",E25),"")</f>
        <v/>
      </c>
      <c r="B164" s="63" t="str">
        <f>IF(F25=A85,IF(E25=B91,"",1),"")</f>
        <v/>
      </c>
      <c r="C164" s="63">
        <f t="shared" si="0"/>
        <v>5</v>
      </c>
      <c r="D164" s="63">
        <f t="shared" si="1"/>
        <v>1</v>
      </c>
    </row>
    <row r="165" spans="1:4" hidden="1" x14ac:dyDescent="0.2">
      <c r="A165" s="63" t="str">
        <f>IF(F26=A85,IF(E26=B91,"",E26),"")</f>
        <v/>
      </c>
      <c r="B165" s="63" t="str">
        <f>IF(F26=A85,IF(E26=B91,"",1),"")</f>
        <v/>
      </c>
      <c r="C165" s="63">
        <f t="shared" si="0"/>
        <v>5</v>
      </c>
      <c r="D165" s="63">
        <f t="shared" si="1"/>
        <v>1</v>
      </c>
    </row>
    <row r="166" spans="1:4" hidden="1" x14ac:dyDescent="0.2">
      <c r="A166" s="63">
        <f>IF(F27=A85,IF(E27=B91,"",E27),"")</f>
        <v>5</v>
      </c>
      <c r="B166" s="63">
        <f>IF(F27=A85,IF(E27=B91,"",1),"")</f>
        <v>1</v>
      </c>
      <c r="C166" s="63" t="str">
        <f t="shared" si="0"/>
        <v/>
      </c>
      <c r="D166" s="63" t="str">
        <f t="shared" si="1"/>
        <v/>
      </c>
    </row>
    <row r="167" spans="1:4" hidden="1" x14ac:dyDescent="0.2">
      <c r="A167" s="63">
        <f>IF(F28=A85,IF(E28=B91,"",E28),"")</f>
        <v>5</v>
      </c>
      <c r="B167" s="63">
        <f>IF(F28=A85,IF(E28=B91,"",1),"")</f>
        <v>1</v>
      </c>
      <c r="C167" s="63" t="str">
        <f t="shared" si="0"/>
        <v/>
      </c>
      <c r="D167" s="63" t="str">
        <f t="shared" si="1"/>
        <v/>
      </c>
    </row>
    <row r="168" spans="1:4" hidden="1" x14ac:dyDescent="0.2">
      <c r="A168" s="63">
        <f>IF(F29=A85,IF(E29=B91,"",E29),"")</f>
        <v>5</v>
      </c>
      <c r="B168" s="63">
        <f>IF(F29=A85,IF(E29=B91,"",1),"")</f>
        <v>1</v>
      </c>
      <c r="C168" s="63" t="str">
        <f t="shared" si="0"/>
        <v/>
      </c>
      <c r="D168" s="63" t="str">
        <f t="shared" si="1"/>
        <v/>
      </c>
    </row>
    <row r="169" spans="1:4" hidden="1" x14ac:dyDescent="0.2">
      <c r="A169" s="63">
        <f>IF(F30=A85,IF(E30=B91,"",E30),"")</f>
        <v>5</v>
      </c>
      <c r="B169" s="63">
        <f>IF(F30=A85,IF(E30=B91,"",1),"")</f>
        <v>1</v>
      </c>
      <c r="C169" s="63" t="str">
        <f t="shared" si="0"/>
        <v/>
      </c>
      <c r="D169" s="63" t="str">
        <f t="shared" si="1"/>
        <v/>
      </c>
    </row>
    <row r="170" spans="1:4" hidden="1" x14ac:dyDescent="0.2">
      <c r="A170" s="63" t="str">
        <f>IF(F31=A85,IF(E31=B91,"",E31),"")</f>
        <v/>
      </c>
      <c r="B170" s="63" t="str">
        <f>IF(F31=A85,IF(E31=B91,"",1),"")</f>
        <v/>
      </c>
      <c r="C170" s="63">
        <f t="shared" si="0"/>
        <v>1</v>
      </c>
      <c r="D170" s="63">
        <f t="shared" si="1"/>
        <v>1</v>
      </c>
    </row>
    <row r="171" spans="1:4" hidden="1" x14ac:dyDescent="0.2">
      <c r="A171" s="63">
        <f>IF(F32=A85,IF(E32=B91,"",E32),"")</f>
        <v>1</v>
      </c>
      <c r="B171" s="63">
        <f>IF(F32=A85,IF(E32=B91,"",1),"")</f>
        <v>1</v>
      </c>
      <c r="C171" s="63" t="str">
        <f t="shared" si="0"/>
        <v/>
      </c>
      <c r="D171" s="63" t="str">
        <f t="shared" si="1"/>
        <v/>
      </c>
    </row>
    <row r="172" spans="1:4" hidden="1" x14ac:dyDescent="0.2">
      <c r="A172" s="63" t="str">
        <f>IF(F33=A85,IF(E33=B91,"",E33),"")</f>
        <v/>
      </c>
      <c r="B172" s="63" t="str">
        <f>IF(F33=A85,IF(E33=B91,"",1),"")</f>
        <v/>
      </c>
      <c r="C172" s="63">
        <f t="shared" si="0"/>
        <v>1</v>
      </c>
      <c r="D172" s="63">
        <f t="shared" si="1"/>
        <v>1</v>
      </c>
    </row>
    <row r="173" spans="1:4" hidden="1" x14ac:dyDescent="0.2">
      <c r="A173" s="63" t="str">
        <f>IF(F34=A85,IF(E34=B91,"",E34),"")</f>
        <v/>
      </c>
      <c r="B173" s="63" t="str">
        <f>IF(F34=A85,IF(E34=B91,"",1),"")</f>
        <v/>
      </c>
      <c r="C173" s="63">
        <f t="shared" si="0"/>
        <v>1</v>
      </c>
      <c r="D173" s="63">
        <f t="shared" si="1"/>
        <v>1</v>
      </c>
    </row>
    <row r="174" spans="1:4" hidden="1" x14ac:dyDescent="0.2">
      <c r="A174" s="63">
        <f>IF(F35=A85,IF(E35=B91,"",E35),"")</f>
        <v>1</v>
      </c>
      <c r="B174" s="63">
        <f>IF(F35=A85,IF(E35=B91,"",1),"")</f>
        <v>1</v>
      </c>
      <c r="C174" s="63" t="str">
        <f t="shared" si="0"/>
        <v/>
      </c>
      <c r="D174" s="63" t="str">
        <f t="shared" si="1"/>
        <v/>
      </c>
    </row>
    <row r="175" spans="1:4" hidden="1" x14ac:dyDescent="0.2">
      <c r="A175" s="63" t="str">
        <f>IF(F36=A85,IF(E36=B91,"",E36),"")</f>
        <v/>
      </c>
      <c r="B175" s="63" t="str">
        <f>IF(F36=A85,IF(E36=B91,"",1),"")</f>
        <v/>
      </c>
      <c r="C175" s="63">
        <f t="shared" si="0"/>
        <v>1</v>
      </c>
      <c r="D175" s="63">
        <f t="shared" si="1"/>
        <v>1</v>
      </c>
    </row>
    <row r="176" spans="1:4" hidden="1" x14ac:dyDescent="0.2">
      <c r="A176" s="63" t="str">
        <f>IF(F37=A85,IF(E37=B91,"",E37),"")</f>
        <v/>
      </c>
      <c r="B176" s="63" t="str">
        <f>IF(F37=A85,IF(E37=B91,"",1),"")</f>
        <v/>
      </c>
      <c r="C176" s="63">
        <f t="shared" si="0"/>
        <v>1</v>
      </c>
      <c r="D176" s="63">
        <f t="shared" si="1"/>
        <v>1</v>
      </c>
    </row>
    <row r="177" spans="1:4" hidden="1" x14ac:dyDescent="0.2">
      <c r="A177" s="63" t="str">
        <f>IF(F38=A85,IF(E38=B91,"",E38),"")</f>
        <v/>
      </c>
      <c r="B177" s="63" t="str">
        <f>IF(F38=A85,IF(E38=B91,"",1),"")</f>
        <v/>
      </c>
      <c r="C177" s="63">
        <f t="shared" si="0"/>
        <v>1</v>
      </c>
      <c r="D177" s="63">
        <f t="shared" si="1"/>
        <v>1</v>
      </c>
    </row>
    <row r="178" spans="1:4" hidden="1" x14ac:dyDescent="0.2">
      <c r="A178" s="63" t="str">
        <f>IF(F39=A85,IF(E39=B91,"",E39),"")</f>
        <v/>
      </c>
      <c r="B178" s="63" t="str">
        <f>IF(F39=A85,IF(E39=B91,"",1),"")</f>
        <v/>
      </c>
      <c r="C178" s="63">
        <f t="shared" si="0"/>
        <v>1</v>
      </c>
      <c r="D178" s="63">
        <f t="shared" si="1"/>
        <v>1</v>
      </c>
    </row>
    <row r="179" spans="1:4" hidden="1" x14ac:dyDescent="0.2">
      <c r="A179" s="63" t="str">
        <f>IF(F40=A85,IF(E40=B91,"",E40),"")</f>
        <v/>
      </c>
      <c r="B179" s="63" t="str">
        <f>IF(F40=A85,IF(E40=B91,"",1),"")</f>
        <v/>
      </c>
      <c r="C179" s="63">
        <f t="shared" si="0"/>
        <v>1</v>
      </c>
      <c r="D179" s="63">
        <f t="shared" si="1"/>
        <v>1</v>
      </c>
    </row>
    <row r="180" spans="1:4" hidden="1" x14ac:dyDescent="0.2">
      <c r="A180" s="63" t="str">
        <f>IF(F41=A85,IF(E41=B91,"",E41),"")</f>
        <v/>
      </c>
      <c r="B180" s="63" t="str">
        <f>IF(F41=A85,IF(E41=B91,"",1),"")</f>
        <v/>
      </c>
      <c r="C180" s="63">
        <f t="shared" si="0"/>
        <v>1</v>
      </c>
      <c r="D180" s="63">
        <f t="shared" si="1"/>
        <v>1</v>
      </c>
    </row>
    <row r="181" spans="1:4" hidden="1" x14ac:dyDescent="0.2">
      <c r="A181" s="63" t="str">
        <f>IF(F42=A85,IF(E42=B91,"",E42),"")</f>
        <v/>
      </c>
      <c r="B181" s="63" t="str">
        <f>IF(F42=A85,IF(E42=B91,"",1),"")</f>
        <v/>
      </c>
      <c r="C181" s="63">
        <f t="shared" si="0"/>
        <v>1</v>
      </c>
      <c r="D181" s="63">
        <f t="shared" si="1"/>
        <v>1</v>
      </c>
    </row>
    <row r="182" spans="1:4" hidden="1" x14ac:dyDescent="0.2">
      <c r="A182" s="63" t="str">
        <f>IF(F43=A85,IF(E43=B91,"",E43),"")</f>
        <v/>
      </c>
      <c r="B182" s="63" t="str">
        <f>IF(F43=A85,IF(E43=B91,"",1),"")</f>
        <v/>
      </c>
      <c r="C182" s="63">
        <f t="shared" si="0"/>
        <v>0</v>
      </c>
      <c r="D182" s="63">
        <f t="shared" si="1"/>
        <v>1</v>
      </c>
    </row>
    <row r="183" spans="1:4" hidden="1" x14ac:dyDescent="0.2">
      <c r="A183" s="63" t="str">
        <f>IF(F44=A85,IF(E44=B91,"",E44),"")</f>
        <v/>
      </c>
      <c r="B183" s="63" t="str">
        <f>IF(F44=A85,IF(E44=B91,"",1),"")</f>
        <v/>
      </c>
      <c r="C183" s="63">
        <f t="shared" si="0"/>
        <v>0</v>
      </c>
      <c r="D183" s="63">
        <f t="shared" si="1"/>
        <v>1</v>
      </c>
    </row>
    <row r="184" spans="1:4" hidden="1" x14ac:dyDescent="0.2">
      <c r="A184" s="63"/>
      <c r="B184" s="63"/>
      <c r="C184" s="63"/>
      <c r="D184" s="63"/>
    </row>
    <row r="185" spans="1:4" hidden="1" x14ac:dyDescent="0.2">
      <c r="A185" s="63" t="str">
        <f>IF(A121=A85,IF(E105=B91,"",E105),"")</f>
        <v/>
      </c>
      <c r="B185" s="63" t="str">
        <f>IF(A121=A85,IF(E105=B91,"",1),"")</f>
        <v/>
      </c>
      <c r="C185" s="63" t="str">
        <f>IF(A121=$A$86,IF(E105=$B$91,"",E105),"")</f>
        <v/>
      </c>
      <c r="D185" s="63" t="str">
        <f>IF(A121=$A$86,IF(E105=$B$91,"",1),"")</f>
        <v/>
      </c>
    </row>
    <row r="186" spans="1:4" hidden="1" x14ac:dyDescent="0.2">
      <c r="A186" s="63" t="str">
        <f>IF(A122=A85,IF(#REF!=B91,"",#REF!),"")</f>
        <v/>
      </c>
      <c r="B186" s="63" t="str">
        <f>IF(A122=A85,IF(#REF!=B91,"",1),"")</f>
        <v/>
      </c>
      <c r="C186" s="63" t="str">
        <f>IF(A122=$A$86,IF(#REF!=$B$91,"",#REF!),"")</f>
        <v/>
      </c>
      <c r="D186" s="63" t="str">
        <f>IF(A122=$A$86,IF(#REF!=$B$91,"",1),"")</f>
        <v/>
      </c>
    </row>
    <row r="187" spans="1:4" hidden="1" x14ac:dyDescent="0.2">
      <c r="A187" s="63" t="str">
        <f>IF(A123=A85,IF(#REF!=B91,"",#REF!),"")</f>
        <v/>
      </c>
      <c r="B187" s="63" t="str">
        <f>IF(A123=A85,IF(#REF!=B91,"",1),"")</f>
        <v/>
      </c>
      <c r="C187" s="63" t="str">
        <f>IF(A123=$A$86,IF(#REF!=$B$91,"",#REF!),"")</f>
        <v/>
      </c>
      <c r="D187" s="63" t="str">
        <f>IF(A123=$A$86,IF(#REF!=$B$91,"",1),"")</f>
        <v/>
      </c>
    </row>
    <row r="188" spans="1:4" hidden="1" x14ac:dyDescent="0.2">
      <c r="A188" s="63" t="str">
        <f>IF(A124=A85,IF(E108=B91,"",E108),"")</f>
        <v/>
      </c>
      <c r="B188" s="63" t="str">
        <f>IF(A124=A85,IF(E108=B91,"",1),"")</f>
        <v/>
      </c>
      <c r="C188" s="63" t="str">
        <f>IF(A124=$A$86,IF(E108=$B$91,"",E108),"")</f>
        <v/>
      </c>
      <c r="D188" s="63" t="str">
        <f>IF(A124=$A$86,IF(E108=$B$91,"",1),"")</f>
        <v/>
      </c>
    </row>
    <row r="189" spans="1:4" hidden="1" x14ac:dyDescent="0.2">
      <c r="A189" s="63" t="str">
        <f>IF(A125=A85,IF(D109=B91,"",D109),"")</f>
        <v/>
      </c>
      <c r="B189" s="63" t="str">
        <f>IF(A125=A85,IF(D109=B91,"",1),"")</f>
        <v/>
      </c>
      <c r="C189" s="63" t="str">
        <f>IF(A125=$A$86,IF(D109=$B$91,"",D109),"")</f>
        <v/>
      </c>
      <c r="D189" s="63" t="str">
        <f>IF(A125=$A$86,IF(D109=$B$91,"",1),"")</f>
        <v/>
      </c>
    </row>
    <row r="190" spans="1:4" hidden="1" x14ac:dyDescent="0.2">
      <c r="A190" s="63" t="str">
        <f>IF(A126=A85,IF(D110=B91,"",D110),"")</f>
        <v/>
      </c>
      <c r="B190" s="63" t="str">
        <f>IF(A126=A85,IF(D110=B91,"",1),"")</f>
        <v/>
      </c>
      <c r="C190" s="63" t="str">
        <f>IF(A126=$A$86,IF(D110=$B$91,"",D110),"")</f>
        <v/>
      </c>
      <c r="D190" s="63" t="str">
        <f>IF(A126=$A$86,IF(D110=$B$91,"",1),"")</f>
        <v/>
      </c>
    </row>
    <row r="191" spans="1:4" hidden="1" x14ac:dyDescent="0.2">
      <c r="A191" s="63" t="str">
        <f>IF(A127=A85,IF(D111=B91,"",D111),"")</f>
        <v/>
      </c>
      <c r="B191" s="63" t="str">
        <f>IF(A127=A85,IF(D111=B91,"",1),"")</f>
        <v/>
      </c>
      <c r="C191" s="63" t="str">
        <f>IF(A127=$A$86,IF(D111=$B$91,"",D111),"")</f>
        <v/>
      </c>
      <c r="D191" s="63" t="str">
        <f>IF(A127=$A$86,IF(D111=$B$91,"",1),"")</f>
        <v/>
      </c>
    </row>
    <row r="192" spans="1:4" hidden="1" x14ac:dyDescent="0.2">
      <c r="A192" s="63">
        <f>PRODUCT(A153:A191)</f>
        <v>9765625</v>
      </c>
      <c r="B192" s="63">
        <f>SUM(B153:B191)</f>
        <v>12</v>
      </c>
      <c r="C192" s="63">
        <f>SUM(C153:C191)</f>
        <v>45</v>
      </c>
      <c r="D192" s="63">
        <f>IF(SUM(D153:D191)=0,1,SUM(D153:D191))</f>
        <v>19</v>
      </c>
    </row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</sheetData>
  <sheetProtection algorithmName="SHA-512" hashValue="vjZIKcly5C9I+iPfZ4dwAui2Zy4dCrk3Z1nrcFYu6cF7zluHzFA0idIxp3nLRXrp7ZnUyCUC7y0oW0VlN9F8zg==" saltValue="4qA4GEUv4ILbStI8KdLnuw==" spinCount="100000" sheet="1" selectLockedCells="1"/>
  <mergeCells count="46">
    <mergeCell ref="B1:E1"/>
    <mergeCell ref="C5:F5"/>
    <mergeCell ref="C6:F6"/>
    <mergeCell ref="C4:F4"/>
    <mergeCell ref="C7:F7"/>
    <mergeCell ref="C2:E2"/>
    <mergeCell ref="C3:E3"/>
    <mergeCell ref="A17:D17"/>
    <mergeCell ref="A18:D18"/>
    <mergeCell ref="A19:D19"/>
    <mergeCell ref="A30:D30"/>
    <mergeCell ref="A31:D31"/>
    <mergeCell ref="A20:D20"/>
    <mergeCell ref="A21:D21"/>
    <mergeCell ref="A22:D22"/>
    <mergeCell ref="A23:D23"/>
    <mergeCell ref="A29:D29"/>
    <mergeCell ref="A13:D13"/>
    <mergeCell ref="A14:D14"/>
    <mergeCell ref="A15:D15"/>
    <mergeCell ref="A16:D16"/>
    <mergeCell ref="D10:E10"/>
    <mergeCell ref="D11:E11"/>
    <mergeCell ref="C8:F8"/>
    <mergeCell ref="A1:A8"/>
    <mergeCell ref="A71:F71"/>
    <mergeCell ref="A152:B152"/>
    <mergeCell ref="C152:D152"/>
    <mergeCell ref="A24:D24"/>
    <mergeCell ref="A25:D25"/>
    <mergeCell ref="A26:D26"/>
    <mergeCell ref="A27:D27"/>
    <mergeCell ref="A28:D28"/>
    <mergeCell ref="A38:D38"/>
    <mergeCell ref="A39:D39"/>
    <mergeCell ref="A37:D37"/>
    <mergeCell ref="A43:D43"/>
    <mergeCell ref="A32:D32"/>
    <mergeCell ref="A34:D34"/>
    <mergeCell ref="A44:D44"/>
    <mergeCell ref="A40:D40"/>
    <mergeCell ref="A41:D41"/>
    <mergeCell ref="A42:D42"/>
    <mergeCell ref="A33:D33"/>
    <mergeCell ref="A35:D35"/>
    <mergeCell ref="A36:D36"/>
  </mergeCells>
  <conditionalFormatting sqref="D109:D111 E108 E104:E105 E14:E45">
    <cfRule type="cellIs" dxfId="80" priority="1" stopIfTrue="1" operator="lessThan">
      <formula>3</formula>
    </cfRule>
    <cfRule type="cellIs" dxfId="79" priority="2" stopIfTrue="1" operator="greaterThanOrEqual">
      <formula>3</formula>
    </cfRule>
  </conditionalFormatting>
  <conditionalFormatting sqref="F11">
    <cfRule type="cellIs" dxfId="78" priority="3" stopIfTrue="1" operator="equal">
      <formula>$C$73</formula>
    </cfRule>
    <cfRule type="cellIs" dxfId="77" priority="4" stopIfTrue="1" operator="equal">
      <formula>$C$74</formula>
    </cfRule>
    <cfRule type="cellIs" dxfId="76" priority="5" stopIfTrue="1" operator="equal">
      <formula>$C$75</formula>
    </cfRule>
  </conditionalFormatting>
  <dataValidations count="3">
    <dataValidation type="list" allowBlank="1" showInputMessage="1" showErrorMessage="1" sqref="F14:F44">
      <formula1>"C, NC"</formula1>
    </dataValidation>
    <dataValidation type="list" allowBlank="1" showInputMessage="1" showErrorMessage="1" sqref="A124:A127 F104 A121 F45">
      <formula1>$A$85:$A$86</formula1>
    </dataValidation>
    <dataValidation type="list" allowBlank="1" showInputMessage="1" showErrorMessage="1" sqref="D109:D111 E104:E105 E14:E45 E108">
      <formula1>$B$85:$B$91</formula1>
    </dataValidation>
  </dataValidations>
  <pageMargins left="0.25" right="0.25" top="0.6584821428571429" bottom="0.75" header="0.3" footer="0.3"/>
  <pageSetup paperSize="9" scale="75" orientation="portrait" horizontalDpi="300" verticalDpi="300" r:id="rId1"/>
  <headerFooter alignWithMargins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18</vt:i4>
      </vt:variant>
      <vt:variant>
        <vt:lpstr>Intervalos nomeados</vt:lpstr>
      </vt:variant>
      <vt:variant>
        <vt:i4>10</vt:i4>
      </vt:variant>
    </vt:vector>
  </HeadingPairs>
  <TitlesOfParts>
    <vt:vector size="28" baseType="lpstr">
      <vt:lpstr>Espaço de risco potencial</vt:lpstr>
      <vt:lpstr>Síntese dos Indicadores</vt:lpstr>
      <vt:lpstr>Indicadores com classificação 0</vt:lpstr>
      <vt:lpstr>Indicadores com classificação 1</vt:lpstr>
      <vt:lpstr>Síntese UTI 2</vt:lpstr>
      <vt:lpstr>Síntese UTI 3</vt:lpstr>
      <vt:lpstr>Síntese UTI 4</vt:lpstr>
      <vt:lpstr>Síntese UTI 5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'5'!_FiltrarBancodeDados</vt:lpstr>
      <vt:lpstr>'6'!_FiltrarBancodeDados</vt:lpstr>
      <vt:lpstr>'7'!_FiltrarBancodeDados</vt:lpstr>
      <vt:lpstr>'Espaço de risco potencial'!Area_de_impressao</vt:lpstr>
      <vt:lpstr>'Indicadores com classificação 0'!Area_de_impressao</vt:lpstr>
      <vt:lpstr>'Indicadores com classificação 1'!Area_de_impressao</vt:lpstr>
      <vt:lpstr>'Síntese UTI 2'!Area_de_impressao</vt:lpstr>
      <vt:lpstr>'Síntese UTI 3'!Area_de_impressao</vt:lpstr>
      <vt:lpstr>'Síntese UTI 4'!Area_de_impressao</vt:lpstr>
      <vt:lpstr>'Síntese UTI 5'!Area_de_impressao</vt:lpstr>
    </vt:vector>
  </TitlesOfParts>
  <Company>CEFET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 Navarro</dc:creator>
  <cp:lastModifiedBy>Fabiana Petrocelli</cp:lastModifiedBy>
  <cp:lastPrinted>2020-09-11T15:05:08Z</cp:lastPrinted>
  <dcterms:created xsi:type="dcterms:W3CDTF">2006-06-15T11:45:01Z</dcterms:created>
  <dcterms:modified xsi:type="dcterms:W3CDTF">2020-10-08T17:37:11Z</dcterms:modified>
</cp:coreProperties>
</file>