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"/>
    </mc:Choice>
  </mc:AlternateContent>
  <xr:revisionPtr revIDLastSave="0" documentId="13_ncr:1_{8D9A1414-8774-47E6-BCAE-A9650C4954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átios" sheetId="2" r:id="rId1"/>
    <sheet name="Entre Pátios" sheetId="8" r:id="rId2"/>
    <sheet name="Entre Trechos" sheetId="3" r:id="rId3"/>
    <sheet name="Trem Tipo" sheetId="4" r:id="rId4"/>
    <sheet name="Terminais" sheetId="5" r:id="rId5"/>
    <sheet name="Postos de Abastecimento" sheetId="6" r:id="rId6"/>
    <sheet name="Locais de Manutenção" sheetId="7" r:id="rId7"/>
  </sheets>
  <definedNames>
    <definedName name="_xlnm._FilterDatabase" localSheetId="1" hidden="1">'Entre Pátios'!$K$1:$K$109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8" l="1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74" i="8"/>
  <c r="AG75" i="8"/>
  <c r="AG76" i="8"/>
  <c r="AG77" i="8"/>
  <c r="AG78" i="8"/>
  <c r="AG79" i="8"/>
  <c r="AG80" i="8"/>
  <c r="AG81" i="8"/>
  <c r="AG82" i="8"/>
  <c r="AG83" i="8"/>
  <c r="AG84" i="8"/>
  <c r="AG85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6" i="8"/>
  <c r="AG107" i="8"/>
  <c r="AG108" i="8"/>
  <c r="AG109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107" i="8"/>
  <c r="AF108" i="8"/>
  <c r="AF109" i="8"/>
  <c r="AC4" i="8"/>
  <c r="AB5" i="8"/>
  <c r="AB4" i="8"/>
  <c r="AB87" i="8"/>
  <c r="AC86" i="8"/>
  <c r="AC88" i="8"/>
  <c r="AC89" i="8"/>
  <c r="AC90" i="8"/>
  <c r="AC91" i="8"/>
  <c r="AC92" i="8"/>
  <c r="AB109" i="8"/>
  <c r="AB108" i="8"/>
  <c r="AB107" i="8"/>
  <c r="AB106" i="8"/>
  <c r="AB105" i="8"/>
  <c r="AB102" i="8"/>
  <c r="AB85" i="8"/>
  <c r="AB8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93" i="8"/>
  <c r="AC94" i="8"/>
  <c r="AC95" i="8"/>
  <c r="AC96" i="8"/>
  <c r="AC97" i="8"/>
  <c r="AC98" i="8"/>
  <c r="AC99" i="8"/>
  <c r="AC100" i="8"/>
  <c r="AC101" i="8"/>
  <c r="AC103" i="8"/>
  <c r="AC104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6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3" i="8"/>
  <c r="AB104" i="8"/>
  <c r="AF4" i="8"/>
  <c r="AG4" i="8"/>
</calcChain>
</file>

<file path=xl/sharedStrings.xml><?xml version="1.0" encoding="utf-8"?>
<sst xmlns="http://schemas.openxmlformats.org/spreadsheetml/2006/main" count="2266" uniqueCount="608">
  <si>
    <t>Ferrovia</t>
  </si>
  <si>
    <t>Ano</t>
  </si>
  <si>
    <t>Linha</t>
  </si>
  <si>
    <t>Segmento</t>
  </si>
  <si>
    <t>Extensão (km)</t>
  </si>
  <si>
    <t>Bitola</t>
  </si>
  <si>
    <t>Raio Mín. de Curva (m)</t>
  </si>
  <si>
    <t>Rampa Máxima (%)</t>
  </si>
  <si>
    <t>Nº de Linhas</t>
  </si>
  <si>
    <t>Sentido do Tráfego</t>
  </si>
  <si>
    <t>Controle de Circulação</t>
  </si>
  <si>
    <t>Nº Dias Operacionais</t>
  </si>
  <si>
    <t>Sist. de Sinalização</t>
  </si>
  <si>
    <t>Potência (HP)</t>
  </si>
  <si>
    <t>Permite Circ. de Produto Perigoso</t>
  </si>
  <si>
    <t>Equipamento Embarcado Loco.</t>
  </si>
  <si>
    <t>Tempo de Percurso (min)</t>
  </si>
  <si>
    <t>Justificativa de Tráfego</t>
  </si>
  <si>
    <t>Tempo de Lic. (min)</t>
  </si>
  <si>
    <t>Sessões de Bloqueio</t>
  </si>
  <si>
    <t>Índices de Eficiência Considerado (%)</t>
  </si>
  <si>
    <t>Capacidade</t>
  </si>
  <si>
    <t>Pátio A</t>
  </si>
  <si>
    <t>Pátio B</t>
  </si>
  <si>
    <t>Crescente</t>
  </si>
  <si>
    <t>Decrescente</t>
  </si>
  <si>
    <t>K1</t>
  </si>
  <si>
    <t>K2</t>
  </si>
  <si>
    <t>K3</t>
  </si>
  <si>
    <t>K</t>
  </si>
  <si>
    <t>Ociosa Considerada</t>
  </si>
  <si>
    <t>EFC</t>
  </si>
  <si>
    <t>Ramal Ponta da Madeira Cobre</t>
  </si>
  <si>
    <t xml:space="preserve">Larga </t>
  </si>
  <si>
    <t>Dupla</t>
  </si>
  <si>
    <t>Bidirecional</t>
  </si>
  <si>
    <t>Local</t>
  </si>
  <si>
    <t>Não</t>
  </si>
  <si>
    <t>Sim</t>
  </si>
  <si>
    <t xml:space="preserve">Ramal Ponta da Madeira Granel </t>
  </si>
  <si>
    <t>Ponta da Madeira - Carajás</t>
  </si>
  <si>
    <t>Ponta da Madeira (QPM), km 0,000</t>
  </si>
  <si>
    <t>Q007 (Q0J), km 7,400</t>
  </si>
  <si>
    <t>CCO</t>
  </si>
  <si>
    <t>CTC</t>
  </si>
  <si>
    <t>Q013 (Q01), km 13,000</t>
  </si>
  <si>
    <t>Q021 (Q02), km 21,000</t>
  </si>
  <si>
    <t>Q029 (Q0B), km 29,771</t>
  </si>
  <si>
    <t>Q035 (Q03), km 35,000</t>
  </si>
  <si>
    <t>Q045 (Q04), km 45,627</t>
  </si>
  <si>
    <t>Q053 (Q05), km 53,000</t>
  </si>
  <si>
    <t>Q064 (Q06), km 64,000</t>
  </si>
  <si>
    <t>Q076 (Q07), km 76,412</t>
  </si>
  <si>
    <t>Q085 (Q08), km 85,870</t>
  </si>
  <si>
    <t>Q094 (Q09), km 94,262</t>
  </si>
  <si>
    <t>Q105 (Q10), km 105,522</t>
  </si>
  <si>
    <t>Q113 (Q11), km 113,917</t>
  </si>
  <si>
    <t>Q121 (Q12), km 121,000</t>
  </si>
  <si>
    <t>Q130 (Q13), km 130,047</t>
  </si>
  <si>
    <t>Q139 (Q1C), km 139,000</t>
  </si>
  <si>
    <t>Q149 (Q14), km 149,817</t>
  </si>
  <si>
    <t>Q157 (Q15), km 157,000</t>
  </si>
  <si>
    <t>Q170 (Q17), km 170,951</t>
  </si>
  <si>
    <t>Q182 (Q18), km 182,795</t>
  </si>
  <si>
    <t>Q193 (Q19), km 193,000</t>
  </si>
  <si>
    <t>Q201 (Q20), km 201,000</t>
  </si>
  <si>
    <t>Q209 (Q2J), km 209,000</t>
  </si>
  <si>
    <t>Q216 (Q21), km 217,000</t>
  </si>
  <si>
    <t>Q224 (Q22), km 224,000</t>
  </si>
  <si>
    <t>Q236 (Q23), km 236,177</t>
  </si>
  <si>
    <t>Q244 (Q24), km 244,817</t>
  </si>
  <si>
    <t>Q253 (Q25), km 253,000</t>
  </si>
  <si>
    <t>Q261 (Q26), km 261,000</t>
  </si>
  <si>
    <t>Q270 (Q27), km 270,017</t>
  </si>
  <si>
    <t>Q277 (Q2G), km 277,000</t>
  </si>
  <si>
    <t>Q287 (Q28), km 287,000</t>
  </si>
  <si>
    <t>Q295 (Q29), km 295,000</t>
  </si>
  <si>
    <t>Q303 (Q30), km 303,191</t>
  </si>
  <si>
    <t>Q310 (Q31), km 310,000</t>
  </si>
  <si>
    <t>Q320 (Q32), km 320,077</t>
  </si>
  <si>
    <t>Q327 (Q3B), km 327,777</t>
  </si>
  <si>
    <t>Q339 (Q33), km 339,037</t>
  </si>
  <si>
    <t>Q347 (Q34), km 347,077</t>
  </si>
  <si>
    <t>Q359 (Q35), km 359,000</t>
  </si>
  <si>
    <t>Q371 (Q37), km 371,000</t>
  </si>
  <si>
    <t>Q381 (Q38), km 381,000</t>
  </si>
  <si>
    <t>Q390 (Q39), km 389,930</t>
  </si>
  <si>
    <t>Q396 (Q3I), km 397,072</t>
  </si>
  <si>
    <t>Q409 (Q40), km 409,197</t>
  </si>
  <si>
    <t>Q419 (Q41), km 419,577</t>
  </si>
  <si>
    <t>Q431 (Q43), km 431,150</t>
  </si>
  <si>
    <t>Q442 (Q44), km 442,231</t>
  </si>
  <si>
    <t>Q450 (Q45), km 450,116</t>
  </si>
  <si>
    <t>Q462 (Q46), km 462,001</t>
  </si>
  <si>
    <t>Q466 (Q4F), km 466,061</t>
  </si>
  <si>
    <t>Q474 (Q47), km 474,280</t>
  </si>
  <si>
    <t>Q482 (Q48), km 482,380</t>
  </si>
  <si>
    <t>Q489 (Q4H), km 489,180</t>
  </si>
  <si>
    <t>Q497 (Q49), km 497,000</t>
  </si>
  <si>
    <t>Q504 (Q50), km 504,411</t>
  </si>
  <si>
    <t>Q512 (Q51), km 512,000</t>
  </si>
  <si>
    <t>Q518 (Q5A), km 518,177</t>
  </si>
  <si>
    <t>Q525 (Q52), km 525,917</t>
  </si>
  <si>
    <t>Q534 (Q53), km 534,542</t>
  </si>
  <si>
    <t>Q542 (Q54), km 542,457</t>
  </si>
  <si>
    <t>Q551 (Q55), km 551,797</t>
  </si>
  <si>
    <t>Q557 (Q5E), km 557,272</t>
  </si>
  <si>
    <t>Q562 (Q56), km 561,977</t>
  </si>
  <si>
    <t>Q571 (Q57), km 571,450</t>
  </si>
  <si>
    <t>Q579 (Q5G), km 579,000</t>
  </si>
  <si>
    <t>Q587 (Q58), km 587,000</t>
  </si>
  <si>
    <t>Q594 (Q59), km 594,683</t>
  </si>
  <si>
    <t>Q603 (Q60), km 603,000</t>
  </si>
  <si>
    <t>Q613 (Q61), km 610,000</t>
  </si>
  <si>
    <t>Q621 (Q62), km 621,901</t>
  </si>
  <si>
    <t>Q629 (Q6B), km 629,684</t>
  </si>
  <si>
    <t>Q637 (Q63), km 637,528</t>
  </si>
  <si>
    <t>Q646 (Q64), km 645,000</t>
  </si>
  <si>
    <t>Q654 (Q65), km 654,000</t>
  </si>
  <si>
    <t>Q663 (Q66), km 663,000</t>
  </si>
  <si>
    <t>Q671 (Q67), km 671,000</t>
  </si>
  <si>
    <t>Q681 (Q68), km 681,000</t>
  </si>
  <si>
    <t>Q688 (Q6H), km 688,870</t>
  </si>
  <si>
    <t>Q694 (Q69), km 694,000</t>
  </si>
  <si>
    <t>Q699 (Q6I), km 699,903</t>
  </si>
  <si>
    <t>Singela</t>
  </si>
  <si>
    <t>Q712 (Q71), km 712,569</t>
  </si>
  <si>
    <t>RH47 (Q7A), km 717,180</t>
  </si>
  <si>
    <t>Q730 (Q73), km 729,583</t>
  </si>
  <si>
    <t>Q734 (Q7C), km 734,677</t>
  </si>
  <si>
    <t>Q742 (Q74), km 742,337</t>
  </si>
  <si>
    <t>Q750 (Q75), km 750,377</t>
  </si>
  <si>
    <t>Q761 (Q76), km 761,637</t>
  </si>
  <si>
    <t>Q770 (Q77), km 770,840</t>
  </si>
  <si>
    <t>Q778 (Q7G), km 778,500</t>
  </si>
  <si>
    <t>Q788 (Q78), km 788,447</t>
  </si>
  <si>
    <t>Q796 (Q79), km 796,107</t>
  </si>
  <si>
    <t>Q807 (Q80), km 807,452</t>
  </si>
  <si>
    <t>Q813 (Q81), km 813,147</t>
  </si>
  <si>
    <t>Q819 (Q8A), km 819,277</t>
  </si>
  <si>
    <t>Q830 (Q83), km 830,000</t>
  </si>
  <si>
    <t>Q841 (Q84), km 841,000</t>
  </si>
  <si>
    <t>Q852 (Q85), km 852,000</t>
  </si>
  <si>
    <t>RH - 57 (Q87), km 875,699</t>
  </si>
  <si>
    <t>Q881 (Q88), km 881,077</t>
  </si>
  <si>
    <t>Q888 (Q8H), km 888,977</t>
  </si>
  <si>
    <t>Ramal Ponta da Madeira - Virador de Vagões Minério</t>
  </si>
  <si>
    <t>Ramal Ponta da Madeira - Pombinho</t>
  </si>
  <si>
    <t>Ramal Serra Sul</t>
  </si>
  <si>
    <t>Entrocamento Serra Sul (QRS), km 0,000</t>
  </si>
  <si>
    <t>Patio 01 (QS1), km 13,000</t>
  </si>
  <si>
    <t>QS2 (QS2), km 26,000</t>
  </si>
  <si>
    <t>Patio 04 (QS4), km 53,400</t>
  </si>
  <si>
    <t>Patio 05 (QS5), km 72,000</t>
  </si>
  <si>
    <t>Serra Sul (QSS), km 86,969</t>
  </si>
  <si>
    <t>Pátio</t>
  </si>
  <si>
    <t>Código</t>
  </si>
  <si>
    <t>Em Operação</t>
  </si>
  <si>
    <t>Auto Assistido</t>
  </si>
  <si>
    <t>Comprimento Útil de Desvio (m)</t>
  </si>
  <si>
    <t>Tempo Médio Licenc. (min.)</t>
  </si>
  <si>
    <t>Linhas de Referência</t>
  </si>
  <si>
    <t>Açailândia</t>
  </si>
  <si>
    <t>QAL</t>
  </si>
  <si>
    <t>Açailândia - Porto Nacional (km 0,000)</t>
  </si>
  <si>
    <t>Ponta da Madeira Cobre</t>
  </si>
  <si>
    <t>QCO</t>
  </si>
  <si>
    <t>Ramal Ponta da Madeira Cobre (km 1,000)</t>
  </si>
  <si>
    <t>Ponta da Madeira Pêra do Píer</t>
  </si>
  <si>
    <t>QPI</t>
  </si>
  <si>
    <t>Ramal Ponta da Madeira Granel  (km 2,700)</t>
  </si>
  <si>
    <t>Ponta da Madeira</t>
  </si>
  <si>
    <t>QPM</t>
  </si>
  <si>
    <t>Ponta da Madeira - Carajás (km 0,000), Ramal Ponta da Madeira - Virador de Vagões Minério (km 0,000), Ramal Ponta da Madeira - Pombinho (km 0,000)</t>
  </si>
  <si>
    <t>Q007</t>
  </si>
  <si>
    <t>Q0J</t>
  </si>
  <si>
    <t>Ponta da Madeira - Carajás (km 7,400)</t>
  </si>
  <si>
    <t>Q013</t>
  </si>
  <si>
    <t>Q01</t>
  </si>
  <si>
    <t>Ponta da Madeira - Carajás (km 13,000)</t>
  </si>
  <si>
    <t>Q021</t>
  </si>
  <si>
    <t>Q02</t>
  </si>
  <si>
    <t>Ponta da Madeira - Carajás (km 21,000)</t>
  </si>
  <si>
    <t>Q029</t>
  </si>
  <si>
    <t>Q0B</t>
  </si>
  <si>
    <t>Ponta da Madeira - Carajás (km 29,771)</t>
  </si>
  <si>
    <t>Q035</t>
  </si>
  <si>
    <t>Q03</t>
  </si>
  <si>
    <t>Ponta da Madeira - Carajás (km 35,000)</t>
  </si>
  <si>
    <t>Q045</t>
  </si>
  <si>
    <t>Q04</t>
  </si>
  <si>
    <t>Ponta da Madeira - Carajás (km 45,627)</t>
  </si>
  <si>
    <t>Q053</t>
  </si>
  <si>
    <t>Q05</t>
  </si>
  <si>
    <t>Ponta da Madeira - Carajás (km 53,000)</t>
  </si>
  <si>
    <t>Q064</t>
  </si>
  <si>
    <t>Q06</t>
  </si>
  <si>
    <t>Ponta da Madeira - Carajás (km 64,000)</t>
  </si>
  <si>
    <t>Q076</t>
  </si>
  <si>
    <t>Q07</t>
  </si>
  <si>
    <t>Ponta da Madeira - Carajás (km 76,412)</t>
  </si>
  <si>
    <t>Q085</t>
  </si>
  <si>
    <t>Q08</t>
  </si>
  <si>
    <t>Ponta da Madeira - Carajás (km 85,870)</t>
  </si>
  <si>
    <t>Q094</t>
  </si>
  <si>
    <t>Q09</t>
  </si>
  <si>
    <t>Ponta da Madeira - Carajás (km 94,262)</t>
  </si>
  <si>
    <t>Q105</t>
  </si>
  <si>
    <t>Q10</t>
  </si>
  <si>
    <t>Ponta da Madeira - Carajás (km 105,522)</t>
  </si>
  <si>
    <t>Q113</t>
  </si>
  <si>
    <t>Q11</t>
  </si>
  <si>
    <t>Ponta da Madeira - Carajás (km 113,917)</t>
  </si>
  <si>
    <t>Q121</t>
  </si>
  <si>
    <t>Q12</t>
  </si>
  <si>
    <t>Ponta da Madeira - Carajás (km 121,000)</t>
  </si>
  <si>
    <t>Q130</t>
  </si>
  <si>
    <t>Q13</t>
  </si>
  <si>
    <t>Ponta da Madeira - Carajás (km 130,047)</t>
  </si>
  <si>
    <t>Q139</t>
  </si>
  <si>
    <t>Q1C</t>
  </si>
  <si>
    <t>Ponta da Madeira - Carajás (km 139,000)</t>
  </si>
  <si>
    <t>Q149</t>
  </si>
  <si>
    <t>Q14</t>
  </si>
  <si>
    <t>Ponta da Madeira - Carajás (km 149,817)</t>
  </si>
  <si>
    <t>Q157</t>
  </si>
  <si>
    <t>Q15</t>
  </si>
  <si>
    <t>Ponta da Madeira - Carajás (km 157,000)</t>
  </si>
  <si>
    <t>Q170</t>
  </si>
  <si>
    <t>Q17</t>
  </si>
  <si>
    <t>Ponta da Madeira - Carajás (km 170,951)</t>
  </si>
  <si>
    <t>Q182</t>
  </si>
  <si>
    <t>Q18</t>
  </si>
  <si>
    <t>Ponta da Madeira - Carajás (km 182,795)</t>
  </si>
  <si>
    <t>Q193</t>
  </si>
  <si>
    <t>Q19</t>
  </si>
  <si>
    <t>Ponta da Madeira - Carajás (km 193,000)</t>
  </si>
  <si>
    <t>Q201</t>
  </si>
  <si>
    <t>Q20</t>
  </si>
  <si>
    <t>Ponta da Madeira - Carajás (km 201,000)</t>
  </si>
  <si>
    <t>Q209</t>
  </si>
  <si>
    <t>Q2J</t>
  </si>
  <si>
    <t>Ponta da Madeira - Carajás (km 209,000)</t>
  </si>
  <si>
    <t>Q216</t>
  </si>
  <si>
    <t>Q21</t>
  </si>
  <si>
    <t>Ponta da Madeira - Carajás (km 217,000)</t>
  </si>
  <si>
    <t>Q224</t>
  </si>
  <si>
    <t>Q22</t>
  </si>
  <si>
    <t>Ponta da Madeira - Carajás (km 224,000)</t>
  </si>
  <si>
    <t>Q236</t>
  </si>
  <si>
    <t>Q23</t>
  </si>
  <si>
    <t>Ponta da Madeira - Carajás (km 236,177)</t>
  </si>
  <si>
    <t>Q244</t>
  </si>
  <si>
    <t>Q24</t>
  </si>
  <si>
    <t>Ponta da Madeira - Carajás (km 244,817)</t>
  </si>
  <si>
    <t>Q253</t>
  </si>
  <si>
    <t>Q25</t>
  </si>
  <si>
    <t>Ponta da Madeira - Carajás (km 253,000)</t>
  </si>
  <si>
    <t>Q261</t>
  </si>
  <si>
    <t>Q26</t>
  </si>
  <si>
    <t>Ponta da Madeira - Carajás (km 261,000)</t>
  </si>
  <si>
    <t>Q270</t>
  </si>
  <si>
    <t>Q27</t>
  </si>
  <si>
    <t>Ponta da Madeira - Carajás (km 270,017)</t>
  </si>
  <si>
    <t>Q277</t>
  </si>
  <si>
    <t>Q2G</t>
  </si>
  <si>
    <t>Ponta da Madeira - Carajás (km 277,000)</t>
  </si>
  <si>
    <t>Q287</t>
  </si>
  <si>
    <t>Q28</t>
  </si>
  <si>
    <t>Ponta da Madeira - Carajás (km 287,000)</t>
  </si>
  <si>
    <t>Q295</t>
  </si>
  <si>
    <t>Q29</t>
  </si>
  <si>
    <t>Ponta da Madeira - Carajás (km 295,000)</t>
  </si>
  <si>
    <t>Q303</t>
  </si>
  <si>
    <t>Q30</t>
  </si>
  <si>
    <t>Ponta da Madeira - Carajás (km 303,191)</t>
  </si>
  <si>
    <t>Q310</t>
  </si>
  <si>
    <t>Q31</t>
  </si>
  <si>
    <t>Ponta da Madeira - Carajás (km 310,000)</t>
  </si>
  <si>
    <t>Q320</t>
  </si>
  <si>
    <t>Q32</t>
  </si>
  <si>
    <t>Ponta da Madeira - Carajás (km 320,077)</t>
  </si>
  <si>
    <t>Q327</t>
  </si>
  <si>
    <t>Q3B</t>
  </si>
  <si>
    <t>Ponta da Madeira - Carajás (km 327,777)</t>
  </si>
  <si>
    <t>Q339</t>
  </si>
  <si>
    <t>Q33</t>
  </si>
  <si>
    <t>Ponta da Madeira - Carajás (km 339,037)</t>
  </si>
  <si>
    <t>Q347</t>
  </si>
  <si>
    <t>Q34</t>
  </si>
  <si>
    <t>Ponta da Madeira - Carajás (km 347,077)</t>
  </si>
  <si>
    <t>Q359</t>
  </si>
  <si>
    <t>Q35</t>
  </si>
  <si>
    <t>Ponta da Madeira - Carajás (km 359,000)</t>
  </si>
  <si>
    <t>Q371</t>
  </si>
  <si>
    <t>Q37</t>
  </si>
  <si>
    <t>Ponta da Madeira - Carajás (km 371,000)</t>
  </si>
  <si>
    <t>Q381</t>
  </si>
  <si>
    <t>Q38</t>
  </si>
  <si>
    <t>Ponta da Madeira - Carajás (km 381,000)</t>
  </si>
  <si>
    <t>Q390</t>
  </si>
  <si>
    <t>Q39</t>
  </si>
  <si>
    <t>Ponta da Madeira - Carajás (km 389,930)</t>
  </si>
  <si>
    <t>Q396</t>
  </si>
  <si>
    <t>Q3I</t>
  </si>
  <si>
    <t>Ponta da Madeira - Carajás (km 397,072)</t>
  </si>
  <si>
    <t>Q409</t>
  </si>
  <si>
    <t>Q40</t>
  </si>
  <si>
    <t>Ponta da Madeira - Carajás (km 409,197)</t>
  </si>
  <si>
    <t>Q419</t>
  </si>
  <si>
    <t>Q41</t>
  </si>
  <si>
    <t>Ponta da Madeira - Carajás (km 419,577)</t>
  </si>
  <si>
    <t>Q431</t>
  </si>
  <si>
    <t>Q43</t>
  </si>
  <si>
    <t>Ponta da Madeira - Carajás (km 431,150)</t>
  </si>
  <si>
    <t>Q442</t>
  </si>
  <si>
    <t>Q44</t>
  </si>
  <si>
    <t>Ponta da Madeira - Carajás (km 442,231)</t>
  </si>
  <si>
    <t>Q450</t>
  </si>
  <si>
    <t>Q45</t>
  </si>
  <si>
    <t>Ponta da Madeira - Carajás (km 450,116)</t>
  </si>
  <si>
    <t>Q462</t>
  </si>
  <si>
    <t>Q46</t>
  </si>
  <si>
    <t>Ponta da Madeira - Carajás (km 462,001)</t>
  </si>
  <si>
    <t>Q466</t>
  </si>
  <si>
    <t>Q4F</t>
  </si>
  <si>
    <t>Ponta da Madeira - Carajás (km 466,061)</t>
  </si>
  <si>
    <t>Q474</t>
  </si>
  <si>
    <t>Q47</t>
  </si>
  <si>
    <t>Ponta da Madeira - Carajás (km 474,280)</t>
  </si>
  <si>
    <t>Q482</t>
  </si>
  <si>
    <t>Q48</t>
  </si>
  <si>
    <t>Ponta da Madeira - Carajás (km 482,380)</t>
  </si>
  <si>
    <t>Q489</t>
  </si>
  <si>
    <t>Q4H</t>
  </si>
  <si>
    <t>Ponta da Madeira - Carajás (km 489,180)</t>
  </si>
  <si>
    <t>Q497</t>
  </si>
  <si>
    <t>Q49</t>
  </si>
  <si>
    <t>Ponta da Madeira - Carajás (km 497,000)</t>
  </si>
  <si>
    <t>Q504</t>
  </si>
  <si>
    <t>Q50</t>
  </si>
  <si>
    <t>Ponta da Madeira - Carajás (km 504,411)</t>
  </si>
  <si>
    <t>Q512</t>
  </si>
  <si>
    <t>Q51</t>
  </si>
  <si>
    <t>Ponta da Madeira - Carajás (km 512,000)</t>
  </si>
  <si>
    <t>Q518</t>
  </si>
  <si>
    <t>Q5A</t>
  </si>
  <si>
    <t>Ponta da Madeira - Carajás (km 518,177)</t>
  </si>
  <si>
    <t>Q525</t>
  </si>
  <si>
    <t>Q52</t>
  </si>
  <si>
    <t>Ponta da Madeira - Carajás (km 525,917)</t>
  </si>
  <si>
    <t>Q534</t>
  </si>
  <si>
    <t>Q53</t>
  </si>
  <si>
    <t>Ponta da Madeira - Carajás (km 534,542)</t>
  </si>
  <si>
    <t>Q542</t>
  </si>
  <si>
    <t>Q54</t>
  </si>
  <si>
    <t>Ponta da Madeira - Carajás (km 542,457)</t>
  </si>
  <si>
    <t>Q551</t>
  </si>
  <si>
    <t>Q55</t>
  </si>
  <si>
    <t>Ponta da Madeira - Carajás (km 551,797)</t>
  </si>
  <si>
    <t>Q557</t>
  </si>
  <si>
    <t>Q5E</t>
  </si>
  <si>
    <t>Ponta da Madeira - Carajás (km 557,272)</t>
  </si>
  <si>
    <t>Q562</t>
  </si>
  <si>
    <t>Q56</t>
  </si>
  <si>
    <t>Ponta da Madeira - Carajás (km 561,977)</t>
  </si>
  <si>
    <t>Q571</t>
  </si>
  <si>
    <t>Q57</t>
  </si>
  <si>
    <t>Ponta da Madeira - Carajás (km 571,450)</t>
  </si>
  <si>
    <t>Q579</t>
  </si>
  <si>
    <t>Q5G</t>
  </si>
  <si>
    <t>Ponta da Madeira - Carajás (km 579,000)</t>
  </si>
  <si>
    <t>Q587</t>
  </si>
  <si>
    <t>Q58</t>
  </si>
  <si>
    <t>Ponta da Madeira - Carajás (km 587,000)</t>
  </si>
  <si>
    <t>Q594</t>
  </si>
  <si>
    <t>Q59</t>
  </si>
  <si>
    <t>Ponta da Madeira - Carajás (km 594,683)</t>
  </si>
  <si>
    <t>Q603</t>
  </si>
  <si>
    <t>Q60</t>
  </si>
  <si>
    <t>Ponta da Madeira - Carajás (km 603,000)</t>
  </si>
  <si>
    <t>Q613</t>
  </si>
  <si>
    <t>Q61</t>
  </si>
  <si>
    <t>Ponta da Madeira - Carajás (km 610,000)</t>
  </si>
  <si>
    <t>Q621</t>
  </si>
  <si>
    <t>Q62</t>
  </si>
  <si>
    <t>Ponta da Madeira - Carajás (km 621,901)</t>
  </si>
  <si>
    <t>Q629</t>
  </si>
  <si>
    <t>Q6B</t>
  </si>
  <si>
    <t>Ponta da Madeira - Carajás (km 629,684)</t>
  </si>
  <si>
    <t>Q637</t>
  </si>
  <si>
    <t>Q63</t>
  </si>
  <si>
    <t>Ponta da Madeira - Carajás (km 637,528)</t>
  </si>
  <si>
    <t>Q646</t>
  </si>
  <si>
    <t>Q64</t>
  </si>
  <si>
    <t>Ponta da Madeira - Carajás (km 645,000)</t>
  </si>
  <si>
    <t>Q654</t>
  </si>
  <si>
    <t>Q65</t>
  </si>
  <si>
    <t>Ponta da Madeira - Carajás (km 654,000)</t>
  </si>
  <si>
    <t>Q663</t>
  </si>
  <si>
    <t>Q66</t>
  </si>
  <si>
    <t>Ponta da Madeira - Carajás (km 663,000)</t>
  </si>
  <si>
    <t>Q671</t>
  </si>
  <si>
    <t>Q67</t>
  </si>
  <si>
    <t>Ponta da Madeira - Carajás (km 671,000)</t>
  </si>
  <si>
    <t>Q681</t>
  </si>
  <si>
    <t>Q68</t>
  </si>
  <si>
    <t>Ponta da Madeira - Carajás (km 681,000)</t>
  </si>
  <si>
    <t>Q688</t>
  </si>
  <si>
    <t>Q6H</t>
  </si>
  <si>
    <t>Ponta da Madeira - Carajás (km 688,870)</t>
  </si>
  <si>
    <t>Q694</t>
  </si>
  <si>
    <t>Q69</t>
  </si>
  <si>
    <t>Ponta da Madeira - Carajás (km 694,000)</t>
  </si>
  <si>
    <t>Q699</t>
  </si>
  <si>
    <t>Q6I</t>
  </si>
  <si>
    <t>Ponta da Madeira - Carajás (km 699,903)</t>
  </si>
  <si>
    <t>Q712</t>
  </si>
  <si>
    <t>Q71</t>
  </si>
  <si>
    <t>Ponta da Madeira - Carajás (km 712,569)</t>
  </si>
  <si>
    <t>RH47</t>
  </si>
  <si>
    <t>Q7A</t>
  </si>
  <si>
    <t>Ponta da Madeira - Carajás (km 717,180)</t>
  </si>
  <si>
    <t>Q730</t>
  </si>
  <si>
    <t>Q73</t>
  </si>
  <si>
    <t>Ponta da Madeira - Carajás (km 729,583)</t>
  </si>
  <si>
    <t>Q734</t>
  </si>
  <si>
    <t>Q7C</t>
  </si>
  <si>
    <t>Ponta da Madeira - Carajás (km 734,677)</t>
  </si>
  <si>
    <t>Q742</t>
  </si>
  <si>
    <t>Q74</t>
  </si>
  <si>
    <t>Ponta da Madeira - Carajás (km 742,337)</t>
  </si>
  <si>
    <t>Q750</t>
  </si>
  <si>
    <t>Q75</t>
  </si>
  <si>
    <t>Ponta da Madeira - Carajás (km 750,377)</t>
  </si>
  <si>
    <t>Q761</t>
  </si>
  <si>
    <t>Q76</t>
  </si>
  <si>
    <t>Ponta da Madeira - Carajás (km 761,637)</t>
  </si>
  <si>
    <t>Q770</t>
  </si>
  <si>
    <t>Q77</t>
  </si>
  <si>
    <t>Ponta da Madeira - Carajás (km 770,840)</t>
  </si>
  <si>
    <t>Q778</t>
  </si>
  <si>
    <t>Q7G</t>
  </si>
  <si>
    <t>Ponta da Madeira - Carajás (km 778,500)</t>
  </si>
  <si>
    <t>Q788</t>
  </si>
  <si>
    <t>Q78</t>
  </si>
  <si>
    <t>Ponta da Madeira - Carajás (km 788,447)</t>
  </si>
  <si>
    <t>Q796</t>
  </si>
  <si>
    <t>Q79</t>
  </si>
  <si>
    <t>Ponta da Madeira - Carajás (km 796,107)</t>
  </si>
  <si>
    <t>Q807</t>
  </si>
  <si>
    <t>Q80</t>
  </si>
  <si>
    <t>Ponta da Madeira - Carajás (km 807,452)</t>
  </si>
  <si>
    <t>Q813</t>
  </si>
  <si>
    <t>Q81</t>
  </si>
  <si>
    <t>Ponta da Madeira - Carajás (km 813,147)</t>
  </si>
  <si>
    <t>Q819</t>
  </si>
  <si>
    <t>Q8A</t>
  </si>
  <si>
    <t>Ponta da Madeira - Carajás (km 819,277)</t>
  </si>
  <si>
    <t>Q830</t>
  </si>
  <si>
    <t>Q83</t>
  </si>
  <si>
    <t>Ponta da Madeira - Carajás (km 830,000)</t>
  </si>
  <si>
    <t>Q841</t>
  </si>
  <si>
    <t>Q84</t>
  </si>
  <si>
    <t>Ponta da Madeira - Carajás (km 841,000)</t>
  </si>
  <si>
    <t>Q852</t>
  </si>
  <si>
    <t>Q85</t>
  </si>
  <si>
    <t>Ponta da Madeira - Carajás (km 852,000)</t>
  </si>
  <si>
    <t>RH - 57</t>
  </si>
  <si>
    <t>Q87</t>
  </si>
  <si>
    <t>Ponta da Madeira - Carajás (km 875,699)</t>
  </si>
  <si>
    <t>Q881</t>
  </si>
  <si>
    <t>Q88</t>
  </si>
  <si>
    <t>Ponta da Madeira - Carajás (km 881,077)</t>
  </si>
  <si>
    <t>Q888</t>
  </si>
  <si>
    <t>Q8H</t>
  </si>
  <si>
    <t>Ponta da Madeira - Carajás (km 888,977)</t>
  </si>
  <si>
    <t>Carajás</t>
  </si>
  <si>
    <t>QCA</t>
  </si>
  <si>
    <t>Ponta da Madeira - Carajás (km 891,000)</t>
  </si>
  <si>
    <t>Virador de Vagões Minério</t>
  </si>
  <si>
    <t>QVV</t>
  </si>
  <si>
    <t>Ramal Ponta da Madeira - Virador de Vagões Minério (km 8,000)</t>
  </si>
  <si>
    <t>Entrocamento Serra Sul</t>
  </si>
  <si>
    <t>QRS</t>
  </si>
  <si>
    <t>Ramal Serra Sul (km 0,000)</t>
  </si>
  <si>
    <t>Patio 01</t>
  </si>
  <si>
    <t>QS1</t>
  </si>
  <si>
    <t>Ramal Serra Sul (km 13,000)</t>
  </si>
  <si>
    <t>QS2</t>
  </si>
  <si>
    <t>Ramal Serra Sul (km 26,000)</t>
  </si>
  <si>
    <t>Patio 04</t>
  </si>
  <si>
    <t>QS4</t>
  </si>
  <si>
    <t>Ramal Serra Sul (km 53,400)</t>
  </si>
  <si>
    <t>Patio 05</t>
  </si>
  <si>
    <t>QS5</t>
  </si>
  <si>
    <t>Ramal Serra Sul (km 72,000)</t>
  </si>
  <si>
    <t>Serra Sul</t>
  </si>
  <si>
    <t>QSS</t>
  </si>
  <si>
    <t>Ramal Serra Sul (km 86,969)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</si>
  <si>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</si>
  <si>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</si>
  <si>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</si>
  <si>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</si>
  <si>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</si>
  <si>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</si>
  <si>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</si>
  <si>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</si>
  <si>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</si>
  <si>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</si>
  <si>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</si>
  <si>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</si>
  <si>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</si>
  <si>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</si>
  <si>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</si>
  <si>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</si>
  <si>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</si>
  <si>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</si>
  <si>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</si>
  <si>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</si>
  <si>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</si>
  <si>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68</t>
  </si>
  <si>
    <t>0,000 à 891,000</t>
  </si>
  <si>
    <t>Flexível</t>
  </si>
  <si>
    <t>Mad/Conc</t>
  </si>
  <si>
    <t>0,000 à 1,000</t>
  </si>
  <si>
    <t>Madeira</t>
  </si>
  <si>
    <t>0,000 à 2,700</t>
  </si>
  <si>
    <t>0,000 à 8,000</t>
  </si>
  <si>
    <t>0,000 à 7,000</t>
  </si>
  <si>
    <t>0,000 à 86,969</t>
  </si>
  <si>
    <t>Concreto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</si>
  <si>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</si>
  <si>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</si>
  <si>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</si>
  <si>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</si>
  <si>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</si>
  <si>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</si>
  <si>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</si>
  <si>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</si>
  <si>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</si>
  <si>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</si>
  <si>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</si>
  <si>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C041</t>
  </si>
  <si>
    <t>Açailândia (QAL, EFC)</t>
  </si>
  <si>
    <t>Carajás (QCA, EFC)</t>
  </si>
  <si>
    <t>Minério de Ferro</t>
  </si>
  <si>
    <t>CXX (par)</t>
  </si>
  <si>
    <t>Ponta da Madeira (QPM, EFC)</t>
  </si>
  <si>
    <t>Soja A Granel, Celulose</t>
  </si>
  <si>
    <t>DXX (par)</t>
  </si>
  <si>
    <t>Óleo Diesel Tanque (Perigoso), Soja, Milho a Granel, Celulose</t>
  </si>
  <si>
    <t>JXX (par)</t>
  </si>
  <si>
    <t>Soja, Milho a Granel</t>
  </si>
  <si>
    <t>C042</t>
  </si>
  <si>
    <t>MXX (par)</t>
  </si>
  <si>
    <t>CXX (impar)</t>
  </si>
  <si>
    <t>DXX (impar)</t>
  </si>
  <si>
    <t>JXX (impar)</t>
  </si>
  <si>
    <t>MXX (impar)</t>
  </si>
  <si>
    <t>Serra Sul (QSS, EFC)</t>
  </si>
  <si>
    <t>Pátio de Referência</t>
  </si>
  <si>
    <t>Terminal</t>
  </si>
  <si>
    <t>Mercadoria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</si>
  <si>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</si>
  <si>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</si>
  <si>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</si>
  <si>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</si>
  <si>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</si>
  <si>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</si>
  <si>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</si>
  <si>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Petrobras</t>
  </si>
  <si>
    <t>Óleo Diesel Tanque (Perigoso)</t>
  </si>
  <si>
    <t>Pool</t>
  </si>
  <si>
    <t>Terminal Gusa</t>
  </si>
  <si>
    <t>Ferro Gusa para Exportação</t>
  </si>
  <si>
    <t>Terminal Minerio MI</t>
  </si>
  <si>
    <t>Minério Natural Pellet Carajas (Guseiros)</t>
  </si>
  <si>
    <t>TFCJ</t>
  </si>
  <si>
    <t>Granel</t>
  </si>
  <si>
    <t>Micropen</t>
  </si>
  <si>
    <t>Escória</t>
  </si>
  <si>
    <t>Pera do Pier</t>
  </si>
  <si>
    <t>Soja e Milho a Granel</t>
  </si>
  <si>
    <t>Minério Manganês</t>
  </si>
  <si>
    <t>Tegram</t>
  </si>
  <si>
    <t>Terminal do Cobre</t>
  </si>
  <si>
    <t>Concentrado de Cobre</t>
  </si>
  <si>
    <t>TFPM</t>
  </si>
  <si>
    <t>Carvão Mineral</t>
  </si>
  <si>
    <t>TFSS</t>
  </si>
  <si>
    <t>Identificação</t>
  </si>
  <si>
    <t>Abastecimento</t>
  </si>
  <si>
    <t>Outras Ferrovias Atendidas</t>
  </si>
  <si>
    <t>Viagem, Manobra, Outro</t>
  </si>
  <si>
    <t>Vagão/Loco</t>
  </si>
  <si>
    <t>Indentificação</t>
  </si>
  <si>
    <t>Intervenções</t>
  </si>
  <si>
    <t>Locomotiva</t>
  </si>
  <si>
    <t>Oficina</t>
  </si>
  <si>
    <t>Corretiva, Preventiva</t>
  </si>
  <si>
    <t>Vagão</t>
  </si>
  <si>
    <t>Corretiva</t>
  </si>
  <si>
    <t>Corretiva, Preventiva, Preventiva Geral</t>
  </si>
  <si>
    <t>Posto</t>
  </si>
  <si>
    <t>Preventiva</t>
  </si>
  <si>
    <t>Instalada Calculada</t>
  </si>
  <si>
    <t>Vinculada Informada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</si>
</sst>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_)"/>
    <numFmt numFmtId="166" formatCode="#,##0.0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434E6-4BB1-4017-BD25-EA9F8839D3C0}">
  <dimension ref="A1:I114"/>
  <sheetViews>
    <sheetView tabSelected="1" workbookViewId="0"/>
  </sheetViews>
  <sheetFormatPr defaultRowHeight="15" x14ac:dyDescent="0.25"/>
  <cols>
    <col min="1" max="1" width="8" bestFit="1" customWidth="1"/>
    <col min="2" max="2" width="5" bestFit="1" customWidth="1"/>
    <col min="3" max="3" width="27.28515625" bestFit="1" customWidth="1"/>
    <col min="4" max="4" width="6.85546875" bestFit="1" customWidth="1"/>
    <col min="5" max="5" width="12.28515625" bestFit="1" customWidth="1"/>
    <col min="6" max="6" width="13.42578125" bestFit="1" customWidth="1"/>
    <col min="7" max="7" width="29.42578125" bestFit="1" customWidth="1"/>
    <col min="8" max="8" width="25.42578125" bestFit="1" customWidth="1"/>
    <col min="9" max="9" width="134" bestFit="1" customWidth="1"/>
  </cols>
  <sheetData>
    <row r="1" spans="1:9" x14ac:dyDescent="0.25">
      <c r="A1" s="1" t="s">
        <v>0</v>
      </c>
      <c r="B1" s="1" t="s">
        <v>1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159</v>
      </c>
      <c r="H1" s="1" t="s">
        <v>160</v>
      </c>
      <c r="I1" s="1" t="s">
        <v>161</v>
      </c>
    </row>
    <row r="2" spans="1:9" x14ac:dyDescent="0.25">
      <c r="A2" s="2" t="s">
        <v>31</v>
      </c>
      <c r="B2" s="2">
        <v>2023</v>
      </c>
      <c r="C2" s="3" t="s">
        <v>162</v>
      </c>
      <c r="D2" s="2" t="s">
        <v>163</v>
      </c>
      <c r="E2" s="2" t="s">
        <v>38</v>
      </c>
      <c r="F2" s="2" t="s">
        <v>38</v>
      </c>
      <c r="G2" s="6">
        <v>0</v>
      </c>
      <c r="H2" s="4">
        <v>0</v>
      </c>
      <c r="I2" s="3" t="s">
        <v>164</v>
      </c>
    </row>
    <row r="3" spans="1:9" x14ac:dyDescent="0.25">
      <c r="A3" s="2" t="s">
        <v>31</v>
      </c>
      <c r="B3" s="2">
        <v>2023</v>
      </c>
      <c r="C3" s="3" t="s">
        <v>165</v>
      </c>
      <c r="D3" s="2" t="s">
        <v>166</v>
      </c>
      <c r="E3" s="2" t="s">
        <v>38</v>
      </c>
      <c r="F3" s="2" t="s">
        <v>38</v>
      </c>
      <c r="G3" s="6">
        <v>0</v>
      </c>
      <c r="H3" s="4">
        <v>0</v>
      </c>
      <c r="I3" s="3" t="s">
        <v>167</v>
      </c>
    </row>
    <row r="4" spans="1:9" x14ac:dyDescent="0.25">
      <c r="A4" s="2" t="s">
        <v>31</v>
      </c>
      <c r="B4" s="2">
        <v>2023</v>
      </c>
      <c r="C4" s="3" t="s">
        <v>168</v>
      </c>
      <c r="D4" s="2" t="s">
        <v>169</v>
      </c>
      <c r="E4" s="2" t="s">
        <v>38</v>
      </c>
      <c r="F4" s="2" t="s">
        <v>38</v>
      </c>
      <c r="G4" s="6">
        <v>0</v>
      </c>
      <c r="H4" s="4">
        <v>0</v>
      </c>
      <c r="I4" s="3" t="s">
        <v>170</v>
      </c>
    </row>
    <row r="5" spans="1:9" x14ac:dyDescent="0.25">
      <c r="A5" s="2" t="s">
        <v>31</v>
      </c>
      <c r="B5" s="2">
        <v>2023</v>
      </c>
      <c r="C5" s="3" t="s">
        <v>171</v>
      </c>
      <c r="D5" s="2" t="s">
        <v>172</v>
      </c>
      <c r="E5" s="2" t="s">
        <v>38</v>
      </c>
      <c r="F5" s="2" t="s">
        <v>38</v>
      </c>
      <c r="G5" s="6">
        <v>0</v>
      </c>
      <c r="H5" s="4">
        <v>0</v>
      </c>
      <c r="I5" s="3" t="s">
        <v>173</v>
      </c>
    </row>
    <row r="6" spans="1:9" x14ac:dyDescent="0.25">
      <c r="A6" s="2" t="s">
        <v>31</v>
      </c>
      <c r="B6" s="2">
        <v>2023</v>
      </c>
      <c r="C6" s="3" t="s">
        <v>174</v>
      </c>
      <c r="D6" s="2" t="s">
        <v>175</v>
      </c>
      <c r="E6" s="2" t="s">
        <v>38</v>
      </c>
      <c r="F6" s="2" t="s">
        <v>37</v>
      </c>
      <c r="G6" s="6">
        <v>0</v>
      </c>
      <c r="H6" s="4">
        <v>0</v>
      </c>
      <c r="I6" s="3" t="s">
        <v>176</v>
      </c>
    </row>
    <row r="7" spans="1:9" x14ac:dyDescent="0.25">
      <c r="A7" s="2" t="s">
        <v>31</v>
      </c>
      <c r="B7" s="2">
        <v>2023</v>
      </c>
      <c r="C7" s="3" t="s">
        <v>177</v>
      </c>
      <c r="D7" s="2" t="s">
        <v>178</v>
      </c>
      <c r="E7" s="2" t="s">
        <v>38</v>
      </c>
      <c r="F7" s="2" t="s">
        <v>37</v>
      </c>
      <c r="G7" s="6">
        <v>0</v>
      </c>
      <c r="H7" s="4">
        <v>0</v>
      </c>
      <c r="I7" s="3" t="s">
        <v>179</v>
      </c>
    </row>
    <row r="8" spans="1:9" x14ac:dyDescent="0.25">
      <c r="A8" s="2" t="s">
        <v>31</v>
      </c>
      <c r="B8" s="2">
        <v>2023</v>
      </c>
      <c r="C8" s="3" t="s">
        <v>180</v>
      </c>
      <c r="D8" s="2" t="s">
        <v>181</v>
      </c>
      <c r="E8" s="2" t="s">
        <v>38</v>
      </c>
      <c r="F8" s="2" t="s">
        <v>37</v>
      </c>
      <c r="G8" s="6">
        <v>0</v>
      </c>
      <c r="H8" s="4">
        <v>0</v>
      </c>
      <c r="I8" s="3" t="s">
        <v>182</v>
      </c>
    </row>
    <row r="9" spans="1:9" x14ac:dyDescent="0.25">
      <c r="A9" s="2" t="s">
        <v>31</v>
      </c>
      <c r="B9" s="2">
        <v>2023</v>
      </c>
      <c r="C9" s="3" t="s">
        <v>183</v>
      </c>
      <c r="D9" s="2" t="s">
        <v>184</v>
      </c>
      <c r="E9" s="2" t="s">
        <v>38</v>
      </c>
      <c r="F9" s="2" t="s">
        <v>37</v>
      </c>
      <c r="G9" s="6">
        <v>0</v>
      </c>
      <c r="H9" s="4">
        <v>0</v>
      </c>
      <c r="I9" s="3" t="s">
        <v>185</v>
      </c>
    </row>
    <row r="10" spans="1:9" x14ac:dyDescent="0.25">
      <c r="A10" s="2" t="s">
        <v>31</v>
      </c>
      <c r="B10" s="2">
        <v>2023</v>
      </c>
      <c r="C10" s="3" t="s">
        <v>186</v>
      </c>
      <c r="D10" s="2" t="s">
        <v>187</v>
      </c>
      <c r="E10" s="2" t="s">
        <v>38</v>
      </c>
      <c r="F10" s="2" t="s">
        <v>37</v>
      </c>
      <c r="G10" s="6">
        <v>0</v>
      </c>
      <c r="H10" s="4">
        <v>0</v>
      </c>
      <c r="I10" s="3" t="s">
        <v>188</v>
      </c>
    </row>
    <row r="11" spans="1:9" x14ac:dyDescent="0.25">
      <c r="A11" s="2" t="s">
        <v>31</v>
      </c>
      <c r="B11" s="2">
        <v>2023</v>
      </c>
      <c r="C11" s="3" t="s">
        <v>189</v>
      </c>
      <c r="D11" s="2" t="s">
        <v>190</v>
      </c>
      <c r="E11" s="2" t="s">
        <v>38</v>
      </c>
      <c r="F11" s="2" t="s">
        <v>37</v>
      </c>
      <c r="G11" s="6">
        <v>0</v>
      </c>
      <c r="H11" s="4">
        <v>0</v>
      </c>
      <c r="I11" s="3" t="s">
        <v>191</v>
      </c>
    </row>
    <row r="12" spans="1:9" x14ac:dyDescent="0.25">
      <c r="A12" s="2" t="s">
        <v>31</v>
      </c>
      <c r="B12" s="2">
        <v>2023</v>
      </c>
      <c r="C12" s="3" t="s">
        <v>192</v>
      </c>
      <c r="D12" s="2" t="s">
        <v>193</v>
      </c>
      <c r="E12" s="2" t="s">
        <v>38</v>
      </c>
      <c r="F12" s="2" t="s">
        <v>37</v>
      </c>
      <c r="G12" s="6">
        <v>0</v>
      </c>
      <c r="H12" s="4">
        <v>0</v>
      </c>
      <c r="I12" s="3" t="s">
        <v>194</v>
      </c>
    </row>
    <row r="13" spans="1:9" x14ac:dyDescent="0.25">
      <c r="A13" s="2" t="s">
        <v>31</v>
      </c>
      <c r="B13" s="2">
        <v>2023</v>
      </c>
      <c r="C13" s="3" t="s">
        <v>195</v>
      </c>
      <c r="D13" s="2" t="s">
        <v>196</v>
      </c>
      <c r="E13" s="2" t="s">
        <v>38</v>
      </c>
      <c r="F13" s="2" t="s">
        <v>37</v>
      </c>
      <c r="G13" s="6">
        <v>0</v>
      </c>
      <c r="H13" s="4">
        <v>0</v>
      </c>
      <c r="I13" s="3" t="s">
        <v>197</v>
      </c>
    </row>
    <row r="14" spans="1:9" x14ac:dyDescent="0.25">
      <c r="A14" s="2" t="s">
        <v>31</v>
      </c>
      <c r="B14" s="2">
        <v>2023</v>
      </c>
      <c r="C14" s="3" t="s">
        <v>198</v>
      </c>
      <c r="D14" s="2" t="s">
        <v>199</v>
      </c>
      <c r="E14" s="2" t="s">
        <v>38</v>
      </c>
      <c r="F14" s="2" t="s">
        <v>37</v>
      </c>
      <c r="G14" s="6">
        <v>0</v>
      </c>
      <c r="H14" s="4">
        <v>0</v>
      </c>
      <c r="I14" s="3" t="s">
        <v>200</v>
      </c>
    </row>
    <row r="15" spans="1:9" x14ac:dyDescent="0.25">
      <c r="A15" s="2" t="s">
        <v>31</v>
      </c>
      <c r="B15" s="2">
        <v>2023</v>
      </c>
      <c r="C15" s="3" t="s">
        <v>201</v>
      </c>
      <c r="D15" s="2" t="s">
        <v>202</v>
      </c>
      <c r="E15" s="2" t="s">
        <v>38</v>
      </c>
      <c r="F15" s="2" t="s">
        <v>37</v>
      </c>
      <c r="G15" s="6">
        <v>0</v>
      </c>
      <c r="H15" s="4">
        <v>0</v>
      </c>
      <c r="I15" s="3" t="s">
        <v>203</v>
      </c>
    </row>
    <row r="16" spans="1:9" x14ac:dyDescent="0.25">
      <c r="A16" s="2" t="s">
        <v>31</v>
      </c>
      <c r="B16" s="2">
        <v>2023</v>
      </c>
      <c r="C16" s="3" t="s">
        <v>204</v>
      </c>
      <c r="D16" s="2" t="s">
        <v>205</v>
      </c>
      <c r="E16" s="2" t="s">
        <v>38</v>
      </c>
      <c r="F16" s="2" t="s">
        <v>37</v>
      </c>
      <c r="G16" s="6">
        <v>0</v>
      </c>
      <c r="H16" s="4">
        <v>0</v>
      </c>
      <c r="I16" s="3" t="s">
        <v>206</v>
      </c>
    </row>
    <row r="17" spans="1:9" x14ac:dyDescent="0.25">
      <c r="A17" s="2" t="s">
        <v>31</v>
      </c>
      <c r="B17" s="2">
        <v>2023</v>
      </c>
      <c r="C17" s="3" t="s">
        <v>207</v>
      </c>
      <c r="D17" s="2" t="s">
        <v>208</v>
      </c>
      <c r="E17" s="2" t="s">
        <v>38</v>
      </c>
      <c r="F17" s="2" t="s">
        <v>37</v>
      </c>
      <c r="G17" s="6">
        <v>0</v>
      </c>
      <c r="H17" s="4">
        <v>0</v>
      </c>
      <c r="I17" s="3" t="s">
        <v>209</v>
      </c>
    </row>
    <row r="18" spans="1:9" x14ac:dyDescent="0.25">
      <c r="A18" s="2" t="s">
        <v>31</v>
      </c>
      <c r="B18" s="2">
        <v>2023</v>
      </c>
      <c r="C18" s="3" t="s">
        <v>210</v>
      </c>
      <c r="D18" s="2" t="s">
        <v>211</v>
      </c>
      <c r="E18" s="2" t="s">
        <v>38</v>
      </c>
      <c r="F18" s="2" t="s">
        <v>37</v>
      </c>
      <c r="G18" s="6">
        <v>0</v>
      </c>
      <c r="H18" s="4">
        <v>0</v>
      </c>
      <c r="I18" s="3" t="s">
        <v>212</v>
      </c>
    </row>
    <row r="19" spans="1:9" x14ac:dyDescent="0.25">
      <c r="A19" s="2" t="s">
        <v>31</v>
      </c>
      <c r="B19" s="2">
        <v>2023</v>
      </c>
      <c r="C19" s="3" t="s">
        <v>213</v>
      </c>
      <c r="D19" s="2" t="s">
        <v>214</v>
      </c>
      <c r="E19" s="2" t="s">
        <v>38</v>
      </c>
      <c r="F19" s="2" t="s">
        <v>37</v>
      </c>
      <c r="G19" s="6">
        <v>0</v>
      </c>
      <c r="H19" s="4">
        <v>0</v>
      </c>
      <c r="I19" s="3" t="s">
        <v>215</v>
      </c>
    </row>
    <row r="20" spans="1:9" x14ac:dyDescent="0.25">
      <c r="A20" s="2" t="s">
        <v>31</v>
      </c>
      <c r="B20" s="2">
        <v>2023</v>
      </c>
      <c r="C20" s="3" t="s">
        <v>216</v>
      </c>
      <c r="D20" s="2" t="s">
        <v>217</v>
      </c>
      <c r="E20" s="2" t="s">
        <v>38</v>
      </c>
      <c r="F20" s="2" t="s">
        <v>37</v>
      </c>
      <c r="G20" s="6">
        <v>0</v>
      </c>
      <c r="H20" s="4">
        <v>0</v>
      </c>
      <c r="I20" s="3" t="s">
        <v>218</v>
      </c>
    </row>
    <row r="21" spans="1:9" x14ac:dyDescent="0.25">
      <c r="A21" s="2" t="s">
        <v>31</v>
      </c>
      <c r="B21" s="2">
        <v>2023</v>
      </c>
      <c r="C21" s="3" t="s">
        <v>219</v>
      </c>
      <c r="D21" s="2" t="s">
        <v>220</v>
      </c>
      <c r="E21" s="2" t="s">
        <v>38</v>
      </c>
      <c r="F21" s="2" t="s">
        <v>37</v>
      </c>
      <c r="G21" s="6">
        <v>0</v>
      </c>
      <c r="H21" s="4">
        <v>0</v>
      </c>
      <c r="I21" s="3" t="s">
        <v>221</v>
      </c>
    </row>
    <row r="22" spans="1:9" x14ac:dyDescent="0.25">
      <c r="A22" s="2" t="s">
        <v>31</v>
      </c>
      <c r="B22" s="2">
        <v>2023</v>
      </c>
      <c r="C22" s="3" t="s">
        <v>222</v>
      </c>
      <c r="D22" s="2" t="s">
        <v>223</v>
      </c>
      <c r="E22" s="2" t="s">
        <v>38</v>
      </c>
      <c r="F22" s="2" t="s">
        <v>37</v>
      </c>
      <c r="G22" s="6">
        <v>0</v>
      </c>
      <c r="H22" s="4">
        <v>0</v>
      </c>
      <c r="I22" s="3" t="s">
        <v>224</v>
      </c>
    </row>
    <row r="23" spans="1:9" x14ac:dyDescent="0.25">
      <c r="A23" s="2" t="s">
        <v>31</v>
      </c>
      <c r="B23" s="2">
        <v>2023</v>
      </c>
      <c r="C23" s="3" t="s">
        <v>225</v>
      </c>
      <c r="D23" s="2" t="s">
        <v>226</v>
      </c>
      <c r="E23" s="2" t="s">
        <v>38</v>
      </c>
      <c r="F23" s="2" t="s">
        <v>37</v>
      </c>
      <c r="G23" s="6">
        <v>0</v>
      </c>
      <c r="H23" s="4">
        <v>0</v>
      </c>
      <c r="I23" s="3" t="s">
        <v>227</v>
      </c>
    </row>
    <row r="24" spans="1:9" x14ac:dyDescent="0.25">
      <c r="A24" s="2" t="s">
        <v>31</v>
      </c>
      <c r="B24" s="2">
        <v>2023</v>
      </c>
      <c r="C24" s="3" t="s">
        <v>228</v>
      </c>
      <c r="D24" s="2" t="s">
        <v>229</v>
      </c>
      <c r="E24" s="2" t="s">
        <v>38</v>
      </c>
      <c r="F24" s="2" t="s">
        <v>37</v>
      </c>
      <c r="G24" s="6">
        <v>0</v>
      </c>
      <c r="H24" s="4">
        <v>0</v>
      </c>
      <c r="I24" s="3" t="s">
        <v>230</v>
      </c>
    </row>
    <row r="25" spans="1:9" x14ac:dyDescent="0.25">
      <c r="A25" s="2" t="s">
        <v>31</v>
      </c>
      <c r="B25" s="2">
        <v>2023</v>
      </c>
      <c r="C25" s="3" t="s">
        <v>231</v>
      </c>
      <c r="D25" s="2" t="s">
        <v>232</v>
      </c>
      <c r="E25" s="2" t="s">
        <v>38</v>
      </c>
      <c r="F25" s="2" t="s">
        <v>37</v>
      </c>
      <c r="G25" s="6">
        <v>0</v>
      </c>
      <c r="H25" s="4">
        <v>0</v>
      </c>
      <c r="I25" s="3" t="s">
        <v>233</v>
      </c>
    </row>
    <row r="26" spans="1:9" x14ac:dyDescent="0.25">
      <c r="A26" s="2" t="s">
        <v>31</v>
      </c>
      <c r="B26" s="2">
        <v>2023</v>
      </c>
      <c r="C26" s="3" t="s">
        <v>234</v>
      </c>
      <c r="D26" s="2" t="s">
        <v>235</v>
      </c>
      <c r="E26" s="2" t="s">
        <v>38</v>
      </c>
      <c r="F26" s="2" t="s">
        <v>37</v>
      </c>
      <c r="G26" s="6">
        <v>0</v>
      </c>
      <c r="H26" s="4">
        <v>0</v>
      </c>
      <c r="I26" s="3" t="s">
        <v>236</v>
      </c>
    </row>
    <row r="27" spans="1:9" x14ac:dyDescent="0.25">
      <c r="A27" s="2" t="s">
        <v>31</v>
      </c>
      <c r="B27" s="2">
        <v>2023</v>
      </c>
      <c r="C27" s="3" t="s">
        <v>237</v>
      </c>
      <c r="D27" s="2" t="s">
        <v>238</v>
      </c>
      <c r="E27" s="2" t="s">
        <v>38</v>
      </c>
      <c r="F27" s="2" t="s">
        <v>37</v>
      </c>
      <c r="G27" s="6">
        <v>0</v>
      </c>
      <c r="H27" s="4">
        <v>0</v>
      </c>
      <c r="I27" s="3" t="s">
        <v>239</v>
      </c>
    </row>
    <row r="28" spans="1:9" x14ac:dyDescent="0.25">
      <c r="A28" s="2" t="s">
        <v>31</v>
      </c>
      <c r="B28" s="2">
        <v>2023</v>
      </c>
      <c r="C28" s="3" t="s">
        <v>240</v>
      </c>
      <c r="D28" s="2" t="s">
        <v>241</v>
      </c>
      <c r="E28" s="2" t="s">
        <v>38</v>
      </c>
      <c r="F28" s="2" t="s">
        <v>37</v>
      </c>
      <c r="G28" s="6">
        <v>0</v>
      </c>
      <c r="H28" s="4">
        <v>0</v>
      </c>
      <c r="I28" s="3" t="s">
        <v>242</v>
      </c>
    </row>
    <row r="29" spans="1:9" x14ac:dyDescent="0.25">
      <c r="A29" s="2" t="s">
        <v>31</v>
      </c>
      <c r="B29" s="2">
        <v>2023</v>
      </c>
      <c r="C29" s="3" t="s">
        <v>243</v>
      </c>
      <c r="D29" s="2" t="s">
        <v>244</v>
      </c>
      <c r="E29" s="2" t="s">
        <v>38</v>
      </c>
      <c r="F29" s="2" t="s">
        <v>37</v>
      </c>
      <c r="G29" s="6">
        <v>0</v>
      </c>
      <c r="H29" s="4">
        <v>0</v>
      </c>
      <c r="I29" s="3" t="s">
        <v>245</v>
      </c>
    </row>
    <row r="30" spans="1:9" x14ac:dyDescent="0.25">
      <c r="A30" s="2" t="s">
        <v>31</v>
      </c>
      <c r="B30" s="2">
        <v>2023</v>
      </c>
      <c r="C30" s="3" t="s">
        <v>246</v>
      </c>
      <c r="D30" s="2" t="s">
        <v>247</v>
      </c>
      <c r="E30" s="2" t="s">
        <v>38</v>
      </c>
      <c r="F30" s="2" t="s">
        <v>37</v>
      </c>
      <c r="G30" s="6">
        <v>0</v>
      </c>
      <c r="H30" s="4">
        <v>0</v>
      </c>
      <c r="I30" s="3" t="s">
        <v>248</v>
      </c>
    </row>
    <row r="31" spans="1:9" x14ac:dyDescent="0.25">
      <c r="A31" s="2" t="s">
        <v>31</v>
      </c>
      <c r="B31" s="2">
        <v>2023</v>
      </c>
      <c r="C31" s="3" t="s">
        <v>249</v>
      </c>
      <c r="D31" s="2" t="s">
        <v>250</v>
      </c>
      <c r="E31" s="2" t="s">
        <v>38</v>
      </c>
      <c r="F31" s="2" t="s">
        <v>37</v>
      </c>
      <c r="G31" s="6">
        <v>0</v>
      </c>
      <c r="H31" s="4">
        <v>0</v>
      </c>
      <c r="I31" s="3" t="s">
        <v>251</v>
      </c>
    </row>
    <row r="32" spans="1:9" x14ac:dyDescent="0.25">
      <c r="A32" s="2" t="s">
        <v>31</v>
      </c>
      <c r="B32" s="2">
        <v>2023</v>
      </c>
      <c r="C32" s="3" t="s">
        <v>252</v>
      </c>
      <c r="D32" s="2" t="s">
        <v>253</v>
      </c>
      <c r="E32" s="2" t="s">
        <v>38</v>
      </c>
      <c r="F32" s="2" t="s">
        <v>37</v>
      </c>
      <c r="G32" s="6">
        <v>0</v>
      </c>
      <c r="H32" s="4">
        <v>0</v>
      </c>
      <c r="I32" s="3" t="s">
        <v>254</v>
      </c>
    </row>
    <row r="33" spans="1:9" x14ac:dyDescent="0.25">
      <c r="A33" s="2" t="s">
        <v>31</v>
      </c>
      <c r="B33" s="2">
        <v>2023</v>
      </c>
      <c r="C33" s="3" t="s">
        <v>255</v>
      </c>
      <c r="D33" s="2" t="s">
        <v>256</v>
      </c>
      <c r="E33" s="2" t="s">
        <v>38</v>
      </c>
      <c r="F33" s="2" t="s">
        <v>37</v>
      </c>
      <c r="G33" s="6">
        <v>0</v>
      </c>
      <c r="H33" s="4">
        <v>0</v>
      </c>
      <c r="I33" s="3" t="s">
        <v>257</v>
      </c>
    </row>
    <row r="34" spans="1:9" x14ac:dyDescent="0.25">
      <c r="A34" s="2" t="s">
        <v>31</v>
      </c>
      <c r="B34" s="2">
        <v>2023</v>
      </c>
      <c r="C34" s="3" t="s">
        <v>258</v>
      </c>
      <c r="D34" s="2" t="s">
        <v>259</v>
      </c>
      <c r="E34" s="2" t="s">
        <v>38</v>
      </c>
      <c r="F34" s="2" t="s">
        <v>37</v>
      </c>
      <c r="G34" s="6">
        <v>0</v>
      </c>
      <c r="H34" s="4">
        <v>0</v>
      </c>
      <c r="I34" s="3" t="s">
        <v>260</v>
      </c>
    </row>
    <row r="35" spans="1:9" x14ac:dyDescent="0.25">
      <c r="A35" s="2" t="s">
        <v>31</v>
      </c>
      <c r="B35" s="2">
        <v>2023</v>
      </c>
      <c r="C35" s="3" t="s">
        <v>261</v>
      </c>
      <c r="D35" s="2" t="s">
        <v>262</v>
      </c>
      <c r="E35" s="2" t="s">
        <v>38</v>
      </c>
      <c r="F35" s="2" t="s">
        <v>37</v>
      </c>
      <c r="G35" s="6">
        <v>0</v>
      </c>
      <c r="H35" s="4">
        <v>0</v>
      </c>
      <c r="I35" s="3" t="s">
        <v>263</v>
      </c>
    </row>
    <row r="36" spans="1:9" x14ac:dyDescent="0.25">
      <c r="A36" s="2" t="s">
        <v>31</v>
      </c>
      <c r="B36" s="2">
        <v>2023</v>
      </c>
      <c r="C36" s="3" t="s">
        <v>264</v>
      </c>
      <c r="D36" s="2" t="s">
        <v>265</v>
      </c>
      <c r="E36" s="2" t="s">
        <v>38</v>
      </c>
      <c r="F36" s="2" t="s">
        <v>37</v>
      </c>
      <c r="G36" s="6">
        <v>0</v>
      </c>
      <c r="H36" s="4">
        <v>0</v>
      </c>
      <c r="I36" s="3" t="s">
        <v>266</v>
      </c>
    </row>
    <row r="37" spans="1:9" x14ac:dyDescent="0.25">
      <c r="A37" s="2" t="s">
        <v>31</v>
      </c>
      <c r="B37" s="2">
        <v>2023</v>
      </c>
      <c r="C37" s="3" t="s">
        <v>267</v>
      </c>
      <c r="D37" s="2" t="s">
        <v>268</v>
      </c>
      <c r="E37" s="2" t="s">
        <v>38</v>
      </c>
      <c r="F37" s="2" t="s">
        <v>37</v>
      </c>
      <c r="G37" s="6">
        <v>0</v>
      </c>
      <c r="H37" s="4">
        <v>0</v>
      </c>
      <c r="I37" s="3" t="s">
        <v>269</v>
      </c>
    </row>
    <row r="38" spans="1:9" x14ac:dyDescent="0.25">
      <c r="A38" s="2" t="s">
        <v>31</v>
      </c>
      <c r="B38" s="2">
        <v>2023</v>
      </c>
      <c r="C38" s="3" t="s">
        <v>270</v>
      </c>
      <c r="D38" s="2" t="s">
        <v>271</v>
      </c>
      <c r="E38" s="2" t="s">
        <v>38</v>
      </c>
      <c r="F38" s="2" t="s">
        <v>37</v>
      </c>
      <c r="G38" s="6">
        <v>0</v>
      </c>
      <c r="H38" s="4">
        <v>0</v>
      </c>
      <c r="I38" s="3" t="s">
        <v>272</v>
      </c>
    </row>
    <row r="39" spans="1:9" x14ac:dyDescent="0.25">
      <c r="A39" s="2" t="s">
        <v>31</v>
      </c>
      <c r="B39" s="2">
        <v>2023</v>
      </c>
      <c r="C39" s="3" t="s">
        <v>273</v>
      </c>
      <c r="D39" s="2" t="s">
        <v>274</v>
      </c>
      <c r="E39" s="2" t="s">
        <v>38</v>
      </c>
      <c r="F39" s="2" t="s">
        <v>37</v>
      </c>
      <c r="G39" s="6">
        <v>0</v>
      </c>
      <c r="H39" s="4">
        <v>0</v>
      </c>
      <c r="I39" s="3" t="s">
        <v>275</v>
      </c>
    </row>
    <row r="40" spans="1:9" x14ac:dyDescent="0.25">
      <c r="A40" s="2" t="s">
        <v>31</v>
      </c>
      <c r="B40" s="2">
        <v>2023</v>
      </c>
      <c r="C40" s="3" t="s">
        <v>276</v>
      </c>
      <c r="D40" s="2" t="s">
        <v>277</v>
      </c>
      <c r="E40" s="2" t="s">
        <v>38</v>
      </c>
      <c r="F40" s="2" t="s">
        <v>37</v>
      </c>
      <c r="G40" s="6">
        <v>0</v>
      </c>
      <c r="H40" s="4">
        <v>0</v>
      </c>
      <c r="I40" s="3" t="s">
        <v>278</v>
      </c>
    </row>
    <row r="41" spans="1:9" x14ac:dyDescent="0.25">
      <c r="A41" s="2" t="s">
        <v>31</v>
      </c>
      <c r="B41" s="2">
        <v>2023</v>
      </c>
      <c r="C41" s="3" t="s">
        <v>279</v>
      </c>
      <c r="D41" s="2" t="s">
        <v>280</v>
      </c>
      <c r="E41" s="2" t="s">
        <v>38</v>
      </c>
      <c r="F41" s="2" t="s">
        <v>37</v>
      </c>
      <c r="G41" s="6">
        <v>0</v>
      </c>
      <c r="H41" s="4">
        <v>0</v>
      </c>
      <c r="I41" s="3" t="s">
        <v>281</v>
      </c>
    </row>
    <row r="42" spans="1:9" x14ac:dyDescent="0.25">
      <c r="A42" s="2" t="s">
        <v>31</v>
      </c>
      <c r="B42" s="2">
        <v>2023</v>
      </c>
      <c r="C42" s="3" t="s">
        <v>282</v>
      </c>
      <c r="D42" s="2" t="s">
        <v>283</v>
      </c>
      <c r="E42" s="2" t="s">
        <v>38</v>
      </c>
      <c r="F42" s="2" t="s">
        <v>37</v>
      </c>
      <c r="G42" s="6">
        <v>0</v>
      </c>
      <c r="H42" s="4">
        <v>0</v>
      </c>
      <c r="I42" s="3" t="s">
        <v>284</v>
      </c>
    </row>
    <row r="43" spans="1:9" x14ac:dyDescent="0.25">
      <c r="A43" s="2" t="s">
        <v>31</v>
      </c>
      <c r="B43" s="2">
        <v>2023</v>
      </c>
      <c r="C43" s="3" t="s">
        <v>285</v>
      </c>
      <c r="D43" s="2" t="s">
        <v>286</v>
      </c>
      <c r="E43" s="2" t="s">
        <v>38</v>
      </c>
      <c r="F43" s="2" t="s">
        <v>37</v>
      </c>
      <c r="G43" s="6">
        <v>0</v>
      </c>
      <c r="H43" s="4">
        <v>0</v>
      </c>
      <c r="I43" s="3" t="s">
        <v>287</v>
      </c>
    </row>
    <row r="44" spans="1:9" x14ac:dyDescent="0.25">
      <c r="A44" s="2" t="s">
        <v>31</v>
      </c>
      <c r="B44" s="2">
        <v>2023</v>
      </c>
      <c r="C44" s="3" t="s">
        <v>288</v>
      </c>
      <c r="D44" s="2" t="s">
        <v>289</v>
      </c>
      <c r="E44" s="2" t="s">
        <v>38</v>
      </c>
      <c r="F44" s="2" t="s">
        <v>37</v>
      </c>
      <c r="G44" s="6">
        <v>0</v>
      </c>
      <c r="H44" s="4">
        <v>0</v>
      </c>
      <c r="I44" s="3" t="s">
        <v>290</v>
      </c>
    </row>
    <row r="45" spans="1:9" x14ac:dyDescent="0.25">
      <c r="A45" s="2" t="s">
        <v>31</v>
      </c>
      <c r="B45" s="2">
        <v>2023</v>
      </c>
      <c r="C45" s="3" t="s">
        <v>291</v>
      </c>
      <c r="D45" s="2" t="s">
        <v>292</v>
      </c>
      <c r="E45" s="2" t="s">
        <v>38</v>
      </c>
      <c r="F45" s="2" t="s">
        <v>37</v>
      </c>
      <c r="G45" s="6">
        <v>0</v>
      </c>
      <c r="H45" s="4">
        <v>0</v>
      </c>
      <c r="I45" s="3" t="s">
        <v>293</v>
      </c>
    </row>
    <row r="46" spans="1:9" x14ac:dyDescent="0.25">
      <c r="A46" s="2" t="s">
        <v>31</v>
      </c>
      <c r="B46" s="2">
        <v>2023</v>
      </c>
      <c r="C46" s="3" t="s">
        <v>294</v>
      </c>
      <c r="D46" s="2" t="s">
        <v>295</v>
      </c>
      <c r="E46" s="2" t="s">
        <v>38</v>
      </c>
      <c r="F46" s="2" t="s">
        <v>37</v>
      </c>
      <c r="G46" s="6">
        <v>0</v>
      </c>
      <c r="H46" s="4">
        <v>0</v>
      </c>
      <c r="I46" s="3" t="s">
        <v>296</v>
      </c>
    </row>
    <row r="47" spans="1:9" x14ac:dyDescent="0.25">
      <c r="A47" s="2" t="s">
        <v>31</v>
      </c>
      <c r="B47" s="2">
        <v>2023</v>
      </c>
      <c r="C47" s="3" t="s">
        <v>297</v>
      </c>
      <c r="D47" s="2" t="s">
        <v>298</v>
      </c>
      <c r="E47" s="2" t="s">
        <v>38</v>
      </c>
      <c r="F47" s="2" t="s">
        <v>37</v>
      </c>
      <c r="G47" s="6">
        <v>0</v>
      </c>
      <c r="H47" s="4">
        <v>0</v>
      </c>
      <c r="I47" s="3" t="s">
        <v>299</v>
      </c>
    </row>
    <row r="48" spans="1:9" x14ac:dyDescent="0.25">
      <c r="A48" s="2" t="s">
        <v>31</v>
      </c>
      <c r="B48" s="2">
        <v>2023</v>
      </c>
      <c r="C48" s="3" t="s">
        <v>300</v>
      </c>
      <c r="D48" s="2" t="s">
        <v>301</v>
      </c>
      <c r="E48" s="2" t="s">
        <v>38</v>
      </c>
      <c r="F48" s="2" t="s">
        <v>37</v>
      </c>
      <c r="G48" s="6">
        <v>0</v>
      </c>
      <c r="H48" s="4">
        <v>0</v>
      </c>
      <c r="I48" s="3" t="s">
        <v>302</v>
      </c>
    </row>
    <row r="49" spans="1:9" x14ac:dyDescent="0.25">
      <c r="A49" s="2" t="s">
        <v>31</v>
      </c>
      <c r="B49" s="2">
        <v>2023</v>
      </c>
      <c r="C49" s="3" t="s">
        <v>303</v>
      </c>
      <c r="D49" s="2" t="s">
        <v>304</v>
      </c>
      <c r="E49" s="2" t="s">
        <v>38</v>
      </c>
      <c r="F49" s="2" t="s">
        <v>37</v>
      </c>
      <c r="G49" s="6">
        <v>0</v>
      </c>
      <c r="H49" s="4">
        <v>0</v>
      </c>
      <c r="I49" s="3" t="s">
        <v>305</v>
      </c>
    </row>
    <row r="50" spans="1:9" x14ac:dyDescent="0.25">
      <c r="A50" s="2" t="s">
        <v>31</v>
      </c>
      <c r="B50" s="2">
        <v>2023</v>
      </c>
      <c r="C50" s="3" t="s">
        <v>306</v>
      </c>
      <c r="D50" s="2" t="s">
        <v>307</v>
      </c>
      <c r="E50" s="2" t="s">
        <v>38</v>
      </c>
      <c r="F50" s="2" t="s">
        <v>37</v>
      </c>
      <c r="G50" s="6">
        <v>0</v>
      </c>
      <c r="H50" s="4">
        <v>0</v>
      </c>
      <c r="I50" s="3" t="s">
        <v>308</v>
      </c>
    </row>
    <row r="51" spans="1:9" x14ac:dyDescent="0.25">
      <c r="A51" s="2" t="s">
        <v>31</v>
      </c>
      <c r="B51" s="2">
        <v>2023</v>
      </c>
      <c r="C51" s="3" t="s">
        <v>309</v>
      </c>
      <c r="D51" s="2" t="s">
        <v>310</v>
      </c>
      <c r="E51" s="2" t="s">
        <v>38</v>
      </c>
      <c r="F51" s="2" t="s">
        <v>37</v>
      </c>
      <c r="G51" s="6">
        <v>0</v>
      </c>
      <c r="H51" s="4">
        <v>0</v>
      </c>
      <c r="I51" s="3" t="s">
        <v>311</v>
      </c>
    </row>
    <row r="52" spans="1:9" x14ac:dyDescent="0.25">
      <c r="A52" s="2" t="s">
        <v>31</v>
      </c>
      <c r="B52" s="2">
        <v>2023</v>
      </c>
      <c r="C52" s="3" t="s">
        <v>312</v>
      </c>
      <c r="D52" s="2" t="s">
        <v>313</v>
      </c>
      <c r="E52" s="2" t="s">
        <v>38</v>
      </c>
      <c r="F52" s="2" t="s">
        <v>37</v>
      </c>
      <c r="G52" s="6">
        <v>0</v>
      </c>
      <c r="H52" s="4">
        <v>0</v>
      </c>
      <c r="I52" s="3" t="s">
        <v>314</v>
      </c>
    </row>
    <row r="53" spans="1:9" x14ac:dyDescent="0.25">
      <c r="A53" s="2" t="s">
        <v>31</v>
      </c>
      <c r="B53" s="2">
        <v>2023</v>
      </c>
      <c r="C53" s="3" t="s">
        <v>315</v>
      </c>
      <c r="D53" s="2" t="s">
        <v>316</v>
      </c>
      <c r="E53" s="2" t="s">
        <v>38</v>
      </c>
      <c r="F53" s="2" t="s">
        <v>37</v>
      </c>
      <c r="G53" s="6">
        <v>0</v>
      </c>
      <c r="H53" s="4">
        <v>0</v>
      </c>
      <c r="I53" s="3" t="s">
        <v>317</v>
      </c>
    </row>
    <row r="54" spans="1:9" x14ac:dyDescent="0.25">
      <c r="A54" s="2" t="s">
        <v>31</v>
      </c>
      <c r="B54" s="2">
        <v>2023</v>
      </c>
      <c r="C54" s="3" t="s">
        <v>318</v>
      </c>
      <c r="D54" s="2" t="s">
        <v>319</v>
      </c>
      <c r="E54" s="2" t="s">
        <v>38</v>
      </c>
      <c r="F54" s="2" t="s">
        <v>37</v>
      </c>
      <c r="G54" s="6">
        <v>0</v>
      </c>
      <c r="H54" s="4">
        <v>0</v>
      </c>
      <c r="I54" s="3" t="s">
        <v>320</v>
      </c>
    </row>
    <row r="55" spans="1:9" x14ac:dyDescent="0.25">
      <c r="A55" s="2" t="s">
        <v>31</v>
      </c>
      <c r="B55" s="2">
        <v>2023</v>
      </c>
      <c r="C55" s="3" t="s">
        <v>321</v>
      </c>
      <c r="D55" s="2" t="s">
        <v>322</v>
      </c>
      <c r="E55" s="2" t="s">
        <v>38</v>
      </c>
      <c r="F55" s="2" t="s">
        <v>37</v>
      </c>
      <c r="G55" s="6">
        <v>0</v>
      </c>
      <c r="H55" s="4">
        <v>0</v>
      </c>
      <c r="I55" s="3" t="s">
        <v>323</v>
      </c>
    </row>
    <row r="56" spans="1:9" x14ac:dyDescent="0.25">
      <c r="A56" s="2" t="s">
        <v>31</v>
      </c>
      <c r="B56" s="2">
        <v>2023</v>
      </c>
      <c r="C56" s="3" t="s">
        <v>324</v>
      </c>
      <c r="D56" s="2" t="s">
        <v>325</v>
      </c>
      <c r="E56" s="2" t="s">
        <v>38</v>
      </c>
      <c r="F56" s="2" t="s">
        <v>37</v>
      </c>
      <c r="G56" s="6">
        <v>0</v>
      </c>
      <c r="H56" s="4">
        <v>0</v>
      </c>
      <c r="I56" s="3" t="s">
        <v>326</v>
      </c>
    </row>
    <row r="57" spans="1:9" x14ac:dyDescent="0.25">
      <c r="A57" s="2" t="s">
        <v>31</v>
      </c>
      <c r="B57" s="2">
        <v>2023</v>
      </c>
      <c r="C57" s="3" t="s">
        <v>327</v>
      </c>
      <c r="D57" s="2" t="s">
        <v>328</v>
      </c>
      <c r="E57" s="2" t="s">
        <v>38</v>
      </c>
      <c r="F57" s="2" t="s">
        <v>37</v>
      </c>
      <c r="G57" s="6">
        <v>0</v>
      </c>
      <c r="H57" s="4">
        <v>0</v>
      </c>
      <c r="I57" s="3" t="s">
        <v>329</v>
      </c>
    </row>
    <row r="58" spans="1:9" x14ac:dyDescent="0.25">
      <c r="A58" s="2" t="s">
        <v>31</v>
      </c>
      <c r="B58" s="2">
        <v>2023</v>
      </c>
      <c r="C58" s="3" t="s">
        <v>330</v>
      </c>
      <c r="D58" s="2" t="s">
        <v>331</v>
      </c>
      <c r="E58" s="2" t="s">
        <v>38</v>
      </c>
      <c r="F58" s="2" t="s">
        <v>37</v>
      </c>
      <c r="G58" s="6">
        <v>0</v>
      </c>
      <c r="H58" s="4">
        <v>0</v>
      </c>
      <c r="I58" s="3" t="s">
        <v>332</v>
      </c>
    </row>
    <row r="59" spans="1:9" x14ac:dyDescent="0.25">
      <c r="A59" s="2" t="s">
        <v>31</v>
      </c>
      <c r="B59" s="2">
        <v>2023</v>
      </c>
      <c r="C59" s="3" t="s">
        <v>333</v>
      </c>
      <c r="D59" s="2" t="s">
        <v>334</v>
      </c>
      <c r="E59" s="2" t="s">
        <v>38</v>
      </c>
      <c r="F59" s="2" t="s">
        <v>37</v>
      </c>
      <c r="G59" s="6">
        <v>0</v>
      </c>
      <c r="H59" s="4">
        <v>0</v>
      </c>
      <c r="I59" s="3" t="s">
        <v>335</v>
      </c>
    </row>
    <row r="60" spans="1:9" x14ac:dyDescent="0.25">
      <c r="A60" s="2" t="s">
        <v>31</v>
      </c>
      <c r="B60" s="2">
        <v>2023</v>
      </c>
      <c r="C60" s="3" t="s">
        <v>336</v>
      </c>
      <c r="D60" s="2" t="s">
        <v>337</v>
      </c>
      <c r="E60" s="2" t="s">
        <v>38</v>
      </c>
      <c r="F60" s="2" t="s">
        <v>37</v>
      </c>
      <c r="G60" s="6">
        <v>0</v>
      </c>
      <c r="H60" s="4">
        <v>0</v>
      </c>
      <c r="I60" s="3" t="s">
        <v>338</v>
      </c>
    </row>
    <row r="61" spans="1:9" x14ac:dyDescent="0.25">
      <c r="A61" s="2" t="s">
        <v>31</v>
      </c>
      <c r="B61" s="2">
        <v>2023</v>
      </c>
      <c r="C61" s="3" t="s">
        <v>339</v>
      </c>
      <c r="D61" s="2" t="s">
        <v>340</v>
      </c>
      <c r="E61" s="2" t="s">
        <v>38</v>
      </c>
      <c r="F61" s="2" t="s">
        <v>37</v>
      </c>
      <c r="G61" s="6">
        <v>0</v>
      </c>
      <c r="H61" s="4">
        <v>0</v>
      </c>
      <c r="I61" s="3" t="s">
        <v>341</v>
      </c>
    </row>
    <row r="62" spans="1:9" x14ac:dyDescent="0.25">
      <c r="A62" s="2" t="s">
        <v>31</v>
      </c>
      <c r="B62" s="2">
        <v>2023</v>
      </c>
      <c r="C62" s="3" t="s">
        <v>342</v>
      </c>
      <c r="D62" s="2" t="s">
        <v>343</v>
      </c>
      <c r="E62" s="2" t="s">
        <v>38</v>
      </c>
      <c r="F62" s="2" t="s">
        <v>37</v>
      </c>
      <c r="G62" s="6">
        <v>0</v>
      </c>
      <c r="H62" s="4">
        <v>0</v>
      </c>
      <c r="I62" s="3" t="s">
        <v>344</v>
      </c>
    </row>
    <row r="63" spans="1:9" x14ac:dyDescent="0.25">
      <c r="A63" s="2" t="s">
        <v>31</v>
      </c>
      <c r="B63" s="2">
        <v>2023</v>
      </c>
      <c r="C63" s="3" t="s">
        <v>345</v>
      </c>
      <c r="D63" s="2" t="s">
        <v>346</v>
      </c>
      <c r="E63" s="2" t="s">
        <v>38</v>
      </c>
      <c r="F63" s="2" t="s">
        <v>37</v>
      </c>
      <c r="G63" s="6">
        <v>0</v>
      </c>
      <c r="H63" s="4">
        <v>0</v>
      </c>
      <c r="I63" s="3" t="s">
        <v>347</v>
      </c>
    </row>
    <row r="64" spans="1:9" x14ac:dyDescent="0.25">
      <c r="A64" s="2" t="s">
        <v>31</v>
      </c>
      <c r="B64" s="2">
        <v>2023</v>
      </c>
      <c r="C64" s="3" t="s">
        <v>348</v>
      </c>
      <c r="D64" s="2" t="s">
        <v>349</v>
      </c>
      <c r="E64" s="2" t="s">
        <v>38</v>
      </c>
      <c r="F64" s="2" t="s">
        <v>37</v>
      </c>
      <c r="G64" s="6">
        <v>0</v>
      </c>
      <c r="H64" s="4">
        <v>0</v>
      </c>
      <c r="I64" s="3" t="s">
        <v>350</v>
      </c>
    </row>
    <row r="65" spans="1:9" x14ac:dyDescent="0.25">
      <c r="A65" s="2" t="s">
        <v>31</v>
      </c>
      <c r="B65" s="2">
        <v>2023</v>
      </c>
      <c r="C65" s="3" t="s">
        <v>351</v>
      </c>
      <c r="D65" s="2" t="s">
        <v>352</v>
      </c>
      <c r="E65" s="2" t="s">
        <v>38</v>
      </c>
      <c r="F65" s="2" t="s">
        <v>37</v>
      </c>
      <c r="G65" s="6">
        <v>0</v>
      </c>
      <c r="H65" s="4">
        <v>0</v>
      </c>
      <c r="I65" s="3" t="s">
        <v>353</v>
      </c>
    </row>
    <row r="66" spans="1:9" x14ac:dyDescent="0.25">
      <c r="A66" s="2" t="s">
        <v>31</v>
      </c>
      <c r="B66" s="2">
        <v>2023</v>
      </c>
      <c r="C66" s="3" t="s">
        <v>354</v>
      </c>
      <c r="D66" s="2" t="s">
        <v>355</v>
      </c>
      <c r="E66" s="2" t="s">
        <v>38</v>
      </c>
      <c r="F66" s="2" t="s">
        <v>37</v>
      </c>
      <c r="G66" s="6">
        <v>0</v>
      </c>
      <c r="H66" s="4">
        <v>0</v>
      </c>
      <c r="I66" s="3" t="s">
        <v>356</v>
      </c>
    </row>
    <row r="67" spans="1:9" x14ac:dyDescent="0.25">
      <c r="A67" s="2" t="s">
        <v>31</v>
      </c>
      <c r="B67" s="2">
        <v>2023</v>
      </c>
      <c r="C67" s="3" t="s">
        <v>357</v>
      </c>
      <c r="D67" s="2" t="s">
        <v>358</v>
      </c>
      <c r="E67" s="2" t="s">
        <v>38</v>
      </c>
      <c r="F67" s="2" t="s">
        <v>37</v>
      </c>
      <c r="G67" s="6">
        <v>0</v>
      </c>
      <c r="H67" s="4">
        <v>0</v>
      </c>
      <c r="I67" s="3" t="s">
        <v>359</v>
      </c>
    </row>
    <row r="68" spans="1:9" x14ac:dyDescent="0.25">
      <c r="A68" s="2" t="s">
        <v>31</v>
      </c>
      <c r="B68" s="2">
        <v>2023</v>
      </c>
      <c r="C68" s="3" t="s">
        <v>360</v>
      </c>
      <c r="D68" s="2" t="s">
        <v>361</v>
      </c>
      <c r="E68" s="2" t="s">
        <v>38</v>
      </c>
      <c r="F68" s="2" t="s">
        <v>37</v>
      </c>
      <c r="G68" s="6">
        <v>0</v>
      </c>
      <c r="H68" s="4">
        <v>0</v>
      </c>
      <c r="I68" s="3" t="s">
        <v>362</v>
      </c>
    </row>
    <row r="69" spans="1:9" x14ac:dyDescent="0.25">
      <c r="A69" s="2" t="s">
        <v>31</v>
      </c>
      <c r="B69" s="2">
        <v>2023</v>
      </c>
      <c r="C69" s="3" t="s">
        <v>363</v>
      </c>
      <c r="D69" s="2" t="s">
        <v>364</v>
      </c>
      <c r="E69" s="2" t="s">
        <v>38</v>
      </c>
      <c r="F69" s="2" t="s">
        <v>37</v>
      </c>
      <c r="G69" s="6">
        <v>0</v>
      </c>
      <c r="H69" s="4">
        <v>0</v>
      </c>
      <c r="I69" s="3" t="s">
        <v>365</v>
      </c>
    </row>
    <row r="70" spans="1:9" x14ac:dyDescent="0.25">
      <c r="A70" s="2" t="s">
        <v>31</v>
      </c>
      <c r="B70" s="2">
        <v>2023</v>
      </c>
      <c r="C70" s="3" t="s">
        <v>366</v>
      </c>
      <c r="D70" s="2" t="s">
        <v>367</v>
      </c>
      <c r="E70" s="2" t="s">
        <v>38</v>
      </c>
      <c r="F70" s="2" t="s">
        <v>37</v>
      </c>
      <c r="G70" s="6">
        <v>0</v>
      </c>
      <c r="H70" s="4">
        <v>0</v>
      </c>
      <c r="I70" s="3" t="s">
        <v>368</v>
      </c>
    </row>
    <row r="71" spans="1:9" x14ac:dyDescent="0.25">
      <c r="A71" s="2" t="s">
        <v>31</v>
      </c>
      <c r="B71" s="2">
        <v>2023</v>
      </c>
      <c r="C71" s="3" t="s">
        <v>369</v>
      </c>
      <c r="D71" s="2" t="s">
        <v>370</v>
      </c>
      <c r="E71" s="2" t="s">
        <v>38</v>
      </c>
      <c r="F71" s="2" t="s">
        <v>37</v>
      </c>
      <c r="G71" s="6">
        <v>0</v>
      </c>
      <c r="H71" s="4">
        <v>0</v>
      </c>
      <c r="I71" s="3" t="s">
        <v>371</v>
      </c>
    </row>
    <row r="72" spans="1:9" x14ac:dyDescent="0.25">
      <c r="A72" s="2" t="s">
        <v>31</v>
      </c>
      <c r="B72" s="2">
        <v>2023</v>
      </c>
      <c r="C72" s="3" t="s">
        <v>372</v>
      </c>
      <c r="D72" s="2" t="s">
        <v>373</v>
      </c>
      <c r="E72" s="2" t="s">
        <v>38</v>
      </c>
      <c r="F72" s="2" t="s">
        <v>37</v>
      </c>
      <c r="G72" s="6">
        <v>0</v>
      </c>
      <c r="H72" s="4">
        <v>0</v>
      </c>
      <c r="I72" s="3" t="s">
        <v>374</v>
      </c>
    </row>
    <row r="73" spans="1:9" x14ac:dyDescent="0.25">
      <c r="A73" s="2" t="s">
        <v>31</v>
      </c>
      <c r="B73" s="2">
        <v>2023</v>
      </c>
      <c r="C73" s="3" t="s">
        <v>375</v>
      </c>
      <c r="D73" s="2" t="s">
        <v>376</v>
      </c>
      <c r="E73" s="2" t="s">
        <v>38</v>
      </c>
      <c r="F73" s="2" t="s">
        <v>37</v>
      </c>
      <c r="G73" s="6">
        <v>0</v>
      </c>
      <c r="H73" s="4">
        <v>0</v>
      </c>
      <c r="I73" s="3" t="s">
        <v>377</v>
      </c>
    </row>
    <row r="74" spans="1:9" x14ac:dyDescent="0.25">
      <c r="A74" s="2" t="s">
        <v>31</v>
      </c>
      <c r="B74" s="2">
        <v>2023</v>
      </c>
      <c r="C74" s="3" t="s">
        <v>378</v>
      </c>
      <c r="D74" s="2" t="s">
        <v>379</v>
      </c>
      <c r="E74" s="2" t="s">
        <v>38</v>
      </c>
      <c r="F74" s="2" t="s">
        <v>37</v>
      </c>
      <c r="G74" s="6">
        <v>0</v>
      </c>
      <c r="H74" s="4">
        <v>0</v>
      </c>
      <c r="I74" s="3" t="s">
        <v>380</v>
      </c>
    </row>
    <row r="75" spans="1:9" x14ac:dyDescent="0.25">
      <c r="A75" s="2" t="s">
        <v>31</v>
      </c>
      <c r="B75" s="2">
        <v>2023</v>
      </c>
      <c r="C75" s="3" t="s">
        <v>381</v>
      </c>
      <c r="D75" s="2" t="s">
        <v>382</v>
      </c>
      <c r="E75" s="2" t="s">
        <v>38</v>
      </c>
      <c r="F75" s="2" t="s">
        <v>37</v>
      </c>
      <c r="G75" s="6">
        <v>0</v>
      </c>
      <c r="H75" s="4">
        <v>0</v>
      </c>
      <c r="I75" s="3" t="s">
        <v>383</v>
      </c>
    </row>
    <row r="76" spans="1:9" x14ac:dyDescent="0.25">
      <c r="A76" s="2" t="s">
        <v>31</v>
      </c>
      <c r="B76" s="2">
        <v>2023</v>
      </c>
      <c r="C76" s="3" t="s">
        <v>384</v>
      </c>
      <c r="D76" s="2" t="s">
        <v>385</v>
      </c>
      <c r="E76" s="2" t="s">
        <v>38</v>
      </c>
      <c r="F76" s="2" t="s">
        <v>37</v>
      </c>
      <c r="G76" s="6">
        <v>0</v>
      </c>
      <c r="H76" s="4">
        <v>0</v>
      </c>
      <c r="I76" s="3" t="s">
        <v>386</v>
      </c>
    </row>
    <row r="77" spans="1:9" x14ac:dyDescent="0.25">
      <c r="A77" s="2" t="s">
        <v>31</v>
      </c>
      <c r="B77" s="2">
        <v>2023</v>
      </c>
      <c r="C77" s="3" t="s">
        <v>387</v>
      </c>
      <c r="D77" s="2" t="s">
        <v>388</v>
      </c>
      <c r="E77" s="2" t="s">
        <v>38</v>
      </c>
      <c r="F77" s="2" t="s">
        <v>37</v>
      </c>
      <c r="G77" s="6">
        <v>0</v>
      </c>
      <c r="H77" s="4">
        <v>0</v>
      </c>
      <c r="I77" s="3" t="s">
        <v>389</v>
      </c>
    </row>
    <row r="78" spans="1:9" x14ac:dyDescent="0.25">
      <c r="A78" s="2" t="s">
        <v>31</v>
      </c>
      <c r="B78" s="2">
        <v>2023</v>
      </c>
      <c r="C78" s="3" t="s">
        <v>390</v>
      </c>
      <c r="D78" s="2" t="s">
        <v>391</v>
      </c>
      <c r="E78" s="2" t="s">
        <v>38</v>
      </c>
      <c r="F78" s="2" t="s">
        <v>37</v>
      </c>
      <c r="G78" s="6">
        <v>0</v>
      </c>
      <c r="H78" s="4">
        <v>0</v>
      </c>
      <c r="I78" s="3" t="s">
        <v>392</v>
      </c>
    </row>
    <row r="79" spans="1:9" x14ac:dyDescent="0.25">
      <c r="A79" s="2" t="s">
        <v>31</v>
      </c>
      <c r="B79" s="2">
        <v>2023</v>
      </c>
      <c r="C79" s="3" t="s">
        <v>393</v>
      </c>
      <c r="D79" s="2" t="s">
        <v>394</v>
      </c>
      <c r="E79" s="2" t="s">
        <v>38</v>
      </c>
      <c r="F79" s="2" t="s">
        <v>37</v>
      </c>
      <c r="G79" s="6">
        <v>0</v>
      </c>
      <c r="H79" s="4">
        <v>0</v>
      </c>
      <c r="I79" s="3" t="s">
        <v>395</v>
      </c>
    </row>
    <row r="80" spans="1:9" x14ac:dyDescent="0.25">
      <c r="A80" s="2" t="s">
        <v>31</v>
      </c>
      <c r="B80" s="2">
        <v>2023</v>
      </c>
      <c r="C80" s="3" t="s">
        <v>396</v>
      </c>
      <c r="D80" s="2" t="s">
        <v>397</v>
      </c>
      <c r="E80" s="2" t="s">
        <v>38</v>
      </c>
      <c r="F80" s="2" t="s">
        <v>37</v>
      </c>
      <c r="G80" s="6">
        <v>0</v>
      </c>
      <c r="H80" s="4">
        <v>0</v>
      </c>
      <c r="I80" s="3" t="s">
        <v>398</v>
      </c>
    </row>
    <row r="81" spans="1:9" x14ac:dyDescent="0.25">
      <c r="A81" s="2" t="s">
        <v>31</v>
      </c>
      <c r="B81" s="2">
        <v>2023</v>
      </c>
      <c r="C81" s="3" t="s">
        <v>399</v>
      </c>
      <c r="D81" s="2" t="s">
        <v>400</v>
      </c>
      <c r="E81" s="2" t="s">
        <v>38</v>
      </c>
      <c r="F81" s="2" t="s">
        <v>37</v>
      </c>
      <c r="G81" s="6">
        <v>0</v>
      </c>
      <c r="H81" s="4">
        <v>0</v>
      </c>
      <c r="I81" s="3" t="s">
        <v>401</v>
      </c>
    </row>
    <row r="82" spans="1:9" x14ac:dyDescent="0.25">
      <c r="A82" s="2" t="s">
        <v>31</v>
      </c>
      <c r="B82" s="2">
        <v>2023</v>
      </c>
      <c r="C82" s="3" t="s">
        <v>402</v>
      </c>
      <c r="D82" s="2" t="s">
        <v>403</v>
      </c>
      <c r="E82" s="2" t="s">
        <v>38</v>
      </c>
      <c r="F82" s="2" t="s">
        <v>37</v>
      </c>
      <c r="G82" s="6">
        <v>0</v>
      </c>
      <c r="H82" s="4">
        <v>0</v>
      </c>
      <c r="I82" s="3" t="s">
        <v>404</v>
      </c>
    </row>
    <row r="83" spans="1:9" x14ac:dyDescent="0.25">
      <c r="A83" s="2" t="s">
        <v>31</v>
      </c>
      <c r="B83" s="2">
        <v>2023</v>
      </c>
      <c r="C83" s="3" t="s">
        <v>405</v>
      </c>
      <c r="D83" s="2" t="s">
        <v>406</v>
      </c>
      <c r="E83" s="2" t="s">
        <v>38</v>
      </c>
      <c r="F83" s="2" t="s">
        <v>37</v>
      </c>
      <c r="G83" s="6">
        <v>0</v>
      </c>
      <c r="H83" s="4">
        <v>0</v>
      </c>
      <c r="I83" s="3" t="s">
        <v>407</v>
      </c>
    </row>
    <row r="84" spans="1:9" x14ac:dyDescent="0.25">
      <c r="A84" s="2" t="s">
        <v>31</v>
      </c>
      <c r="B84" s="2">
        <v>2023</v>
      </c>
      <c r="C84" s="3" t="s">
        <v>408</v>
      </c>
      <c r="D84" s="2" t="s">
        <v>409</v>
      </c>
      <c r="E84" s="2" t="s">
        <v>38</v>
      </c>
      <c r="F84" s="2" t="s">
        <v>37</v>
      </c>
      <c r="G84" s="6">
        <v>0</v>
      </c>
      <c r="H84" s="4">
        <v>0</v>
      </c>
      <c r="I84" s="3" t="s">
        <v>410</v>
      </c>
    </row>
    <row r="85" spans="1:9" x14ac:dyDescent="0.25">
      <c r="A85" s="2" t="s">
        <v>31</v>
      </c>
      <c r="B85" s="2">
        <v>2023</v>
      </c>
      <c r="C85" s="3" t="s">
        <v>411</v>
      </c>
      <c r="D85" s="2" t="s">
        <v>412</v>
      </c>
      <c r="E85" s="2" t="s">
        <v>38</v>
      </c>
      <c r="F85" s="2" t="s">
        <v>37</v>
      </c>
      <c r="G85" s="6">
        <v>0</v>
      </c>
      <c r="H85" s="4">
        <v>0</v>
      </c>
      <c r="I85" s="3" t="s">
        <v>413</v>
      </c>
    </row>
    <row r="86" spans="1:9" x14ac:dyDescent="0.25">
      <c r="A86" s="2" t="s">
        <v>31</v>
      </c>
      <c r="B86" s="2">
        <v>2023</v>
      </c>
      <c r="C86" s="3" t="s">
        <v>414</v>
      </c>
      <c r="D86" s="2" t="s">
        <v>415</v>
      </c>
      <c r="E86" s="2" t="s">
        <v>38</v>
      </c>
      <c r="F86" s="2" t="s">
        <v>37</v>
      </c>
      <c r="G86" s="6">
        <v>0</v>
      </c>
      <c r="H86" s="4">
        <v>0</v>
      </c>
      <c r="I86" s="3" t="s">
        <v>416</v>
      </c>
    </row>
    <row r="87" spans="1:9" x14ac:dyDescent="0.25">
      <c r="A87" s="2" t="s">
        <v>31</v>
      </c>
      <c r="B87" s="2">
        <v>2023</v>
      </c>
      <c r="C87" s="3" t="s">
        <v>417</v>
      </c>
      <c r="D87" s="2" t="s">
        <v>418</v>
      </c>
      <c r="E87" s="2" t="s">
        <v>38</v>
      </c>
      <c r="F87" s="2" t="s">
        <v>37</v>
      </c>
      <c r="G87" s="6">
        <v>0</v>
      </c>
      <c r="H87" s="4">
        <v>0</v>
      </c>
      <c r="I87" s="3" t="s">
        <v>419</v>
      </c>
    </row>
    <row r="88" spans="1:9" x14ac:dyDescent="0.25">
      <c r="A88" s="2" t="s">
        <v>31</v>
      </c>
      <c r="B88" s="2">
        <v>2023</v>
      </c>
      <c r="C88" s="3" t="s">
        <v>420</v>
      </c>
      <c r="D88" s="2" t="s">
        <v>421</v>
      </c>
      <c r="E88" s="2" t="s">
        <v>38</v>
      </c>
      <c r="F88" s="2" t="s">
        <v>37</v>
      </c>
      <c r="G88" s="6">
        <v>0</v>
      </c>
      <c r="H88" s="4">
        <v>0</v>
      </c>
      <c r="I88" s="3" t="s">
        <v>422</v>
      </c>
    </row>
    <row r="89" spans="1:9" x14ac:dyDescent="0.25">
      <c r="A89" s="2" t="s">
        <v>31</v>
      </c>
      <c r="B89" s="2">
        <v>2023</v>
      </c>
      <c r="C89" s="3" t="s">
        <v>423</v>
      </c>
      <c r="D89" s="2" t="s">
        <v>424</v>
      </c>
      <c r="E89" s="2" t="s">
        <v>38</v>
      </c>
      <c r="F89" s="2" t="s">
        <v>37</v>
      </c>
      <c r="G89" s="6">
        <v>0</v>
      </c>
      <c r="H89" s="4">
        <v>0</v>
      </c>
      <c r="I89" s="3" t="s">
        <v>425</v>
      </c>
    </row>
    <row r="90" spans="1:9" x14ac:dyDescent="0.25">
      <c r="A90" s="2" t="s">
        <v>31</v>
      </c>
      <c r="B90" s="2">
        <v>2023</v>
      </c>
      <c r="C90" s="3" t="s">
        <v>426</v>
      </c>
      <c r="D90" s="2" t="s">
        <v>427</v>
      </c>
      <c r="E90" s="2" t="s">
        <v>38</v>
      </c>
      <c r="F90" s="2" t="s">
        <v>37</v>
      </c>
      <c r="G90" s="6">
        <v>0</v>
      </c>
      <c r="H90" s="4">
        <v>0</v>
      </c>
      <c r="I90" s="3" t="s">
        <v>428</v>
      </c>
    </row>
    <row r="91" spans="1:9" x14ac:dyDescent="0.25">
      <c r="A91" s="2" t="s">
        <v>31</v>
      </c>
      <c r="B91" s="2">
        <v>2023</v>
      </c>
      <c r="C91" s="3" t="s">
        <v>429</v>
      </c>
      <c r="D91" s="2" t="s">
        <v>430</v>
      </c>
      <c r="E91" s="2" t="s">
        <v>38</v>
      </c>
      <c r="F91" s="2" t="s">
        <v>37</v>
      </c>
      <c r="G91" s="6">
        <v>0</v>
      </c>
      <c r="H91" s="4">
        <v>0</v>
      </c>
      <c r="I91" s="3" t="s">
        <v>431</v>
      </c>
    </row>
    <row r="92" spans="1:9" x14ac:dyDescent="0.25">
      <c r="A92" s="2" t="s">
        <v>31</v>
      </c>
      <c r="B92" s="2">
        <v>2023</v>
      </c>
      <c r="C92" s="3" t="s">
        <v>432</v>
      </c>
      <c r="D92" s="2" t="s">
        <v>433</v>
      </c>
      <c r="E92" s="2" t="s">
        <v>38</v>
      </c>
      <c r="F92" s="2" t="s">
        <v>37</v>
      </c>
      <c r="G92" s="6">
        <v>0</v>
      </c>
      <c r="H92" s="4">
        <v>0</v>
      </c>
      <c r="I92" s="3" t="s">
        <v>434</v>
      </c>
    </row>
    <row r="93" spans="1:9" x14ac:dyDescent="0.25">
      <c r="A93" s="2" t="s">
        <v>31</v>
      </c>
      <c r="B93" s="2">
        <v>2023</v>
      </c>
      <c r="C93" s="3" t="s">
        <v>435</v>
      </c>
      <c r="D93" s="2" t="s">
        <v>436</v>
      </c>
      <c r="E93" s="2" t="s">
        <v>38</v>
      </c>
      <c r="F93" s="2" t="s">
        <v>37</v>
      </c>
      <c r="G93" s="6">
        <v>0</v>
      </c>
      <c r="H93" s="4">
        <v>0</v>
      </c>
      <c r="I93" s="3" t="s">
        <v>437</v>
      </c>
    </row>
    <row r="94" spans="1:9" x14ac:dyDescent="0.25">
      <c r="A94" s="2" t="s">
        <v>31</v>
      </c>
      <c r="B94" s="2">
        <v>2023</v>
      </c>
      <c r="C94" s="3" t="s">
        <v>438</v>
      </c>
      <c r="D94" s="2" t="s">
        <v>439</v>
      </c>
      <c r="E94" s="2" t="s">
        <v>38</v>
      </c>
      <c r="F94" s="2" t="s">
        <v>37</v>
      </c>
      <c r="G94" s="6">
        <v>0</v>
      </c>
      <c r="H94" s="4">
        <v>0</v>
      </c>
      <c r="I94" s="3" t="s">
        <v>440</v>
      </c>
    </row>
    <row r="95" spans="1:9" x14ac:dyDescent="0.25">
      <c r="A95" s="2" t="s">
        <v>31</v>
      </c>
      <c r="B95" s="2">
        <v>2023</v>
      </c>
      <c r="C95" s="3" t="s">
        <v>441</v>
      </c>
      <c r="D95" s="2" t="s">
        <v>442</v>
      </c>
      <c r="E95" s="2" t="s">
        <v>38</v>
      </c>
      <c r="F95" s="2" t="s">
        <v>37</v>
      </c>
      <c r="G95" s="6">
        <v>0</v>
      </c>
      <c r="H95" s="4">
        <v>0</v>
      </c>
      <c r="I95" s="3" t="s">
        <v>443</v>
      </c>
    </row>
    <row r="96" spans="1:9" x14ac:dyDescent="0.25">
      <c r="A96" s="2" t="s">
        <v>31</v>
      </c>
      <c r="B96" s="2">
        <v>2023</v>
      </c>
      <c r="C96" s="3" t="s">
        <v>444</v>
      </c>
      <c r="D96" s="2" t="s">
        <v>445</v>
      </c>
      <c r="E96" s="2" t="s">
        <v>38</v>
      </c>
      <c r="F96" s="2" t="s">
        <v>37</v>
      </c>
      <c r="G96" s="6">
        <v>0</v>
      </c>
      <c r="H96" s="4">
        <v>0</v>
      </c>
      <c r="I96" s="3" t="s">
        <v>446</v>
      </c>
    </row>
    <row r="97" spans="1:9" x14ac:dyDescent="0.25">
      <c r="A97" s="2" t="s">
        <v>31</v>
      </c>
      <c r="B97" s="2">
        <v>2023</v>
      </c>
      <c r="C97" s="3" t="s">
        <v>447</v>
      </c>
      <c r="D97" s="2" t="s">
        <v>448</v>
      </c>
      <c r="E97" s="2" t="s">
        <v>38</v>
      </c>
      <c r="F97" s="2" t="s">
        <v>37</v>
      </c>
      <c r="G97" s="6">
        <v>0</v>
      </c>
      <c r="H97" s="4">
        <v>0</v>
      </c>
      <c r="I97" s="3" t="s">
        <v>449</v>
      </c>
    </row>
    <row r="98" spans="1:9" x14ac:dyDescent="0.25">
      <c r="A98" s="2" t="s">
        <v>31</v>
      </c>
      <c r="B98" s="2">
        <v>2023</v>
      </c>
      <c r="C98" s="3" t="s">
        <v>450</v>
      </c>
      <c r="D98" s="2" t="s">
        <v>451</v>
      </c>
      <c r="E98" s="2" t="s">
        <v>38</v>
      </c>
      <c r="F98" s="2" t="s">
        <v>37</v>
      </c>
      <c r="G98" s="6">
        <v>0</v>
      </c>
      <c r="H98" s="4">
        <v>0</v>
      </c>
      <c r="I98" s="3" t="s">
        <v>452</v>
      </c>
    </row>
    <row r="99" spans="1:9" x14ac:dyDescent="0.25">
      <c r="A99" s="2" t="s">
        <v>31</v>
      </c>
      <c r="B99" s="2">
        <v>2023</v>
      </c>
      <c r="C99" s="3" t="s">
        <v>453</v>
      </c>
      <c r="D99" s="2" t="s">
        <v>454</v>
      </c>
      <c r="E99" s="2" t="s">
        <v>38</v>
      </c>
      <c r="F99" s="2" t="s">
        <v>37</v>
      </c>
      <c r="G99" s="6">
        <v>0</v>
      </c>
      <c r="H99" s="4">
        <v>0</v>
      </c>
      <c r="I99" s="3" t="s">
        <v>455</v>
      </c>
    </row>
    <row r="100" spans="1:9" x14ac:dyDescent="0.25">
      <c r="A100" s="2" t="s">
        <v>31</v>
      </c>
      <c r="B100" s="2">
        <v>2023</v>
      </c>
      <c r="C100" s="3" t="s">
        <v>456</v>
      </c>
      <c r="D100" s="2" t="s">
        <v>457</v>
      </c>
      <c r="E100" s="2" t="s">
        <v>38</v>
      </c>
      <c r="F100" s="2" t="s">
        <v>37</v>
      </c>
      <c r="G100" s="6">
        <v>0</v>
      </c>
      <c r="H100" s="4">
        <v>0</v>
      </c>
      <c r="I100" s="3" t="s">
        <v>458</v>
      </c>
    </row>
    <row r="101" spans="1:9" x14ac:dyDescent="0.25">
      <c r="A101" s="2" t="s">
        <v>31</v>
      </c>
      <c r="B101" s="2">
        <v>2023</v>
      </c>
      <c r="C101" s="3" t="s">
        <v>459</v>
      </c>
      <c r="D101" s="2" t="s">
        <v>460</v>
      </c>
      <c r="E101" s="2" t="s">
        <v>38</v>
      </c>
      <c r="F101" s="2" t="s">
        <v>37</v>
      </c>
      <c r="G101" s="6">
        <v>0</v>
      </c>
      <c r="H101" s="4">
        <v>0</v>
      </c>
      <c r="I101" s="3" t="s">
        <v>461</v>
      </c>
    </row>
    <row r="102" spans="1:9" x14ac:dyDescent="0.25">
      <c r="A102" s="2" t="s">
        <v>31</v>
      </c>
      <c r="B102" s="2">
        <v>2023</v>
      </c>
      <c r="C102" s="3" t="s">
        <v>462</v>
      </c>
      <c r="D102" s="2" t="s">
        <v>463</v>
      </c>
      <c r="E102" s="2" t="s">
        <v>38</v>
      </c>
      <c r="F102" s="2" t="s">
        <v>37</v>
      </c>
      <c r="G102" s="6">
        <v>0</v>
      </c>
      <c r="H102" s="4">
        <v>0</v>
      </c>
      <c r="I102" s="3" t="s">
        <v>464</v>
      </c>
    </row>
    <row r="103" spans="1:9" x14ac:dyDescent="0.25">
      <c r="A103" s="2" t="s">
        <v>31</v>
      </c>
      <c r="B103" s="2">
        <v>2023</v>
      </c>
      <c r="C103" s="3" t="s">
        <v>465</v>
      </c>
      <c r="D103" s="2" t="s">
        <v>466</v>
      </c>
      <c r="E103" s="2" t="s">
        <v>38</v>
      </c>
      <c r="F103" s="2" t="s">
        <v>37</v>
      </c>
      <c r="G103" s="6">
        <v>0</v>
      </c>
      <c r="H103" s="4">
        <v>0</v>
      </c>
      <c r="I103" s="3" t="s">
        <v>467</v>
      </c>
    </row>
    <row r="104" spans="1:9" x14ac:dyDescent="0.25">
      <c r="A104" s="2" t="s">
        <v>31</v>
      </c>
      <c r="B104" s="2">
        <v>2023</v>
      </c>
      <c r="C104" s="3" t="s">
        <v>468</v>
      </c>
      <c r="D104" s="2" t="s">
        <v>469</v>
      </c>
      <c r="E104" s="2" t="s">
        <v>38</v>
      </c>
      <c r="F104" s="2" t="s">
        <v>37</v>
      </c>
      <c r="G104" s="6">
        <v>0</v>
      </c>
      <c r="H104" s="4">
        <v>0</v>
      </c>
      <c r="I104" s="3" t="s">
        <v>470</v>
      </c>
    </row>
    <row r="105" spans="1:9" x14ac:dyDescent="0.25">
      <c r="A105" s="2" t="s">
        <v>31</v>
      </c>
      <c r="B105" s="2">
        <v>2023</v>
      </c>
      <c r="C105" s="3" t="s">
        <v>471</v>
      </c>
      <c r="D105" s="2" t="s">
        <v>472</v>
      </c>
      <c r="E105" s="2" t="s">
        <v>38</v>
      </c>
      <c r="F105" s="2" t="s">
        <v>37</v>
      </c>
      <c r="G105" s="6">
        <v>0</v>
      </c>
      <c r="H105" s="4">
        <v>0</v>
      </c>
      <c r="I105" s="3" t="s">
        <v>473</v>
      </c>
    </row>
    <row r="106" spans="1:9" x14ac:dyDescent="0.25">
      <c r="A106" s="2" t="s">
        <v>31</v>
      </c>
      <c r="B106" s="2">
        <v>2023</v>
      </c>
      <c r="C106" s="3" t="s">
        <v>474</v>
      </c>
      <c r="D106" s="2" t="s">
        <v>475</v>
      </c>
      <c r="E106" s="2" t="s">
        <v>38</v>
      </c>
      <c r="F106" s="2" t="s">
        <v>37</v>
      </c>
      <c r="G106" s="6">
        <v>0</v>
      </c>
      <c r="H106" s="4">
        <v>0</v>
      </c>
      <c r="I106" s="3" t="s">
        <v>476</v>
      </c>
    </row>
    <row r="107" spans="1:9" x14ac:dyDescent="0.25">
      <c r="A107" s="2" t="s">
        <v>31</v>
      </c>
      <c r="B107" s="2">
        <v>2023</v>
      </c>
      <c r="C107" s="3" t="s">
        <v>477</v>
      </c>
      <c r="D107" s="2" t="s">
        <v>478</v>
      </c>
      <c r="E107" s="2" t="s">
        <v>38</v>
      </c>
      <c r="F107" s="2" t="s">
        <v>38</v>
      </c>
      <c r="G107" s="6">
        <v>0</v>
      </c>
      <c r="H107" s="4">
        <v>0</v>
      </c>
      <c r="I107" s="3" t="s">
        <v>479</v>
      </c>
    </row>
    <row r="108" spans="1:9" x14ac:dyDescent="0.25">
      <c r="A108" s="2" t="s">
        <v>31</v>
      </c>
      <c r="B108" s="2">
        <v>2023</v>
      </c>
      <c r="C108" s="3" t="s">
        <v>480</v>
      </c>
      <c r="D108" s="2" t="s">
        <v>481</v>
      </c>
      <c r="E108" s="2" t="s">
        <v>38</v>
      </c>
      <c r="F108" s="2" t="s">
        <v>38</v>
      </c>
      <c r="G108" s="6">
        <v>0</v>
      </c>
      <c r="H108" s="4">
        <v>0</v>
      </c>
      <c r="I108" s="3" t="s">
        <v>482</v>
      </c>
    </row>
    <row r="109" spans="1:9" x14ac:dyDescent="0.25">
      <c r="A109" s="2" t="s">
        <v>31</v>
      </c>
      <c r="B109" s="2">
        <v>2023</v>
      </c>
      <c r="C109" s="3" t="s">
        <v>483</v>
      </c>
      <c r="D109" s="2" t="s">
        <v>484</v>
      </c>
      <c r="E109" s="2" t="s">
        <v>38</v>
      </c>
      <c r="F109" s="2" t="s">
        <v>38</v>
      </c>
      <c r="G109" s="6">
        <v>3713</v>
      </c>
      <c r="H109" s="4">
        <v>0</v>
      </c>
      <c r="I109" s="3" t="s">
        <v>485</v>
      </c>
    </row>
    <row r="110" spans="1:9" x14ac:dyDescent="0.25">
      <c r="A110" s="2" t="s">
        <v>31</v>
      </c>
      <c r="B110" s="2">
        <v>2023</v>
      </c>
      <c r="C110" s="3" t="s">
        <v>486</v>
      </c>
      <c r="D110" s="2" t="s">
        <v>487</v>
      </c>
      <c r="E110" s="2" t="s">
        <v>38</v>
      </c>
      <c r="F110" s="2" t="s">
        <v>37</v>
      </c>
      <c r="G110" s="6">
        <v>3700</v>
      </c>
      <c r="H110" s="4">
        <v>0</v>
      </c>
      <c r="I110" s="3" t="s">
        <v>488</v>
      </c>
    </row>
    <row r="111" spans="1:9" x14ac:dyDescent="0.25">
      <c r="A111" s="2" t="s">
        <v>31</v>
      </c>
      <c r="B111" s="2">
        <v>2023</v>
      </c>
      <c r="C111" s="3" t="s">
        <v>489</v>
      </c>
      <c r="D111" s="2" t="s">
        <v>489</v>
      </c>
      <c r="E111" s="2" t="s">
        <v>38</v>
      </c>
      <c r="F111" s="2" t="s">
        <v>37</v>
      </c>
      <c r="G111" s="6">
        <v>4790</v>
      </c>
      <c r="H111" s="4">
        <v>0</v>
      </c>
      <c r="I111" s="3" t="s">
        <v>490</v>
      </c>
    </row>
    <row r="112" spans="1:9" x14ac:dyDescent="0.25">
      <c r="A112" s="2" t="s">
        <v>31</v>
      </c>
      <c r="B112" s="2">
        <v>2023</v>
      </c>
      <c r="C112" s="3" t="s">
        <v>491</v>
      </c>
      <c r="D112" s="2" t="s">
        <v>492</v>
      </c>
      <c r="E112" s="2" t="s">
        <v>38</v>
      </c>
      <c r="F112" s="2" t="s">
        <v>37</v>
      </c>
      <c r="G112" s="6">
        <v>3750</v>
      </c>
      <c r="H112" s="4">
        <v>0</v>
      </c>
      <c r="I112" s="3" t="s">
        <v>493</v>
      </c>
    </row>
    <row r="113" spans="1:9" x14ac:dyDescent="0.25">
      <c r="A113" s="2" t="s">
        <v>31</v>
      </c>
      <c r="B113" s="2">
        <v>2023</v>
      </c>
      <c r="C113" s="3" t="s">
        <v>494</v>
      </c>
      <c r="D113" s="2" t="s">
        <v>495</v>
      </c>
      <c r="E113" s="2" t="s">
        <v>38</v>
      </c>
      <c r="F113" s="2" t="s">
        <v>38</v>
      </c>
      <c r="G113" s="6">
        <v>4250</v>
      </c>
      <c r="H113" s="4">
        <v>0</v>
      </c>
      <c r="I113" s="3" t="s">
        <v>496</v>
      </c>
    </row>
    <row r="114" spans="1:9" x14ac:dyDescent="0.25">
      <c r="A114" s="2" t="s">
        <v>31</v>
      </c>
      <c r="B114" s="2">
        <v>2023</v>
      </c>
      <c r="C114" s="3" t="s">
        <v>497</v>
      </c>
      <c r="D114" s="2" t="s">
        <v>498</v>
      </c>
      <c r="E114" s="2" t="s">
        <v>38</v>
      </c>
      <c r="F114" s="2" t="s">
        <v>38</v>
      </c>
      <c r="G114" s="6">
        <v>0</v>
      </c>
      <c r="H114" s="4">
        <v>0</v>
      </c>
      <c r="I114" s="3" t="s">
        <v>499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EE1F-1D73-49C0-BDB3-80A552E81B74}">
  <dimension ref="A1:AU109"/>
  <sheetViews>
    <sheetView zoomScale="90" zoomScaleNormal="9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47" width="12.85546875" customWidth="1"/>
    <col min="48" max="48" width="43.5703125" customWidth="1"/>
  </cols>
  <sheetData>
    <row r="1" spans="1:47" s="10" customForma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/>
      <c r="F1" s="17" t="s">
        <v>4</v>
      </c>
      <c r="G1" s="17" t="s">
        <v>5</v>
      </c>
      <c r="H1" s="17" t="s">
        <v>6</v>
      </c>
      <c r="I1" s="17" t="s">
        <v>7</v>
      </c>
      <c r="J1" s="18"/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8"/>
      <c r="U1" s="17" t="s">
        <v>17</v>
      </c>
      <c r="V1" s="17" t="s">
        <v>18</v>
      </c>
      <c r="W1" s="17" t="s">
        <v>19</v>
      </c>
      <c r="X1" s="17" t="s">
        <v>20</v>
      </c>
      <c r="Y1" s="18"/>
      <c r="Z1" s="18"/>
      <c r="AA1" s="18"/>
      <c r="AB1" s="17" t="s">
        <v>21</v>
      </c>
      <c r="AC1" s="17"/>
      <c r="AD1" s="17"/>
      <c r="AE1" s="17"/>
      <c r="AF1" s="17"/>
      <c r="AG1" s="17"/>
    </row>
    <row r="2" spans="1:47" s="10" customFormat="1" ht="15" customHeight="1" x14ac:dyDescent="0.25">
      <c r="A2" s="18"/>
      <c r="B2" s="18"/>
      <c r="C2" s="18"/>
      <c r="D2" s="17" t="s">
        <v>22</v>
      </c>
      <c r="E2" s="17" t="s">
        <v>23</v>
      </c>
      <c r="F2" s="18"/>
      <c r="G2" s="18"/>
      <c r="H2" s="18"/>
      <c r="I2" s="17" t="s">
        <v>24</v>
      </c>
      <c r="J2" s="17" t="s">
        <v>25</v>
      </c>
      <c r="K2" s="18"/>
      <c r="L2" s="18"/>
      <c r="M2" s="18"/>
      <c r="N2" s="18"/>
      <c r="O2" s="18"/>
      <c r="P2" s="18"/>
      <c r="Q2" s="18"/>
      <c r="R2" s="18"/>
      <c r="S2" s="17" t="s">
        <v>24</v>
      </c>
      <c r="T2" s="17" t="s">
        <v>25</v>
      </c>
      <c r="U2" s="18"/>
      <c r="V2" s="18"/>
      <c r="W2" s="18"/>
      <c r="X2" s="17" t="s">
        <v>26</v>
      </c>
      <c r="Y2" s="17" t="s">
        <v>27</v>
      </c>
      <c r="Z2" s="17" t="s">
        <v>28</v>
      </c>
      <c r="AA2" s="17" t="s">
        <v>29</v>
      </c>
      <c r="AB2" s="17" t="s">
        <v>606</v>
      </c>
      <c r="AC2" s="18"/>
      <c r="AD2" s="17" t="s">
        <v>607</v>
      </c>
      <c r="AE2" s="17"/>
      <c r="AF2" s="17" t="s">
        <v>30</v>
      </c>
      <c r="AG2" s="18"/>
    </row>
    <row r="3" spans="1:47" s="10" customForma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9" t="s">
        <v>24</v>
      </c>
      <c r="AC3" s="9" t="s">
        <v>25</v>
      </c>
      <c r="AD3" s="9" t="s">
        <v>24</v>
      </c>
      <c r="AE3" s="9" t="s">
        <v>25</v>
      </c>
      <c r="AF3" s="9" t="s">
        <v>24</v>
      </c>
      <c r="AG3" s="9" t="s">
        <v>25</v>
      </c>
    </row>
    <row r="4" spans="1:47" ht="30" x14ac:dyDescent="0.25">
      <c r="A4" s="14" t="s">
        <v>31</v>
      </c>
      <c r="B4" s="14">
        <v>2023</v>
      </c>
      <c r="C4" s="13" t="s">
        <v>40</v>
      </c>
      <c r="D4" s="13" t="s">
        <v>41</v>
      </c>
      <c r="E4" s="13" t="s">
        <v>42</v>
      </c>
      <c r="F4" s="16">
        <v>7.4</v>
      </c>
      <c r="G4" s="14" t="s">
        <v>33</v>
      </c>
      <c r="H4" s="12">
        <v>859</v>
      </c>
      <c r="I4" s="8">
        <v>0.6</v>
      </c>
      <c r="J4" s="8">
        <v>0.4</v>
      </c>
      <c r="K4" s="14" t="s">
        <v>34</v>
      </c>
      <c r="L4" s="14" t="s">
        <v>35</v>
      </c>
      <c r="M4" s="14" t="s">
        <v>43</v>
      </c>
      <c r="N4" s="12">
        <v>360</v>
      </c>
      <c r="O4" s="14" t="s">
        <v>44</v>
      </c>
      <c r="P4" s="15"/>
      <c r="Q4" s="14" t="s">
        <v>38</v>
      </c>
      <c r="R4" s="14" t="s">
        <v>38</v>
      </c>
      <c r="S4" s="8">
        <v>12.69</v>
      </c>
      <c r="T4" s="8">
        <v>12.23</v>
      </c>
      <c r="U4" s="13"/>
      <c r="V4" s="8">
        <v>16.13</v>
      </c>
      <c r="W4" s="12">
        <v>4</v>
      </c>
      <c r="X4" s="11">
        <v>0.97399999999999998</v>
      </c>
      <c r="Y4" s="11">
        <v>0.71499999999999997</v>
      </c>
      <c r="Z4" s="11">
        <v>1</v>
      </c>
      <c r="AA4" s="11">
        <v>0.69640000000000002</v>
      </c>
      <c r="AB4" s="8">
        <f>(X4*Y4*Z4)*(1440/(V4+S4))</f>
        <v>34.796335877862596</v>
      </c>
      <c r="AC4" s="8">
        <f>(Y4*Z4*X4)*(1440/(V4+T4))</f>
        <v>35.360733427362483</v>
      </c>
      <c r="AD4" s="8">
        <v>29.95</v>
      </c>
      <c r="AE4" s="8">
        <v>29.95</v>
      </c>
      <c r="AF4" s="8">
        <f>AB4-AD4</f>
        <v>4.8463358778625967</v>
      </c>
      <c r="AG4" s="8">
        <f>AC4-AE4</f>
        <v>5.4107334273624836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ht="30" x14ac:dyDescent="0.25">
      <c r="A5" s="14" t="s">
        <v>31</v>
      </c>
      <c r="B5" s="14">
        <v>2023</v>
      </c>
      <c r="C5" s="13" t="s">
        <v>40</v>
      </c>
      <c r="D5" s="13" t="s">
        <v>42</v>
      </c>
      <c r="E5" s="13" t="s">
        <v>45</v>
      </c>
      <c r="F5" s="16">
        <v>5.6</v>
      </c>
      <c r="G5" s="14" t="s">
        <v>33</v>
      </c>
      <c r="H5" s="12">
        <v>3000</v>
      </c>
      <c r="I5" s="8">
        <v>0.6</v>
      </c>
      <c r="J5" s="8">
        <v>0.4</v>
      </c>
      <c r="K5" s="14" t="s">
        <v>34</v>
      </c>
      <c r="L5" s="14" t="s">
        <v>35</v>
      </c>
      <c r="M5" s="14" t="s">
        <v>43</v>
      </c>
      <c r="N5" s="12">
        <v>360</v>
      </c>
      <c r="O5" s="14" t="s">
        <v>44</v>
      </c>
      <c r="P5" s="15"/>
      <c r="Q5" s="14" t="s">
        <v>38</v>
      </c>
      <c r="R5" s="14" t="s">
        <v>38</v>
      </c>
      <c r="S5" s="8">
        <v>6.98</v>
      </c>
      <c r="T5" s="8">
        <v>13.96</v>
      </c>
      <c r="U5" s="13"/>
      <c r="V5" s="8">
        <v>19.29</v>
      </c>
      <c r="W5" s="12">
        <v>2</v>
      </c>
      <c r="X5" s="11">
        <v>0.97399999999999998</v>
      </c>
      <c r="Y5" s="11">
        <v>0.71499999999999997</v>
      </c>
      <c r="Z5" s="11">
        <v>1</v>
      </c>
      <c r="AA5" s="11">
        <v>0.69640000000000002</v>
      </c>
      <c r="AB5" s="8">
        <f>(X5*Y5*Z5)*(1440/(V5+S5))</f>
        <v>38.173977921583557</v>
      </c>
      <c r="AC5" s="8">
        <f t="shared" ref="AC5:AC68" si="0">(Y5*Z5*X5)*(1440/(V5+T5))</f>
        <v>30.160312781954886</v>
      </c>
      <c r="AD5" s="8">
        <v>29.95</v>
      </c>
      <c r="AE5" s="8">
        <v>29.95</v>
      </c>
      <c r="AF5" s="8">
        <f t="shared" ref="AF5:AF68" si="1">AB5-AD5</f>
        <v>8.2239779215835576</v>
      </c>
      <c r="AG5" s="8">
        <f t="shared" ref="AG5:AG68" si="2">AC5-AE5</f>
        <v>0.21031278195488667</v>
      </c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30" x14ac:dyDescent="0.25">
      <c r="A6" s="14" t="s">
        <v>31</v>
      </c>
      <c r="B6" s="14">
        <v>2023</v>
      </c>
      <c r="C6" s="13" t="s">
        <v>40</v>
      </c>
      <c r="D6" s="13" t="s">
        <v>45</v>
      </c>
      <c r="E6" s="13" t="s">
        <v>46</v>
      </c>
      <c r="F6" s="16">
        <v>8</v>
      </c>
      <c r="G6" s="14" t="s">
        <v>33</v>
      </c>
      <c r="H6" s="12">
        <v>859</v>
      </c>
      <c r="I6" s="8">
        <v>0</v>
      </c>
      <c r="J6" s="8">
        <v>0.4</v>
      </c>
      <c r="K6" s="14" t="s">
        <v>34</v>
      </c>
      <c r="L6" s="14" t="s">
        <v>35</v>
      </c>
      <c r="M6" s="14" t="s">
        <v>43</v>
      </c>
      <c r="N6" s="12">
        <v>360</v>
      </c>
      <c r="O6" s="14" t="s">
        <v>44</v>
      </c>
      <c r="P6" s="15"/>
      <c r="Q6" s="14" t="s">
        <v>38</v>
      </c>
      <c r="R6" s="14" t="s">
        <v>38</v>
      </c>
      <c r="S6" s="8">
        <v>9.23</v>
      </c>
      <c r="T6" s="8">
        <v>13.08</v>
      </c>
      <c r="U6" s="13"/>
      <c r="V6" s="8">
        <v>12.41</v>
      </c>
      <c r="W6" s="12">
        <v>4</v>
      </c>
      <c r="X6" s="11">
        <v>0.97399999999999998</v>
      </c>
      <c r="Y6" s="11">
        <v>0.71499999999999997</v>
      </c>
      <c r="Z6" s="11">
        <v>1</v>
      </c>
      <c r="AA6" s="11">
        <v>0.69640000000000002</v>
      </c>
      <c r="AB6" s="8">
        <f t="shared" ref="AB6:AB68" si="3">(X6*Y6*Z6)*(1440/(V6+S6))</f>
        <v>46.341515711645094</v>
      </c>
      <c r="AC6" s="8">
        <f t="shared" si="0"/>
        <v>39.342110631620237</v>
      </c>
      <c r="AD6" s="8">
        <v>29.95</v>
      </c>
      <c r="AE6" s="8">
        <v>29.95</v>
      </c>
      <c r="AF6" s="8">
        <f t="shared" si="1"/>
        <v>16.391515711645095</v>
      </c>
      <c r="AG6" s="8">
        <f t="shared" si="2"/>
        <v>9.3921106316202376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0" x14ac:dyDescent="0.25">
      <c r="A7" s="14" t="s">
        <v>31</v>
      </c>
      <c r="B7" s="14">
        <v>2023</v>
      </c>
      <c r="C7" s="13" t="s">
        <v>40</v>
      </c>
      <c r="D7" s="13" t="s">
        <v>46</v>
      </c>
      <c r="E7" s="13" t="s">
        <v>47</v>
      </c>
      <c r="F7" s="16">
        <v>8.7710000000000008</v>
      </c>
      <c r="G7" s="14" t="s">
        <v>33</v>
      </c>
      <c r="H7" s="12">
        <v>0</v>
      </c>
      <c r="I7" s="8">
        <v>0</v>
      </c>
      <c r="J7" s="8">
        <v>0</v>
      </c>
      <c r="K7" s="14" t="s">
        <v>34</v>
      </c>
      <c r="L7" s="14" t="s">
        <v>35</v>
      </c>
      <c r="M7" s="14" t="s">
        <v>43</v>
      </c>
      <c r="N7" s="12">
        <v>360</v>
      </c>
      <c r="O7" s="14" t="s">
        <v>44</v>
      </c>
      <c r="P7" s="15"/>
      <c r="Q7" s="14" t="s">
        <v>38</v>
      </c>
      <c r="R7" s="14" t="s">
        <v>38</v>
      </c>
      <c r="S7" s="8">
        <v>8.6300000000000008</v>
      </c>
      <c r="T7" s="8">
        <v>11.25</v>
      </c>
      <c r="U7" s="13"/>
      <c r="V7" s="8">
        <v>11.07</v>
      </c>
      <c r="W7" s="12">
        <v>4</v>
      </c>
      <c r="X7" s="11">
        <v>0.97399999999999998</v>
      </c>
      <c r="Y7" s="11">
        <v>0.71499999999999997</v>
      </c>
      <c r="Z7" s="11">
        <v>1</v>
      </c>
      <c r="AA7" s="11">
        <v>0.69640000000000002</v>
      </c>
      <c r="AB7" s="8">
        <f t="shared" si="3"/>
        <v>50.905096446700497</v>
      </c>
      <c r="AC7" s="8">
        <f t="shared" si="0"/>
        <v>44.929677419354839</v>
      </c>
      <c r="AD7" s="8">
        <v>29.95</v>
      </c>
      <c r="AE7" s="8">
        <v>29.95</v>
      </c>
      <c r="AF7" s="8">
        <f t="shared" si="1"/>
        <v>20.955096446700498</v>
      </c>
      <c r="AG7" s="8">
        <f t="shared" si="2"/>
        <v>14.979677419354839</v>
      </c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30" x14ac:dyDescent="0.25">
      <c r="A8" s="14" t="s">
        <v>31</v>
      </c>
      <c r="B8" s="14">
        <v>2023</v>
      </c>
      <c r="C8" s="13" t="s">
        <v>40</v>
      </c>
      <c r="D8" s="13" t="s">
        <v>47</v>
      </c>
      <c r="E8" s="13" t="s">
        <v>48</v>
      </c>
      <c r="F8" s="16">
        <v>5.2290000000000001</v>
      </c>
      <c r="G8" s="14" t="s">
        <v>33</v>
      </c>
      <c r="H8" s="12">
        <v>1146</v>
      </c>
      <c r="I8" s="8">
        <v>0</v>
      </c>
      <c r="J8" s="8">
        <v>0</v>
      </c>
      <c r="K8" s="14" t="s">
        <v>34</v>
      </c>
      <c r="L8" s="14" t="s">
        <v>35</v>
      </c>
      <c r="M8" s="14" t="s">
        <v>43</v>
      </c>
      <c r="N8" s="12">
        <v>360</v>
      </c>
      <c r="O8" s="14" t="s">
        <v>44</v>
      </c>
      <c r="P8" s="15"/>
      <c r="Q8" s="14" t="s">
        <v>38</v>
      </c>
      <c r="R8" s="14" t="s">
        <v>38</v>
      </c>
      <c r="S8" s="8">
        <v>6.4</v>
      </c>
      <c r="T8" s="8">
        <v>7.93</v>
      </c>
      <c r="U8" s="13"/>
      <c r="V8" s="8">
        <v>15.18</v>
      </c>
      <c r="W8" s="12">
        <v>2</v>
      </c>
      <c r="X8" s="11">
        <v>0.97399999999999998</v>
      </c>
      <c r="Y8" s="11">
        <v>0.71499999999999997</v>
      </c>
      <c r="Z8" s="11">
        <v>1</v>
      </c>
      <c r="AA8" s="11">
        <v>0.69640000000000002</v>
      </c>
      <c r="AB8" s="8">
        <f t="shared" si="3"/>
        <v>46.470361445783134</v>
      </c>
      <c r="AC8" s="8">
        <f t="shared" si="0"/>
        <v>43.393786239723063</v>
      </c>
      <c r="AD8" s="8">
        <v>29.95</v>
      </c>
      <c r="AE8" s="8">
        <v>29.95</v>
      </c>
      <c r="AF8" s="8">
        <f t="shared" si="1"/>
        <v>16.520361445783134</v>
      </c>
      <c r="AG8" s="8">
        <f t="shared" si="2"/>
        <v>13.443786239723064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30" x14ac:dyDescent="0.25">
      <c r="A9" s="14" t="s">
        <v>31</v>
      </c>
      <c r="B9" s="14">
        <v>2023</v>
      </c>
      <c r="C9" s="13" t="s">
        <v>40</v>
      </c>
      <c r="D9" s="13" t="s">
        <v>48</v>
      </c>
      <c r="E9" s="13" t="s">
        <v>49</v>
      </c>
      <c r="F9" s="16">
        <v>10.627000000000001</v>
      </c>
      <c r="G9" s="14" t="s">
        <v>33</v>
      </c>
      <c r="H9" s="12">
        <v>1719</v>
      </c>
      <c r="I9" s="8">
        <v>0.3</v>
      </c>
      <c r="J9" s="8">
        <v>0</v>
      </c>
      <c r="K9" s="14" t="s">
        <v>34</v>
      </c>
      <c r="L9" s="14" t="s">
        <v>35</v>
      </c>
      <c r="M9" s="14" t="s">
        <v>43</v>
      </c>
      <c r="N9" s="12">
        <v>360</v>
      </c>
      <c r="O9" s="14" t="s">
        <v>44</v>
      </c>
      <c r="P9" s="15"/>
      <c r="Q9" s="14" t="s">
        <v>38</v>
      </c>
      <c r="R9" s="14" t="s">
        <v>38</v>
      </c>
      <c r="S9" s="8">
        <v>10.53</v>
      </c>
      <c r="T9" s="8">
        <v>12.19</v>
      </c>
      <c r="U9" s="13"/>
      <c r="V9" s="8">
        <v>11.06</v>
      </c>
      <c r="W9" s="12">
        <v>4</v>
      </c>
      <c r="X9" s="11">
        <v>0.97399999999999998</v>
      </c>
      <c r="Y9" s="11">
        <v>0.71499999999999997</v>
      </c>
      <c r="Z9" s="11">
        <v>1</v>
      </c>
      <c r="AA9" s="11">
        <v>0.69640000000000002</v>
      </c>
      <c r="AB9" s="8">
        <f t="shared" si="3"/>
        <v>46.448837424733675</v>
      </c>
      <c r="AC9" s="8">
        <f t="shared" si="0"/>
        <v>43.132490322580644</v>
      </c>
      <c r="AD9" s="8">
        <v>29.95</v>
      </c>
      <c r="AE9" s="8">
        <v>29.95</v>
      </c>
      <c r="AF9" s="8">
        <f t="shared" si="1"/>
        <v>16.498837424733676</v>
      </c>
      <c r="AG9" s="8">
        <f t="shared" si="2"/>
        <v>13.182490322580644</v>
      </c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ht="30" x14ac:dyDescent="0.25">
      <c r="A10" s="14" t="s">
        <v>31</v>
      </c>
      <c r="B10" s="14">
        <v>2023</v>
      </c>
      <c r="C10" s="13" t="s">
        <v>40</v>
      </c>
      <c r="D10" s="13" t="s">
        <v>49</v>
      </c>
      <c r="E10" s="13" t="s">
        <v>50</v>
      </c>
      <c r="F10" s="16">
        <v>7.3730000000000002</v>
      </c>
      <c r="G10" s="14" t="s">
        <v>33</v>
      </c>
      <c r="H10" s="12">
        <v>3000</v>
      </c>
      <c r="I10" s="8">
        <v>0.3</v>
      </c>
      <c r="J10" s="8">
        <v>0.3</v>
      </c>
      <c r="K10" s="14" t="s">
        <v>34</v>
      </c>
      <c r="L10" s="14" t="s">
        <v>35</v>
      </c>
      <c r="M10" s="14" t="s">
        <v>43</v>
      </c>
      <c r="N10" s="12">
        <v>360</v>
      </c>
      <c r="O10" s="14" t="s">
        <v>44</v>
      </c>
      <c r="P10" s="15"/>
      <c r="Q10" s="14" t="s">
        <v>38</v>
      </c>
      <c r="R10" s="14" t="s">
        <v>38</v>
      </c>
      <c r="S10" s="8">
        <v>8.89</v>
      </c>
      <c r="T10" s="8">
        <v>11.48</v>
      </c>
      <c r="U10" s="13"/>
      <c r="V10" s="8">
        <v>10.17</v>
      </c>
      <c r="W10" s="12">
        <v>4</v>
      </c>
      <c r="X10" s="11">
        <v>0.97399999999999998</v>
      </c>
      <c r="Y10" s="11">
        <v>0.71499999999999997</v>
      </c>
      <c r="Z10" s="11">
        <v>1</v>
      </c>
      <c r="AA10" s="11">
        <v>0.69640000000000002</v>
      </c>
      <c r="AB10" s="8">
        <f t="shared" si="3"/>
        <v>52.614396642182577</v>
      </c>
      <c r="AC10" s="8">
        <f t="shared" si="0"/>
        <v>46.320110854503461</v>
      </c>
      <c r="AD10" s="8">
        <v>29.95</v>
      </c>
      <c r="AE10" s="8">
        <v>29.95</v>
      </c>
      <c r="AF10" s="8">
        <f t="shared" si="1"/>
        <v>22.664396642182577</v>
      </c>
      <c r="AG10" s="8">
        <f t="shared" si="2"/>
        <v>16.370110854503462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30" x14ac:dyDescent="0.25">
      <c r="A11" s="14" t="s">
        <v>31</v>
      </c>
      <c r="B11" s="14">
        <v>2023</v>
      </c>
      <c r="C11" s="13" t="s">
        <v>40</v>
      </c>
      <c r="D11" s="13" t="s">
        <v>50</v>
      </c>
      <c r="E11" s="13" t="s">
        <v>51</v>
      </c>
      <c r="F11" s="16">
        <v>11</v>
      </c>
      <c r="G11" s="14" t="s">
        <v>33</v>
      </c>
      <c r="H11" s="12">
        <v>1719</v>
      </c>
      <c r="I11" s="8">
        <v>0.9</v>
      </c>
      <c r="J11" s="8">
        <v>0.3</v>
      </c>
      <c r="K11" s="14" t="s">
        <v>34</v>
      </c>
      <c r="L11" s="14" t="s">
        <v>35</v>
      </c>
      <c r="M11" s="14" t="s">
        <v>43</v>
      </c>
      <c r="N11" s="12">
        <v>360</v>
      </c>
      <c r="O11" s="14" t="s">
        <v>44</v>
      </c>
      <c r="P11" s="15"/>
      <c r="Q11" s="14" t="s">
        <v>38</v>
      </c>
      <c r="R11" s="14" t="s">
        <v>38</v>
      </c>
      <c r="S11" s="8">
        <v>11.98</v>
      </c>
      <c r="T11" s="8">
        <v>14.6</v>
      </c>
      <c r="U11" s="13"/>
      <c r="V11" s="8">
        <v>5.48</v>
      </c>
      <c r="W11" s="12">
        <v>6</v>
      </c>
      <c r="X11" s="11">
        <v>0.97399999999999998</v>
      </c>
      <c r="Y11" s="11">
        <v>0.71499999999999997</v>
      </c>
      <c r="Z11" s="11">
        <v>1</v>
      </c>
      <c r="AA11" s="11">
        <v>0.69640000000000002</v>
      </c>
      <c r="AB11" s="8">
        <f t="shared" si="3"/>
        <v>57.435876288659784</v>
      </c>
      <c r="AC11" s="8">
        <f t="shared" si="0"/>
        <v>49.94175298804781</v>
      </c>
      <c r="AD11" s="8">
        <v>29.95</v>
      </c>
      <c r="AE11" s="8">
        <v>29.95</v>
      </c>
      <c r="AF11" s="8">
        <f t="shared" si="1"/>
        <v>27.485876288659785</v>
      </c>
      <c r="AG11" s="8">
        <f t="shared" si="2"/>
        <v>19.991752988047811</v>
      </c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30" x14ac:dyDescent="0.25">
      <c r="A12" s="14" t="s">
        <v>31</v>
      </c>
      <c r="B12" s="14">
        <v>2023</v>
      </c>
      <c r="C12" s="13" t="s">
        <v>40</v>
      </c>
      <c r="D12" s="13" t="s">
        <v>51</v>
      </c>
      <c r="E12" s="13" t="s">
        <v>52</v>
      </c>
      <c r="F12" s="16">
        <v>12.412000000000001</v>
      </c>
      <c r="G12" s="14" t="s">
        <v>33</v>
      </c>
      <c r="H12" s="12">
        <v>1719</v>
      </c>
      <c r="I12" s="8">
        <v>0.5</v>
      </c>
      <c r="J12" s="8">
        <v>0.4</v>
      </c>
      <c r="K12" s="14" t="s">
        <v>34</v>
      </c>
      <c r="L12" s="14" t="s">
        <v>35</v>
      </c>
      <c r="M12" s="14" t="s">
        <v>43</v>
      </c>
      <c r="N12" s="12">
        <v>360</v>
      </c>
      <c r="O12" s="14" t="s">
        <v>44</v>
      </c>
      <c r="P12" s="15"/>
      <c r="Q12" s="14" t="s">
        <v>38</v>
      </c>
      <c r="R12" s="14" t="s">
        <v>38</v>
      </c>
      <c r="S12" s="8">
        <v>12.18</v>
      </c>
      <c r="T12" s="8">
        <v>21.15</v>
      </c>
      <c r="U12" s="13"/>
      <c r="V12" s="8">
        <v>4.4400000000000004</v>
      </c>
      <c r="W12" s="12">
        <v>6</v>
      </c>
      <c r="X12" s="11">
        <v>0.97399999999999998</v>
      </c>
      <c r="Y12" s="11">
        <v>0.71499999999999997</v>
      </c>
      <c r="Z12" s="11">
        <v>1</v>
      </c>
      <c r="AA12" s="11">
        <v>0.69640000000000002</v>
      </c>
      <c r="AB12" s="8">
        <f t="shared" si="3"/>
        <v>60.338772563176889</v>
      </c>
      <c r="AC12" s="8">
        <f t="shared" si="0"/>
        <v>39.188370457209849</v>
      </c>
      <c r="AD12" s="8">
        <v>29.95</v>
      </c>
      <c r="AE12" s="8">
        <v>29.95</v>
      </c>
      <c r="AF12" s="8">
        <f t="shared" si="1"/>
        <v>30.388772563176889</v>
      </c>
      <c r="AG12" s="8">
        <f t="shared" si="2"/>
        <v>9.2383704572098502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ht="30" x14ac:dyDescent="0.25">
      <c r="A13" s="14" t="s">
        <v>31</v>
      </c>
      <c r="B13" s="14">
        <v>2023</v>
      </c>
      <c r="C13" s="13" t="s">
        <v>40</v>
      </c>
      <c r="D13" s="13" t="s">
        <v>52</v>
      </c>
      <c r="E13" s="13" t="s">
        <v>53</v>
      </c>
      <c r="F13" s="16">
        <v>9.4580000000000002</v>
      </c>
      <c r="G13" s="14" t="s">
        <v>33</v>
      </c>
      <c r="H13" s="12">
        <v>1719</v>
      </c>
      <c r="I13" s="8">
        <v>0.2</v>
      </c>
      <c r="J13" s="8">
        <v>0.4</v>
      </c>
      <c r="K13" s="14" t="s">
        <v>34</v>
      </c>
      <c r="L13" s="14" t="s">
        <v>35</v>
      </c>
      <c r="M13" s="14" t="s">
        <v>43</v>
      </c>
      <c r="N13" s="12">
        <v>360</v>
      </c>
      <c r="O13" s="14" t="s">
        <v>44</v>
      </c>
      <c r="P13" s="15"/>
      <c r="Q13" s="14" t="s">
        <v>38</v>
      </c>
      <c r="R13" s="14" t="s">
        <v>38</v>
      </c>
      <c r="S13" s="8">
        <v>10.17</v>
      </c>
      <c r="T13" s="8">
        <v>11.17</v>
      </c>
      <c r="U13" s="13"/>
      <c r="V13" s="8">
        <v>9.7799999999999994</v>
      </c>
      <c r="W13" s="12">
        <v>4</v>
      </c>
      <c r="X13" s="11">
        <v>0.97399999999999998</v>
      </c>
      <c r="Y13" s="11">
        <v>0.71499999999999997</v>
      </c>
      <c r="Z13" s="11">
        <v>1</v>
      </c>
      <c r="AA13" s="11">
        <v>0.69640000000000002</v>
      </c>
      <c r="AB13" s="8">
        <f t="shared" si="3"/>
        <v>50.267187969924812</v>
      </c>
      <c r="AC13" s="8">
        <f t="shared" si="0"/>
        <v>47.867799522673032</v>
      </c>
      <c r="AD13" s="8">
        <v>29.95</v>
      </c>
      <c r="AE13" s="8">
        <v>29.95</v>
      </c>
      <c r="AF13" s="8">
        <f t="shared" si="1"/>
        <v>20.317187969924813</v>
      </c>
      <c r="AG13" s="8">
        <f t="shared" si="2"/>
        <v>17.917799522673032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30" x14ac:dyDescent="0.25">
      <c r="A14" s="14" t="s">
        <v>31</v>
      </c>
      <c r="B14" s="14">
        <v>2023</v>
      </c>
      <c r="C14" s="13" t="s">
        <v>40</v>
      </c>
      <c r="D14" s="13" t="s">
        <v>53</v>
      </c>
      <c r="E14" s="13" t="s">
        <v>54</v>
      </c>
      <c r="F14" s="16">
        <v>8.3919999999999995</v>
      </c>
      <c r="G14" s="14" t="s">
        <v>33</v>
      </c>
      <c r="H14" s="12">
        <v>3000</v>
      </c>
      <c r="I14" s="8">
        <v>0.6</v>
      </c>
      <c r="J14" s="8">
        <v>0.2</v>
      </c>
      <c r="K14" s="14" t="s">
        <v>34</v>
      </c>
      <c r="L14" s="14" t="s">
        <v>35</v>
      </c>
      <c r="M14" s="14" t="s">
        <v>43</v>
      </c>
      <c r="N14" s="12">
        <v>360</v>
      </c>
      <c r="O14" s="14" t="s">
        <v>44</v>
      </c>
      <c r="P14" s="15"/>
      <c r="Q14" s="14" t="s">
        <v>38</v>
      </c>
      <c r="R14" s="14" t="s">
        <v>38</v>
      </c>
      <c r="S14" s="8">
        <v>9.08</v>
      </c>
      <c r="T14" s="8">
        <v>11.99</v>
      </c>
      <c r="U14" s="13"/>
      <c r="V14" s="8">
        <v>9.86</v>
      </c>
      <c r="W14" s="12">
        <v>4</v>
      </c>
      <c r="X14" s="11">
        <v>0.97399999999999998</v>
      </c>
      <c r="Y14" s="11">
        <v>0.71499999999999997</v>
      </c>
      <c r="Z14" s="11">
        <v>1</v>
      </c>
      <c r="AA14" s="11">
        <v>0.69640000000000002</v>
      </c>
      <c r="AB14" s="8">
        <f t="shared" si="3"/>
        <v>52.947750791974656</v>
      </c>
      <c r="AC14" s="8">
        <f t="shared" si="0"/>
        <v>45.896128146453087</v>
      </c>
      <c r="AD14" s="8">
        <v>29.95</v>
      </c>
      <c r="AE14" s="8">
        <v>29.95</v>
      </c>
      <c r="AF14" s="8">
        <f t="shared" si="1"/>
        <v>22.997750791974656</v>
      </c>
      <c r="AG14" s="8">
        <f t="shared" si="2"/>
        <v>15.946128146453088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ht="30" x14ac:dyDescent="0.25">
      <c r="A15" s="14" t="s">
        <v>31</v>
      </c>
      <c r="B15" s="14">
        <v>2023</v>
      </c>
      <c r="C15" s="13" t="s">
        <v>40</v>
      </c>
      <c r="D15" s="13" t="s">
        <v>54</v>
      </c>
      <c r="E15" s="13" t="s">
        <v>55</v>
      </c>
      <c r="F15" s="16">
        <v>11.26</v>
      </c>
      <c r="G15" s="14" t="s">
        <v>33</v>
      </c>
      <c r="H15" s="12">
        <v>3000</v>
      </c>
      <c r="I15" s="8">
        <v>0.6</v>
      </c>
      <c r="J15" s="8">
        <v>0.4</v>
      </c>
      <c r="K15" s="14" t="s">
        <v>34</v>
      </c>
      <c r="L15" s="14" t="s">
        <v>35</v>
      </c>
      <c r="M15" s="14" t="s">
        <v>43</v>
      </c>
      <c r="N15" s="12">
        <v>360</v>
      </c>
      <c r="O15" s="14" t="s">
        <v>44</v>
      </c>
      <c r="P15" s="15"/>
      <c r="Q15" s="14" t="s">
        <v>38</v>
      </c>
      <c r="R15" s="14" t="s">
        <v>38</v>
      </c>
      <c r="S15" s="8">
        <v>11.53</v>
      </c>
      <c r="T15" s="8">
        <v>14.18</v>
      </c>
      <c r="U15" s="13"/>
      <c r="V15" s="8">
        <v>5.14</v>
      </c>
      <c r="W15" s="12">
        <v>6</v>
      </c>
      <c r="X15" s="11">
        <v>0.97399999999999998</v>
      </c>
      <c r="Y15" s="11">
        <v>0.71499999999999997</v>
      </c>
      <c r="Z15" s="11">
        <v>1</v>
      </c>
      <c r="AA15" s="11">
        <v>0.69640000000000002</v>
      </c>
      <c r="AB15" s="8">
        <f t="shared" si="3"/>
        <v>60.157792441511702</v>
      </c>
      <c r="AC15" s="8">
        <f t="shared" si="0"/>
        <v>51.906335403726708</v>
      </c>
      <c r="AD15" s="8">
        <v>29.95</v>
      </c>
      <c r="AE15" s="8">
        <v>29.95</v>
      </c>
      <c r="AF15" s="8">
        <f t="shared" si="1"/>
        <v>30.207792441511703</v>
      </c>
      <c r="AG15" s="8">
        <f t="shared" si="2"/>
        <v>21.956335403726708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ht="30" x14ac:dyDescent="0.25">
      <c r="A16" s="14" t="s">
        <v>31</v>
      </c>
      <c r="B16" s="14">
        <v>2023</v>
      </c>
      <c r="C16" s="13" t="s">
        <v>40</v>
      </c>
      <c r="D16" s="13" t="s">
        <v>55</v>
      </c>
      <c r="E16" s="13" t="s">
        <v>56</v>
      </c>
      <c r="F16" s="16">
        <v>8.3949999999999996</v>
      </c>
      <c r="G16" s="14" t="s">
        <v>33</v>
      </c>
      <c r="H16" s="12">
        <v>1719</v>
      </c>
      <c r="I16" s="8">
        <v>0.3</v>
      </c>
      <c r="J16" s="8">
        <v>0.3</v>
      </c>
      <c r="K16" s="14" t="s">
        <v>34</v>
      </c>
      <c r="L16" s="14" t="s">
        <v>35</v>
      </c>
      <c r="M16" s="14" t="s">
        <v>43</v>
      </c>
      <c r="N16" s="12">
        <v>360</v>
      </c>
      <c r="O16" s="14" t="s">
        <v>44</v>
      </c>
      <c r="P16" s="15"/>
      <c r="Q16" s="14" t="s">
        <v>38</v>
      </c>
      <c r="R16" s="14" t="s">
        <v>38</v>
      </c>
      <c r="S16" s="8">
        <v>9.32</v>
      </c>
      <c r="T16" s="8">
        <v>12.04</v>
      </c>
      <c r="U16" s="13"/>
      <c r="V16" s="8">
        <v>8.9600000000000009</v>
      </c>
      <c r="W16" s="12">
        <v>4</v>
      </c>
      <c r="X16" s="11">
        <v>0.97399999999999998</v>
      </c>
      <c r="Y16" s="11">
        <v>0.71499999999999997</v>
      </c>
      <c r="Z16" s="11">
        <v>1</v>
      </c>
      <c r="AA16" s="11">
        <v>0.69640000000000002</v>
      </c>
      <c r="AB16" s="8">
        <f t="shared" si="3"/>
        <v>54.859431072210057</v>
      </c>
      <c r="AC16" s="8">
        <f t="shared" si="0"/>
        <v>47.753828571428571</v>
      </c>
      <c r="AD16" s="8">
        <v>29.95</v>
      </c>
      <c r="AE16" s="8">
        <v>29.95</v>
      </c>
      <c r="AF16" s="8">
        <f t="shared" si="1"/>
        <v>24.909431072210058</v>
      </c>
      <c r="AG16" s="8">
        <f t="shared" si="2"/>
        <v>17.803828571428571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ht="30" x14ac:dyDescent="0.25">
      <c r="A17" s="14" t="s">
        <v>31</v>
      </c>
      <c r="B17" s="14">
        <v>2023</v>
      </c>
      <c r="C17" s="13" t="s">
        <v>40</v>
      </c>
      <c r="D17" s="13" t="s">
        <v>56</v>
      </c>
      <c r="E17" s="13" t="s">
        <v>57</v>
      </c>
      <c r="F17" s="16">
        <v>7.0830000000000002</v>
      </c>
      <c r="G17" s="14" t="s">
        <v>33</v>
      </c>
      <c r="H17" s="12">
        <v>1719</v>
      </c>
      <c r="I17" s="8">
        <v>0</v>
      </c>
      <c r="J17" s="8">
        <v>0.2</v>
      </c>
      <c r="K17" s="14" t="s">
        <v>34</v>
      </c>
      <c r="L17" s="14" t="s">
        <v>35</v>
      </c>
      <c r="M17" s="14" t="s">
        <v>43</v>
      </c>
      <c r="N17" s="12">
        <v>360</v>
      </c>
      <c r="O17" s="14" t="s">
        <v>44</v>
      </c>
      <c r="P17" s="15"/>
      <c r="Q17" s="14" t="s">
        <v>38</v>
      </c>
      <c r="R17" s="14" t="s">
        <v>38</v>
      </c>
      <c r="S17" s="8">
        <v>8.85</v>
      </c>
      <c r="T17" s="8">
        <v>10.94</v>
      </c>
      <c r="U17" s="13"/>
      <c r="V17" s="8">
        <v>10.46</v>
      </c>
      <c r="W17" s="12">
        <v>4</v>
      </c>
      <c r="X17" s="11">
        <v>0.97399999999999998</v>
      </c>
      <c r="Y17" s="11">
        <v>0.71499999999999997</v>
      </c>
      <c r="Z17" s="11">
        <v>1</v>
      </c>
      <c r="AA17" s="11">
        <v>0.69640000000000002</v>
      </c>
      <c r="AB17" s="8">
        <f t="shared" si="3"/>
        <v>51.933215950284826</v>
      </c>
      <c r="AC17" s="8">
        <f t="shared" si="0"/>
        <v>46.861233644859816</v>
      </c>
      <c r="AD17" s="8">
        <v>29.95</v>
      </c>
      <c r="AE17" s="8">
        <v>29.95</v>
      </c>
      <c r="AF17" s="8">
        <f t="shared" si="1"/>
        <v>21.983215950284826</v>
      </c>
      <c r="AG17" s="8">
        <f t="shared" si="2"/>
        <v>16.911233644859816</v>
      </c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ht="30" x14ac:dyDescent="0.25">
      <c r="A18" s="14" t="s">
        <v>31</v>
      </c>
      <c r="B18" s="14">
        <v>2023</v>
      </c>
      <c r="C18" s="13" t="s">
        <v>40</v>
      </c>
      <c r="D18" s="13" t="s">
        <v>57</v>
      </c>
      <c r="E18" s="13" t="s">
        <v>58</v>
      </c>
      <c r="F18" s="16">
        <v>9.0470000000000006</v>
      </c>
      <c r="G18" s="14" t="s">
        <v>33</v>
      </c>
      <c r="H18" s="12">
        <v>1146</v>
      </c>
      <c r="I18" s="8">
        <v>0.4</v>
      </c>
      <c r="J18" s="8">
        <v>0.4</v>
      </c>
      <c r="K18" s="14" t="s">
        <v>34</v>
      </c>
      <c r="L18" s="14" t="s">
        <v>35</v>
      </c>
      <c r="M18" s="14" t="s">
        <v>43</v>
      </c>
      <c r="N18" s="12">
        <v>360</v>
      </c>
      <c r="O18" s="14" t="s">
        <v>44</v>
      </c>
      <c r="P18" s="15"/>
      <c r="Q18" s="14" t="s">
        <v>38</v>
      </c>
      <c r="R18" s="14" t="s">
        <v>38</v>
      </c>
      <c r="S18" s="8">
        <v>8.9600000000000009</v>
      </c>
      <c r="T18" s="8">
        <v>12.07</v>
      </c>
      <c r="U18" s="13"/>
      <c r="V18" s="8">
        <v>9.74</v>
      </c>
      <c r="W18" s="12">
        <v>4</v>
      </c>
      <c r="X18" s="11">
        <v>0.97399999999999998</v>
      </c>
      <c r="Y18" s="11">
        <v>0.71499999999999997</v>
      </c>
      <c r="Z18" s="11">
        <v>1</v>
      </c>
      <c r="AA18" s="11">
        <v>0.69640000000000002</v>
      </c>
      <c r="AB18" s="8">
        <f t="shared" si="3"/>
        <v>53.627294117647054</v>
      </c>
      <c r="AC18" s="8">
        <f t="shared" si="0"/>
        <v>45.980302613480049</v>
      </c>
      <c r="AD18" s="8">
        <v>29.95</v>
      </c>
      <c r="AE18" s="8">
        <v>29.95</v>
      </c>
      <c r="AF18" s="8">
        <f t="shared" si="1"/>
        <v>23.677294117647055</v>
      </c>
      <c r="AG18" s="8">
        <f t="shared" si="2"/>
        <v>16.03030261348005</v>
      </c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ht="30" x14ac:dyDescent="0.25">
      <c r="A19" s="14" t="s">
        <v>31</v>
      </c>
      <c r="B19" s="14">
        <v>2023</v>
      </c>
      <c r="C19" s="13" t="s">
        <v>40</v>
      </c>
      <c r="D19" s="13" t="s">
        <v>58</v>
      </c>
      <c r="E19" s="13" t="s">
        <v>59</v>
      </c>
      <c r="F19" s="16">
        <v>8.9529999999999994</v>
      </c>
      <c r="G19" s="14" t="s">
        <v>33</v>
      </c>
      <c r="H19" s="12">
        <v>859</v>
      </c>
      <c r="I19" s="8">
        <v>0</v>
      </c>
      <c r="J19" s="8">
        <v>0.4</v>
      </c>
      <c r="K19" s="14" t="s">
        <v>34</v>
      </c>
      <c r="L19" s="14" t="s">
        <v>35</v>
      </c>
      <c r="M19" s="14" t="s">
        <v>43</v>
      </c>
      <c r="N19" s="12">
        <v>360</v>
      </c>
      <c r="O19" s="14" t="s">
        <v>44</v>
      </c>
      <c r="P19" s="15"/>
      <c r="Q19" s="14" t="s">
        <v>38</v>
      </c>
      <c r="R19" s="14" t="s">
        <v>38</v>
      </c>
      <c r="S19" s="8">
        <v>11.33</v>
      </c>
      <c r="T19" s="8">
        <v>11.09</v>
      </c>
      <c r="U19" s="13"/>
      <c r="V19" s="8">
        <v>9.24</v>
      </c>
      <c r="W19" s="12">
        <v>4</v>
      </c>
      <c r="X19" s="11">
        <v>0.97399999999999998</v>
      </c>
      <c r="Y19" s="11">
        <v>0.71499999999999997</v>
      </c>
      <c r="Z19" s="11">
        <v>1</v>
      </c>
      <c r="AA19" s="11">
        <v>0.69640000000000002</v>
      </c>
      <c r="AB19" s="8">
        <f t="shared" si="3"/>
        <v>48.752085561497331</v>
      </c>
      <c r="AC19" s="8">
        <f t="shared" si="0"/>
        <v>49.327614363010326</v>
      </c>
      <c r="AD19" s="8">
        <v>29.95</v>
      </c>
      <c r="AE19" s="8">
        <v>29.95</v>
      </c>
      <c r="AF19" s="8">
        <f t="shared" si="1"/>
        <v>18.802085561497332</v>
      </c>
      <c r="AG19" s="8">
        <f t="shared" si="2"/>
        <v>19.377614363010327</v>
      </c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ht="30" x14ac:dyDescent="0.25">
      <c r="A20" s="14" t="s">
        <v>31</v>
      </c>
      <c r="B20" s="14">
        <v>2023</v>
      </c>
      <c r="C20" s="13" t="s">
        <v>40</v>
      </c>
      <c r="D20" s="13" t="s">
        <v>59</v>
      </c>
      <c r="E20" s="13" t="s">
        <v>60</v>
      </c>
      <c r="F20" s="16">
        <v>10.817</v>
      </c>
      <c r="G20" s="14" t="s">
        <v>33</v>
      </c>
      <c r="H20" s="12">
        <v>1719</v>
      </c>
      <c r="I20" s="8">
        <v>0.5</v>
      </c>
      <c r="J20" s="8">
        <v>0.4</v>
      </c>
      <c r="K20" s="14" t="s">
        <v>34</v>
      </c>
      <c r="L20" s="14" t="s">
        <v>35</v>
      </c>
      <c r="M20" s="14" t="s">
        <v>43</v>
      </c>
      <c r="N20" s="12">
        <v>360</v>
      </c>
      <c r="O20" s="14" t="s">
        <v>44</v>
      </c>
      <c r="P20" s="15"/>
      <c r="Q20" s="14" t="s">
        <v>38</v>
      </c>
      <c r="R20" s="14" t="s">
        <v>38</v>
      </c>
      <c r="S20" s="8">
        <v>10.78</v>
      </c>
      <c r="T20" s="8">
        <v>14.29</v>
      </c>
      <c r="U20" s="13"/>
      <c r="V20" s="8">
        <v>5.46</v>
      </c>
      <c r="W20" s="12">
        <v>4</v>
      </c>
      <c r="X20" s="11">
        <v>0.97399999999999998</v>
      </c>
      <c r="Y20" s="11">
        <v>0.71499999999999997</v>
      </c>
      <c r="Z20" s="11">
        <v>1</v>
      </c>
      <c r="AA20" s="11">
        <v>0.69640000000000002</v>
      </c>
      <c r="AB20" s="8">
        <f t="shared" si="3"/>
        <v>61.750640394088677</v>
      </c>
      <c r="AC20" s="8">
        <f t="shared" si="0"/>
        <v>50.77622278481013</v>
      </c>
      <c r="AD20" s="8">
        <v>29.95</v>
      </c>
      <c r="AE20" s="8">
        <v>29.95</v>
      </c>
      <c r="AF20" s="8">
        <f t="shared" si="1"/>
        <v>31.800640394088678</v>
      </c>
      <c r="AG20" s="8">
        <f t="shared" si="2"/>
        <v>20.826222784810131</v>
      </c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ht="30" x14ac:dyDescent="0.25">
      <c r="A21" s="14" t="s">
        <v>31</v>
      </c>
      <c r="B21" s="14">
        <v>2023</v>
      </c>
      <c r="C21" s="13" t="s">
        <v>40</v>
      </c>
      <c r="D21" s="13" t="s">
        <v>60</v>
      </c>
      <c r="E21" s="13" t="s">
        <v>61</v>
      </c>
      <c r="F21" s="16">
        <v>7.1829999999999998</v>
      </c>
      <c r="G21" s="14" t="s">
        <v>33</v>
      </c>
      <c r="H21" s="12">
        <v>1719</v>
      </c>
      <c r="I21" s="8">
        <v>0.3</v>
      </c>
      <c r="J21" s="8">
        <v>0.3</v>
      </c>
      <c r="K21" s="14" t="s">
        <v>34</v>
      </c>
      <c r="L21" s="14" t="s">
        <v>35</v>
      </c>
      <c r="M21" s="14" t="s">
        <v>43</v>
      </c>
      <c r="N21" s="12">
        <v>360</v>
      </c>
      <c r="O21" s="14" t="s">
        <v>44</v>
      </c>
      <c r="P21" s="15"/>
      <c r="Q21" s="14" t="s">
        <v>38</v>
      </c>
      <c r="R21" s="14" t="s">
        <v>38</v>
      </c>
      <c r="S21" s="8">
        <v>8.31</v>
      </c>
      <c r="T21" s="8">
        <v>10.34</v>
      </c>
      <c r="U21" s="13"/>
      <c r="V21" s="8">
        <v>8.48</v>
      </c>
      <c r="W21" s="12">
        <v>4</v>
      </c>
      <c r="X21" s="11">
        <v>0.97399999999999998</v>
      </c>
      <c r="Y21" s="11">
        <v>0.71499999999999997</v>
      </c>
      <c r="Z21" s="11">
        <v>1</v>
      </c>
      <c r="AA21" s="11">
        <v>0.69640000000000002</v>
      </c>
      <c r="AB21" s="8">
        <f t="shared" si="3"/>
        <v>59.727837998808816</v>
      </c>
      <c r="AC21" s="8">
        <f t="shared" si="0"/>
        <v>53.285356004250794</v>
      </c>
      <c r="AD21" s="8">
        <v>29.95</v>
      </c>
      <c r="AE21" s="8">
        <v>29.95</v>
      </c>
      <c r="AF21" s="8">
        <f t="shared" si="1"/>
        <v>29.777837998808817</v>
      </c>
      <c r="AG21" s="8">
        <f t="shared" si="2"/>
        <v>23.335356004250794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ht="30" x14ac:dyDescent="0.25">
      <c r="A22" s="14" t="s">
        <v>31</v>
      </c>
      <c r="B22" s="14">
        <v>2023</v>
      </c>
      <c r="C22" s="13" t="s">
        <v>40</v>
      </c>
      <c r="D22" s="13" t="s">
        <v>61</v>
      </c>
      <c r="E22" s="13" t="s">
        <v>62</v>
      </c>
      <c r="F22" s="16">
        <v>13.951000000000001</v>
      </c>
      <c r="G22" s="14" t="s">
        <v>33</v>
      </c>
      <c r="H22" s="12">
        <v>1719</v>
      </c>
      <c r="I22" s="8">
        <v>0.4</v>
      </c>
      <c r="J22" s="8">
        <v>0.2</v>
      </c>
      <c r="K22" s="14" t="s">
        <v>34</v>
      </c>
      <c r="L22" s="14" t="s">
        <v>35</v>
      </c>
      <c r="M22" s="14" t="s">
        <v>43</v>
      </c>
      <c r="N22" s="12">
        <v>360</v>
      </c>
      <c r="O22" s="14" t="s">
        <v>44</v>
      </c>
      <c r="P22" s="15"/>
      <c r="Q22" s="14" t="s">
        <v>38</v>
      </c>
      <c r="R22" s="14" t="s">
        <v>38</v>
      </c>
      <c r="S22" s="8">
        <v>13.52</v>
      </c>
      <c r="T22" s="8">
        <v>15.64</v>
      </c>
      <c r="U22" s="13"/>
      <c r="V22" s="8">
        <v>4.34</v>
      </c>
      <c r="W22" s="12">
        <v>6</v>
      </c>
      <c r="X22" s="11">
        <v>0.97399999999999998</v>
      </c>
      <c r="Y22" s="11">
        <v>0.71499999999999997</v>
      </c>
      <c r="Z22" s="11">
        <v>1</v>
      </c>
      <c r="AA22" s="11">
        <v>0.69640000000000002</v>
      </c>
      <c r="AB22" s="8">
        <f t="shared" si="3"/>
        <v>56.149518477043678</v>
      </c>
      <c r="AC22" s="8">
        <f t="shared" si="0"/>
        <v>50.191711711711712</v>
      </c>
      <c r="AD22" s="8">
        <v>29.95</v>
      </c>
      <c r="AE22" s="8">
        <v>29.95</v>
      </c>
      <c r="AF22" s="8">
        <f t="shared" si="1"/>
        <v>26.199518477043679</v>
      </c>
      <c r="AG22" s="8">
        <f t="shared" si="2"/>
        <v>20.241711711711712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ht="30" x14ac:dyDescent="0.25">
      <c r="A23" s="14" t="s">
        <v>31</v>
      </c>
      <c r="B23" s="14">
        <v>2023</v>
      </c>
      <c r="C23" s="13" t="s">
        <v>40</v>
      </c>
      <c r="D23" s="13" t="s">
        <v>62</v>
      </c>
      <c r="E23" s="13" t="s">
        <v>63</v>
      </c>
      <c r="F23" s="16">
        <v>11.843999999999999</v>
      </c>
      <c r="G23" s="14" t="s">
        <v>33</v>
      </c>
      <c r="H23" s="12">
        <v>1719</v>
      </c>
      <c r="I23" s="8">
        <v>0.5</v>
      </c>
      <c r="J23" s="8">
        <v>0.3</v>
      </c>
      <c r="K23" s="14" t="s">
        <v>34</v>
      </c>
      <c r="L23" s="14" t="s">
        <v>35</v>
      </c>
      <c r="M23" s="14" t="s">
        <v>43</v>
      </c>
      <c r="N23" s="12">
        <v>360</v>
      </c>
      <c r="O23" s="14" t="s">
        <v>44</v>
      </c>
      <c r="P23" s="15"/>
      <c r="Q23" s="14" t="s">
        <v>38</v>
      </c>
      <c r="R23" s="14" t="s">
        <v>38</v>
      </c>
      <c r="S23" s="8">
        <v>13.06</v>
      </c>
      <c r="T23" s="8">
        <v>13.71</v>
      </c>
      <c r="U23" s="13"/>
      <c r="V23" s="8">
        <v>4.83</v>
      </c>
      <c r="W23" s="12">
        <v>6</v>
      </c>
      <c r="X23" s="11">
        <v>0.97399999999999998</v>
      </c>
      <c r="Y23" s="11">
        <v>0.71499999999999997</v>
      </c>
      <c r="Z23" s="11">
        <v>1</v>
      </c>
      <c r="AA23" s="11">
        <v>0.69640000000000002</v>
      </c>
      <c r="AB23" s="8">
        <f t="shared" si="3"/>
        <v>56.055360536612632</v>
      </c>
      <c r="AC23" s="8">
        <f t="shared" si="0"/>
        <v>54.090097087378645</v>
      </c>
      <c r="AD23" s="8">
        <v>29.95</v>
      </c>
      <c r="AE23" s="8">
        <v>29.95</v>
      </c>
      <c r="AF23" s="8">
        <f t="shared" si="1"/>
        <v>26.105360536612633</v>
      </c>
      <c r="AG23" s="8">
        <f t="shared" si="2"/>
        <v>24.140097087378646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ht="30" x14ac:dyDescent="0.25">
      <c r="A24" s="14" t="s">
        <v>31</v>
      </c>
      <c r="B24" s="14">
        <v>2023</v>
      </c>
      <c r="C24" s="13" t="s">
        <v>40</v>
      </c>
      <c r="D24" s="13" t="s">
        <v>63</v>
      </c>
      <c r="E24" s="13" t="s">
        <v>64</v>
      </c>
      <c r="F24" s="16">
        <v>10.205</v>
      </c>
      <c r="G24" s="14" t="s">
        <v>33</v>
      </c>
      <c r="H24" s="12">
        <v>1719</v>
      </c>
      <c r="I24" s="8">
        <v>0.5</v>
      </c>
      <c r="J24" s="8">
        <v>0.4</v>
      </c>
      <c r="K24" s="14" t="s">
        <v>34</v>
      </c>
      <c r="L24" s="14" t="s">
        <v>35</v>
      </c>
      <c r="M24" s="14" t="s">
        <v>43</v>
      </c>
      <c r="N24" s="12">
        <v>360</v>
      </c>
      <c r="O24" s="14" t="s">
        <v>44</v>
      </c>
      <c r="P24" s="15"/>
      <c r="Q24" s="14" t="s">
        <v>38</v>
      </c>
      <c r="R24" s="14" t="s">
        <v>38</v>
      </c>
      <c r="S24" s="8">
        <v>11.51</v>
      </c>
      <c r="T24" s="8">
        <v>15.58</v>
      </c>
      <c r="U24" s="13"/>
      <c r="V24" s="8">
        <v>4.76</v>
      </c>
      <c r="W24" s="12">
        <v>4</v>
      </c>
      <c r="X24" s="11">
        <v>0.97399999999999998</v>
      </c>
      <c r="Y24" s="11">
        <v>0.71499999999999997</v>
      </c>
      <c r="Z24" s="11">
        <v>1</v>
      </c>
      <c r="AA24" s="11">
        <v>0.69640000000000002</v>
      </c>
      <c r="AB24" s="8">
        <f t="shared" si="3"/>
        <v>61.636779348494166</v>
      </c>
      <c r="AC24" s="8">
        <f t="shared" si="0"/>
        <v>49.303362831858401</v>
      </c>
      <c r="AD24" s="8">
        <v>29.95</v>
      </c>
      <c r="AE24" s="8">
        <v>29.95</v>
      </c>
      <c r="AF24" s="8">
        <f t="shared" si="1"/>
        <v>31.686779348494166</v>
      </c>
      <c r="AG24" s="8">
        <f t="shared" si="2"/>
        <v>19.353362831858401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ht="30" x14ac:dyDescent="0.25">
      <c r="A25" s="14" t="s">
        <v>31</v>
      </c>
      <c r="B25" s="14">
        <v>2023</v>
      </c>
      <c r="C25" s="13" t="s">
        <v>40</v>
      </c>
      <c r="D25" s="13" t="s">
        <v>64</v>
      </c>
      <c r="E25" s="13" t="s">
        <v>65</v>
      </c>
      <c r="F25" s="16">
        <v>8</v>
      </c>
      <c r="G25" s="14" t="s">
        <v>33</v>
      </c>
      <c r="H25" s="12">
        <v>1719</v>
      </c>
      <c r="I25" s="8">
        <v>0.1</v>
      </c>
      <c r="J25" s="8">
        <v>0.2</v>
      </c>
      <c r="K25" s="14" t="s">
        <v>34</v>
      </c>
      <c r="L25" s="14" t="s">
        <v>35</v>
      </c>
      <c r="M25" s="14" t="s">
        <v>43</v>
      </c>
      <c r="N25" s="12">
        <v>360</v>
      </c>
      <c r="O25" s="14" t="s">
        <v>44</v>
      </c>
      <c r="P25" s="15"/>
      <c r="Q25" s="14" t="s">
        <v>38</v>
      </c>
      <c r="R25" s="14" t="s">
        <v>38</v>
      </c>
      <c r="S25" s="8">
        <v>8.52</v>
      </c>
      <c r="T25" s="8">
        <v>10.88</v>
      </c>
      <c r="U25" s="13"/>
      <c r="V25" s="8">
        <v>8.9499999999999993</v>
      </c>
      <c r="W25" s="12">
        <v>4</v>
      </c>
      <c r="X25" s="11">
        <v>0.97399999999999998</v>
      </c>
      <c r="Y25" s="11">
        <v>0.71499999999999997</v>
      </c>
      <c r="Z25" s="11">
        <v>1</v>
      </c>
      <c r="AA25" s="11">
        <v>0.69640000000000002</v>
      </c>
      <c r="AB25" s="8">
        <f t="shared" si="3"/>
        <v>57.402999427590153</v>
      </c>
      <c r="AC25" s="8">
        <f t="shared" si="0"/>
        <v>50.571376701966727</v>
      </c>
      <c r="AD25" s="8">
        <v>29.95</v>
      </c>
      <c r="AE25" s="8">
        <v>29.95</v>
      </c>
      <c r="AF25" s="8">
        <f t="shared" si="1"/>
        <v>27.452999427590154</v>
      </c>
      <c r="AG25" s="8">
        <f t="shared" si="2"/>
        <v>20.621376701966728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ht="30" x14ac:dyDescent="0.25">
      <c r="A26" s="14" t="s">
        <v>31</v>
      </c>
      <c r="B26" s="14">
        <v>2023</v>
      </c>
      <c r="C26" s="13" t="s">
        <v>40</v>
      </c>
      <c r="D26" s="13" t="s">
        <v>65</v>
      </c>
      <c r="E26" s="13" t="s">
        <v>66</v>
      </c>
      <c r="F26" s="16">
        <v>8</v>
      </c>
      <c r="G26" s="14" t="s">
        <v>33</v>
      </c>
      <c r="H26" s="12">
        <v>1719</v>
      </c>
      <c r="I26" s="8">
        <v>0.6</v>
      </c>
      <c r="J26" s="8">
        <v>0.3</v>
      </c>
      <c r="K26" s="14" t="s">
        <v>34</v>
      </c>
      <c r="L26" s="14" t="s">
        <v>35</v>
      </c>
      <c r="M26" s="14" t="s">
        <v>43</v>
      </c>
      <c r="N26" s="12">
        <v>360</v>
      </c>
      <c r="O26" s="14" t="s">
        <v>44</v>
      </c>
      <c r="P26" s="15"/>
      <c r="Q26" s="14" t="s">
        <v>38</v>
      </c>
      <c r="R26" s="14" t="s">
        <v>38</v>
      </c>
      <c r="S26" s="8">
        <v>7.82</v>
      </c>
      <c r="T26" s="8">
        <v>10.9</v>
      </c>
      <c r="U26" s="13"/>
      <c r="V26" s="8">
        <v>9.82</v>
      </c>
      <c r="W26" s="12">
        <v>4</v>
      </c>
      <c r="X26" s="11">
        <v>0.97399999999999998</v>
      </c>
      <c r="Y26" s="11">
        <v>0.71499999999999997</v>
      </c>
      <c r="Z26" s="11">
        <v>1</v>
      </c>
      <c r="AA26" s="11">
        <v>0.69640000000000002</v>
      </c>
      <c r="AB26" s="8">
        <f t="shared" si="3"/>
        <v>56.849795918367342</v>
      </c>
      <c r="AC26" s="8">
        <f t="shared" si="0"/>
        <v>48.399150579150579</v>
      </c>
      <c r="AD26" s="8">
        <v>29.95</v>
      </c>
      <c r="AE26" s="8">
        <v>29.95</v>
      </c>
      <c r="AF26" s="8">
        <f t="shared" si="1"/>
        <v>26.899795918367342</v>
      </c>
      <c r="AG26" s="8">
        <f t="shared" si="2"/>
        <v>18.449150579150579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ht="30" x14ac:dyDescent="0.25">
      <c r="A27" s="14" t="s">
        <v>31</v>
      </c>
      <c r="B27" s="14">
        <v>2023</v>
      </c>
      <c r="C27" s="13" t="s">
        <v>40</v>
      </c>
      <c r="D27" s="13" t="s">
        <v>66</v>
      </c>
      <c r="E27" s="13" t="s">
        <v>67</v>
      </c>
      <c r="F27" s="16">
        <v>8</v>
      </c>
      <c r="G27" s="14" t="s">
        <v>33</v>
      </c>
      <c r="H27" s="12">
        <v>1719</v>
      </c>
      <c r="I27" s="8">
        <v>0</v>
      </c>
      <c r="J27" s="8">
        <v>0.3</v>
      </c>
      <c r="K27" s="14" t="s">
        <v>34</v>
      </c>
      <c r="L27" s="14" t="s">
        <v>35</v>
      </c>
      <c r="M27" s="14" t="s">
        <v>43</v>
      </c>
      <c r="N27" s="12">
        <v>360</v>
      </c>
      <c r="O27" s="14" t="s">
        <v>44</v>
      </c>
      <c r="P27" s="15"/>
      <c r="Q27" s="14" t="s">
        <v>38</v>
      </c>
      <c r="R27" s="14" t="s">
        <v>38</v>
      </c>
      <c r="S27" s="8">
        <v>8.6</v>
      </c>
      <c r="T27" s="8">
        <v>11.96</v>
      </c>
      <c r="U27" s="13"/>
      <c r="V27" s="8">
        <v>9.0500000000000007</v>
      </c>
      <c r="W27" s="12">
        <v>4</v>
      </c>
      <c r="X27" s="11">
        <v>0.97399999999999998</v>
      </c>
      <c r="Y27" s="11">
        <v>0.71499999999999997</v>
      </c>
      <c r="Z27" s="11">
        <v>1</v>
      </c>
      <c r="AA27" s="11">
        <v>0.69640000000000002</v>
      </c>
      <c r="AB27" s="8">
        <f t="shared" si="3"/>
        <v>56.817586402266294</v>
      </c>
      <c r="AC27" s="8">
        <f t="shared" si="0"/>
        <v>47.731099476439788</v>
      </c>
      <c r="AD27" s="8">
        <v>29.95</v>
      </c>
      <c r="AE27" s="8">
        <v>29.95</v>
      </c>
      <c r="AF27" s="8">
        <f t="shared" si="1"/>
        <v>26.867586402266294</v>
      </c>
      <c r="AG27" s="8">
        <f t="shared" si="2"/>
        <v>17.781099476439788</v>
      </c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ht="30" x14ac:dyDescent="0.25">
      <c r="A28" s="14" t="s">
        <v>31</v>
      </c>
      <c r="B28" s="14">
        <v>2023</v>
      </c>
      <c r="C28" s="13" t="s">
        <v>40</v>
      </c>
      <c r="D28" s="13" t="s">
        <v>67</v>
      </c>
      <c r="E28" s="13" t="s">
        <v>68</v>
      </c>
      <c r="F28" s="16">
        <v>7</v>
      </c>
      <c r="G28" s="14" t="s">
        <v>33</v>
      </c>
      <c r="H28" s="12">
        <v>1146</v>
      </c>
      <c r="I28" s="8">
        <v>0.1</v>
      </c>
      <c r="J28" s="8">
        <v>0.4</v>
      </c>
      <c r="K28" s="14" t="s">
        <v>34</v>
      </c>
      <c r="L28" s="14" t="s">
        <v>35</v>
      </c>
      <c r="M28" s="14" t="s">
        <v>43</v>
      </c>
      <c r="N28" s="12">
        <v>360</v>
      </c>
      <c r="O28" s="14" t="s">
        <v>44</v>
      </c>
      <c r="P28" s="15"/>
      <c r="Q28" s="14" t="s">
        <v>38</v>
      </c>
      <c r="R28" s="14" t="s">
        <v>38</v>
      </c>
      <c r="S28" s="8">
        <v>8.3800000000000008</v>
      </c>
      <c r="T28" s="8">
        <v>11.1</v>
      </c>
      <c r="U28" s="13"/>
      <c r="V28" s="8">
        <v>9.1300000000000008</v>
      </c>
      <c r="W28" s="12">
        <v>4</v>
      </c>
      <c r="X28" s="11">
        <v>0.97399999999999998</v>
      </c>
      <c r="Y28" s="11">
        <v>0.71499999999999997</v>
      </c>
      <c r="Z28" s="11">
        <v>1</v>
      </c>
      <c r="AA28" s="11">
        <v>0.69640000000000002</v>
      </c>
      <c r="AB28" s="8">
        <f t="shared" si="3"/>
        <v>57.271867504283257</v>
      </c>
      <c r="AC28" s="8">
        <f t="shared" si="0"/>
        <v>49.571448344043496</v>
      </c>
      <c r="AD28" s="8">
        <v>29.95</v>
      </c>
      <c r="AE28" s="8">
        <v>29.95</v>
      </c>
      <c r="AF28" s="8">
        <f t="shared" si="1"/>
        <v>27.321867504283258</v>
      </c>
      <c r="AG28" s="8">
        <f t="shared" si="2"/>
        <v>19.621448344043497</v>
      </c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ht="30" x14ac:dyDescent="0.25">
      <c r="A29" s="14" t="s">
        <v>31</v>
      </c>
      <c r="B29" s="14">
        <v>2023</v>
      </c>
      <c r="C29" s="13" t="s">
        <v>40</v>
      </c>
      <c r="D29" s="13" t="s">
        <v>68</v>
      </c>
      <c r="E29" s="13" t="s">
        <v>69</v>
      </c>
      <c r="F29" s="16">
        <v>12.177</v>
      </c>
      <c r="G29" s="14" t="s">
        <v>33</v>
      </c>
      <c r="H29" s="12">
        <v>1146</v>
      </c>
      <c r="I29" s="8">
        <v>0.3</v>
      </c>
      <c r="J29" s="8">
        <v>0.3</v>
      </c>
      <c r="K29" s="14" t="s">
        <v>34</v>
      </c>
      <c r="L29" s="14" t="s">
        <v>35</v>
      </c>
      <c r="M29" s="14" t="s">
        <v>43</v>
      </c>
      <c r="N29" s="12">
        <v>360</v>
      </c>
      <c r="O29" s="14" t="s">
        <v>44</v>
      </c>
      <c r="P29" s="15"/>
      <c r="Q29" s="14" t="s">
        <v>38</v>
      </c>
      <c r="R29" s="14" t="s">
        <v>38</v>
      </c>
      <c r="S29" s="8">
        <v>11.18</v>
      </c>
      <c r="T29" s="8">
        <v>14.83</v>
      </c>
      <c r="U29" s="13"/>
      <c r="V29" s="8">
        <v>4.8</v>
      </c>
      <c r="W29" s="12">
        <v>6</v>
      </c>
      <c r="X29" s="11">
        <v>0.97399999999999998</v>
      </c>
      <c r="Y29" s="11">
        <v>0.71499999999999997</v>
      </c>
      <c r="Z29" s="11">
        <v>1</v>
      </c>
      <c r="AA29" s="11">
        <v>0.69640000000000002</v>
      </c>
      <c r="AB29" s="8">
        <f t="shared" si="3"/>
        <v>62.755344180225279</v>
      </c>
      <c r="AC29" s="8">
        <f t="shared" si="0"/>
        <v>51.086622516556289</v>
      </c>
      <c r="AD29" s="8">
        <v>29.95</v>
      </c>
      <c r="AE29" s="8">
        <v>29.95</v>
      </c>
      <c r="AF29" s="8">
        <f t="shared" si="1"/>
        <v>32.805344180225276</v>
      </c>
      <c r="AG29" s="8">
        <f t="shared" si="2"/>
        <v>21.13662251655629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ht="30" x14ac:dyDescent="0.25">
      <c r="A30" s="14" t="s">
        <v>31</v>
      </c>
      <c r="B30" s="14">
        <v>2023</v>
      </c>
      <c r="C30" s="13" t="s">
        <v>40</v>
      </c>
      <c r="D30" s="13" t="s">
        <v>69</v>
      </c>
      <c r="E30" s="13" t="s">
        <v>70</v>
      </c>
      <c r="F30" s="16">
        <v>8.64</v>
      </c>
      <c r="G30" s="14" t="s">
        <v>33</v>
      </c>
      <c r="H30" s="12">
        <v>1146</v>
      </c>
      <c r="I30" s="8">
        <v>0.5</v>
      </c>
      <c r="J30" s="8">
        <v>0.2</v>
      </c>
      <c r="K30" s="14" t="s">
        <v>34</v>
      </c>
      <c r="L30" s="14" t="s">
        <v>35</v>
      </c>
      <c r="M30" s="14" t="s">
        <v>43</v>
      </c>
      <c r="N30" s="12">
        <v>360</v>
      </c>
      <c r="O30" s="14" t="s">
        <v>44</v>
      </c>
      <c r="P30" s="15"/>
      <c r="Q30" s="14" t="s">
        <v>38</v>
      </c>
      <c r="R30" s="14" t="s">
        <v>38</v>
      </c>
      <c r="S30" s="8">
        <v>8.92</v>
      </c>
      <c r="T30" s="8">
        <v>11.64</v>
      </c>
      <c r="U30" s="13"/>
      <c r="V30" s="8">
        <v>9.11</v>
      </c>
      <c r="W30" s="12">
        <v>4</v>
      </c>
      <c r="X30" s="11">
        <v>0.97399999999999998</v>
      </c>
      <c r="Y30" s="11">
        <v>0.71499999999999997</v>
      </c>
      <c r="Z30" s="11">
        <v>1</v>
      </c>
      <c r="AA30" s="11">
        <v>0.69640000000000002</v>
      </c>
      <c r="AB30" s="8">
        <f t="shared" si="3"/>
        <v>55.620099833610645</v>
      </c>
      <c r="AC30" s="8">
        <f t="shared" si="0"/>
        <v>48.329175903614455</v>
      </c>
      <c r="AD30" s="8">
        <v>29.95</v>
      </c>
      <c r="AE30" s="8">
        <v>29.95</v>
      </c>
      <c r="AF30" s="8">
        <f t="shared" si="1"/>
        <v>25.670099833610646</v>
      </c>
      <c r="AG30" s="8">
        <f t="shared" si="2"/>
        <v>18.379175903614456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ht="30" x14ac:dyDescent="0.25">
      <c r="A31" s="14" t="s">
        <v>31</v>
      </c>
      <c r="B31" s="14">
        <v>2023</v>
      </c>
      <c r="C31" s="13" t="s">
        <v>40</v>
      </c>
      <c r="D31" s="13" t="s">
        <v>70</v>
      </c>
      <c r="E31" s="13" t="s">
        <v>71</v>
      </c>
      <c r="F31" s="16">
        <v>8.1829999999999998</v>
      </c>
      <c r="G31" s="14" t="s">
        <v>33</v>
      </c>
      <c r="H31" s="12">
        <v>1146</v>
      </c>
      <c r="I31" s="8">
        <v>0.5</v>
      </c>
      <c r="J31" s="8">
        <v>0.2</v>
      </c>
      <c r="K31" s="14" t="s">
        <v>34</v>
      </c>
      <c r="L31" s="14" t="s">
        <v>35</v>
      </c>
      <c r="M31" s="14" t="s">
        <v>43</v>
      </c>
      <c r="N31" s="12">
        <v>360</v>
      </c>
      <c r="O31" s="14" t="s">
        <v>44</v>
      </c>
      <c r="P31" s="15"/>
      <c r="Q31" s="14" t="s">
        <v>38</v>
      </c>
      <c r="R31" s="14" t="s">
        <v>38</v>
      </c>
      <c r="S31" s="8">
        <v>9.26</v>
      </c>
      <c r="T31" s="8">
        <v>11.84</v>
      </c>
      <c r="U31" s="13"/>
      <c r="V31" s="8">
        <v>9.9</v>
      </c>
      <c r="W31" s="12">
        <v>4</v>
      </c>
      <c r="X31" s="11">
        <v>0.97399999999999998</v>
      </c>
      <c r="Y31" s="11">
        <v>0.71499999999999997</v>
      </c>
      <c r="Z31" s="11">
        <v>1</v>
      </c>
      <c r="AA31" s="11">
        <v>0.69640000000000002</v>
      </c>
      <c r="AB31" s="8">
        <f t="shared" si="3"/>
        <v>52.339791231732775</v>
      </c>
      <c r="AC31" s="8">
        <f t="shared" si="0"/>
        <v>46.128353265869357</v>
      </c>
      <c r="AD31" s="8">
        <v>29.95</v>
      </c>
      <c r="AE31" s="8">
        <v>29.95</v>
      </c>
      <c r="AF31" s="8">
        <f t="shared" si="1"/>
        <v>22.389791231732776</v>
      </c>
      <c r="AG31" s="8">
        <f t="shared" si="2"/>
        <v>16.178353265869358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ht="30" x14ac:dyDescent="0.25">
      <c r="A32" s="14" t="s">
        <v>31</v>
      </c>
      <c r="B32" s="14">
        <v>2023</v>
      </c>
      <c r="C32" s="13" t="s">
        <v>40</v>
      </c>
      <c r="D32" s="13" t="s">
        <v>71</v>
      </c>
      <c r="E32" s="13" t="s">
        <v>72</v>
      </c>
      <c r="F32" s="16">
        <v>8</v>
      </c>
      <c r="G32" s="14" t="s">
        <v>33</v>
      </c>
      <c r="H32" s="12">
        <v>1719</v>
      </c>
      <c r="I32" s="8">
        <v>0.4</v>
      </c>
      <c r="J32" s="8">
        <v>0.2</v>
      </c>
      <c r="K32" s="14" t="s">
        <v>34</v>
      </c>
      <c r="L32" s="14" t="s">
        <v>35</v>
      </c>
      <c r="M32" s="14" t="s">
        <v>43</v>
      </c>
      <c r="N32" s="12">
        <v>360</v>
      </c>
      <c r="O32" s="14" t="s">
        <v>44</v>
      </c>
      <c r="P32" s="15"/>
      <c r="Q32" s="14" t="s">
        <v>38</v>
      </c>
      <c r="R32" s="14" t="s">
        <v>38</v>
      </c>
      <c r="S32" s="8">
        <v>8.82</v>
      </c>
      <c r="T32" s="8">
        <v>11.33</v>
      </c>
      <c r="U32" s="13"/>
      <c r="V32" s="8">
        <v>11.44</v>
      </c>
      <c r="W32" s="12">
        <v>4</v>
      </c>
      <c r="X32" s="11">
        <v>0.97399999999999998</v>
      </c>
      <c r="Y32" s="11">
        <v>0.71499999999999997</v>
      </c>
      <c r="Z32" s="11">
        <v>1</v>
      </c>
      <c r="AA32" s="11">
        <v>0.69640000000000002</v>
      </c>
      <c r="AB32" s="8">
        <f t="shared" si="3"/>
        <v>49.498045409674233</v>
      </c>
      <c r="AC32" s="8">
        <f t="shared" si="0"/>
        <v>44.041739130434784</v>
      </c>
      <c r="AD32" s="8">
        <v>29.95</v>
      </c>
      <c r="AE32" s="8">
        <v>29.95</v>
      </c>
      <c r="AF32" s="8">
        <f t="shared" si="1"/>
        <v>19.548045409674234</v>
      </c>
      <c r="AG32" s="8">
        <f t="shared" si="2"/>
        <v>14.091739130434785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ht="30" x14ac:dyDescent="0.25">
      <c r="A33" s="14" t="s">
        <v>31</v>
      </c>
      <c r="B33" s="14">
        <v>2023</v>
      </c>
      <c r="C33" s="13" t="s">
        <v>40</v>
      </c>
      <c r="D33" s="13" t="s">
        <v>72</v>
      </c>
      <c r="E33" s="13" t="s">
        <v>73</v>
      </c>
      <c r="F33" s="16">
        <v>9.0169999999999995</v>
      </c>
      <c r="G33" s="14" t="s">
        <v>33</v>
      </c>
      <c r="H33" s="12">
        <v>1719</v>
      </c>
      <c r="I33" s="8">
        <v>0.3</v>
      </c>
      <c r="J33" s="8">
        <v>0.4</v>
      </c>
      <c r="K33" s="14" t="s">
        <v>34</v>
      </c>
      <c r="L33" s="14" t="s">
        <v>35</v>
      </c>
      <c r="M33" s="14" t="s">
        <v>43</v>
      </c>
      <c r="N33" s="12">
        <v>360</v>
      </c>
      <c r="O33" s="14" t="s">
        <v>44</v>
      </c>
      <c r="P33" s="15"/>
      <c r="Q33" s="14" t="s">
        <v>38</v>
      </c>
      <c r="R33" s="14" t="s">
        <v>38</v>
      </c>
      <c r="S33" s="8">
        <v>21.76</v>
      </c>
      <c r="T33" s="8">
        <v>25.26</v>
      </c>
      <c r="U33" s="13"/>
      <c r="V33" s="8">
        <v>4.7699999999999996</v>
      </c>
      <c r="W33" s="12">
        <v>4</v>
      </c>
      <c r="X33" s="11">
        <v>0.97399999999999998</v>
      </c>
      <c r="Y33" s="11">
        <v>0.71499999999999997</v>
      </c>
      <c r="Z33" s="11">
        <v>1</v>
      </c>
      <c r="AA33" s="11">
        <v>0.69640000000000002</v>
      </c>
      <c r="AB33" s="8">
        <f t="shared" si="3"/>
        <v>37.79986430456087</v>
      </c>
      <c r="AC33" s="8">
        <f t="shared" si="0"/>
        <v>33.394285714285708</v>
      </c>
      <c r="AD33" s="8">
        <v>29.95</v>
      </c>
      <c r="AE33" s="8">
        <v>29.95</v>
      </c>
      <c r="AF33" s="8">
        <f t="shared" si="1"/>
        <v>7.8498643045608709</v>
      </c>
      <c r="AG33" s="8">
        <f t="shared" si="2"/>
        <v>3.4442857142857086</v>
      </c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ht="30" x14ac:dyDescent="0.25">
      <c r="A34" s="14" t="s">
        <v>31</v>
      </c>
      <c r="B34" s="14">
        <v>2023</v>
      </c>
      <c r="C34" s="13" t="s">
        <v>40</v>
      </c>
      <c r="D34" s="13" t="s">
        <v>73</v>
      </c>
      <c r="E34" s="13" t="s">
        <v>74</v>
      </c>
      <c r="F34" s="16">
        <v>6.9829999999999997</v>
      </c>
      <c r="G34" s="14" t="s">
        <v>33</v>
      </c>
      <c r="H34" s="12">
        <v>1146</v>
      </c>
      <c r="I34" s="8">
        <v>0.3</v>
      </c>
      <c r="J34" s="8">
        <v>0.2</v>
      </c>
      <c r="K34" s="14" t="s">
        <v>34</v>
      </c>
      <c r="L34" s="14" t="s">
        <v>35</v>
      </c>
      <c r="M34" s="14" t="s">
        <v>43</v>
      </c>
      <c r="N34" s="12">
        <v>360</v>
      </c>
      <c r="O34" s="14" t="s">
        <v>44</v>
      </c>
      <c r="P34" s="15"/>
      <c r="Q34" s="14" t="s">
        <v>38</v>
      </c>
      <c r="R34" s="14" t="s">
        <v>38</v>
      </c>
      <c r="S34" s="8">
        <v>8.4600000000000009</v>
      </c>
      <c r="T34" s="8">
        <v>10.5</v>
      </c>
      <c r="U34" s="13"/>
      <c r="V34" s="8">
        <v>12.27</v>
      </c>
      <c r="W34" s="12">
        <v>4</v>
      </c>
      <c r="X34" s="11">
        <v>0.97399999999999998</v>
      </c>
      <c r="Y34" s="11">
        <v>0.71499999999999997</v>
      </c>
      <c r="Z34" s="11">
        <v>1</v>
      </c>
      <c r="AA34" s="11">
        <v>0.69640000000000002</v>
      </c>
      <c r="AB34" s="8">
        <f t="shared" si="3"/>
        <v>48.375803183791604</v>
      </c>
      <c r="AC34" s="8">
        <f t="shared" si="0"/>
        <v>44.041739130434784</v>
      </c>
      <c r="AD34" s="8">
        <v>29.95</v>
      </c>
      <c r="AE34" s="8">
        <v>29.95</v>
      </c>
      <c r="AF34" s="8">
        <f t="shared" si="1"/>
        <v>18.425803183791604</v>
      </c>
      <c r="AG34" s="8">
        <f t="shared" si="2"/>
        <v>14.091739130434785</v>
      </c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ht="30" x14ac:dyDescent="0.25">
      <c r="A35" s="14" t="s">
        <v>31</v>
      </c>
      <c r="B35" s="14">
        <v>2023</v>
      </c>
      <c r="C35" s="13" t="s">
        <v>40</v>
      </c>
      <c r="D35" s="13" t="s">
        <v>74</v>
      </c>
      <c r="E35" s="13" t="s">
        <v>75</v>
      </c>
      <c r="F35" s="16">
        <v>10</v>
      </c>
      <c r="G35" s="14" t="s">
        <v>33</v>
      </c>
      <c r="H35" s="12">
        <v>1146</v>
      </c>
      <c r="I35" s="8">
        <v>0.2</v>
      </c>
      <c r="J35" s="8">
        <v>0.1</v>
      </c>
      <c r="K35" s="14" t="s">
        <v>34</v>
      </c>
      <c r="L35" s="14" t="s">
        <v>35</v>
      </c>
      <c r="M35" s="14" t="s">
        <v>43</v>
      </c>
      <c r="N35" s="12">
        <v>360</v>
      </c>
      <c r="O35" s="14" t="s">
        <v>44</v>
      </c>
      <c r="P35" s="15"/>
      <c r="Q35" s="14" t="s">
        <v>38</v>
      </c>
      <c r="R35" s="14" t="s">
        <v>38</v>
      </c>
      <c r="S35" s="8">
        <v>10.09</v>
      </c>
      <c r="T35" s="8">
        <v>12.6</v>
      </c>
      <c r="U35" s="13"/>
      <c r="V35" s="8">
        <v>9.25</v>
      </c>
      <c r="W35" s="12">
        <v>4</v>
      </c>
      <c r="X35" s="11">
        <v>0.97399999999999998</v>
      </c>
      <c r="Y35" s="11">
        <v>0.71499999999999997</v>
      </c>
      <c r="Z35" s="11">
        <v>1</v>
      </c>
      <c r="AA35" s="11">
        <v>0.69640000000000002</v>
      </c>
      <c r="AB35" s="8">
        <f t="shared" si="3"/>
        <v>51.852657704239917</v>
      </c>
      <c r="AC35" s="8">
        <f t="shared" si="0"/>
        <v>45.896128146453087</v>
      </c>
      <c r="AD35" s="8">
        <v>29.95</v>
      </c>
      <c r="AE35" s="8">
        <v>29.95</v>
      </c>
      <c r="AF35" s="8">
        <f t="shared" si="1"/>
        <v>21.902657704239918</v>
      </c>
      <c r="AG35" s="8">
        <f t="shared" si="2"/>
        <v>15.946128146453088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ht="30" x14ac:dyDescent="0.25">
      <c r="A36" s="14" t="s">
        <v>31</v>
      </c>
      <c r="B36" s="14">
        <v>2023</v>
      </c>
      <c r="C36" s="13" t="s">
        <v>40</v>
      </c>
      <c r="D36" s="13" t="s">
        <v>75</v>
      </c>
      <c r="E36" s="13" t="s">
        <v>76</v>
      </c>
      <c r="F36" s="16">
        <v>8</v>
      </c>
      <c r="G36" s="14" t="s">
        <v>33</v>
      </c>
      <c r="H36" s="12">
        <v>1719</v>
      </c>
      <c r="I36" s="8">
        <v>0.3</v>
      </c>
      <c r="J36" s="8">
        <v>0.2</v>
      </c>
      <c r="K36" s="14" t="s">
        <v>34</v>
      </c>
      <c r="L36" s="14" t="s">
        <v>35</v>
      </c>
      <c r="M36" s="14" t="s">
        <v>43</v>
      </c>
      <c r="N36" s="12">
        <v>360</v>
      </c>
      <c r="O36" s="14" t="s">
        <v>44</v>
      </c>
      <c r="P36" s="15"/>
      <c r="Q36" s="14" t="s">
        <v>38</v>
      </c>
      <c r="R36" s="14" t="s">
        <v>38</v>
      </c>
      <c r="S36" s="8">
        <v>8.09</v>
      </c>
      <c r="T36" s="8">
        <v>10.36</v>
      </c>
      <c r="U36" s="13"/>
      <c r="V36" s="8">
        <v>10.38</v>
      </c>
      <c r="W36" s="12">
        <v>4</v>
      </c>
      <c r="X36" s="11">
        <v>0.97399999999999998</v>
      </c>
      <c r="Y36" s="11">
        <v>0.71499999999999997</v>
      </c>
      <c r="Z36" s="11">
        <v>1</v>
      </c>
      <c r="AA36" s="11">
        <v>0.69640000000000002</v>
      </c>
      <c r="AB36" s="8">
        <f t="shared" si="3"/>
        <v>54.295094748240395</v>
      </c>
      <c r="AC36" s="8">
        <f t="shared" si="0"/>
        <v>48.352478302796527</v>
      </c>
      <c r="AD36" s="8">
        <v>29.95</v>
      </c>
      <c r="AE36" s="8">
        <v>29.95</v>
      </c>
      <c r="AF36" s="8">
        <f t="shared" si="1"/>
        <v>24.345094748240395</v>
      </c>
      <c r="AG36" s="8">
        <f t="shared" si="2"/>
        <v>18.402478302796528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ht="30" x14ac:dyDescent="0.25">
      <c r="A37" s="14" t="s">
        <v>31</v>
      </c>
      <c r="B37" s="14">
        <v>2023</v>
      </c>
      <c r="C37" s="13" t="s">
        <v>40</v>
      </c>
      <c r="D37" s="13" t="s">
        <v>76</v>
      </c>
      <c r="E37" s="13" t="s">
        <v>77</v>
      </c>
      <c r="F37" s="16">
        <v>8.1910000000000007</v>
      </c>
      <c r="G37" s="14" t="s">
        <v>33</v>
      </c>
      <c r="H37" s="12">
        <v>1719</v>
      </c>
      <c r="I37" s="8">
        <v>0.4</v>
      </c>
      <c r="J37" s="8">
        <v>0.3</v>
      </c>
      <c r="K37" s="14" t="s">
        <v>34</v>
      </c>
      <c r="L37" s="14" t="s">
        <v>35</v>
      </c>
      <c r="M37" s="14" t="s">
        <v>43</v>
      </c>
      <c r="N37" s="12">
        <v>360</v>
      </c>
      <c r="O37" s="14" t="s">
        <v>44</v>
      </c>
      <c r="P37" s="15"/>
      <c r="Q37" s="14" t="s">
        <v>38</v>
      </c>
      <c r="R37" s="14" t="s">
        <v>38</v>
      </c>
      <c r="S37" s="8">
        <v>9.8000000000000007</v>
      </c>
      <c r="T37" s="8">
        <v>10.75</v>
      </c>
      <c r="U37" s="13"/>
      <c r="V37" s="8">
        <v>11.14</v>
      </c>
      <c r="W37" s="12">
        <v>4</v>
      </c>
      <c r="X37" s="11">
        <v>0.97399999999999998</v>
      </c>
      <c r="Y37" s="11">
        <v>0.71499999999999997</v>
      </c>
      <c r="Z37" s="11">
        <v>1</v>
      </c>
      <c r="AA37" s="11">
        <v>0.69640000000000002</v>
      </c>
      <c r="AB37" s="8">
        <f t="shared" si="3"/>
        <v>47.890659025787954</v>
      </c>
      <c r="AC37" s="8">
        <f t="shared" si="0"/>
        <v>45.812261306532662</v>
      </c>
      <c r="AD37" s="8">
        <v>29.95</v>
      </c>
      <c r="AE37" s="8">
        <v>29.95</v>
      </c>
      <c r="AF37" s="8">
        <f t="shared" si="1"/>
        <v>17.940659025787955</v>
      </c>
      <c r="AG37" s="8">
        <f t="shared" si="2"/>
        <v>15.862261306532663</v>
      </c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ht="30" x14ac:dyDescent="0.25">
      <c r="A38" s="14" t="s">
        <v>31</v>
      </c>
      <c r="B38" s="14">
        <v>2023</v>
      </c>
      <c r="C38" s="13" t="s">
        <v>40</v>
      </c>
      <c r="D38" s="13" t="s">
        <v>77</v>
      </c>
      <c r="E38" s="13" t="s">
        <v>78</v>
      </c>
      <c r="F38" s="16">
        <v>6.8090000000000002</v>
      </c>
      <c r="G38" s="14" t="s">
        <v>33</v>
      </c>
      <c r="H38" s="12">
        <v>1719</v>
      </c>
      <c r="I38" s="8">
        <v>0.4</v>
      </c>
      <c r="J38" s="8">
        <v>0.4</v>
      </c>
      <c r="K38" s="14" t="s">
        <v>34</v>
      </c>
      <c r="L38" s="14" t="s">
        <v>35</v>
      </c>
      <c r="M38" s="14" t="s">
        <v>43</v>
      </c>
      <c r="N38" s="12">
        <v>360</v>
      </c>
      <c r="O38" s="14" t="s">
        <v>44</v>
      </c>
      <c r="P38" s="15"/>
      <c r="Q38" s="14" t="s">
        <v>38</v>
      </c>
      <c r="R38" s="14" t="s">
        <v>38</v>
      </c>
      <c r="S38" s="8">
        <v>8.61</v>
      </c>
      <c r="T38" s="8">
        <v>9.31</v>
      </c>
      <c r="U38" s="13"/>
      <c r="V38" s="8">
        <v>15.79</v>
      </c>
      <c r="W38" s="12">
        <v>2</v>
      </c>
      <c r="X38" s="11">
        <v>0.97399999999999998</v>
      </c>
      <c r="Y38" s="11">
        <v>0.71499999999999997</v>
      </c>
      <c r="Z38" s="11">
        <v>1</v>
      </c>
      <c r="AA38" s="11">
        <v>0.69640000000000002</v>
      </c>
      <c r="AB38" s="8">
        <f t="shared" si="3"/>
        <v>41.099606557377051</v>
      </c>
      <c r="AC38" s="8">
        <f t="shared" si="0"/>
        <v>39.953402390438242</v>
      </c>
      <c r="AD38" s="8">
        <v>29.95</v>
      </c>
      <c r="AE38" s="8">
        <v>29.95</v>
      </c>
      <c r="AF38" s="8">
        <f t="shared" si="1"/>
        <v>11.149606557377052</v>
      </c>
      <c r="AG38" s="8">
        <f t="shared" si="2"/>
        <v>10.003402390438243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ht="30" x14ac:dyDescent="0.25">
      <c r="A39" s="14" t="s">
        <v>31</v>
      </c>
      <c r="B39" s="14">
        <v>2023</v>
      </c>
      <c r="C39" s="13" t="s">
        <v>40</v>
      </c>
      <c r="D39" s="13" t="s">
        <v>78</v>
      </c>
      <c r="E39" s="13" t="s">
        <v>79</v>
      </c>
      <c r="F39" s="16">
        <v>10.077</v>
      </c>
      <c r="G39" s="14" t="s">
        <v>33</v>
      </c>
      <c r="H39" s="12">
        <v>1146</v>
      </c>
      <c r="I39" s="8">
        <v>0.1</v>
      </c>
      <c r="J39" s="8">
        <v>0.1</v>
      </c>
      <c r="K39" s="14" t="s">
        <v>34</v>
      </c>
      <c r="L39" s="14" t="s">
        <v>35</v>
      </c>
      <c r="M39" s="14" t="s">
        <v>43</v>
      </c>
      <c r="N39" s="12">
        <v>360</v>
      </c>
      <c r="O39" s="14" t="s">
        <v>44</v>
      </c>
      <c r="P39" s="15"/>
      <c r="Q39" s="14" t="s">
        <v>38</v>
      </c>
      <c r="R39" s="14" t="s">
        <v>38</v>
      </c>
      <c r="S39" s="8">
        <v>10.71</v>
      </c>
      <c r="T39" s="8">
        <v>13.13</v>
      </c>
      <c r="U39" s="13"/>
      <c r="V39" s="8">
        <v>11.93</v>
      </c>
      <c r="W39" s="12">
        <v>4</v>
      </c>
      <c r="X39" s="11">
        <v>0.97399999999999998</v>
      </c>
      <c r="Y39" s="11">
        <v>0.71499999999999997</v>
      </c>
      <c r="Z39" s="11">
        <v>1</v>
      </c>
      <c r="AA39" s="11">
        <v>0.69640000000000002</v>
      </c>
      <c r="AB39" s="8">
        <f t="shared" si="3"/>
        <v>44.294628975265013</v>
      </c>
      <c r="AC39" s="8">
        <f t="shared" si="0"/>
        <v>40.01717478052673</v>
      </c>
      <c r="AD39" s="8">
        <v>29.95</v>
      </c>
      <c r="AE39" s="8">
        <v>29.95</v>
      </c>
      <c r="AF39" s="8">
        <f t="shared" si="1"/>
        <v>14.344628975265014</v>
      </c>
      <c r="AG39" s="8">
        <f t="shared" si="2"/>
        <v>10.067174780526731</v>
      </c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ht="30" x14ac:dyDescent="0.25">
      <c r="A40" s="14" t="s">
        <v>31</v>
      </c>
      <c r="B40" s="14">
        <v>2023</v>
      </c>
      <c r="C40" s="13" t="s">
        <v>40</v>
      </c>
      <c r="D40" s="13" t="s">
        <v>79</v>
      </c>
      <c r="E40" s="13" t="s">
        <v>80</v>
      </c>
      <c r="F40" s="16">
        <v>7.7</v>
      </c>
      <c r="G40" s="14" t="s">
        <v>33</v>
      </c>
      <c r="H40" s="12">
        <v>1146</v>
      </c>
      <c r="I40" s="8">
        <v>0</v>
      </c>
      <c r="J40" s="8">
        <v>0.1</v>
      </c>
      <c r="K40" s="14" t="s">
        <v>34</v>
      </c>
      <c r="L40" s="14" t="s">
        <v>35</v>
      </c>
      <c r="M40" s="14" t="s">
        <v>43</v>
      </c>
      <c r="N40" s="12">
        <v>360</v>
      </c>
      <c r="O40" s="14" t="s">
        <v>44</v>
      </c>
      <c r="P40" s="15"/>
      <c r="Q40" s="14" t="s">
        <v>38</v>
      </c>
      <c r="R40" s="14" t="s">
        <v>38</v>
      </c>
      <c r="S40" s="8">
        <v>8.7899999999999991</v>
      </c>
      <c r="T40" s="8">
        <v>10.24</v>
      </c>
      <c r="U40" s="13"/>
      <c r="V40" s="8">
        <v>10.29</v>
      </c>
      <c r="W40" s="12">
        <v>4</v>
      </c>
      <c r="X40" s="11">
        <v>0.97399999999999998</v>
      </c>
      <c r="Y40" s="11">
        <v>0.71499999999999997</v>
      </c>
      <c r="Z40" s="11">
        <v>1</v>
      </c>
      <c r="AA40" s="11">
        <v>0.69640000000000002</v>
      </c>
      <c r="AB40" s="8">
        <f t="shared" si="3"/>
        <v>52.559245283018868</v>
      </c>
      <c r="AC40" s="8">
        <f t="shared" si="0"/>
        <v>48.847072576716997</v>
      </c>
      <c r="AD40" s="8">
        <v>29.95</v>
      </c>
      <c r="AE40" s="8">
        <v>29.95</v>
      </c>
      <c r="AF40" s="8">
        <f t="shared" si="1"/>
        <v>22.609245283018868</v>
      </c>
      <c r="AG40" s="8">
        <f t="shared" si="2"/>
        <v>18.897072576716997</v>
      </c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ht="30" x14ac:dyDescent="0.25">
      <c r="A41" s="14" t="s">
        <v>31</v>
      </c>
      <c r="B41" s="14">
        <v>2023</v>
      </c>
      <c r="C41" s="13" t="s">
        <v>40</v>
      </c>
      <c r="D41" s="13" t="s">
        <v>80</v>
      </c>
      <c r="E41" s="13" t="s">
        <v>81</v>
      </c>
      <c r="F41" s="16">
        <v>11.26</v>
      </c>
      <c r="G41" s="14" t="s">
        <v>33</v>
      </c>
      <c r="H41" s="12">
        <v>859</v>
      </c>
      <c r="I41" s="8">
        <v>0.1</v>
      </c>
      <c r="J41" s="8">
        <v>0.2</v>
      </c>
      <c r="K41" s="14" t="s">
        <v>34</v>
      </c>
      <c r="L41" s="14" t="s">
        <v>35</v>
      </c>
      <c r="M41" s="14" t="s">
        <v>43</v>
      </c>
      <c r="N41" s="12">
        <v>360</v>
      </c>
      <c r="O41" s="14" t="s">
        <v>44</v>
      </c>
      <c r="P41" s="15"/>
      <c r="Q41" s="14" t="s">
        <v>38</v>
      </c>
      <c r="R41" s="14" t="s">
        <v>38</v>
      </c>
      <c r="S41" s="8">
        <v>12.08</v>
      </c>
      <c r="T41" s="8">
        <v>14.74</v>
      </c>
      <c r="U41" s="13"/>
      <c r="V41" s="8">
        <v>4.91</v>
      </c>
      <c r="W41" s="12">
        <v>6</v>
      </c>
      <c r="X41" s="11">
        <v>0.97399999999999998</v>
      </c>
      <c r="Y41" s="11">
        <v>0.71499999999999997</v>
      </c>
      <c r="Z41" s="11">
        <v>1</v>
      </c>
      <c r="AA41" s="11">
        <v>0.69640000000000002</v>
      </c>
      <c r="AB41" s="8">
        <f t="shared" si="3"/>
        <v>59.02474396703942</v>
      </c>
      <c r="AC41" s="8">
        <f t="shared" si="0"/>
        <v>51.034625954198475</v>
      </c>
      <c r="AD41" s="8">
        <v>29.95</v>
      </c>
      <c r="AE41" s="8">
        <v>29.95</v>
      </c>
      <c r="AF41" s="8">
        <f t="shared" si="1"/>
        <v>29.074743967039421</v>
      </c>
      <c r="AG41" s="8">
        <f t="shared" si="2"/>
        <v>21.084625954198476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ht="30" x14ac:dyDescent="0.25">
      <c r="A42" s="14" t="s">
        <v>31</v>
      </c>
      <c r="B42" s="14">
        <v>2023</v>
      </c>
      <c r="C42" s="13" t="s">
        <v>40</v>
      </c>
      <c r="D42" s="13" t="s">
        <v>81</v>
      </c>
      <c r="E42" s="13" t="s">
        <v>82</v>
      </c>
      <c r="F42" s="16">
        <v>8.0399999999999991</v>
      </c>
      <c r="G42" s="14" t="s">
        <v>33</v>
      </c>
      <c r="H42" s="12">
        <v>859</v>
      </c>
      <c r="I42" s="8">
        <v>0.4</v>
      </c>
      <c r="J42" s="8">
        <v>0</v>
      </c>
      <c r="K42" s="14" t="s">
        <v>34</v>
      </c>
      <c r="L42" s="14" t="s">
        <v>35</v>
      </c>
      <c r="M42" s="14" t="s">
        <v>43</v>
      </c>
      <c r="N42" s="12">
        <v>360</v>
      </c>
      <c r="O42" s="14" t="s">
        <v>44</v>
      </c>
      <c r="P42" s="15"/>
      <c r="Q42" s="14" t="s">
        <v>38</v>
      </c>
      <c r="R42" s="14" t="s">
        <v>38</v>
      </c>
      <c r="S42" s="8">
        <v>9.4</v>
      </c>
      <c r="T42" s="8">
        <v>11.3</v>
      </c>
      <c r="U42" s="13"/>
      <c r="V42" s="8">
        <v>8.98</v>
      </c>
      <c r="W42" s="12">
        <v>4</v>
      </c>
      <c r="X42" s="11">
        <v>0.97399999999999998</v>
      </c>
      <c r="Y42" s="11">
        <v>0.71499999999999997</v>
      </c>
      <c r="Z42" s="11">
        <v>1</v>
      </c>
      <c r="AA42" s="11">
        <v>0.69640000000000002</v>
      </c>
      <c r="AB42" s="8">
        <f t="shared" si="3"/>
        <v>54.560957562568007</v>
      </c>
      <c r="AC42" s="8">
        <f t="shared" si="0"/>
        <v>49.449230769230766</v>
      </c>
      <c r="AD42" s="8">
        <v>29.95</v>
      </c>
      <c r="AE42" s="8">
        <v>29.95</v>
      </c>
      <c r="AF42" s="8">
        <f t="shared" si="1"/>
        <v>24.610957562568007</v>
      </c>
      <c r="AG42" s="8">
        <f t="shared" si="2"/>
        <v>19.499230769230767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ht="30" x14ac:dyDescent="0.25">
      <c r="A43" s="14" t="s">
        <v>31</v>
      </c>
      <c r="B43" s="14">
        <v>2023</v>
      </c>
      <c r="C43" s="13" t="s">
        <v>40</v>
      </c>
      <c r="D43" s="13" t="s">
        <v>82</v>
      </c>
      <c r="E43" s="13" t="s">
        <v>83</v>
      </c>
      <c r="F43" s="16">
        <v>11.923</v>
      </c>
      <c r="G43" s="14" t="s">
        <v>33</v>
      </c>
      <c r="H43" s="12">
        <v>859</v>
      </c>
      <c r="I43" s="8">
        <v>0.4</v>
      </c>
      <c r="J43" s="8">
        <v>0.3</v>
      </c>
      <c r="K43" s="14" t="s">
        <v>34</v>
      </c>
      <c r="L43" s="14" t="s">
        <v>35</v>
      </c>
      <c r="M43" s="14" t="s">
        <v>43</v>
      </c>
      <c r="N43" s="12">
        <v>360</v>
      </c>
      <c r="O43" s="14" t="s">
        <v>44</v>
      </c>
      <c r="P43" s="15"/>
      <c r="Q43" s="14" t="s">
        <v>38</v>
      </c>
      <c r="R43" s="14" t="s">
        <v>38</v>
      </c>
      <c r="S43" s="8">
        <v>12.58</v>
      </c>
      <c r="T43" s="8">
        <v>15.36</v>
      </c>
      <c r="U43" s="13"/>
      <c r="V43" s="8">
        <v>4.84</v>
      </c>
      <c r="W43" s="12">
        <v>6</v>
      </c>
      <c r="X43" s="11">
        <v>0.97399999999999998</v>
      </c>
      <c r="Y43" s="11">
        <v>0.71499999999999997</v>
      </c>
      <c r="Z43" s="11">
        <v>1</v>
      </c>
      <c r="AA43" s="11">
        <v>0.69640000000000002</v>
      </c>
      <c r="AB43" s="8">
        <f t="shared" si="3"/>
        <v>57.567761194029842</v>
      </c>
      <c r="AC43" s="8">
        <f t="shared" si="0"/>
        <v>49.645069306930694</v>
      </c>
      <c r="AD43" s="8">
        <v>29.95</v>
      </c>
      <c r="AE43" s="8">
        <v>29.95</v>
      </c>
      <c r="AF43" s="8">
        <f t="shared" si="1"/>
        <v>27.617761194029843</v>
      </c>
      <c r="AG43" s="8">
        <f t="shared" si="2"/>
        <v>19.695069306930694</v>
      </c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ht="30" x14ac:dyDescent="0.25">
      <c r="A44" s="14" t="s">
        <v>31</v>
      </c>
      <c r="B44" s="14">
        <v>2023</v>
      </c>
      <c r="C44" s="13" t="s">
        <v>40</v>
      </c>
      <c r="D44" s="13" t="s">
        <v>83</v>
      </c>
      <c r="E44" s="13" t="s">
        <v>84</v>
      </c>
      <c r="F44" s="16">
        <v>12</v>
      </c>
      <c r="G44" s="14" t="s">
        <v>33</v>
      </c>
      <c r="H44" s="12">
        <v>1146</v>
      </c>
      <c r="I44" s="8">
        <v>0.3</v>
      </c>
      <c r="J44" s="8">
        <v>0</v>
      </c>
      <c r="K44" s="14" t="s">
        <v>34</v>
      </c>
      <c r="L44" s="14" t="s">
        <v>35</v>
      </c>
      <c r="M44" s="14" t="s">
        <v>43</v>
      </c>
      <c r="N44" s="12">
        <v>360</v>
      </c>
      <c r="O44" s="14" t="s">
        <v>44</v>
      </c>
      <c r="P44" s="15"/>
      <c r="Q44" s="14" t="s">
        <v>38</v>
      </c>
      <c r="R44" s="14" t="s">
        <v>38</v>
      </c>
      <c r="S44" s="8">
        <v>12.01</v>
      </c>
      <c r="T44" s="8">
        <v>15.07</v>
      </c>
      <c r="U44" s="13"/>
      <c r="V44" s="8">
        <v>4.9400000000000004</v>
      </c>
      <c r="W44" s="12">
        <v>6</v>
      </c>
      <c r="X44" s="11">
        <v>0.97399999999999998</v>
      </c>
      <c r="Y44" s="11">
        <v>0.71499999999999997</v>
      </c>
      <c r="Z44" s="11">
        <v>1</v>
      </c>
      <c r="AA44" s="11">
        <v>0.69640000000000002</v>
      </c>
      <c r="AB44" s="8">
        <f t="shared" si="3"/>
        <v>59.164035398230091</v>
      </c>
      <c r="AC44" s="8">
        <f t="shared" si="0"/>
        <v>50.116461769115439</v>
      </c>
      <c r="AD44" s="8">
        <v>29.95</v>
      </c>
      <c r="AE44" s="8">
        <v>29.95</v>
      </c>
      <c r="AF44" s="8">
        <f t="shared" si="1"/>
        <v>29.214035398230092</v>
      </c>
      <c r="AG44" s="8">
        <f t="shared" si="2"/>
        <v>20.16646176911544</v>
      </c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ht="30" x14ac:dyDescent="0.25">
      <c r="A45" s="14" t="s">
        <v>31</v>
      </c>
      <c r="B45" s="14">
        <v>2023</v>
      </c>
      <c r="C45" s="13" t="s">
        <v>40</v>
      </c>
      <c r="D45" s="13" t="s">
        <v>84</v>
      </c>
      <c r="E45" s="13" t="s">
        <v>85</v>
      </c>
      <c r="F45" s="16">
        <v>10</v>
      </c>
      <c r="G45" s="14" t="s">
        <v>33</v>
      </c>
      <c r="H45" s="12">
        <v>859</v>
      </c>
      <c r="I45" s="8">
        <v>0.3</v>
      </c>
      <c r="J45" s="8">
        <v>0</v>
      </c>
      <c r="K45" s="14" t="s">
        <v>34</v>
      </c>
      <c r="L45" s="14" t="s">
        <v>35</v>
      </c>
      <c r="M45" s="14" t="s">
        <v>43</v>
      </c>
      <c r="N45" s="12">
        <v>360</v>
      </c>
      <c r="O45" s="14" t="s">
        <v>44</v>
      </c>
      <c r="P45" s="15"/>
      <c r="Q45" s="14" t="s">
        <v>38</v>
      </c>
      <c r="R45" s="14" t="s">
        <v>38</v>
      </c>
      <c r="S45" s="8">
        <v>9.98</v>
      </c>
      <c r="T45" s="8">
        <v>12.15</v>
      </c>
      <c r="U45" s="13"/>
      <c r="V45" s="8">
        <v>9.8000000000000007</v>
      </c>
      <c r="W45" s="12">
        <v>4</v>
      </c>
      <c r="X45" s="11">
        <v>0.97399999999999998</v>
      </c>
      <c r="Y45" s="11">
        <v>0.71499999999999997</v>
      </c>
      <c r="Z45" s="11">
        <v>1</v>
      </c>
      <c r="AA45" s="11">
        <v>0.69640000000000002</v>
      </c>
      <c r="AB45" s="8">
        <f t="shared" si="3"/>
        <v>50.699211324570264</v>
      </c>
      <c r="AC45" s="8">
        <f t="shared" si="0"/>
        <v>45.687034168564914</v>
      </c>
      <c r="AD45" s="8">
        <v>29.95</v>
      </c>
      <c r="AE45" s="8">
        <v>29.95</v>
      </c>
      <c r="AF45" s="8">
        <f t="shared" si="1"/>
        <v>20.749211324570265</v>
      </c>
      <c r="AG45" s="8">
        <f t="shared" si="2"/>
        <v>15.737034168564914</v>
      </c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ht="30" x14ac:dyDescent="0.25">
      <c r="A46" s="14" t="s">
        <v>31</v>
      </c>
      <c r="B46" s="14">
        <v>2023</v>
      </c>
      <c r="C46" s="13" t="s">
        <v>40</v>
      </c>
      <c r="D46" s="13" t="s">
        <v>85</v>
      </c>
      <c r="E46" s="13" t="s">
        <v>86</v>
      </c>
      <c r="F46" s="16">
        <v>8.93</v>
      </c>
      <c r="G46" s="14" t="s">
        <v>33</v>
      </c>
      <c r="H46" s="12">
        <v>859</v>
      </c>
      <c r="I46" s="8">
        <v>0.3</v>
      </c>
      <c r="J46" s="8">
        <v>0</v>
      </c>
      <c r="K46" s="14" t="s">
        <v>34</v>
      </c>
      <c r="L46" s="14" t="s">
        <v>35</v>
      </c>
      <c r="M46" s="14" t="s">
        <v>43</v>
      </c>
      <c r="N46" s="12">
        <v>360</v>
      </c>
      <c r="O46" s="14" t="s">
        <v>44</v>
      </c>
      <c r="P46" s="15"/>
      <c r="Q46" s="14" t="s">
        <v>38</v>
      </c>
      <c r="R46" s="14" t="s">
        <v>38</v>
      </c>
      <c r="S46" s="8">
        <v>9.33</v>
      </c>
      <c r="T46" s="8">
        <v>12.53</v>
      </c>
      <c r="U46" s="13"/>
      <c r="V46" s="8">
        <v>9.5500000000000007</v>
      </c>
      <c r="W46" s="12">
        <v>4</v>
      </c>
      <c r="X46" s="11">
        <v>0.97399999999999998</v>
      </c>
      <c r="Y46" s="11">
        <v>0.71499999999999997</v>
      </c>
      <c r="Z46" s="11">
        <v>1</v>
      </c>
      <c r="AA46" s="11">
        <v>0.69640000000000002</v>
      </c>
      <c r="AB46" s="8">
        <f t="shared" si="3"/>
        <v>53.116016949152531</v>
      </c>
      <c r="AC46" s="8">
        <f t="shared" si="0"/>
        <v>45.41804347826087</v>
      </c>
      <c r="AD46" s="8">
        <v>29.95</v>
      </c>
      <c r="AE46" s="8">
        <v>29.95</v>
      </c>
      <c r="AF46" s="8">
        <f t="shared" si="1"/>
        <v>23.166016949152532</v>
      </c>
      <c r="AG46" s="8">
        <f t="shared" si="2"/>
        <v>15.468043478260871</v>
      </c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ht="30" x14ac:dyDescent="0.25">
      <c r="A47" s="14" t="s">
        <v>31</v>
      </c>
      <c r="B47" s="14">
        <v>2023</v>
      </c>
      <c r="C47" s="13" t="s">
        <v>40</v>
      </c>
      <c r="D47" s="13" t="s">
        <v>86</v>
      </c>
      <c r="E47" s="13" t="s">
        <v>87</v>
      </c>
      <c r="F47" s="16">
        <v>7.1420000000000003</v>
      </c>
      <c r="G47" s="14" t="s">
        <v>33</v>
      </c>
      <c r="H47" s="12">
        <v>859</v>
      </c>
      <c r="I47" s="8">
        <v>0.3</v>
      </c>
      <c r="J47" s="8">
        <v>0.4</v>
      </c>
      <c r="K47" s="14" t="s">
        <v>34</v>
      </c>
      <c r="L47" s="14" t="s">
        <v>35</v>
      </c>
      <c r="M47" s="14" t="s">
        <v>43</v>
      </c>
      <c r="N47" s="12">
        <v>360</v>
      </c>
      <c r="O47" s="14" t="s">
        <v>44</v>
      </c>
      <c r="P47" s="15"/>
      <c r="Q47" s="14" t="s">
        <v>38</v>
      </c>
      <c r="R47" s="14" t="s">
        <v>38</v>
      </c>
      <c r="S47" s="8">
        <v>8</v>
      </c>
      <c r="T47" s="8">
        <v>8.99</v>
      </c>
      <c r="U47" s="13"/>
      <c r="V47" s="8">
        <v>9.74</v>
      </c>
      <c r="W47" s="12">
        <v>2</v>
      </c>
      <c r="X47" s="11">
        <v>0.97399999999999998</v>
      </c>
      <c r="Y47" s="11">
        <v>0.71499999999999997</v>
      </c>
      <c r="Z47" s="11">
        <v>1</v>
      </c>
      <c r="AA47" s="11">
        <v>0.69640000000000002</v>
      </c>
      <c r="AB47" s="8">
        <f t="shared" si="3"/>
        <v>56.52933483652761</v>
      </c>
      <c r="AC47" s="8">
        <f t="shared" si="0"/>
        <v>53.541398825413765</v>
      </c>
      <c r="AD47" s="8">
        <v>29.95</v>
      </c>
      <c r="AE47" s="8">
        <v>29.95</v>
      </c>
      <c r="AF47" s="8">
        <f t="shared" si="1"/>
        <v>26.579334836527611</v>
      </c>
      <c r="AG47" s="8">
        <f t="shared" si="2"/>
        <v>23.591398825413766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ht="30" x14ac:dyDescent="0.25">
      <c r="A48" s="14" t="s">
        <v>31</v>
      </c>
      <c r="B48" s="14">
        <v>2023</v>
      </c>
      <c r="C48" s="13" t="s">
        <v>40</v>
      </c>
      <c r="D48" s="13" t="s">
        <v>87</v>
      </c>
      <c r="E48" s="13" t="s">
        <v>88</v>
      </c>
      <c r="F48" s="16">
        <v>12.125</v>
      </c>
      <c r="G48" s="14" t="s">
        <v>33</v>
      </c>
      <c r="H48" s="12">
        <v>859</v>
      </c>
      <c r="I48" s="8">
        <v>0.4</v>
      </c>
      <c r="J48" s="8">
        <v>0.1</v>
      </c>
      <c r="K48" s="14" t="s">
        <v>34</v>
      </c>
      <c r="L48" s="14" t="s">
        <v>35</v>
      </c>
      <c r="M48" s="14" t="s">
        <v>43</v>
      </c>
      <c r="N48" s="12">
        <v>360</v>
      </c>
      <c r="O48" s="14" t="s">
        <v>44</v>
      </c>
      <c r="P48" s="15"/>
      <c r="Q48" s="14" t="s">
        <v>38</v>
      </c>
      <c r="R48" s="14" t="s">
        <v>38</v>
      </c>
      <c r="S48" s="8">
        <v>13.37</v>
      </c>
      <c r="T48" s="8">
        <v>15.32</v>
      </c>
      <c r="U48" s="13"/>
      <c r="V48" s="8">
        <v>4.0199999999999996</v>
      </c>
      <c r="W48" s="12">
        <v>6</v>
      </c>
      <c r="X48" s="11">
        <v>0.97399999999999998</v>
      </c>
      <c r="Y48" s="11">
        <v>0.71499999999999997</v>
      </c>
      <c r="Z48" s="11">
        <v>1</v>
      </c>
      <c r="AA48" s="11">
        <v>0.69640000000000002</v>
      </c>
      <c r="AB48" s="8">
        <f t="shared" si="3"/>
        <v>57.667073030477283</v>
      </c>
      <c r="AC48" s="8">
        <f t="shared" si="0"/>
        <v>51.852657704239917</v>
      </c>
      <c r="AD48" s="8">
        <v>29.95</v>
      </c>
      <c r="AE48" s="8">
        <v>29.95</v>
      </c>
      <c r="AF48" s="8">
        <f t="shared" si="1"/>
        <v>27.717073030477284</v>
      </c>
      <c r="AG48" s="8">
        <f t="shared" si="2"/>
        <v>21.902657704239918</v>
      </c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30" x14ac:dyDescent="0.25">
      <c r="A49" s="14" t="s">
        <v>31</v>
      </c>
      <c r="B49" s="14">
        <v>2023</v>
      </c>
      <c r="C49" s="13" t="s">
        <v>40</v>
      </c>
      <c r="D49" s="13" t="s">
        <v>88</v>
      </c>
      <c r="E49" s="13" t="s">
        <v>89</v>
      </c>
      <c r="F49" s="16">
        <v>10.38</v>
      </c>
      <c r="G49" s="14" t="s">
        <v>33</v>
      </c>
      <c r="H49" s="12">
        <v>859</v>
      </c>
      <c r="I49" s="8">
        <v>1</v>
      </c>
      <c r="J49" s="8">
        <v>0.3</v>
      </c>
      <c r="K49" s="14" t="s">
        <v>34</v>
      </c>
      <c r="L49" s="14" t="s">
        <v>35</v>
      </c>
      <c r="M49" s="14" t="s">
        <v>43</v>
      </c>
      <c r="N49" s="12">
        <v>360</v>
      </c>
      <c r="O49" s="14" t="s">
        <v>44</v>
      </c>
      <c r="P49" s="15"/>
      <c r="Q49" s="14" t="s">
        <v>38</v>
      </c>
      <c r="R49" s="14" t="s">
        <v>38</v>
      </c>
      <c r="S49" s="8">
        <v>11.81</v>
      </c>
      <c r="T49" s="8">
        <v>12.16</v>
      </c>
      <c r="U49" s="13"/>
      <c r="V49" s="8">
        <v>4.57</v>
      </c>
      <c r="W49" s="12">
        <v>4</v>
      </c>
      <c r="X49" s="11">
        <v>0.97399999999999998</v>
      </c>
      <c r="Y49" s="11">
        <v>0.71499999999999997</v>
      </c>
      <c r="Z49" s="11">
        <v>1</v>
      </c>
      <c r="AA49" s="11">
        <v>0.69640000000000002</v>
      </c>
      <c r="AB49" s="8">
        <f t="shared" si="3"/>
        <v>61.22285714285713</v>
      </c>
      <c r="AC49" s="8">
        <f t="shared" si="0"/>
        <v>59.942044231918707</v>
      </c>
      <c r="AD49" s="8">
        <v>29.95</v>
      </c>
      <c r="AE49" s="8">
        <v>29.95</v>
      </c>
      <c r="AF49" s="8">
        <f t="shared" si="1"/>
        <v>31.272857142857131</v>
      </c>
      <c r="AG49" s="8">
        <f t="shared" si="2"/>
        <v>29.992044231918708</v>
      </c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30" x14ac:dyDescent="0.25">
      <c r="A50" s="14" t="s">
        <v>31</v>
      </c>
      <c r="B50" s="14">
        <v>2023</v>
      </c>
      <c r="C50" s="13" t="s">
        <v>40</v>
      </c>
      <c r="D50" s="13" t="s">
        <v>89</v>
      </c>
      <c r="E50" s="13" t="s">
        <v>90</v>
      </c>
      <c r="F50" s="16">
        <v>11.573</v>
      </c>
      <c r="G50" s="14" t="s">
        <v>33</v>
      </c>
      <c r="H50" s="12">
        <v>859</v>
      </c>
      <c r="I50" s="8">
        <v>1</v>
      </c>
      <c r="J50" s="8">
        <v>0</v>
      </c>
      <c r="K50" s="14" t="s">
        <v>34</v>
      </c>
      <c r="L50" s="14" t="s">
        <v>35</v>
      </c>
      <c r="M50" s="14" t="s">
        <v>43</v>
      </c>
      <c r="N50" s="12">
        <v>360</v>
      </c>
      <c r="O50" s="14" t="s">
        <v>44</v>
      </c>
      <c r="P50" s="15"/>
      <c r="Q50" s="14" t="s">
        <v>38</v>
      </c>
      <c r="R50" s="14" t="s">
        <v>38</v>
      </c>
      <c r="S50" s="8">
        <v>16.43</v>
      </c>
      <c r="T50" s="8">
        <v>14.08</v>
      </c>
      <c r="U50" s="13"/>
      <c r="V50" s="8">
        <v>4.33</v>
      </c>
      <c r="W50" s="12">
        <v>6</v>
      </c>
      <c r="X50" s="11">
        <v>0.97399999999999998</v>
      </c>
      <c r="Y50" s="11">
        <v>0.71499999999999997</v>
      </c>
      <c r="Z50" s="11">
        <v>1</v>
      </c>
      <c r="AA50" s="11">
        <v>0.69640000000000002</v>
      </c>
      <c r="AB50" s="8">
        <f t="shared" si="3"/>
        <v>48.305895953757236</v>
      </c>
      <c r="AC50" s="8">
        <f t="shared" si="0"/>
        <v>54.472047800108641</v>
      </c>
      <c r="AD50" s="8">
        <v>29.95</v>
      </c>
      <c r="AE50" s="8">
        <v>29.95</v>
      </c>
      <c r="AF50" s="8">
        <f t="shared" si="1"/>
        <v>18.355895953757237</v>
      </c>
      <c r="AG50" s="8">
        <f t="shared" si="2"/>
        <v>24.522047800108641</v>
      </c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30" x14ac:dyDescent="0.25">
      <c r="A51" s="14" t="s">
        <v>31</v>
      </c>
      <c r="B51" s="14">
        <v>2023</v>
      </c>
      <c r="C51" s="13" t="s">
        <v>40</v>
      </c>
      <c r="D51" s="13" t="s">
        <v>90</v>
      </c>
      <c r="E51" s="13" t="s">
        <v>91</v>
      </c>
      <c r="F51" s="16">
        <v>11.081</v>
      </c>
      <c r="G51" s="14" t="s">
        <v>33</v>
      </c>
      <c r="H51" s="12">
        <v>859</v>
      </c>
      <c r="I51" s="8">
        <v>0.5</v>
      </c>
      <c r="J51" s="8">
        <v>0.4</v>
      </c>
      <c r="K51" s="14" t="s">
        <v>34</v>
      </c>
      <c r="L51" s="14" t="s">
        <v>35</v>
      </c>
      <c r="M51" s="14" t="s">
        <v>43</v>
      </c>
      <c r="N51" s="12">
        <v>360</v>
      </c>
      <c r="O51" s="14" t="s">
        <v>44</v>
      </c>
      <c r="P51" s="15"/>
      <c r="Q51" s="14" t="s">
        <v>38</v>
      </c>
      <c r="R51" s="14" t="s">
        <v>38</v>
      </c>
      <c r="S51" s="8">
        <v>11.83</v>
      </c>
      <c r="T51" s="8">
        <v>13.97</v>
      </c>
      <c r="U51" s="13"/>
      <c r="V51" s="8">
        <v>5.7</v>
      </c>
      <c r="W51" s="12">
        <v>6</v>
      </c>
      <c r="X51" s="11">
        <v>0.97399999999999998</v>
      </c>
      <c r="Y51" s="11">
        <v>0.71499999999999997</v>
      </c>
      <c r="Z51" s="11">
        <v>1</v>
      </c>
      <c r="AA51" s="11">
        <v>0.69640000000000002</v>
      </c>
      <c r="AB51" s="8">
        <f t="shared" si="3"/>
        <v>57.206525955504844</v>
      </c>
      <c r="AC51" s="8">
        <f t="shared" si="0"/>
        <v>50.982735129639032</v>
      </c>
      <c r="AD51" s="8">
        <v>29.95</v>
      </c>
      <c r="AE51" s="8">
        <v>29.95</v>
      </c>
      <c r="AF51" s="8">
        <f t="shared" si="1"/>
        <v>27.256525955504845</v>
      </c>
      <c r="AG51" s="8">
        <f t="shared" si="2"/>
        <v>21.032735129639033</v>
      </c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ht="30" x14ac:dyDescent="0.25">
      <c r="A52" s="14" t="s">
        <v>31</v>
      </c>
      <c r="B52" s="14">
        <v>2023</v>
      </c>
      <c r="C52" s="13" t="s">
        <v>40</v>
      </c>
      <c r="D52" s="13" t="s">
        <v>91</v>
      </c>
      <c r="E52" s="13" t="s">
        <v>92</v>
      </c>
      <c r="F52" s="16">
        <v>7.8849999999999998</v>
      </c>
      <c r="G52" s="14" t="s">
        <v>33</v>
      </c>
      <c r="H52" s="12">
        <v>859</v>
      </c>
      <c r="I52" s="8">
        <v>0.9</v>
      </c>
      <c r="J52" s="8">
        <v>0</v>
      </c>
      <c r="K52" s="14" t="s">
        <v>34</v>
      </c>
      <c r="L52" s="14" t="s">
        <v>35</v>
      </c>
      <c r="M52" s="14" t="s">
        <v>43</v>
      </c>
      <c r="N52" s="12">
        <v>360</v>
      </c>
      <c r="O52" s="14" t="s">
        <v>44</v>
      </c>
      <c r="P52" s="15"/>
      <c r="Q52" s="14" t="s">
        <v>38</v>
      </c>
      <c r="R52" s="14" t="s">
        <v>38</v>
      </c>
      <c r="S52" s="8">
        <v>8.74</v>
      </c>
      <c r="T52" s="8">
        <v>11.97</v>
      </c>
      <c r="U52" s="13"/>
      <c r="V52" s="8">
        <v>9.31</v>
      </c>
      <c r="W52" s="12">
        <v>4</v>
      </c>
      <c r="X52" s="11">
        <v>0.97399999999999998</v>
      </c>
      <c r="Y52" s="11">
        <v>0.71499999999999997</v>
      </c>
      <c r="Z52" s="11">
        <v>1</v>
      </c>
      <c r="AA52" s="11">
        <v>0.69640000000000002</v>
      </c>
      <c r="AB52" s="8">
        <f t="shared" si="3"/>
        <v>55.558470914127419</v>
      </c>
      <c r="AC52" s="8">
        <f t="shared" si="0"/>
        <v>47.125488721804508</v>
      </c>
      <c r="AD52" s="8">
        <v>29.95</v>
      </c>
      <c r="AE52" s="8">
        <v>29.95</v>
      </c>
      <c r="AF52" s="8">
        <f t="shared" si="1"/>
        <v>25.60847091412742</v>
      </c>
      <c r="AG52" s="8">
        <f t="shared" si="2"/>
        <v>17.175488721804509</v>
      </c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ht="30" x14ac:dyDescent="0.25">
      <c r="A53" s="14" t="s">
        <v>31</v>
      </c>
      <c r="B53" s="14">
        <v>2023</v>
      </c>
      <c r="C53" s="13" t="s">
        <v>40</v>
      </c>
      <c r="D53" s="13" t="s">
        <v>92</v>
      </c>
      <c r="E53" s="13" t="s">
        <v>93</v>
      </c>
      <c r="F53" s="16">
        <v>11.885</v>
      </c>
      <c r="G53" s="14" t="s">
        <v>33</v>
      </c>
      <c r="H53" s="12">
        <v>859</v>
      </c>
      <c r="I53" s="8">
        <v>0.4</v>
      </c>
      <c r="J53" s="8">
        <v>0.2</v>
      </c>
      <c r="K53" s="14" t="s">
        <v>34</v>
      </c>
      <c r="L53" s="14" t="s">
        <v>35</v>
      </c>
      <c r="M53" s="14" t="s">
        <v>43</v>
      </c>
      <c r="N53" s="12">
        <v>360</v>
      </c>
      <c r="O53" s="14" t="s">
        <v>44</v>
      </c>
      <c r="P53" s="15"/>
      <c r="Q53" s="14" t="s">
        <v>38</v>
      </c>
      <c r="R53" s="14" t="s">
        <v>38</v>
      </c>
      <c r="S53" s="8">
        <v>12.21</v>
      </c>
      <c r="T53" s="8">
        <v>17.55</v>
      </c>
      <c r="U53" s="13"/>
      <c r="V53" s="8">
        <v>5.44</v>
      </c>
      <c r="W53" s="12">
        <v>6</v>
      </c>
      <c r="X53" s="11">
        <v>0.97399999999999998</v>
      </c>
      <c r="Y53" s="11">
        <v>0.71499999999999997</v>
      </c>
      <c r="Z53" s="11">
        <v>1</v>
      </c>
      <c r="AA53" s="11">
        <v>0.69640000000000002</v>
      </c>
      <c r="AB53" s="8">
        <f t="shared" si="3"/>
        <v>56.817586402266279</v>
      </c>
      <c r="AC53" s="8">
        <f t="shared" si="0"/>
        <v>43.620287081339704</v>
      </c>
      <c r="AD53" s="8">
        <v>29.95</v>
      </c>
      <c r="AE53" s="8">
        <v>29.95</v>
      </c>
      <c r="AF53" s="8">
        <f t="shared" si="1"/>
        <v>26.86758640226628</v>
      </c>
      <c r="AG53" s="8">
        <f t="shared" si="2"/>
        <v>13.670287081339705</v>
      </c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ht="30" x14ac:dyDescent="0.25">
      <c r="A54" s="14" t="s">
        <v>31</v>
      </c>
      <c r="B54" s="14">
        <v>2023</v>
      </c>
      <c r="C54" s="13" t="s">
        <v>40</v>
      </c>
      <c r="D54" s="13" t="s">
        <v>93</v>
      </c>
      <c r="E54" s="13" t="s">
        <v>94</v>
      </c>
      <c r="F54" s="16">
        <v>4.0599999999999996</v>
      </c>
      <c r="G54" s="14" t="s">
        <v>33</v>
      </c>
      <c r="H54" s="12">
        <v>1719</v>
      </c>
      <c r="I54" s="8">
        <v>0.6</v>
      </c>
      <c r="J54" s="8">
        <v>0.4</v>
      </c>
      <c r="K54" s="14" t="s">
        <v>34</v>
      </c>
      <c r="L54" s="14" t="s">
        <v>35</v>
      </c>
      <c r="M54" s="14" t="s">
        <v>43</v>
      </c>
      <c r="N54" s="12">
        <v>360</v>
      </c>
      <c r="O54" s="14" t="s">
        <v>44</v>
      </c>
      <c r="P54" s="15"/>
      <c r="Q54" s="14" t="s">
        <v>38</v>
      </c>
      <c r="R54" s="14" t="s">
        <v>38</v>
      </c>
      <c r="S54" s="8">
        <v>5.72</v>
      </c>
      <c r="T54" s="8">
        <v>7.56</v>
      </c>
      <c r="U54" s="13"/>
      <c r="V54" s="8">
        <v>15.32</v>
      </c>
      <c r="W54" s="12">
        <v>2</v>
      </c>
      <c r="X54" s="11">
        <v>0.97399999999999998</v>
      </c>
      <c r="Y54" s="11">
        <v>0.71499999999999997</v>
      </c>
      <c r="Z54" s="11">
        <v>1</v>
      </c>
      <c r="AA54" s="11">
        <v>0.69640000000000002</v>
      </c>
      <c r="AB54" s="8">
        <f t="shared" si="3"/>
        <v>47.663041825095057</v>
      </c>
      <c r="AC54" s="8">
        <f t="shared" si="0"/>
        <v>43.83</v>
      </c>
      <c r="AD54" s="8">
        <v>29.95</v>
      </c>
      <c r="AE54" s="8">
        <v>29.95</v>
      </c>
      <c r="AF54" s="8">
        <f t="shared" si="1"/>
        <v>17.713041825095058</v>
      </c>
      <c r="AG54" s="8">
        <f t="shared" si="2"/>
        <v>13.879999999999999</v>
      </c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ht="30" x14ac:dyDescent="0.25">
      <c r="A55" s="14" t="s">
        <v>31</v>
      </c>
      <c r="B55" s="14">
        <v>2023</v>
      </c>
      <c r="C55" s="13" t="s">
        <v>40</v>
      </c>
      <c r="D55" s="13" t="s">
        <v>94</v>
      </c>
      <c r="E55" s="13" t="s">
        <v>95</v>
      </c>
      <c r="F55" s="16">
        <v>8.2189999999999994</v>
      </c>
      <c r="G55" s="14" t="s">
        <v>33</v>
      </c>
      <c r="H55" s="12">
        <v>1719</v>
      </c>
      <c r="I55" s="8">
        <v>1</v>
      </c>
      <c r="J55" s="8">
        <v>0.4</v>
      </c>
      <c r="K55" s="14" t="s">
        <v>34</v>
      </c>
      <c r="L55" s="14" t="s">
        <v>35</v>
      </c>
      <c r="M55" s="14" t="s">
        <v>43</v>
      </c>
      <c r="N55" s="12">
        <v>360</v>
      </c>
      <c r="O55" s="14" t="s">
        <v>44</v>
      </c>
      <c r="P55" s="15">
        <v>8000</v>
      </c>
      <c r="Q55" s="14" t="s">
        <v>38</v>
      </c>
      <c r="R55" s="14" t="s">
        <v>38</v>
      </c>
      <c r="S55" s="8">
        <v>8.26</v>
      </c>
      <c r="T55" s="8">
        <v>10.92</v>
      </c>
      <c r="U55" s="13"/>
      <c r="V55" s="8">
        <v>13.14</v>
      </c>
      <c r="W55" s="12">
        <v>4</v>
      </c>
      <c r="X55" s="11">
        <v>0.97399999999999998</v>
      </c>
      <c r="Y55" s="11">
        <v>0.71499999999999997</v>
      </c>
      <c r="Z55" s="11">
        <v>1</v>
      </c>
      <c r="AA55" s="11">
        <v>0.69640000000000002</v>
      </c>
      <c r="AB55" s="8">
        <f t="shared" si="3"/>
        <v>46.861233644859816</v>
      </c>
      <c r="AC55" s="8">
        <f t="shared" si="0"/>
        <v>41.680399002493758</v>
      </c>
      <c r="AD55" s="8">
        <v>29.95</v>
      </c>
      <c r="AE55" s="8">
        <v>29.95</v>
      </c>
      <c r="AF55" s="8">
        <f t="shared" si="1"/>
        <v>16.911233644859816</v>
      </c>
      <c r="AG55" s="8">
        <f t="shared" si="2"/>
        <v>11.730399002493758</v>
      </c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ht="30" x14ac:dyDescent="0.25">
      <c r="A56" s="14" t="s">
        <v>31</v>
      </c>
      <c r="B56" s="14">
        <v>2023</v>
      </c>
      <c r="C56" s="13" t="s">
        <v>40</v>
      </c>
      <c r="D56" s="13" t="s">
        <v>95</v>
      </c>
      <c r="E56" s="13" t="s">
        <v>96</v>
      </c>
      <c r="F56" s="16">
        <v>8.1</v>
      </c>
      <c r="G56" s="14" t="s">
        <v>33</v>
      </c>
      <c r="H56" s="12">
        <v>1719</v>
      </c>
      <c r="I56" s="8">
        <v>1</v>
      </c>
      <c r="J56" s="8">
        <v>0.4</v>
      </c>
      <c r="K56" s="14" t="s">
        <v>34</v>
      </c>
      <c r="L56" s="14" t="s">
        <v>35</v>
      </c>
      <c r="M56" s="14" t="s">
        <v>43</v>
      </c>
      <c r="N56" s="12">
        <v>360</v>
      </c>
      <c r="O56" s="14" t="s">
        <v>44</v>
      </c>
      <c r="P56" s="15">
        <v>8000</v>
      </c>
      <c r="Q56" s="14" t="s">
        <v>38</v>
      </c>
      <c r="R56" s="14" t="s">
        <v>38</v>
      </c>
      <c r="S56" s="8">
        <v>8.43</v>
      </c>
      <c r="T56" s="8">
        <v>19.48</v>
      </c>
      <c r="U56" s="13"/>
      <c r="V56" s="8">
        <v>11.56</v>
      </c>
      <c r="W56" s="12">
        <v>4</v>
      </c>
      <c r="X56" s="11">
        <v>0.97399999999999998</v>
      </c>
      <c r="Y56" s="11">
        <v>0.71499999999999997</v>
      </c>
      <c r="Z56" s="11">
        <v>1</v>
      </c>
      <c r="AA56" s="11">
        <v>0.69640000000000002</v>
      </c>
      <c r="AB56" s="8">
        <f t="shared" si="3"/>
        <v>50.166603301650817</v>
      </c>
      <c r="AC56" s="8">
        <f t="shared" si="0"/>
        <v>32.307680412371134</v>
      </c>
      <c r="AD56" s="8">
        <v>29.95</v>
      </c>
      <c r="AE56" s="8">
        <v>29.95</v>
      </c>
      <c r="AF56" s="8">
        <f t="shared" si="1"/>
        <v>20.216603301650817</v>
      </c>
      <c r="AG56" s="8">
        <f t="shared" si="2"/>
        <v>2.3576804123711348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ht="30" x14ac:dyDescent="0.25">
      <c r="A57" s="14" t="s">
        <v>31</v>
      </c>
      <c r="B57" s="14">
        <v>2023</v>
      </c>
      <c r="C57" s="13" t="s">
        <v>40</v>
      </c>
      <c r="D57" s="13" t="s">
        <v>96</v>
      </c>
      <c r="E57" s="13" t="s">
        <v>97</v>
      </c>
      <c r="F57" s="16">
        <v>6.8</v>
      </c>
      <c r="G57" s="14" t="s">
        <v>33</v>
      </c>
      <c r="H57" s="12">
        <v>859</v>
      </c>
      <c r="I57" s="8">
        <v>0</v>
      </c>
      <c r="J57" s="8">
        <v>0.4</v>
      </c>
      <c r="K57" s="14" t="s">
        <v>34</v>
      </c>
      <c r="L57" s="14" t="s">
        <v>35</v>
      </c>
      <c r="M57" s="14" t="s">
        <v>43</v>
      </c>
      <c r="N57" s="12">
        <v>360</v>
      </c>
      <c r="O57" s="14" t="s">
        <v>44</v>
      </c>
      <c r="P57" s="15">
        <v>8000</v>
      </c>
      <c r="Q57" s="14" t="s">
        <v>38</v>
      </c>
      <c r="R57" s="14" t="s">
        <v>38</v>
      </c>
      <c r="S57" s="8">
        <v>7.14</v>
      </c>
      <c r="T57" s="8">
        <v>16.02</v>
      </c>
      <c r="U57" s="13"/>
      <c r="V57" s="8">
        <v>16.11</v>
      </c>
      <c r="W57" s="12">
        <v>2</v>
      </c>
      <c r="X57" s="11">
        <v>0.97399999999999998</v>
      </c>
      <c r="Y57" s="11">
        <v>0.71499999999999997</v>
      </c>
      <c r="Z57" s="11">
        <v>1</v>
      </c>
      <c r="AA57" s="11">
        <v>0.69640000000000002</v>
      </c>
      <c r="AB57" s="8">
        <f t="shared" si="3"/>
        <v>43.132490322580644</v>
      </c>
      <c r="AC57" s="8">
        <f t="shared" si="0"/>
        <v>31.211652661064427</v>
      </c>
      <c r="AD57" s="8">
        <v>29.95</v>
      </c>
      <c r="AE57" s="8">
        <v>29.95</v>
      </c>
      <c r="AF57" s="8">
        <f t="shared" si="1"/>
        <v>13.182490322580644</v>
      </c>
      <c r="AG57" s="8">
        <f t="shared" si="2"/>
        <v>1.2616526610644279</v>
      </c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ht="30" x14ac:dyDescent="0.25">
      <c r="A58" s="14" t="s">
        <v>31</v>
      </c>
      <c r="B58" s="14">
        <v>2023</v>
      </c>
      <c r="C58" s="13" t="s">
        <v>40</v>
      </c>
      <c r="D58" s="13" t="s">
        <v>97</v>
      </c>
      <c r="E58" s="13" t="s">
        <v>98</v>
      </c>
      <c r="F58" s="16">
        <v>7.82</v>
      </c>
      <c r="G58" s="14" t="s">
        <v>33</v>
      </c>
      <c r="H58" s="12">
        <v>859</v>
      </c>
      <c r="I58" s="8">
        <v>0</v>
      </c>
      <c r="J58" s="8">
        <v>0.4</v>
      </c>
      <c r="K58" s="14" t="s">
        <v>34</v>
      </c>
      <c r="L58" s="14" t="s">
        <v>35</v>
      </c>
      <c r="M58" s="14" t="s">
        <v>43</v>
      </c>
      <c r="N58" s="12">
        <v>360</v>
      </c>
      <c r="O58" s="14" t="s">
        <v>44</v>
      </c>
      <c r="P58" s="15">
        <v>8000</v>
      </c>
      <c r="Q58" s="14" t="s">
        <v>38</v>
      </c>
      <c r="R58" s="14" t="s">
        <v>38</v>
      </c>
      <c r="S58" s="8">
        <v>7.77</v>
      </c>
      <c r="T58" s="8">
        <v>18.48</v>
      </c>
      <c r="U58" s="13"/>
      <c r="V58" s="8">
        <v>12.74</v>
      </c>
      <c r="W58" s="12">
        <v>4</v>
      </c>
      <c r="X58" s="11">
        <v>0.97399999999999998</v>
      </c>
      <c r="Y58" s="11">
        <v>0.71499999999999997</v>
      </c>
      <c r="Z58" s="11">
        <v>1</v>
      </c>
      <c r="AA58" s="11">
        <v>0.69640000000000002</v>
      </c>
      <c r="AB58" s="8">
        <f t="shared" si="3"/>
        <v>48.894705021940517</v>
      </c>
      <c r="AC58" s="8">
        <f t="shared" si="0"/>
        <v>32.121409352978858</v>
      </c>
      <c r="AD58" s="8">
        <v>29.95</v>
      </c>
      <c r="AE58" s="8">
        <v>29.95</v>
      </c>
      <c r="AF58" s="8">
        <f t="shared" si="1"/>
        <v>18.944705021940518</v>
      </c>
      <c r="AG58" s="8">
        <f t="shared" si="2"/>
        <v>2.1714093529788592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ht="30" x14ac:dyDescent="0.25">
      <c r="A59" s="14" t="s">
        <v>31</v>
      </c>
      <c r="B59" s="14">
        <v>2023</v>
      </c>
      <c r="C59" s="13" t="s">
        <v>40</v>
      </c>
      <c r="D59" s="13" t="s">
        <v>98</v>
      </c>
      <c r="E59" s="13" t="s">
        <v>99</v>
      </c>
      <c r="F59" s="16">
        <v>7.4109999999999996</v>
      </c>
      <c r="G59" s="14" t="s">
        <v>33</v>
      </c>
      <c r="H59" s="12">
        <v>859</v>
      </c>
      <c r="I59" s="8">
        <v>0</v>
      </c>
      <c r="J59" s="8">
        <v>0.2</v>
      </c>
      <c r="K59" s="14" t="s">
        <v>34</v>
      </c>
      <c r="L59" s="14" t="s">
        <v>35</v>
      </c>
      <c r="M59" s="14" t="s">
        <v>43</v>
      </c>
      <c r="N59" s="12">
        <v>360</v>
      </c>
      <c r="O59" s="14" t="s">
        <v>44</v>
      </c>
      <c r="P59" s="15">
        <v>8000</v>
      </c>
      <c r="Q59" s="14" t="s">
        <v>38</v>
      </c>
      <c r="R59" s="14" t="s">
        <v>38</v>
      </c>
      <c r="S59" s="8">
        <v>9.27</v>
      </c>
      <c r="T59" s="8">
        <v>16.600000000000001</v>
      </c>
      <c r="U59" s="13"/>
      <c r="V59" s="8">
        <v>8.75</v>
      </c>
      <c r="W59" s="12">
        <v>4</v>
      </c>
      <c r="X59" s="11">
        <v>0.97399999999999998</v>
      </c>
      <c r="Y59" s="11">
        <v>0.71499999999999997</v>
      </c>
      <c r="Z59" s="11">
        <v>1</v>
      </c>
      <c r="AA59" s="11">
        <v>0.69640000000000002</v>
      </c>
      <c r="AB59" s="8">
        <f t="shared" si="3"/>
        <v>55.650965593784683</v>
      </c>
      <c r="AC59" s="8">
        <f t="shared" si="0"/>
        <v>39.559384615384616</v>
      </c>
      <c r="AD59" s="8">
        <v>29.95</v>
      </c>
      <c r="AE59" s="8">
        <v>29.95</v>
      </c>
      <c r="AF59" s="8">
        <f t="shared" si="1"/>
        <v>25.700965593784684</v>
      </c>
      <c r="AG59" s="8">
        <f t="shared" si="2"/>
        <v>9.6093846153846165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ht="30" x14ac:dyDescent="0.25">
      <c r="A60" s="14" t="s">
        <v>31</v>
      </c>
      <c r="B60" s="14">
        <v>2023</v>
      </c>
      <c r="C60" s="13" t="s">
        <v>40</v>
      </c>
      <c r="D60" s="13" t="s">
        <v>99</v>
      </c>
      <c r="E60" s="13" t="s">
        <v>100</v>
      </c>
      <c r="F60" s="16">
        <v>7.5890000000000004</v>
      </c>
      <c r="G60" s="14" t="s">
        <v>33</v>
      </c>
      <c r="H60" s="12">
        <v>1146</v>
      </c>
      <c r="I60" s="8">
        <v>0.4</v>
      </c>
      <c r="J60" s="8">
        <v>0.2</v>
      </c>
      <c r="K60" s="14" t="s">
        <v>34</v>
      </c>
      <c r="L60" s="14" t="s">
        <v>35</v>
      </c>
      <c r="M60" s="14" t="s">
        <v>43</v>
      </c>
      <c r="N60" s="12">
        <v>360</v>
      </c>
      <c r="O60" s="14" t="s">
        <v>44</v>
      </c>
      <c r="P60" s="15">
        <v>8000</v>
      </c>
      <c r="Q60" s="14" t="s">
        <v>38</v>
      </c>
      <c r="R60" s="14" t="s">
        <v>38</v>
      </c>
      <c r="S60" s="8">
        <v>8.6999999999999993</v>
      </c>
      <c r="T60" s="8">
        <v>10.97</v>
      </c>
      <c r="U60" s="13"/>
      <c r="V60" s="8">
        <v>10.63</v>
      </c>
      <c r="W60" s="12">
        <v>4</v>
      </c>
      <c r="X60" s="11">
        <v>0.97399999999999998</v>
      </c>
      <c r="Y60" s="11">
        <v>0.71499999999999997</v>
      </c>
      <c r="Z60" s="11">
        <v>1</v>
      </c>
      <c r="AA60" s="11">
        <v>0.69640000000000002</v>
      </c>
      <c r="AB60" s="8">
        <f t="shared" si="3"/>
        <v>51.879482669425762</v>
      </c>
      <c r="AC60" s="8">
        <f t="shared" si="0"/>
        <v>46.427333333333323</v>
      </c>
      <c r="AD60" s="8">
        <v>29.95</v>
      </c>
      <c r="AE60" s="8">
        <v>29.95</v>
      </c>
      <c r="AF60" s="8">
        <f t="shared" si="1"/>
        <v>21.929482669425763</v>
      </c>
      <c r="AG60" s="8">
        <f t="shared" si="2"/>
        <v>16.477333333333323</v>
      </c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ht="30" x14ac:dyDescent="0.25">
      <c r="A61" s="14" t="s">
        <v>31</v>
      </c>
      <c r="B61" s="14">
        <v>2023</v>
      </c>
      <c r="C61" s="13" t="s">
        <v>40</v>
      </c>
      <c r="D61" s="13" t="s">
        <v>100</v>
      </c>
      <c r="E61" s="13" t="s">
        <v>101</v>
      </c>
      <c r="F61" s="16">
        <v>6.1769999999999996</v>
      </c>
      <c r="G61" s="14" t="s">
        <v>33</v>
      </c>
      <c r="H61" s="12">
        <v>1719</v>
      </c>
      <c r="I61" s="8">
        <v>0.3</v>
      </c>
      <c r="J61" s="8">
        <v>0.4</v>
      </c>
      <c r="K61" s="14" t="s">
        <v>34</v>
      </c>
      <c r="L61" s="14" t="s">
        <v>35</v>
      </c>
      <c r="M61" s="14" t="s">
        <v>43</v>
      </c>
      <c r="N61" s="12">
        <v>360</v>
      </c>
      <c r="O61" s="14" t="s">
        <v>44</v>
      </c>
      <c r="P61" s="15">
        <v>8000</v>
      </c>
      <c r="Q61" s="14" t="s">
        <v>38</v>
      </c>
      <c r="R61" s="14" t="s">
        <v>38</v>
      </c>
      <c r="S61" s="8">
        <v>20.63</v>
      </c>
      <c r="T61" s="8">
        <v>23.13</v>
      </c>
      <c r="U61" s="13"/>
      <c r="V61" s="8">
        <v>4.93</v>
      </c>
      <c r="W61" s="12">
        <v>3</v>
      </c>
      <c r="X61" s="11">
        <v>0.97399999999999998</v>
      </c>
      <c r="Y61" s="11">
        <v>0.71499999999999997</v>
      </c>
      <c r="Z61" s="11">
        <v>1</v>
      </c>
      <c r="AA61" s="11">
        <v>0.69640000000000002</v>
      </c>
      <c r="AB61" s="8">
        <f t="shared" si="3"/>
        <v>39.2343661971831</v>
      </c>
      <c r="AC61" s="8">
        <f t="shared" si="0"/>
        <v>35.738788310762651</v>
      </c>
      <c r="AD61" s="8">
        <v>29.95</v>
      </c>
      <c r="AE61" s="8">
        <v>29.95</v>
      </c>
      <c r="AF61" s="8">
        <f t="shared" si="1"/>
        <v>9.2843661971831004</v>
      </c>
      <c r="AG61" s="8">
        <f t="shared" si="2"/>
        <v>5.7887883107626514</v>
      </c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ht="30" x14ac:dyDescent="0.25">
      <c r="A62" s="14" t="s">
        <v>31</v>
      </c>
      <c r="B62" s="14">
        <v>2023</v>
      </c>
      <c r="C62" s="13" t="s">
        <v>40</v>
      </c>
      <c r="D62" s="13" t="s">
        <v>101</v>
      </c>
      <c r="E62" s="13" t="s">
        <v>102</v>
      </c>
      <c r="F62" s="16">
        <v>7.74</v>
      </c>
      <c r="G62" s="14" t="s">
        <v>33</v>
      </c>
      <c r="H62" s="12">
        <v>859</v>
      </c>
      <c r="I62" s="8">
        <v>0.3</v>
      </c>
      <c r="J62" s="8">
        <v>0.3</v>
      </c>
      <c r="K62" s="14" t="s">
        <v>34</v>
      </c>
      <c r="L62" s="14" t="s">
        <v>35</v>
      </c>
      <c r="M62" s="14" t="s">
        <v>43</v>
      </c>
      <c r="N62" s="12">
        <v>360</v>
      </c>
      <c r="O62" s="14" t="s">
        <v>44</v>
      </c>
      <c r="P62" s="15">
        <v>8000</v>
      </c>
      <c r="Q62" s="14" t="s">
        <v>38</v>
      </c>
      <c r="R62" s="14" t="s">
        <v>38</v>
      </c>
      <c r="S62" s="8">
        <v>9.6999999999999993</v>
      </c>
      <c r="T62" s="8">
        <v>11.34</v>
      </c>
      <c r="U62" s="13"/>
      <c r="V62" s="8">
        <v>11.81</v>
      </c>
      <c r="W62" s="12">
        <v>4</v>
      </c>
      <c r="X62" s="11">
        <v>0.97399999999999998</v>
      </c>
      <c r="Y62" s="11">
        <v>0.71499999999999997</v>
      </c>
      <c r="Z62" s="11">
        <v>1</v>
      </c>
      <c r="AA62" s="11">
        <v>0.69640000000000002</v>
      </c>
      <c r="AB62" s="8">
        <f t="shared" si="3"/>
        <v>46.621589958158999</v>
      </c>
      <c r="AC62" s="8">
        <f t="shared" si="0"/>
        <v>43.318807775377969</v>
      </c>
      <c r="AD62" s="8">
        <v>25.02</v>
      </c>
      <c r="AE62" s="8">
        <v>25.02</v>
      </c>
      <c r="AF62" s="8">
        <f t="shared" si="1"/>
        <v>21.601589958159</v>
      </c>
      <c r="AG62" s="8">
        <f t="shared" si="2"/>
        <v>18.29880777537797</v>
      </c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ht="30" x14ac:dyDescent="0.25">
      <c r="A63" s="14" t="s">
        <v>31</v>
      </c>
      <c r="B63" s="14">
        <v>2023</v>
      </c>
      <c r="C63" s="13" t="s">
        <v>40</v>
      </c>
      <c r="D63" s="13" t="s">
        <v>102</v>
      </c>
      <c r="E63" s="13" t="s">
        <v>103</v>
      </c>
      <c r="F63" s="16">
        <v>8.625</v>
      </c>
      <c r="G63" s="14" t="s">
        <v>33</v>
      </c>
      <c r="H63" s="12">
        <v>859</v>
      </c>
      <c r="I63" s="8">
        <v>0.2</v>
      </c>
      <c r="J63" s="8">
        <v>0.1</v>
      </c>
      <c r="K63" s="14" t="s">
        <v>34</v>
      </c>
      <c r="L63" s="14" t="s">
        <v>35</v>
      </c>
      <c r="M63" s="14" t="s">
        <v>43</v>
      </c>
      <c r="N63" s="12">
        <v>360</v>
      </c>
      <c r="O63" s="14" t="s">
        <v>44</v>
      </c>
      <c r="P63" s="15">
        <v>8000</v>
      </c>
      <c r="Q63" s="14" t="s">
        <v>38</v>
      </c>
      <c r="R63" s="14" t="s">
        <v>38</v>
      </c>
      <c r="S63" s="8">
        <v>9.68</v>
      </c>
      <c r="T63" s="8">
        <v>12.85</v>
      </c>
      <c r="U63" s="13"/>
      <c r="V63" s="8">
        <v>11.8</v>
      </c>
      <c r="W63" s="12">
        <v>4</v>
      </c>
      <c r="X63" s="11">
        <v>0.97399999999999998</v>
      </c>
      <c r="Y63" s="11">
        <v>0.71499999999999997</v>
      </c>
      <c r="Z63" s="11">
        <v>1</v>
      </c>
      <c r="AA63" s="11">
        <v>0.69640000000000002</v>
      </c>
      <c r="AB63" s="8">
        <f t="shared" si="3"/>
        <v>46.686703910614526</v>
      </c>
      <c r="AC63" s="8">
        <f t="shared" si="0"/>
        <v>40.682774847870185</v>
      </c>
      <c r="AD63" s="8">
        <v>25.02</v>
      </c>
      <c r="AE63" s="8">
        <v>25.02</v>
      </c>
      <c r="AF63" s="8">
        <f t="shared" si="1"/>
        <v>21.666703910614526</v>
      </c>
      <c r="AG63" s="8">
        <f t="shared" si="2"/>
        <v>15.662774847870185</v>
      </c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ht="30" x14ac:dyDescent="0.25">
      <c r="A64" s="14" t="s">
        <v>31</v>
      </c>
      <c r="B64" s="14">
        <v>2023</v>
      </c>
      <c r="C64" s="13" t="s">
        <v>40</v>
      </c>
      <c r="D64" s="13" t="s">
        <v>103</v>
      </c>
      <c r="E64" s="13" t="s">
        <v>104</v>
      </c>
      <c r="F64" s="16">
        <v>7.915</v>
      </c>
      <c r="G64" s="14" t="s">
        <v>33</v>
      </c>
      <c r="H64" s="12">
        <v>859</v>
      </c>
      <c r="I64" s="8">
        <v>0</v>
      </c>
      <c r="J64" s="8">
        <v>0.2</v>
      </c>
      <c r="K64" s="14" t="s">
        <v>34</v>
      </c>
      <c r="L64" s="14" t="s">
        <v>35</v>
      </c>
      <c r="M64" s="14" t="s">
        <v>43</v>
      </c>
      <c r="N64" s="12">
        <v>360</v>
      </c>
      <c r="O64" s="14" t="s">
        <v>44</v>
      </c>
      <c r="P64" s="15">
        <v>8000</v>
      </c>
      <c r="Q64" s="14" t="s">
        <v>38</v>
      </c>
      <c r="R64" s="14" t="s">
        <v>38</v>
      </c>
      <c r="S64" s="8">
        <v>8.42</v>
      </c>
      <c r="T64" s="8">
        <v>15.32</v>
      </c>
      <c r="U64" s="13"/>
      <c r="V64" s="8">
        <v>11.98</v>
      </c>
      <c r="W64" s="12">
        <v>4</v>
      </c>
      <c r="X64" s="11">
        <v>0.97399999999999998</v>
      </c>
      <c r="Y64" s="11">
        <v>0.71499999999999997</v>
      </c>
      <c r="Z64" s="11">
        <v>1</v>
      </c>
      <c r="AA64" s="11">
        <v>0.69640000000000002</v>
      </c>
      <c r="AB64" s="8">
        <f t="shared" si="3"/>
        <v>49.158352941176474</v>
      </c>
      <c r="AC64" s="8">
        <f t="shared" si="0"/>
        <v>36.733714285714285</v>
      </c>
      <c r="AD64" s="8">
        <v>25.02</v>
      </c>
      <c r="AE64" s="8">
        <v>25.02</v>
      </c>
      <c r="AF64" s="8">
        <f t="shared" si="1"/>
        <v>24.138352941176475</v>
      </c>
      <c r="AG64" s="8">
        <f t="shared" si="2"/>
        <v>11.713714285714286</v>
      </c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ht="30" x14ac:dyDescent="0.25">
      <c r="A65" s="14" t="s">
        <v>31</v>
      </c>
      <c r="B65" s="14">
        <v>2023</v>
      </c>
      <c r="C65" s="13" t="s">
        <v>40</v>
      </c>
      <c r="D65" s="13" t="s">
        <v>104</v>
      </c>
      <c r="E65" s="13" t="s">
        <v>105</v>
      </c>
      <c r="F65" s="16">
        <v>9.34</v>
      </c>
      <c r="G65" s="14" t="s">
        <v>33</v>
      </c>
      <c r="H65" s="12">
        <v>859</v>
      </c>
      <c r="I65" s="8">
        <v>0.3</v>
      </c>
      <c r="J65" s="8">
        <v>0.3</v>
      </c>
      <c r="K65" s="14" t="s">
        <v>34</v>
      </c>
      <c r="L65" s="14" t="s">
        <v>35</v>
      </c>
      <c r="M65" s="14" t="s">
        <v>43</v>
      </c>
      <c r="N65" s="12">
        <v>360</v>
      </c>
      <c r="O65" s="14" t="s">
        <v>44</v>
      </c>
      <c r="P65" s="15">
        <v>8000</v>
      </c>
      <c r="Q65" s="14" t="s">
        <v>38</v>
      </c>
      <c r="R65" s="14" t="s">
        <v>38</v>
      </c>
      <c r="S65" s="8">
        <v>10.16</v>
      </c>
      <c r="T65" s="8">
        <v>17.57</v>
      </c>
      <c r="U65" s="13"/>
      <c r="V65" s="8">
        <v>12.58</v>
      </c>
      <c r="W65" s="12">
        <v>4</v>
      </c>
      <c r="X65" s="11">
        <v>0.97399999999999998</v>
      </c>
      <c r="Y65" s="11">
        <v>0.71499999999999997</v>
      </c>
      <c r="Z65" s="11">
        <v>1</v>
      </c>
      <c r="AA65" s="11">
        <v>0.69640000000000002</v>
      </c>
      <c r="AB65" s="8">
        <f t="shared" si="3"/>
        <v>44.099841688654351</v>
      </c>
      <c r="AC65" s="8">
        <f t="shared" si="0"/>
        <v>33.261373134328359</v>
      </c>
      <c r="AD65" s="8">
        <v>25.02</v>
      </c>
      <c r="AE65" s="8">
        <v>25.02</v>
      </c>
      <c r="AF65" s="8">
        <f t="shared" si="1"/>
        <v>19.079841688654351</v>
      </c>
      <c r="AG65" s="8">
        <f t="shared" si="2"/>
        <v>8.2413731343283594</v>
      </c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ht="30" x14ac:dyDescent="0.25">
      <c r="A66" s="14" t="s">
        <v>31</v>
      </c>
      <c r="B66" s="14">
        <v>2023</v>
      </c>
      <c r="C66" s="13" t="s">
        <v>40</v>
      </c>
      <c r="D66" s="13" t="s">
        <v>105</v>
      </c>
      <c r="E66" s="13" t="s">
        <v>106</v>
      </c>
      <c r="F66" s="16">
        <v>5.4749999999999996</v>
      </c>
      <c r="G66" s="14" t="s">
        <v>33</v>
      </c>
      <c r="H66" s="12">
        <v>1719</v>
      </c>
      <c r="I66" s="8">
        <v>0.4</v>
      </c>
      <c r="J66" s="8">
        <v>0.4</v>
      </c>
      <c r="K66" s="14" t="s">
        <v>34</v>
      </c>
      <c r="L66" s="14" t="s">
        <v>35</v>
      </c>
      <c r="M66" s="14" t="s">
        <v>43</v>
      </c>
      <c r="N66" s="12">
        <v>360</v>
      </c>
      <c r="O66" s="14" t="s">
        <v>44</v>
      </c>
      <c r="P66" s="15">
        <v>8000</v>
      </c>
      <c r="Q66" s="14" t="s">
        <v>38</v>
      </c>
      <c r="R66" s="14" t="s">
        <v>38</v>
      </c>
      <c r="S66" s="8">
        <v>7.52</v>
      </c>
      <c r="T66" s="8">
        <v>13.22</v>
      </c>
      <c r="U66" s="13"/>
      <c r="V66" s="8">
        <v>19.87</v>
      </c>
      <c r="W66" s="12">
        <v>2</v>
      </c>
      <c r="X66" s="11">
        <v>0.97399999999999998</v>
      </c>
      <c r="Y66" s="11">
        <v>0.71499999999999997</v>
      </c>
      <c r="Z66" s="11">
        <v>1</v>
      </c>
      <c r="AA66" s="11">
        <v>0.69640000000000002</v>
      </c>
      <c r="AB66" s="8">
        <f t="shared" si="3"/>
        <v>36.613012048192765</v>
      </c>
      <c r="AC66" s="8">
        <f t="shared" si="0"/>
        <v>30.306146872166813</v>
      </c>
      <c r="AD66" s="8">
        <v>25.02</v>
      </c>
      <c r="AE66" s="8">
        <v>25.02</v>
      </c>
      <c r="AF66" s="8">
        <f t="shared" si="1"/>
        <v>11.593012048192765</v>
      </c>
      <c r="AG66" s="8">
        <f t="shared" si="2"/>
        <v>5.2861468721668139</v>
      </c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ht="30" x14ac:dyDescent="0.25">
      <c r="A67" s="14" t="s">
        <v>31</v>
      </c>
      <c r="B67" s="14">
        <v>2023</v>
      </c>
      <c r="C67" s="13" t="s">
        <v>40</v>
      </c>
      <c r="D67" s="13" t="s">
        <v>106</v>
      </c>
      <c r="E67" s="13" t="s">
        <v>107</v>
      </c>
      <c r="F67" s="16">
        <v>4.7050000000000001</v>
      </c>
      <c r="G67" s="14" t="s">
        <v>33</v>
      </c>
      <c r="H67" s="12">
        <v>859</v>
      </c>
      <c r="I67" s="8">
        <v>0.4</v>
      </c>
      <c r="J67" s="8">
        <v>0.4</v>
      </c>
      <c r="K67" s="14" t="s">
        <v>34</v>
      </c>
      <c r="L67" s="14" t="s">
        <v>35</v>
      </c>
      <c r="M67" s="14" t="s">
        <v>43</v>
      </c>
      <c r="N67" s="12">
        <v>360</v>
      </c>
      <c r="O67" s="14" t="s">
        <v>44</v>
      </c>
      <c r="P67" s="15">
        <v>8000</v>
      </c>
      <c r="Q67" s="14" t="s">
        <v>38</v>
      </c>
      <c r="R67" s="14" t="s">
        <v>38</v>
      </c>
      <c r="S67" s="8">
        <v>8.6199999999999992</v>
      </c>
      <c r="T67" s="8">
        <v>12.05</v>
      </c>
      <c r="U67" s="13"/>
      <c r="V67" s="8">
        <v>19.97</v>
      </c>
      <c r="W67" s="12">
        <v>2</v>
      </c>
      <c r="X67" s="11">
        <v>0.97399999999999998</v>
      </c>
      <c r="Y67" s="11">
        <v>0.71499999999999997</v>
      </c>
      <c r="Z67" s="11">
        <v>1</v>
      </c>
      <c r="AA67" s="11">
        <v>0.69640000000000002</v>
      </c>
      <c r="AB67" s="8">
        <f t="shared" si="3"/>
        <v>35.076264428121725</v>
      </c>
      <c r="AC67" s="8">
        <f t="shared" si="0"/>
        <v>31.318875702685823</v>
      </c>
      <c r="AD67" s="8">
        <v>25.02</v>
      </c>
      <c r="AE67" s="8">
        <v>25.02</v>
      </c>
      <c r="AF67" s="8">
        <f t="shared" si="1"/>
        <v>10.056264428121725</v>
      </c>
      <c r="AG67" s="8">
        <f t="shared" si="2"/>
        <v>6.2988757026858231</v>
      </c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ht="30" x14ac:dyDescent="0.25">
      <c r="A68" s="14" t="s">
        <v>31</v>
      </c>
      <c r="B68" s="14">
        <v>2023</v>
      </c>
      <c r="C68" s="13" t="s">
        <v>40</v>
      </c>
      <c r="D68" s="13" t="s">
        <v>107</v>
      </c>
      <c r="E68" s="13" t="s">
        <v>108</v>
      </c>
      <c r="F68" s="16">
        <v>9.4730000000000008</v>
      </c>
      <c r="G68" s="14" t="s">
        <v>33</v>
      </c>
      <c r="H68" s="12">
        <v>859</v>
      </c>
      <c r="I68" s="8">
        <v>0.1</v>
      </c>
      <c r="J68" s="8">
        <v>0.1</v>
      </c>
      <c r="K68" s="14" t="s">
        <v>34</v>
      </c>
      <c r="L68" s="14" t="s">
        <v>35</v>
      </c>
      <c r="M68" s="14" t="s">
        <v>43</v>
      </c>
      <c r="N68" s="12">
        <v>360</v>
      </c>
      <c r="O68" s="14" t="s">
        <v>44</v>
      </c>
      <c r="P68" s="15">
        <v>8000</v>
      </c>
      <c r="Q68" s="14" t="s">
        <v>38</v>
      </c>
      <c r="R68" s="14" t="s">
        <v>38</v>
      </c>
      <c r="S68" s="8">
        <v>10.02</v>
      </c>
      <c r="T68" s="8">
        <v>22.23</v>
      </c>
      <c r="U68" s="13"/>
      <c r="V68" s="8">
        <v>14.1</v>
      </c>
      <c r="W68" s="12">
        <v>4</v>
      </c>
      <c r="X68" s="11">
        <v>0.97399999999999998</v>
      </c>
      <c r="Y68" s="11">
        <v>0.71499999999999997</v>
      </c>
      <c r="Z68" s="11">
        <v>1</v>
      </c>
      <c r="AA68" s="11">
        <v>0.69640000000000002</v>
      </c>
      <c r="AB68" s="8">
        <f t="shared" si="3"/>
        <v>41.576716417910454</v>
      </c>
      <c r="AC68" s="8">
        <f t="shared" si="0"/>
        <v>27.603369116432699</v>
      </c>
      <c r="AD68" s="8">
        <v>25.02</v>
      </c>
      <c r="AE68" s="8">
        <v>25.02</v>
      </c>
      <c r="AF68" s="8">
        <f t="shared" si="1"/>
        <v>16.556716417910454</v>
      </c>
      <c r="AG68" s="8">
        <f t="shared" si="2"/>
        <v>2.5833691164326993</v>
      </c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ht="30" x14ac:dyDescent="0.25">
      <c r="A69" s="14" t="s">
        <v>31</v>
      </c>
      <c r="B69" s="14">
        <v>2023</v>
      </c>
      <c r="C69" s="13" t="s">
        <v>40</v>
      </c>
      <c r="D69" s="13" t="s">
        <v>108</v>
      </c>
      <c r="E69" s="13" t="s">
        <v>109</v>
      </c>
      <c r="F69" s="16">
        <v>7.55</v>
      </c>
      <c r="G69" s="14" t="s">
        <v>33</v>
      </c>
      <c r="H69" s="12">
        <v>859</v>
      </c>
      <c r="I69" s="8">
        <v>0</v>
      </c>
      <c r="J69" s="8">
        <v>0.1</v>
      </c>
      <c r="K69" s="14" t="s">
        <v>34</v>
      </c>
      <c r="L69" s="14" t="s">
        <v>35</v>
      </c>
      <c r="M69" s="14" t="s">
        <v>43</v>
      </c>
      <c r="N69" s="12">
        <v>360</v>
      </c>
      <c r="O69" s="14" t="s">
        <v>44</v>
      </c>
      <c r="P69" s="15">
        <v>8000</v>
      </c>
      <c r="Q69" s="14" t="s">
        <v>38</v>
      </c>
      <c r="R69" s="14" t="s">
        <v>38</v>
      </c>
      <c r="S69" s="8">
        <v>8.51</v>
      </c>
      <c r="T69" s="8">
        <v>15.98</v>
      </c>
      <c r="U69" s="13"/>
      <c r="V69" s="8">
        <v>10.44</v>
      </c>
      <c r="W69" s="12">
        <v>4</v>
      </c>
      <c r="X69" s="11">
        <v>0.97399999999999998</v>
      </c>
      <c r="Y69" s="11">
        <v>0.71499999999999997</v>
      </c>
      <c r="Z69" s="11">
        <v>1</v>
      </c>
      <c r="AA69" s="11">
        <v>0.69640000000000002</v>
      </c>
      <c r="AB69" s="8">
        <f t="shared" ref="AB69:AB104" si="4">(X69*Y69*Z69)*(1440/(V69+S69))</f>
        <v>52.919810026385228</v>
      </c>
      <c r="AC69" s="8">
        <f t="shared" ref="AC69:AC104" si="5">(Y69*Z69*X69)*(1440/(V69+T69))</f>
        <v>37.957244511733535</v>
      </c>
      <c r="AD69" s="8">
        <v>25.02</v>
      </c>
      <c r="AE69" s="8">
        <v>25.02</v>
      </c>
      <c r="AF69" s="8">
        <f t="shared" ref="AF69:AF109" si="6">AB69-AD69</f>
        <v>27.899810026385229</v>
      </c>
      <c r="AG69" s="8">
        <f t="shared" ref="AG69:AG109" si="7">AC69-AE69</f>
        <v>12.937244511733535</v>
      </c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ht="30" x14ac:dyDescent="0.25">
      <c r="A70" s="14" t="s">
        <v>31</v>
      </c>
      <c r="B70" s="14">
        <v>2023</v>
      </c>
      <c r="C70" s="13" t="s">
        <v>40</v>
      </c>
      <c r="D70" s="13" t="s">
        <v>109</v>
      </c>
      <c r="E70" s="13" t="s">
        <v>110</v>
      </c>
      <c r="F70" s="16">
        <v>8</v>
      </c>
      <c r="G70" s="14" t="s">
        <v>33</v>
      </c>
      <c r="H70" s="12">
        <v>1719</v>
      </c>
      <c r="I70" s="8">
        <v>0.1</v>
      </c>
      <c r="J70" s="8">
        <v>0.2</v>
      </c>
      <c r="K70" s="14" t="s">
        <v>34</v>
      </c>
      <c r="L70" s="14" t="s">
        <v>35</v>
      </c>
      <c r="M70" s="14" t="s">
        <v>43</v>
      </c>
      <c r="N70" s="12">
        <v>360</v>
      </c>
      <c r="O70" s="14" t="s">
        <v>44</v>
      </c>
      <c r="P70" s="15">
        <v>8000</v>
      </c>
      <c r="Q70" s="14" t="s">
        <v>38</v>
      </c>
      <c r="R70" s="14" t="s">
        <v>38</v>
      </c>
      <c r="S70" s="8">
        <v>10.31</v>
      </c>
      <c r="T70" s="8">
        <v>11.32</v>
      </c>
      <c r="U70" s="13"/>
      <c r="V70" s="8">
        <v>10.16</v>
      </c>
      <c r="W70" s="12">
        <v>4</v>
      </c>
      <c r="X70" s="11">
        <v>0.97399999999999998</v>
      </c>
      <c r="Y70" s="11">
        <v>0.71499999999999997</v>
      </c>
      <c r="Z70" s="11">
        <v>1</v>
      </c>
      <c r="AA70" s="11">
        <v>0.69640000000000002</v>
      </c>
      <c r="AB70" s="8">
        <f t="shared" si="4"/>
        <v>48.990249145090381</v>
      </c>
      <c r="AC70" s="8">
        <f t="shared" si="5"/>
        <v>46.686703910614526</v>
      </c>
      <c r="AD70" s="8">
        <v>25.02</v>
      </c>
      <c r="AE70" s="8">
        <v>25.02</v>
      </c>
      <c r="AF70" s="8">
        <f t="shared" si="6"/>
        <v>23.970249145090381</v>
      </c>
      <c r="AG70" s="8">
        <f t="shared" si="7"/>
        <v>21.666703910614526</v>
      </c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ht="30" x14ac:dyDescent="0.25">
      <c r="A71" s="14" t="s">
        <v>31</v>
      </c>
      <c r="B71" s="14">
        <v>2023</v>
      </c>
      <c r="C71" s="13" t="s">
        <v>40</v>
      </c>
      <c r="D71" s="13" t="s">
        <v>110</v>
      </c>
      <c r="E71" s="13" t="s">
        <v>111</v>
      </c>
      <c r="F71" s="16">
        <v>7.6829999999999998</v>
      </c>
      <c r="G71" s="14" t="s">
        <v>33</v>
      </c>
      <c r="H71" s="12">
        <v>859</v>
      </c>
      <c r="I71" s="8">
        <v>0.4</v>
      </c>
      <c r="J71" s="8">
        <v>0</v>
      </c>
      <c r="K71" s="14" t="s">
        <v>34</v>
      </c>
      <c r="L71" s="14" t="s">
        <v>35</v>
      </c>
      <c r="M71" s="14" t="s">
        <v>43</v>
      </c>
      <c r="N71" s="12">
        <v>360</v>
      </c>
      <c r="O71" s="14" t="s">
        <v>44</v>
      </c>
      <c r="P71" s="15">
        <v>8000</v>
      </c>
      <c r="Q71" s="14" t="s">
        <v>38</v>
      </c>
      <c r="R71" s="14" t="s">
        <v>38</v>
      </c>
      <c r="S71" s="8">
        <v>8.41</v>
      </c>
      <c r="T71" s="8">
        <v>12.34</v>
      </c>
      <c r="U71" s="13"/>
      <c r="V71" s="8">
        <v>11.88</v>
      </c>
      <c r="W71" s="12">
        <v>4</v>
      </c>
      <c r="X71" s="11">
        <v>0.97399999999999998</v>
      </c>
      <c r="Y71" s="11">
        <v>0.71499999999999997</v>
      </c>
      <c r="Z71" s="11">
        <v>1</v>
      </c>
      <c r="AA71" s="11">
        <v>0.69640000000000002</v>
      </c>
      <c r="AB71" s="8">
        <f t="shared" si="4"/>
        <v>49.424859536717591</v>
      </c>
      <c r="AC71" s="8">
        <f t="shared" si="5"/>
        <v>41.405053674649054</v>
      </c>
      <c r="AD71" s="8">
        <v>25.02</v>
      </c>
      <c r="AE71" s="8">
        <v>25.02</v>
      </c>
      <c r="AF71" s="8">
        <f t="shared" si="6"/>
        <v>24.404859536717591</v>
      </c>
      <c r="AG71" s="8">
        <f t="shared" si="7"/>
        <v>16.385053674649054</v>
      </c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ht="30" x14ac:dyDescent="0.25">
      <c r="A72" s="14" t="s">
        <v>31</v>
      </c>
      <c r="B72" s="14">
        <v>2023</v>
      </c>
      <c r="C72" s="13" t="s">
        <v>40</v>
      </c>
      <c r="D72" s="13" t="s">
        <v>111</v>
      </c>
      <c r="E72" s="13" t="s">
        <v>112</v>
      </c>
      <c r="F72" s="16">
        <v>8.3170000000000002</v>
      </c>
      <c r="G72" s="14" t="s">
        <v>33</v>
      </c>
      <c r="H72" s="12">
        <v>859</v>
      </c>
      <c r="I72" s="8">
        <v>0.4</v>
      </c>
      <c r="J72" s="8">
        <v>0</v>
      </c>
      <c r="K72" s="14" t="s">
        <v>34</v>
      </c>
      <c r="L72" s="14" t="s">
        <v>35</v>
      </c>
      <c r="M72" s="14" t="s">
        <v>43</v>
      </c>
      <c r="N72" s="12">
        <v>360</v>
      </c>
      <c r="O72" s="14" t="s">
        <v>44</v>
      </c>
      <c r="P72" s="15">
        <v>8000</v>
      </c>
      <c r="Q72" s="14" t="s">
        <v>38</v>
      </c>
      <c r="R72" s="14" t="s">
        <v>38</v>
      </c>
      <c r="S72" s="8">
        <v>9.64</v>
      </c>
      <c r="T72" s="8">
        <v>14.57</v>
      </c>
      <c r="U72" s="13"/>
      <c r="V72" s="8">
        <v>10.25</v>
      </c>
      <c r="W72" s="12">
        <v>4</v>
      </c>
      <c r="X72" s="11">
        <v>0.97399999999999998</v>
      </c>
      <c r="Y72" s="11">
        <v>0.71499999999999997</v>
      </c>
      <c r="Z72" s="11">
        <v>1</v>
      </c>
      <c r="AA72" s="11">
        <v>0.69640000000000002</v>
      </c>
      <c r="AB72" s="8">
        <f t="shared" si="4"/>
        <v>50.41882352941176</v>
      </c>
      <c r="AC72" s="8">
        <f t="shared" si="5"/>
        <v>40.404125705076545</v>
      </c>
      <c r="AD72" s="8">
        <v>25.02</v>
      </c>
      <c r="AE72" s="8">
        <v>25.02</v>
      </c>
      <c r="AF72" s="8">
        <f t="shared" si="6"/>
        <v>25.398823529411761</v>
      </c>
      <c r="AG72" s="8">
        <f t="shared" si="7"/>
        <v>15.384125705076546</v>
      </c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ht="30" x14ac:dyDescent="0.25">
      <c r="A73" s="14" t="s">
        <v>31</v>
      </c>
      <c r="B73" s="14">
        <v>2023</v>
      </c>
      <c r="C73" s="13" t="s">
        <v>40</v>
      </c>
      <c r="D73" s="13" t="s">
        <v>112</v>
      </c>
      <c r="E73" s="13" t="s">
        <v>113</v>
      </c>
      <c r="F73" s="16">
        <v>7</v>
      </c>
      <c r="G73" s="14" t="s">
        <v>33</v>
      </c>
      <c r="H73" s="12">
        <v>1719</v>
      </c>
      <c r="I73" s="8">
        <v>0.4</v>
      </c>
      <c r="J73" s="8">
        <v>0.3</v>
      </c>
      <c r="K73" s="14" t="s">
        <v>34</v>
      </c>
      <c r="L73" s="14" t="s">
        <v>35</v>
      </c>
      <c r="M73" s="14" t="s">
        <v>43</v>
      </c>
      <c r="N73" s="12">
        <v>360</v>
      </c>
      <c r="O73" s="14" t="s">
        <v>44</v>
      </c>
      <c r="P73" s="15">
        <v>8000</v>
      </c>
      <c r="Q73" s="14" t="s">
        <v>38</v>
      </c>
      <c r="R73" s="14" t="s">
        <v>38</v>
      </c>
      <c r="S73" s="8">
        <v>10.43</v>
      </c>
      <c r="T73" s="8">
        <v>13.85</v>
      </c>
      <c r="U73" s="13"/>
      <c r="V73" s="8">
        <v>11.92</v>
      </c>
      <c r="W73" s="12">
        <v>2</v>
      </c>
      <c r="X73" s="11">
        <v>0.97399999999999998</v>
      </c>
      <c r="Y73" s="11">
        <v>0.71499999999999997</v>
      </c>
      <c r="Z73" s="11">
        <v>1</v>
      </c>
      <c r="AA73" s="11">
        <v>0.69640000000000002</v>
      </c>
      <c r="AB73" s="8">
        <f t="shared" si="4"/>
        <v>44.869369127516769</v>
      </c>
      <c r="AC73" s="8">
        <f t="shared" si="5"/>
        <v>38.914644935972063</v>
      </c>
      <c r="AD73" s="8">
        <v>25.02</v>
      </c>
      <c r="AE73" s="8">
        <v>25.02</v>
      </c>
      <c r="AF73" s="8">
        <f t="shared" si="6"/>
        <v>19.84936912751677</v>
      </c>
      <c r="AG73" s="8">
        <f t="shared" si="7"/>
        <v>13.894644935972064</v>
      </c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ht="30" x14ac:dyDescent="0.25">
      <c r="A74" s="14" t="s">
        <v>31</v>
      </c>
      <c r="B74" s="14">
        <v>2023</v>
      </c>
      <c r="C74" s="13" t="s">
        <v>40</v>
      </c>
      <c r="D74" s="13" t="s">
        <v>113</v>
      </c>
      <c r="E74" s="13" t="s">
        <v>114</v>
      </c>
      <c r="F74" s="16">
        <v>11.901</v>
      </c>
      <c r="G74" s="14" t="s">
        <v>33</v>
      </c>
      <c r="H74" s="12">
        <v>1719</v>
      </c>
      <c r="I74" s="8">
        <v>0.3</v>
      </c>
      <c r="J74" s="8">
        <v>0</v>
      </c>
      <c r="K74" s="14" t="s">
        <v>34</v>
      </c>
      <c r="L74" s="14" t="s">
        <v>35</v>
      </c>
      <c r="M74" s="14" t="s">
        <v>43</v>
      </c>
      <c r="N74" s="12">
        <v>360</v>
      </c>
      <c r="O74" s="14" t="s">
        <v>44</v>
      </c>
      <c r="P74" s="15"/>
      <c r="Q74" s="14" t="s">
        <v>38</v>
      </c>
      <c r="R74" s="14" t="s">
        <v>38</v>
      </c>
      <c r="S74" s="8">
        <v>9.7200000000000006</v>
      </c>
      <c r="T74" s="8">
        <v>15.81</v>
      </c>
      <c r="U74" s="13"/>
      <c r="V74" s="8">
        <v>11.16</v>
      </c>
      <c r="W74" s="12">
        <v>6</v>
      </c>
      <c r="X74" s="11">
        <v>0.97399999999999998</v>
      </c>
      <c r="Y74" s="11">
        <v>0.71499999999999997</v>
      </c>
      <c r="Z74" s="11">
        <v>1</v>
      </c>
      <c r="AA74" s="11">
        <v>0.69640000000000002</v>
      </c>
      <c r="AB74" s="8">
        <f t="shared" si="4"/>
        <v>48.028275862068959</v>
      </c>
      <c r="AC74" s="8">
        <f t="shared" si="5"/>
        <v>37.183181312569523</v>
      </c>
      <c r="AD74" s="8">
        <v>25.02</v>
      </c>
      <c r="AE74" s="8">
        <v>25.02</v>
      </c>
      <c r="AF74" s="8">
        <f t="shared" si="6"/>
        <v>23.00827586206896</v>
      </c>
      <c r="AG74" s="8">
        <f t="shared" si="7"/>
        <v>12.163181312569524</v>
      </c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ht="30" x14ac:dyDescent="0.25">
      <c r="A75" s="14" t="s">
        <v>31</v>
      </c>
      <c r="B75" s="14">
        <v>2023</v>
      </c>
      <c r="C75" s="13" t="s">
        <v>40</v>
      </c>
      <c r="D75" s="13" t="s">
        <v>114</v>
      </c>
      <c r="E75" s="13" t="s">
        <v>115</v>
      </c>
      <c r="F75" s="16">
        <v>7.7830000000000004</v>
      </c>
      <c r="G75" s="14" t="s">
        <v>33</v>
      </c>
      <c r="H75" s="12">
        <v>1719</v>
      </c>
      <c r="I75" s="8">
        <v>0.3</v>
      </c>
      <c r="J75" s="8">
        <v>0</v>
      </c>
      <c r="K75" s="14" t="s">
        <v>34</v>
      </c>
      <c r="L75" s="14" t="s">
        <v>35</v>
      </c>
      <c r="M75" s="14" t="s">
        <v>43</v>
      </c>
      <c r="N75" s="12">
        <v>360</v>
      </c>
      <c r="O75" s="14" t="s">
        <v>44</v>
      </c>
      <c r="P75" s="15"/>
      <c r="Q75" s="14" t="s">
        <v>38</v>
      </c>
      <c r="R75" s="14" t="s">
        <v>38</v>
      </c>
      <c r="S75" s="8">
        <v>8.67</v>
      </c>
      <c r="T75" s="8">
        <v>12.5</v>
      </c>
      <c r="U75" s="13"/>
      <c r="V75" s="8">
        <v>10.35</v>
      </c>
      <c r="W75" s="12">
        <v>4</v>
      </c>
      <c r="X75" s="11">
        <v>0.97399999999999998</v>
      </c>
      <c r="Y75" s="11">
        <v>0.71499999999999997</v>
      </c>
      <c r="Z75" s="11">
        <v>1</v>
      </c>
      <c r="AA75" s="11">
        <v>0.69640000000000002</v>
      </c>
      <c r="AB75" s="8">
        <f t="shared" si="4"/>
        <v>52.725047318611985</v>
      </c>
      <c r="AC75" s="8">
        <f t="shared" si="5"/>
        <v>43.887544857768049</v>
      </c>
      <c r="AD75" s="8">
        <v>25.02</v>
      </c>
      <c r="AE75" s="8">
        <v>25.02</v>
      </c>
      <c r="AF75" s="8">
        <f t="shared" si="6"/>
        <v>27.705047318611985</v>
      </c>
      <c r="AG75" s="8">
        <f t="shared" si="7"/>
        <v>18.867544857768049</v>
      </c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ht="30" x14ac:dyDescent="0.25">
      <c r="A76" s="14" t="s">
        <v>31</v>
      </c>
      <c r="B76" s="14">
        <v>2023</v>
      </c>
      <c r="C76" s="13" t="s">
        <v>40</v>
      </c>
      <c r="D76" s="13" t="s">
        <v>115</v>
      </c>
      <c r="E76" s="13" t="s">
        <v>116</v>
      </c>
      <c r="F76" s="16">
        <v>7.8440000000000003</v>
      </c>
      <c r="G76" s="14" t="s">
        <v>33</v>
      </c>
      <c r="H76" s="12">
        <v>1719</v>
      </c>
      <c r="I76" s="8">
        <v>0.3</v>
      </c>
      <c r="J76" s="8">
        <v>0</v>
      </c>
      <c r="K76" s="14" t="s">
        <v>34</v>
      </c>
      <c r="L76" s="14" t="s">
        <v>35</v>
      </c>
      <c r="M76" s="14" t="s">
        <v>43</v>
      </c>
      <c r="N76" s="12">
        <v>360</v>
      </c>
      <c r="O76" s="14" t="s">
        <v>44</v>
      </c>
      <c r="P76" s="15"/>
      <c r="Q76" s="14" t="s">
        <v>38</v>
      </c>
      <c r="R76" s="14" t="s">
        <v>38</v>
      </c>
      <c r="S76" s="8">
        <v>8.59</v>
      </c>
      <c r="T76" s="8">
        <v>11.33</v>
      </c>
      <c r="U76" s="13"/>
      <c r="V76" s="8">
        <v>9.98</v>
      </c>
      <c r="W76" s="12">
        <v>4</v>
      </c>
      <c r="X76" s="11">
        <v>0.97399999999999998</v>
      </c>
      <c r="Y76" s="11">
        <v>0.71499999999999997</v>
      </c>
      <c r="Z76" s="11">
        <v>1</v>
      </c>
      <c r="AA76" s="11">
        <v>0.69640000000000002</v>
      </c>
      <c r="AB76" s="8">
        <f t="shared" si="4"/>
        <v>54.002714054927296</v>
      </c>
      <c r="AC76" s="8">
        <f t="shared" si="5"/>
        <v>47.059145940872824</v>
      </c>
      <c r="AD76" s="8">
        <v>25.02</v>
      </c>
      <c r="AE76" s="8">
        <v>25.02</v>
      </c>
      <c r="AF76" s="8">
        <f t="shared" si="6"/>
        <v>28.982714054927296</v>
      </c>
      <c r="AG76" s="8">
        <f t="shared" si="7"/>
        <v>22.039145940872825</v>
      </c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ht="30" x14ac:dyDescent="0.25">
      <c r="A77" s="14" t="s">
        <v>31</v>
      </c>
      <c r="B77" s="14">
        <v>2023</v>
      </c>
      <c r="C77" s="13" t="s">
        <v>40</v>
      </c>
      <c r="D77" s="13" t="s">
        <v>116</v>
      </c>
      <c r="E77" s="13" t="s">
        <v>117</v>
      </c>
      <c r="F77" s="16">
        <v>7.4720000000000004</v>
      </c>
      <c r="G77" s="14" t="s">
        <v>33</v>
      </c>
      <c r="H77" s="12">
        <v>1719</v>
      </c>
      <c r="I77" s="8">
        <v>0.3</v>
      </c>
      <c r="J77" s="8">
        <v>0.4</v>
      </c>
      <c r="K77" s="14" t="s">
        <v>34</v>
      </c>
      <c r="L77" s="14" t="s">
        <v>35</v>
      </c>
      <c r="M77" s="14" t="s">
        <v>43</v>
      </c>
      <c r="N77" s="12">
        <v>360</v>
      </c>
      <c r="O77" s="14" t="s">
        <v>44</v>
      </c>
      <c r="P77" s="15"/>
      <c r="Q77" s="14" t="s">
        <v>38</v>
      </c>
      <c r="R77" s="14" t="s">
        <v>38</v>
      </c>
      <c r="S77" s="8">
        <v>9.23</v>
      </c>
      <c r="T77" s="8">
        <v>12</v>
      </c>
      <c r="U77" s="13"/>
      <c r="V77" s="8">
        <v>10.62</v>
      </c>
      <c r="W77" s="12">
        <v>4</v>
      </c>
      <c r="X77" s="11">
        <v>0.97399999999999998</v>
      </c>
      <c r="Y77" s="11">
        <v>0.71499999999999997</v>
      </c>
      <c r="Z77" s="11">
        <v>1</v>
      </c>
      <c r="AA77" s="11">
        <v>0.69640000000000002</v>
      </c>
      <c r="AB77" s="8">
        <f t="shared" si="4"/>
        <v>50.520423173803522</v>
      </c>
      <c r="AC77" s="8">
        <f t="shared" si="5"/>
        <v>44.333793103448279</v>
      </c>
      <c r="AD77" s="8">
        <v>25.02</v>
      </c>
      <c r="AE77" s="8">
        <v>25.02</v>
      </c>
      <c r="AF77" s="8">
        <f t="shared" si="6"/>
        <v>25.500423173803522</v>
      </c>
      <c r="AG77" s="8">
        <f t="shared" si="7"/>
        <v>19.31379310344828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ht="30" x14ac:dyDescent="0.25">
      <c r="A78" s="14" t="s">
        <v>31</v>
      </c>
      <c r="B78" s="14">
        <v>2023</v>
      </c>
      <c r="C78" s="13" t="s">
        <v>40</v>
      </c>
      <c r="D78" s="13" t="s">
        <v>117</v>
      </c>
      <c r="E78" s="13" t="s">
        <v>118</v>
      </c>
      <c r="F78" s="16">
        <v>9</v>
      </c>
      <c r="G78" s="14" t="s">
        <v>33</v>
      </c>
      <c r="H78" s="12">
        <v>1719</v>
      </c>
      <c r="I78" s="8">
        <v>0.4</v>
      </c>
      <c r="J78" s="8">
        <v>0.1</v>
      </c>
      <c r="K78" s="14" t="s">
        <v>34</v>
      </c>
      <c r="L78" s="14" t="s">
        <v>35</v>
      </c>
      <c r="M78" s="14" t="s">
        <v>43</v>
      </c>
      <c r="N78" s="12">
        <v>360</v>
      </c>
      <c r="O78" s="14" t="s">
        <v>44</v>
      </c>
      <c r="P78" s="15"/>
      <c r="Q78" s="14" t="s">
        <v>38</v>
      </c>
      <c r="R78" s="14" t="s">
        <v>38</v>
      </c>
      <c r="S78" s="8">
        <v>8.09</v>
      </c>
      <c r="T78" s="8">
        <v>14</v>
      </c>
      <c r="U78" s="13"/>
      <c r="V78" s="8">
        <v>9.9600000000000009</v>
      </c>
      <c r="W78" s="12">
        <v>4</v>
      </c>
      <c r="X78" s="11">
        <v>0.97399999999999998</v>
      </c>
      <c r="Y78" s="11">
        <v>0.71499999999999997</v>
      </c>
      <c r="Z78" s="11">
        <v>1</v>
      </c>
      <c r="AA78" s="11">
        <v>0.69640000000000002</v>
      </c>
      <c r="AB78" s="8">
        <f t="shared" si="4"/>
        <v>55.558470914127419</v>
      </c>
      <c r="AC78" s="8">
        <f t="shared" si="5"/>
        <v>41.854357262103505</v>
      </c>
      <c r="AD78" s="8">
        <v>25.02</v>
      </c>
      <c r="AE78" s="8">
        <v>25.02</v>
      </c>
      <c r="AF78" s="8">
        <f t="shared" si="6"/>
        <v>30.538470914127419</v>
      </c>
      <c r="AG78" s="8">
        <f t="shared" si="7"/>
        <v>16.834357262103506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ht="30" x14ac:dyDescent="0.25">
      <c r="A79" s="14" t="s">
        <v>31</v>
      </c>
      <c r="B79" s="14">
        <v>2023</v>
      </c>
      <c r="C79" s="13" t="s">
        <v>40</v>
      </c>
      <c r="D79" s="13" t="s">
        <v>118</v>
      </c>
      <c r="E79" s="13" t="s">
        <v>119</v>
      </c>
      <c r="F79" s="16">
        <v>9</v>
      </c>
      <c r="G79" s="14" t="s">
        <v>33</v>
      </c>
      <c r="H79" s="12">
        <v>859</v>
      </c>
      <c r="I79" s="8">
        <v>0.3</v>
      </c>
      <c r="J79" s="8">
        <v>0.1</v>
      </c>
      <c r="K79" s="14" t="s">
        <v>34</v>
      </c>
      <c r="L79" s="14" t="s">
        <v>35</v>
      </c>
      <c r="M79" s="14" t="s">
        <v>43</v>
      </c>
      <c r="N79" s="12">
        <v>360</v>
      </c>
      <c r="O79" s="14" t="s">
        <v>44</v>
      </c>
      <c r="P79" s="15"/>
      <c r="Q79" s="14" t="s">
        <v>38</v>
      </c>
      <c r="R79" s="14" t="s">
        <v>38</v>
      </c>
      <c r="S79" s="8">
        <v>8.91</v>
      </c>
      <c r="T79" s="8">
        <v>11.39</v>
      </c>
      <c r="U79" s="13"/>
      <c r="V79" s="8">
        <v>9.75</v>
      </c>
      <c r="W79" s="12">
        <v>4</v>
      </c>
      <c r="X79" s="11">
        <v>0.97399999999999998</v>
      </c>
      <c r="Y79" s="11">
        <v>0.71499999999999997</v>
      </c>
      <c r="Z79" s="11">
        <v>1</v>
      </c>
      <c r="AA79" s="11">
        <v>0.69640000000000002</v>
      </c>
      <c r="AB79" s="8">
        <f t="shared" si="4"/>
        <v>53.742250803858518</v>
      </c>
      <c r="AC79" s="8">
        <f t="shared" si="5"/>
        <v>47.437578051087982</v>
      </c>
      <c r="AD79" s="8">
        <v>25.02</v>
      </c>
      <c r="AE79" s="8">
        <v>25.02</v>
      </c>
      <c r="AF79" s="8">
        <f t="shared" si="6"/>
        <v>28.722250803858518</v>
      </c>
      <c r="AG79" s="8">
        <f t="shared" si="7"/>
        <v>22.417578051087983</v>
      </c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ht="30" x14ac:dyDescent="0.25">
      <c r="A80" s="14" t="s">
        <v>31</v>
      </c>
      <c r="B80" s="14">
        <v>2023</v>
      </c>
      <c r="C80" s="13" t="s">
        <v>40</v>
      </c>
      <c r="D80" s="13" t="s">
        <v>119</v>
      </c>
      <c r="E80" s="13" t="s">
        <v>120</v>
      </c>
      <c r="F80" s="16">
        <v>8</v>
      </c>
      <c r="G80" s="14" t="s">
        <v>33</v>
      </c>
      <c r="H80" s="12">
        <v>859</v>
      </c>
      <c r="I80" s="8">
        <v>1</v>
      </c>
      <c r="J80" s="8">
        <v>0.3</v>
      </c>
      <c r="K80" s="14" t="s">
        <v>34</v>
      </c>
      <c r="L80" s="14" t="s">
        <v>35</v>
      </c>
      <c r="M80" s="14" t="s">
        <v>43</v>
      </c>
      <c r="N80" s="12">
        <v>360</v>
      </c>
      <c r="O80" s="14" t="s">
        <v>44</v>
      </c>
      <c r="P80" s="15"/>
      <c r="Q80" s="14" t="s">
        <v>38</v>
      </c>
      <c r="R80" s="14" t="s">
        <v>38</v>
      </c>
      <c r="S80" s="8">
        <v>8.7799999999999994</v>
      </c>
      <c r="T80" s="8">
        <v>12.39</v>
      </c>
      <c r="U80" s="13"/>
      <c r="V80" s="8">
        <v>10.43</v>
      </c>
      <c r="W80" s="12">
        <v>4</v>
      </c>
      <c r="X80" s="11">
        <v>0.97399999999999998</v>
      </c>
      <c r="Y80" s="11">
        <v>0.71499999999999997</v>
      </c>
      <c r="Z80" s="11">
        <v>1</v>
      </c>
      <c r="AA80" s="11">
        <v>0.69640000000000002</v>
      </c>
      <c r="AB80" s="8">
        <f t="shared" si="4"/>
        <v>52.203560645497127</v>
      </c>
      <c r="AC80" s="8">
        <f t="shared" si="5"/>
        <v>43.945241016652055</v>
      </c>
      <c r="AD80" s="8">
        <v>25.02</v>
      </c>
      <c r="AE80" s="8">
        <v>25.02</v>
      </c>
      <c r="AF80" s="8">
        <f t="shared" si="6"/>
        <v>27.183560645497128</v>
      </c>
      <c r="AG80" s="8">
        <f t="shared" si="7"/>
        <v>18.925241016652055</v>
      </c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ht="30" x14ac:dyDescent="0.25">
      <c r="A81" s="14" t="s">
        <v>31</v>
      </c>
      <c r="B81" s="14">
        <v>2023</v>
      </c>
      <c r="C81" s="13" t="s">
        <v>40</v>
      </c>
      <c r="D81" s="13" t="s">
        <v>120</v>
      </c>
      <c r="E81" s="13" t="s">
        <v>121</v>
      </c>
      <c r="F81" s="16">
        <v>10</v>
      </c>
      <c r="G81" s="14" t="s">
        <v>33</v>
      </c>
      <c r="H81" s="12">
        <v>859</v>
      </c>
      <c r="I81" s="8">
        <v>1</v>
      </c>
      <c r="J81" s="8">
        <v>0</v>
      </c>
      <c r="K81" s="14" t="s">
        <v>34</v>
      </c>
      <c r="L81" s="14" t="s">
        <v>35</v>
      </c>
      <c r="M81" s="14" t="s">
        <v>43</v>
      </c>
      <c r="N81" s="12">
        <v>360</v>
      </c>
      <c r="O81" s="14" t="s">
        <v>44</v>
      </c>
      <c r="P81" s="15"/>
      <c r="Q81" s="14" t="s">
        <v>38</v>
      </c>
      <c r="R81" s="14" t="s">
        <v>38</v>
      </c>
      <c r="S81" s="8">
        <v>9.82</v>
      </c>
      <c r="T81" s="8">
        <v>13.03</v>
      </c>
      <c r="U81" s="13"/>
      <c r="V81" s="8">
        <v>10.01</v>
      </c>
      <c r="W81" s="12">
        <v>4</v>
      </c>
      <c r="X81" s="11">
        <v>0.97399999999999998</v>
      </c>
      <c r="Y81" s="11">
        <v>0.71499999999999997</v>
      </c>
      <c r="Z81" s="11">
        <v>1</v>
      </c>
      <c r="AA81" s="11">
        <v>0.69640000000000002</v>
      </c>
      <c r="AB81" s="8">
        <f t="shared" si="4"/>
        <v>50.571376701966727</v>
      </c>
      <c r="AC81" s="8">
        <f t="shared" si="5"/>
        <v>43.525624999999998</v>
      </c>
      <c r="AD81" s="8">
        <v>25.02</v>
      </c>
      <c r="AE81" s="8">
        <v>25.02</v>
      </c>
      <c r="AF81" s="8">
        <f t="shared" si="6"/>
        <v>25.551376701966728</v>
      </c>
      <c r="AG81" s="8">
        <f t="shared" si="7"/>
        <v>18.505624999999998</v>
      </c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ht="30" x14ac:dyDescent="0.25">
      <c r="A82" s="14" t="s">
        <v>31</v>
      </c>
      <c r="B82" s="14">
        <v>2023</v>
      </c>
      <c r="C82" s="13" t="s">
        <v>40</v>
      </c>
      <c r="D82" s="13" t="s">
        <v>121</v>
      </c>
      <c r="E82" s="13" t="s">
        <v>122</v>
      </c>
      <c r="F82" s="16">
        <v>7.87</v>
      </c>
      <c r="G82" s="14" t="s">
        <v>33</v>
      </c>
      <c r="H82" s="12">
        <v>1719</v>
      </c>
      <c r="I82" s="8">
        <v>0.4</v>
      </c>
      <c r="J82" s="8">
        <v>0.4</v>
      </c>
      <c r="K82" s="14" t="s">
        <v>34</v>
      </c>
      <c r="L82" s="14" t="s">
        <v>35</v>
      </c>
      <c r="M82" s="14" t="s">
        <v>43</v>
      </c>
      <c r="N82" s="12">
        <v>360</v>
      </c>
      <c r="O82" s="14" t="s">
        <v>44</v>
      </c>
      <c r="P82" s="15"/>
      <c r="Q82" s="14" t="s">
        <v>38</v>
      </c>
      <c r="R82" s="14" t="s">
        <v>38</v>
      </c>
      <c r="S82" s="8">
        <v>8.35</v>
      </c>
      <c r="T82" s="8">
        <v>11.91</v>
      </c>
      <c r="U82" s="13"/>
      <c r="V82" s="8">
        <v>10.039999999999999</v>
      </c>
      <c r="W82" s="12">
        <v>4</v>
      </c>
      <c r="X82" s="11">
        <v>0.97399999999999998</v>
      </c>
      <c r="Y82" s="11">
        <v>0.71499999999999997</v>
      </c>
      <c r="Z82" s="11">
        <v>1</v>
      </c>
      <c r="AA82" s="11">
        <v>0.69640000000000002</v>
      </c>
      <c r="AB82" s="8">
        <f t="shared" si="4"/>
        <v>54.531288743882541</v>
      </c>
      <c r="AC82" s="8">
        <f t="shared" si="5"/>
        <v>45.687034168564921</v>
      </c>
      <c r="AD82" s="8">
        <v>25.02</v>
      </c>
      <c r="AE82" s="8">
        <v>25.02</v>
      </c>
      <c r="AF82" s="8">
        <f t="shared" si="6"/>
        <v>29.511288743882542</v>
      </c>
      <c r="AG82" s="8">
        <f t="shared" si="7"/>
        <v>20.667034168564921</v>
      </c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ht="30" x14ac:dyDescent="0.25">
      <c r="A83" s="14" t="s">
        <v>31</v>
      </c>
      <c r="B83" s="14">
        <v>2023</v>
      </c>
      <c r="C83" s="13" t="s">
        <v>40</v>
      </c>
      <c r="D83" s="13" t="s">
        <v>122</v>
      </c>
      <c r="E83" s="13" t="s">
        <v>123</v>
      </c>
      <c r="F83" s="16">
        <v>5.13</v>
      </c>
      <c r="G83" s="14" t="s">
        <v>33</v>
      </c>
      <c r="H83" s="12">
        <v>1719</v>
      </c>
      <c r="I83" s="8">
        <v>1</v>
      </c>
      <c r="J83" s="8">
        <v>0</v>
      </c>
      <c r="K83" s="14" t="s">
        <v>34</v>
      </c>
      <c r="L83" s="14" t="s">
        <v>35</v>
      </c>
      <c r="M83" s="14" t="s">
        <v>43</v>
      </c>
      <c r="N83" s="12">
        <v>360</v>
      </c>
      <c r="O83" s="14" t="s">
        <v>44</v>
      </c>
      <c r="P83" s="15"/>
      <c r="Q83" s="14" t="s">
        <v>38</v>
      </c>
      <c r="R83" s="14" t="s">
        <v>38</v>
      </c>
      <c r="S83" s="8">
        <v>7.69</v>
      </c>
      <c r="T83" s="8">
        <v>10.35</v>
      </c>
      <c r="U83" s="13"/>
      <c r="V83" s="8">
        <v>10.16</v>
      </c>
      <c r="W83" s="12">
        <v>2</v>
      </c>
      <c r="X83" s="11">
        <v>0.97399999999999998</v>
      </c>
      <c r="Y83" s="11">
        <v>0.71499999999999997</v>
      </c>
      <c r="Z83" s="11">
        <v>1</v>
      </c>
      <c r="AA83" s="11">
        <v>0.69640000000000002</v>
      </c>
      <c r="AB83" s="8">
        <f t="shared" si="4"/>
        <v>56.180974789915965</v>
      </c>
      <c r="AC83" s="8">
        <f t="shared" si="5"/>
        <v>48.894705021940517</v>
      </c>
      <c r="AD83" s="8">
        <v>25.02</v>
      </c>
      <c r="AE83" s="8">
        <v>25.02</v>
      </c>
      <c r="AF83" s="8">
        <f t="shared" si="6"/>
        <v>31.160974789915965</v>
      </c>
      <c r="AG83" s="8">
        <f t="shared" si="7"/>
        <v>23.874705021940517</v>
      </c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ht="30" x14ac:dyDescent="0.25">
      <c r="A84" s="14" t="s">
        <v>31</v>
      </c>
      <c r="B84" s="14">
        <v>2023</v>
      </c>
      <c r="C84" s="13" t="s">
        <v>40</v>
      </c>
      <c r="D84" s="13" t="s">
        <v>123</v>
      </c>
      <c r="E84" s="13" t="s">
        <v>124</v>
      </c>
      <c r="F84" s="16">
        <v>5.9029999999999996</v>
      </c>
      <c r="G84" s="14" t="s">
        <v>33</v>
      </c>
      <c r="H84" s="12">
        <v>0</v>
      </c>
      <c r="I84" s="8">
        <v>0.9</v>
      </c>
      <c r="J84" s="8">
        <v>0</v>
      </c>
      <c r="K84" s="14" t="s">
        <v>125</v>
      </c>
      <c r="L84" s="14" t="s">
        <v>35</v>
      </c>
      <c r="M84" s="14" t="s">
        <v>43</v>
      </c>
      <c r="N84" s="12">
        <v>360</v>
      </c>
      <c r="O84" s="14" t="s">
        <v>44</v>
      </c>
      <c r="P84" s="15"/>
      <c r="Q84" s="14" t="s">
        <v>38</v>
      </c>
      <c r="R84" s="14" t="s">
        <v>38</v>
      </c>
      <c r="S84" s="8">
        <v>9.2899999999999991</v>
      </c>
      <c r="T84" s="8">
        <v>8.25</v>
      </c>
      <c r="U84" s="13"/>
      <c r="V84" s="8">
        <v>8.5</v>
      </c>
      <c r="W84" s="12">
        <v>2</v>
      </c>
      <c r="X84" s="11">
        <v>0.94199999999999995</v>
      </c>
      <c r="Y84" s="11">
        <v>0.71499999999999997</v>
      </c>
      <c r="Z84" s="11">
        <v>1</v>
      </c>
      <c r="AA84" s="11">
        <v>0.67349999999999999</v>
      </c>
      <c r="AB84" s="8">
        <f>(X84*Y84*Z84)*(1440/(V84+S84+T84))</f>
        <v>37.245898617511514</v>
      </c>
      <c r="AC84" s="8">
        <v>37.245898617511514</v>
      </c>
      <c r="AD84" s="8">
        <v>25.02</v>
      </c>
      <c r="AE84" s="8">
        <v>25.02</v>
      </c>
      <c r="AF84" s="8">
        <f t="shared" si="6"/>
        <v>12.225898617511515</v>
      </c>
      <c r="AG84" s="8">
        <f t="shared" si="7"/>
        <v>12.225898617511515</v>
      </c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ht="30" x14ac:dyDescent="0.25">
      <c r="A85" s="14" t="s">
        <v>31</v>
      </c>
      <c r="B85" s="14">
        <v>2023</v>
      </c>
      <c r="C85" s="13" t="s">
        <v>40</v>
      </c>
      <c r="D85" s="13" t="s">
        <v>124</v>
      </c>
      <c r="E85" s="13" t="s">
        <v>126</v>
      </c>
      <c r="F85" s="16">
        <v>12.666</v>
      </c>
      <c r="G85" s="14" t="s">
        <v>33</v>
      </c>
      <c r="H85" s="12">
        <v>1719</v>
      </c>
      <c r="I85" s="8">
        <v>0.9</v>
      </c>
      <c r="J85" s="8">
        <v>0.2</v>
      </c>
      <c r="K85" s="14" t="s">
        <v>125</v>
      </c>
      <c r="L85" s="14" t="s">
        <v>35</v>
      </c>
      <c r="M85" s="14" t="s">
        <v>43</v>
      </c>
      <c r="N85" s="12">
        <v>360</v>
      </c>
      <c r="O85" s="14" t="s">
        <v>44</v>
      </c>
      <c r="P85" s="15"/>
      <c r="Q85" s="14" t="s">
        <v>38</v>
      </c>
      <c r="R85" s="14" t="s">
        <v>38</v>
      </c>
      <c r="S85" s="8">
        <v>8.4</v>
      </c>
      <c r="T85" s="8">
        <v>15.39</v>
      </c>
      <c r="U85" s="13"/>
      <c r="V85" s="8">
        <v>9.5500000000000007</v>
      </c>
      <c r="W85" s="12">
        <v>4</v>
      </c>
      <c r="X85" s="11">
        <v>0.94199999999999995</v>
      </c>
      <c r="Y85" s="11">
        <v>0.71499999999999997</v>
      </c>
      <c r="Z85" s="11">
        <v>1</v>
      </c>
      <c r="AA85" s="11">
        <v>0.67349999999999999</v>
      </c>
      <c r="AB85" s="8">
        <f>(X85*Y85*Z85)*(1440/(V85+S85+T85))</f>
        <v>29.090677864427111</v>
      </c>
      <c r="AC85" s="8">
        <v>29.090677864427111</v>
      </c>
      <c r="AD85" s="8">
        <v>25.02</v>
      </c>
      <c r="AE85" s="8">
        <v>25.02</v>
      </c>
      <c r="AF85" s="8">
        <f t="shared" si="6"/>
        <v>4.0706778644271111</v>
      </c>
      <c r="AG85" s="8">
        <f t="shared" si="7"/>
        <v>4.0706778644271111</v>
      </c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ht="30" x14ac:dyDescent="0.25">
      <c r="A86" s="14" t="s">
        <v>31</v>
      </c>
      <c r="B86" s="14">
        <v>2023</v>
      </c>
      <c r="C86" s="13" t="s">
        <v>40</v>
      </c>
      <c r="D86" s="13" t="s">
        <v>126</v>
      </c>
      <c r="E86" s="13" t="s">
        <v>127</v>
      </c>
      <c r="F86" s="16">
        <v>4.6109999999999998</v>
      </c>
      <c r="G86" s="14" t="s">
        <v>33</v>
      </c>
      <c r="H86" s="12">
        <v>0</v>
      </c>
      <c r="I86" s="8">
        <v>0.6</v>
      </c>
      <c r="J86" s="8">
        <v>0.4</v>
      </c>
      <c r="K86" s="14" t="s">
        <v>34</v>
      </c>
      <c r="L86" s="14" t="s">
        <v>35</v>
      </c>
      <c r="M86" s="14" t="s">
        <v>43</v>
      </c>
      <c r="N86" s="12">
        <v>360</v>
      </c>
      <c r="O86" s="14" t="s">
        <v>44</v>
      </c>
      <c r="P86" s="15"/>
      <c r="Q86" s="14" t="s">
        <v>38</v>
      </c>
      <c r="R86" s="14" t="s">
        <v>38</v>
      </c>
      <c r="S86" s="8">
        <v>10.91</v>
      </c>
      <c r="T86" s="8">
        <v>10.36</v>
      </c>
      <c r="U86" s="13"/>
      <c r="V86" s="8">
        <v>19.96</v>
      </c>
      <c r="W86" s="12">
        <v>2</v>
      </c>
      <c r="X86" s="11">
        <v>0.97399999999999998</v>
      </c>
      <c r="Y86" s="11">
        <v>0.71499999999999997</v>
      </c>
      <c r="Z86" s="11">
        <v>1</v>
      </c>
      <c r="AA86" s="11">
        <v>0.69640000000000002</v>
      </c>
      <c r="AB86" s="8">
        <f t="shared" si="4"/>
        <v>32.48559766763848</v>
      </c>
      <c r="AC86" s="8">
        <f t="shared" si="5"/>
        <v>33.074881266490763</v>
      </c>
      <c r="AD86" s="8">
        <v>25.02</v>
      </c>
      <c r="AE86" s="8">
        <v>25.02</v>
      </c>
      <c r="AF86" s="8">
        <f t="shared" si="6"/>
        <v>7.4655976676384803</v>
      </c>
      <c r="AG86" s="8">
        <f t="shared" si="7"/>
        <v>8.0548812664907636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10" customFormat="1" ht="30" x14ac:dyDescent="0.25">
      <c r="A87" s="14" t="s">
        <v>31</v>
      </c>
      <c r="B87" s="14">
        <v>2023</v>
      </c>
      <c r="C87" s="13" t="s">
        <v>40</v>
      </c>
      <c r="D87" s="13" t="s">
        <v>127</v>
      </c>
      <c r="E87" s="13" t="s">
        <v>128</v>
      </c>
      <c r="F87" s="16">
        <v>12.403</v>
      </c>
      <c r="G87" s="14" t="s">
        <v>33</v>
      </c>
      <c r="H87" s="12">
        <v>859</v>
      </c>
      <c r="I87" s="8">
        <v>1</v>
      </c>
      <c r="J87" s="8">
        <v>0.4</v>
      </c>
      <c r="K87" s="14" t="s">
        <v>125</v>
      </c>
      <c r="L87" s="14" t="s">
        <v>35</v>
      </c>
      <c r="M87" s="14" t="s">
        <v>43</v>
      </c>
      <c r="N87" s="12">
        <v>360</v>
      </c>
      <c r="O87" s="14" t="s">
        <v>44</v>
      </c>
      <c r="P87" s="15"/>
      <c r="Q87" s="14" t="s">
        <v>38</v>
      </c>
      <c r="R87" s="14" t="s">
        <v>38</v>
      </c>
      <c r="S87" s="8">
        <v>9.32</v>
      </c>
      <c r="T87" s="8">
        <v>18.03</v>
      </c>
      <c r="U87" s="13"/>
      <c r="V87" s="8">
        <v>9.0399999999999991</v>
      </c>
      <c r="W87" s="12">
        <v>5</v>
      </c>
      <c r="X87" s="11">
        <v>0.94199999999999995</v>
      </c>
      <c r="Y87" s="11">
        <v>0.71499999999999997</v>
      </c>
      <c r="Z87" s="11">
        <v>1</v>
      </c>
      <c r="AA87" s="11">
        <v>0.67349999999999999</v>
      </c>
      <c r="AB87" s="8">
        <f>(X87*Y87*Z87)*(1440/(V87+S87+T87))</f>
        <v>26.652464962901892</v>
      </c>
      <c r="AC87" s="8">
        <v>26.652464962901892</v>
      </c>
      <c r="AD87" s="8">
        <v>25.02</v>
      </c>
      <c r="AE87" s="8">
        <v>25.02</v>
      </c>
      <c r="AF87" s="8">
        <f t="shared" si="6"/>
        <v>1.6324649629018921</v>
      </c>
      <c r="AG87" s="8">
        <f t="shared" si="7"/>
        <v>1.6324649629018921</v>
      </c>
    </row>
    <row r="88" spans="1:47" s="10" customFormat="1" ht="30" x14ac:dyDescent="0.25">
      <c r="A88" s="14" t="s">
        <v>31</v>
      </c>
      <c r="B88" s="14">
        <v>2023</v>
      </c>
      <c r="C88" s="13" t="s">
        <v>40</v>
      </c>
      <c r="D88" s="13" t="s">
        <v>128</v>
      </c>
      <c r="E88" s="13" t="s">
        <v>129</v>
      </c>
      <c r="F88" s="16">
        <v>5.0940000000000003</v>
      </c>
      <c r="G88" s="14" t="s">
        <v>33</v>
      </c>
      <c r="H88" s="12">
        <v>1146</v>
      </c>
      <c r="I88" s="8">
        <v>0</v>
      </c>
      <c r="J88" s="8">
        <v>0.4</v>
      </c>
      <c r="K88" s="14" t="s">
        <v>34</v>
      </c>
      <c r="L88" s="14" t="s">
        <v>35</v>
      </c>
      <c r="M88" s="14" t="s">
        <v>43</v>
      </c>
      <c r="N88" s="12">
        <v>360</v>
      </c>
      <c r="O88" s="14" t="s">
        <v>44</v>
      </c>
      <c r="P88" s="15"/>
      <c r="Q88" s="14" t="s">
        <v>38</v>
      </c>
      <c r="R88" s="14" t="s">
        <v>38</v>
      </c>
      <c r="S88" s="8">
        <v>4.82</v>
      </c>
      <c r="T88" s="8">
        <v>11.07</v>
      </c>
      <c r="U88" s="13"/>
      <c r="V88" s="8">
        <v>17.510000000000002</v>
      </c>
      <c r="W88" s="12">
        <v>2</v>
      </c>
      <c r="X88" s="11">
        <v>0.97399999999999998</v>
      </c>
      <c r="Y88" s="11">
        <v>0.71499999999999997</v>
      </c>
      <c r="Z88" s="11">
        <v>1</v>
      </c>
      <c r="AA88" s="11">
        <v>0.69640000000000002</v>
      </c>
      <c r="AB88" s="8">
        <f t="shared" si="4"/>
        <v>44.909556650246302</v>
      </c>
      <c r="AC88" s="8">
        <f t="shared" si="5"/>
        <v>35.088537438768363</v>
      </c>
      <c r="AD88" s="8">
        <v>25.02</v>
      </c>
      <c r="AE88" s="8">
        <v>25.02</v>
      </c>
      <c r="AF88" s="8">
        <f t="shared" si="6"/>
        <v>19.889556650246302</v>
      </c>
      <c r="AG88" s="8">
        <f t="shared" si="7"/>
        <v>10.068537438768363</v>
      </c>
    </row>
    <row r="89" spans="1:47" s="10" customFormat="1" ht="30" x14ac:dyDescent="0.25">
      <c r="A89" s="14" t="s">
        <v>31</v>
      </c>
      <c r="B89" s="14">
        <v>2023</v>
      </c>
      <c r="C89" s="13" t="s">
        <v>40</v>
      </c>
      <c r="D89" s="13" t="s">
        <v>129</v>
      </c>
      <c r="E89" s="13" t="s">
        <v>130</v>
      </c>
      <c r="F89" s="16">
        <v>7.66</v>
      </c>
      <c r="G89" s="14" t="s">
        <v>33</v>
      </c>
      <c r="H89" s="12">
        <v>1146</v>
      </c>
      <c r="I89" s="8">
        <v>0</v>
      </c>
      <c r="J89" s="8">
        <v>0.4</v>
      </c>
      <c r="K89" s="14" t="s">
        <v>34</v>
      </c>
      <c r="L89" s="14" t="s">
        <v>35</v>
      </c>
      <c r="M89" s="14" t="s">
        <v>43</v>
      </c>
      <c r="N89" s="12">
        <v>360</v>
      </c>
      <c r="O89" s="14" t="s">
        <v>44</v>
      </c>
      <c r="P89" s="15"/>
      <c r="Q89" s="14" t="s">
        <v>38</v>
      </c>
      <c r="R89" s="14" t="s">
        <v>38</v>
      </c>
      <c r="S89" s="8">
        <v>24.44</v>
      </c>
      <c r="T89" s="8">
        <v>36.15</v>
      </c>
      <c r="U89" s="13"/>
      <c r="V89" s="8">
        <v>5.6</v>
      </c>
      <c r="W89" s="12">
        <v>4</v>
      </c>
      <c r="X89" s="11">
        <v>0.97399999999999998</v>
      </c>
      <c r="Y89" s="11">
        <v>0.71499999999999997</v>
      </c>
      <c r="Z89" s="11">
        <v>1</v>
      </c>
      <c r="AA89" s="11">
        <v>0.69640000000000002</v>
      </c>
      <c r="AB89" s="8">
        <f t="shared" si="4"/>
        <v>33.38316910785619</v>
      </c>
      <c r="AC89" s="8">
        <f t="shared" si="5"/>
        <v>24.019889820359282</v>
      </c>
      <c r="AD89" s="8">
        <v>25.02</v>
      </c>
      <c r="AE89" s="8">
        <v>24.02</v>
      </c>
      <c r="AF89" s="8">
        <f t="shared" si="6"/>
        <v>8.3631691078561907</v>
      </c>
      <c r="AG89" s="8">
        <f t="shared" si="7"/>
        <v>-1.1017964071768915E-4</v>
      </c>
    </row>
    <row r="90" spans="1:47" s="10" customFormat="1" ht="30" x14ac:dyDescent="0.25">
      <c r="A90" s="14" t="s">
        <v>31</v>
      </c>
      <c r="B90" s="14">
        <v>2023</v>
      </c>
      <c r="C90" s="13" t="s">
        <v>40</v>
      </c>
      <c r="D90" s="13" t="s">
        <v>130</v>
      </c>
      <c r="E90" s="13" t="s">
        <v>131</v>
      </c>
      <c r="F90" s="16">
        <v>8.0399999999999991</v>
      </c>
      <c r="G90" s="14" t="s">
        <v>33</v>
      </c>
      <c r="H90" s="12">
        <v>1146</v>
      </c>
      <c r="I90" s="8">
        <v>0</v>
      </c>
      <c r="J90" s="8">
        <v>0.4</v>
      </c>
      <c r="K90" s="14" t="s">
        <v>34</v>
      </c>
      <c r="L90" s="14" t="s">
        <v>35</v>
      </c>
      <c r="M90" s="14" t="s">
        <v>43</v>
      </c>
      <c r="N90" s="12">
        <v>360</v>
      </c>
      <c r="O90" s="14" t="s">
        <v>44</v>
      </c>
      <c r="P90" s="15"/>
      <c r="Q90" s="14" t="s">
        <v>38</v>
      </c>
      <c r="R90" s="14" t="s">
        <v>38</v>
      </c>
      <c r="S90" s="8">
        <v>9.74</v>
      </c>
      <c r="T90" s="8">
        <v>14.4</v>
      </c>
      <c r="U90" s="13"/>
      <c r="V90" s="8">
        <v>13.82</v>
      </c>
      <c r="W90" s="12">
        <v>4</v>
      </c>
      <c r="X90" s="11">
        <v>0.97399999999999998</v>
      </c>
      <c r="Y90" s="11">
        <v>0.71499999999999997</v>
      </c>
      <c r="Z90" s="11">
        <v>1</v>
      </c>
      <c r="AA90" s="11">
        <v>0.69640000000000002</v>
      </c>
      <c r="AB90" s="8">
        <f t="shared" si="4"/>
        <v>42.56495755517826</v>
      </c>
      <c r="AC90" s="8">
        <f t="shared" si="5"/>
        <v>35.536158752657691</v>
      </c>
      <c r="AD90" s="8">
        <v>24.54</v>
      </c>
      <c r="AE90" s="8">
        <v>24.54</v>
      </c>
      <c r="AF90" s="8">
        <f t="shared" si="6"/>
        <v>18.024957555178261</v>
      </c>
      <c r="AG90" s="8">
        <f t="shared" si="7"/>
        <v>10.996158752657692</v>
      </c>
    </row>
    <row r="91" spans="1:47" s="10" customFormat="1" ht="30" x14ac:dyDescent="0.25">
      <c r="A91" s="14" t="s">
        <v>31</v>
      </c>
      <c r="B91" s="14">
        <v>2023</v>
      </c>
      <c r="C91" s="13" t="s">
        <v>40</v>
      </c>
      <c r="D91" s="13" t="s">
        <v>131</v>
      </c>
      <c r="E91" s="13" t="s">
        <v>132</v>
      </c>
      <c r="F91" s="16">
        <v>11.26</v>
      </c>
      <c r="G91" s="14" t="s">
        <v>33</v>
      </c>
      <c r="H91" s="12">
        <v>859</v>
      </c>
      <c r="I91" s="8">
        <v>0.9</v>
      </c>
      <c r="J91" s="8">
        <v>0.4</v>
      </c>
      <c r="K91" s="14" t="s">
        <v>34</v>
      </c>
      <c r="L91" s="14" t="s">
        <v>35</v>
      </c>
      <c r="M91" s="14" t="s">
        <v>43</v>
      </c>
      <c r="N91" s="12">
        <v>360</v>
      </c>
      <c r="O91" s="14" t="s">
        <v>44</v>
      </c>
      <c r="P91" s="15"/>
      <c r="Q91" s="14" t="s">
        <v>38</v>
      </c>
      <c r="R91" s="14" t="s">
        <v>38</v>
      </c>
      <c r="S91" s="8">
        <v>11.44</v>
      </c>
      <c r="T91" s="8">
        <v>18.11</v>
      </c>
      <c r="U91" s="13"/>
      <c r="V91" s="8">
        <v>5.38</v>
      </c>
      <c r="W91" s="12">
        <v>6</v>
      </c>
      <c r="X91" s="11">
        <v>0.97399999999999998</v>
      </c>
      <c r="Y91" s="11">
        <v>0.71499999999999997</v>
      </c>
      <c r="Z91" s="11">
        <v>1</v>
      </c>
      <c r="AA91" s="11">
        <v>0.69640000000000002</v>
      </c>
      <c r="AB91" s="8">
        <f t="shared" si="4"/>
        <v>59.621307966706297</v>
      </c>
      <c r="AC91" s="8">
        <f t="shared" si="5"/>
        <v>42.691800766283528</v>
      </c>
      <c r="AD91" s="8">
        <v>24.54</v>
      </c>
      <c r="AE91" s="8">
        <v>24.54</v>
      </c>
      <c r="AF91" s="8">
        <f t="shared" si="6"/>
        <v>35.081307966706298</v>
      </c>
      <c r="AG91" s="8">
        <f t="shared" si="7"/>
        <v>18.151800766283529</v>
      </c>
    </row>
    <row r="92" spans="1:47" s="10" customFormat="1" ht="30" x14ac:dyDescent="0.25">
      <c r="A92" s="14" t="s">
        <v>31</v>
      </c>
      <c r="B92" s="14">
        <v>2023</v>
      </c>
      <c r="C92" s="13" t="s">
        <v>40</v>
      </c>
      <c r="D92" s="13" t="s">
        <v>132</v>
      </c>
      <c r="E92" s="13" t="s">
        <v>133</v>
      </c>
      <c r="F92" s="16">
        <v>9.2029999999999994</v>
      </c>
      <c r="G92" s="14" t="s">
        <v>33</v>
      </c>
      <c r="H92" s="12">
        <v>1719</v>
      </c>
      <c r="I92" s="8">
        <v>0.5</v>
      </c>
      <c r="J92" s="8">
        <v>0.4</v>
      </c>
      <c r="K92" s="14" t="s">
        <v>34</v>
      </c>
      <c r="L92" s="14" t="s">
        <v>35</v>
      </c>
      <c r="M92" s="14" t="s">
        <v>43</v>
      </c>
      <c r="N92" s="12">
        <v>360</v>
      </c>
      <c r="O92" s="14" t="s">
        <v>44</v>
      </c>
      <c r="P92" s="15"/>
      <c r="Q92" s="14" t="s">
        <v>38</v>
      </c>
      <c r="R92" s="14" t="s">
        <v>38</v>
      </c>
      <c r="S92" s="8">
        <v>10.41</v>
      </c>
      <c r="T92" s="8">
        <v>12.88</v>
      </c>
      <c r="U92" s="13"/>
      <c r="V92" s="8">
        <v>8.67</v>
      </c>
      <c r="W92" s="12">
        <v>4</v>
      </c>
      <c r="X92" s="11">
        <v>0.97399999999999998</v>
      </c>
      <c r="Y92" s="11">
        <v>0.71499999999999997</v>
      </c>
      <c r="Z92" s="11">
        <v>1</v>
      </c>
      <c r="AA92" s="11">
        <v>0.69640000000000002</v>
      </c>
      <c r="AB92" s="8">
        <f t="shared" si="4"/>
        <v>52.559245283018868</v>
      </c>
      <c r="AC92" s="8">
        <f t="shared" si="5"/>
        <v>46.535053364269132</v>
      </c>
      <c r="AD92" s="8">
        <v>24.54</v>
      </c>
      <c r="AE92" s="8">
        <v>24.54</v>
      </c>
      <c r="AF92" s="8">
        <f t="shared" si="6"/>
        <v>28.019245283018869</v>
      </c>
      <c r="AG92" s="8">
        <f t="shared" si="7"/>
        <v>21.995053364269133</v>
      </c>
    </row>
    <row r="93" spans="1:47" s="10" customFormat="1" ht="30" x14ac:dyDescent="0.25">
      <c r="A93" s="14" t="s">
        <v>31</v>
      </c>
      <c r="B93" s="14">
        <v>2023</v>
      </c>
      <c r="C93" s="13" t="s">
        <v>40</v>
      </c>
      <c r="D93" s="13" t="s">
        <v>133</v>
      </c>
      <c r="E93" s="13" t="s">
        <v>134</v>
      </c>
      <c r="F93" s="16">
        <v>7.66</v>
      </c>
      <c r="G93" s="14" t="s">
        <v>33</v>
      </c>
      <c r="H93" s="12">
        <v>859</v>
      </c>
      <c r="I93" s="8">
        <v>0.5</v>
      </c>
      <c r="J93" s="8">
        <v>0.3</v>
      </c>
      <c r="K93" s="14" t="s">
        <v>34</v>
      </c>
      <c r="L93" s="14" t="s">
        <v>35</v>
      </c>
      <c r="M93" s="14" t="s">
        <v>43</v>
      </c>
      <c r="N93" s="12">
        <v>360</v>
      </c>
      <c r="O93" s="14" t="s">
        <v>44</v>
      </c>
      <c r="P93" s="15"/>
      <c r="Q93" s="14" t="s">
        <v>38</v>
      </c>
      <c r="R93" s="14" t="s">
        <v>38</v>
      </c>
      <c r="S93" s="8">
        <v>7.95</v>
      </c>
      <c r="T93" s="8">
        <v>10.17</v>
      </c>
      <c r="U93" s="13"/>
      <c r="V93" s="8">
        <v>11.07</v>
      </c>
      <c r="W93" s="12">
        <v>4</v>
      </c>
      <c r="X93" s="11">
        <v>0.97399999999999998</v>
      </c>
      <c r="Y93" s="11">
        <v>0.71499999999999997</v>
      </c>
      <c r="Z93" s="11">
        <v>1</v>
      </c>
      <c r="AA93" s="11">
        <v>0.69640000000000002</v>
      </c>
      <c r="AB93" s="8">
        <f t="shared" si="4"/>
        <v>52.725047318611985</v>
      </c>
      <c r="AC93" s="8">
        <f t="shared" si="5"/>
        <v>47.214237288135585</v>
      </c>
      <c r="AD93" s="8">
        <v>24.54</v>
      </c>
      <c r="AE93" s="8">
        <v>24.54</v>
      </c>
      <c r="AF93" s="8">
        <f t="shared" si="6"/>
        <v>28.185047318611986</v>
      </c>
      <c r="AG93" s="8">
        <f t="shared" si="7"/>
        <v>22.674237288135586</v>
      </c>
    </row>
    <row r="94" spans="1:47" s="10" customFormat="1" ht="30" x14ac:dyDescent="0.25">
      <c r="A94" s="14" t="s">
        <v>31</v>
      </c>
      <c r="B94" s="14">
        <v>2023</v>
      </c>
      <c r="C94" s="13" t="s">
        <v>40</v>
      </c>
      <c r="D94" s="13" t="s">
        <v>134</v>
      </c>
      <c r="E94" s="13" t="s">
        <v>135</v>
      </c>
      <c r="F94" s="16">
        <v>9.9469999999999992</v>
      </c>
      <c r="G94" s="14" t="s">
        <v>33</v>
      </c>
      <c r="H94" s="12">
        <v>859</v>
      </c>
      <c r="I94" s="8">
        <v>0.5</v>
      </c>
      <c r="J94" s="8">
        <v>0.4</v>
      </c>
      <c r="K94" s="14" t="s">
        <v>34</v>
      </c>
      <c r="L94" s="14" t="s">
        <v>35</v>
      </c>
      <c r="M94" s="14" t="s">
        <v>43</v>
      </c>
      <c r="N94" s="12">
        <v>360</v>
      </c>
      <c r="O94" s="14" t="s">
        <v>44</v>
      </c>
      <c r="P94" s="15"/>
      <c r="Q94" s="14" t="s">
        <v>38</v>
      </c>
      <c r="R94" s="14" t="s">
        <v>38</v>
      </c>
      <c r="S94" s="8">
        <v>10.36</v>
      </c>
      <c r="T94" s="8">
        <v>11.96</v>
      </c>
      <c r="U94" s="13"/>
      <c r="V94" s="8">
        <v>8.9700000000000006</v>
      </c>
      <c r="W94" s="12">
        <v>4</v>
      </c>
      <c r="X94" s="11">
        <v>0.97399999999999998</v>
      </c>
      <c r="Y94" s="11">
        <v>0.71499999999999997</v>
      </c>
      <c r="Z94" s="11">
        <v>1</v>
      </c>
      <c r="AA94" s="11">
        <v>0.69640000000000002</v>
      </c>
      <c r="AB94" s="8">
        <f t="shared" si="4"/>
        <v>51.879482669425762</v>
      </c>
      <c r="AC94" s="8">
        <f t="shared" si="5"/>
        <v>47.913540372670809</v>
      </c>
      <c r="AD94" s="8">
        <v>24.54</v>
      </c>
      <c r="AE94" s="8">
        <v>24.54</v>
      </c>
      <c r="AF94" s="8">
        <f t="shared" si="6"/>
        <v>27.339482669425763</v>
      </c>
      <c r="AG94" s="8">
        <f t="shared" si="7"/>
        <v>23.37354037267081</v>
      </c>
    </row>
    <row r="95" spans="1:47" s="10" customFormat="1" ht="30" x14ac:dyDescent="0.25">
      <c r="A95" s="14" t="s">
        <v>31</v>
      </c>
      <c r="B95" s="14">
        <v>2023</v>
      </c>
      <c r="C95" s="13" t="s">
        <v>40</v>
      </c>
      <c r="D95" s="13" t="s">
        <v>135</v>
      </c>
      <c r="E95" s="13" t="s">
        <v>136</v>
      </c>
      <c r="F95" s="16">
        <v>7.66</v>
      </c>
      <c r="G95" s="14" t="s">
        <v>33</v>
      </c>
      <c r="H95" s="12">
        <v>859</v>
      </c>
      <c r="I95" s="8">
        <v>0.4</v>
      </c>
      <c r="J95" s="8">
        <v>0</v>
      </c>
      <c r="K95" s="14" t="s">
        <v>34</v>
      </c>
      <c r="L95" s="14" t="s">
        <v>35</v>
      </c>
      <c r="M95" s="14" t="s">
        <v>43</v>
      </c>
      <c r="N95" s="12">
        <v>360</v>
      </c>
      <c r="O95" s="14" t="s">
        <v>44</v>
      </c>
      <c r="P95" s="15"/>
      <c r="Q95" s="14" t="s">
        <v>38</v>
      </c>
      <c r="R95" s="14" t="s">
        <v>38</v>
      </c>
      <c r="S95" s="8">
        <v>8.92</v>
      </c>
      <c r="T95" s="8">
        <v>10.31</v>
      </c>
      <c r="U95" s="13"/>
      <c r="V95" s="8">
        <v>10.08</v>
      </c>
      <c r="W95" s="12">
        <v>4</v>
      </c>
      <c r="X95" s="11">
        <v>0.97399999999999998</v>
      </c>
      <c r="Y95" s="11">
        <v>0.71499999999999997</v>
      </c>
      <c r="Z95" s="11">
        <v>1</v>
      </c>
      <c r="AA95" s="11">
        <v>0.69640000000000002</v>
      </c>
      <c r="AB95" s="8">
        <f t="shared" si="4"/>
        <v>52.780547368421047</v>
      </c>
      <c r="AC95" s="8">
        <f t="shared" si="5"/>
        <v>49.18246199117214</v>
      </c>
      <c r="AD95" s="8">
        <v>24.54</v>
      </c>
      <c r="AE95" s="8">
        <v>24.54</v>
      </c>
      <c r="AF95" s="8">
        <f t="shared" si="6"/>
        <v>28.240547368421048</v>
      </c>
      <c r="AG95" s="8">
        <f t="shared" si="7"/>
        <v>24.642461991172141</v>
      </c>
    </row>
    <row r="96" spans="1:47" s="10" customFormat="1" ht="30" x14ac:dyDescent="0.25">
      <c r="A96" s="14" t="s">
        <v>31</v>
      </c>
      <c r="B96" s="14">
        <v>2023</v>
      </c>
      <c r="C96" s="13" t="s">
        <v>40</v>
      </c>
      <c r="D96" s="13" t="s">
        <v>136</v>
      </c>
      <c r="E96" s="13" t="s">
        <v>137</v>
      </c>
      <c r="F96" s="16">
        <v>11.345000000000001</v>
      </c>
      <c r="G96" s="14" t="s">
        <v>33</v>
      </c>
      <c r="H96" s="12">
        <v>1146</v>
      </c>
      <c r="I96" s="8">
        <v>0.4</v>
      </c>
      <c r="J96" s="8">
        <v>0.2</v>
      </c>
      <c r="K96" s="14" t="s">
        <v>34</v>
      </c>
      <c r="L96" s="14" t="s">
        <v>35</v>
      </c>
      <c r="M96" s="14" t="s">
        <v>43</v>
      </c>
      <c r="N96" s="12">
        <v>360</v>
      </c>
      <c r="O96" s="14" t="s">
        <v>44</v>
      </c>
      <c r="P96" s="15"/>
      <c r="Q96" s="14" t="s">
        <v>38</v>
      </c>
      <c r="R96" s="14" t="s">
        <v>38</v>
      </c>
      <c r="S96" s="8">
        <v>11.83</v>
      </c>
      <c r="T96" s="8">
        <v>14.65</v>
      </c>
      <c r="U96" s="13"/>
      <c r="V96" s="8">
        <v>6.48</v>
      </c>
      <c r="W96" s="12">
        <v>6</v>
      </c>
      <c r="X96" s="11">
        <v>0.97399999999999998</v>
      </c>
      <c r="Y96" s="11">
        <v>0.71499999999999997</v>
      </c>
      <c r="Z96" s="11">
        <v>1</v>
      </c>
      <c r="AA96" s="11">
        <v>0.69640000000000002</v>
      </c>
      <c r="AB96" s="8">
        <f t="shared" si="4"/>
        <v>54.769546695794638</v>
      </c>
      <c r="AC96" s="8">
        <f t="shared" si="5"/>
        <v>47.460028395645992</v>
      </c>
      <c r="AD96" s="8">
        <v>24.54</v>
      </c>
      <c r="AE96" s="8">
        <v>24.54</v>
      </c>
      <c r="AF96" s="8">
        <f t="shared" si="6"/>
        <v>30.229546695794639</v>
      </c>
      <c r="AG96" s="8">
        <f t="shared" si="7"/>
        <v>22.920028395645993</v>
      </c>
    </row>
    <row r="97" spans="1:33" s="10" customFormat="1" ht="30" x14ac:dyDescent="0.25">
      <c r="A97" s="14" t="s">
        <v>31</v>
      </c>
      <c r="B97" s="14">
        <v>2023</v>
      </c>
      <c r="C97" s="13" t="s">
        <v>40</v>
      </c>
      <c r="D97" s="13" t="s">
        <v>137</v>
      </c>
      <c r="E97" s="13" t="s">
        <v>138</v>
      </c>
      <c r="F97" s="16">
        <v>5.6950000000000003</v>
      </c>
      <c r="G97" s="14" t="s">
        <v>33</v>
      </c>
      <c r="H97" s="12">
        <v>859</v>
      </c>
      <c r="I97" s="8">
        <v>0.8</v>
      </c>
      <c r="J97" s="8">
        <v>0</v>
      </c>
      <c r="K97" s="14" t="s">
        <v>34</v>
      </c>
      <c r="L97" s="14" t="s">
        <v>35</v>
      </c>
      <c r="M97" s="14" t="s">
        <v>43</v>
      </c>
      <c r="N97" s="12">
        <v>360</v>
      </c>
      <c r="O97" s="14" t="s">
        <v>44</v>
      </c>
      <c r="P97" s="15"/>
      <c r="Q97" s="14" t="s">
        <v>38</v>
      </c>
      <c r="R97" s="14" t="s">
        <v>38</v>
      </c>
      <c r="S97" s="8">
        <v>6.61</v>
      </c>
      <c r="T97" s="8">
        <v>10.01</v>
      </c>
      <c r="U97" s="13"/>
      <c r="V97" s="8">
        <v>16.25</v>
      </c>
      <c r="W97" s="12">
        <v>2</v>
      </c>
      <c r="X97" s="11">
        <v>0.97399999999999998</v>
      </c>
      <c r="Y97" s="11">
        <v>0.71499999999999997</v>
      </c>
      <c r="Z97" s="11">
        <v>1</v>
      </c>
      <c r="AA97" s="11">
        <v>0.69640000000000002</v>
      </c>
      <c r="AB97" s="8">
        <f t="shared" si="4"/>
        <v>43.868346456692912</v>
      </c>
      <c r="AC97" s="8">
        <f t="shared" si="5"/>
        <v>38.188514851485152</v>
      </c>
      <c r="AD97" s="8">
        <v>24.54</v>
      </c>
      <c r="AE97" s="8">
        <v>24.54</v>
      </c>
      <c r="AF97" s="8">
        <f t="shared" si="6"/>
        <v>19.328346456692913</v>
      </c>
      <c r="AG97" s="8">
        <f t="shared" si="7"/>
        <v>13.648514851485153</v>
      </c>
    </row>
    <row r="98" spans="1:33" s="10" customFormat="1" ht="30" x14ac:dyDescent="0.25">
      <c r="A98" s="14" t="s">
        <v>31</v>
      </c>
      <c r="B98" s="14">
        <v>2023</v>
      </c>
      <c r="C98" s="13" t="s">
        <v>40</v>
      </c>
      <c r="D98" s="13" t="s">
        <v>138</v>
      </c>
      <c r="E98" s="13" t="s">
        <v>139</v>
      </c>
      <c r="F98" s="16">
        <v>6.13</v>
      </c>
      <c r="G98" s="14" t="s">
        <v>33</v>
      </c>
      <c r="H98" s="12">
        <v>1146</v>
      </c>
      <c r="I98" s="8">
        <v>0</v>
      </c>
      <c r="J98" s="8">
        <v>0.3</v>
      </c>
      <c r="K98" s="14" t="s">
        <v>34</v>
      </c>
      <c r="L98" s="14" t="s">
        <v>35</v>
      </c>
      <c r="M98" s="14" t="s">
        <v>43</v>
      </c>
      <c r="N98" s="12">
        <v>360</v>
      </c>
      <c r="O98" s="14" t="s">
        <v>44</v>
      </c>
      <c r="P98" s="15"/>
      <c r="Q98" s="14" t="s">
        <v>38</v>
      </c>
      <c r="R98" s="14" t="s">
        <v>38</v>
      </c>
      <c r="S98" s="8">
        <v>7.25</v>
      </c>
      <c r="T98" s="8">
        <v>15.76</v>
      </c>
      <c r="U98" s="13"/>
      <c r="V98" s="8">
        <v>14.89</v>
      </c>
      <c r="W98" s="12">
        <v>2</v>
      </c>
      <c r="X98" s="11">
        <v>0.97399999999999998</v>
      </c>
      <c r="Y98" s="11">
        <v>0.71499999999999997</v>
      </c>
      <c r="Z98" s="11">
        <v>1</v>
      </c>
      <c r="AA98" s="11">
        <v>0.69640000000000002</v>
      </c>
      <c r="AB98" s="8">
        <f t="shared" si="4"/>
        <v>45.294959349593491</v>
      </c>
      <c r="AC98" s="8">
        <f t="shared" si="5"/>
        <v>32.718773246329526</v>
      </c>
      <c r="AD98" s="8">
        <v>24.54</v>
      </c>
      <c r="AE98" s="8">
        <v>24.54</v>
      </c>
      <c r="AF98" s="8">
        <f t="shared" si="6"/>
        <v>20.754959349593491</v>
      </c>
      <c r="AG98" s="8">
        <f t="shared" si="7"/>
        <v>8.1787732463295271</v>
      </c>
    </row>
    <row r="99" spans="1:33" s="10" customFormat="1" ht="30" x14ac:dyDescent="0.25">
      <c r="A99" s="14" t="s">
        <v>31</v>
      </c>
      <c r="B99" s="14">
        <v>2023</v>
      </c>
      <c r="C99" s="13" t="s">
        <v>40</v>
      </c>
      <c r="D99" s="13" t="s">
        <v>139</v>
      </c>
      <c r="E99" s="13" t="s">
        <v>140</v>
      </c>
      <c r="F99" s="16">
        <v>10.723000000000001</v>
      </c>
      <c r="G99" s="14" t="s">
        <v>33</v>
      </c>
      <c r="H99" s="12">
        <v>859</v>
      </c>
      <c r="I99" s="8">
        <v>0</v>
      </c>
      <c r="J99" s="8">
        <v>0.3</v>
      </c>
      <c r="K99" s="14" t="s">
        <v>34</v>
      </c>
      <c r="L99" s="14" t="s">
        <v>35</v>
      </c>
      <c r="M99" s="14" t="s">
        <v>43</v>
      </c>
      <c r="N99" s="12">
        <v>360</v>
      </c>
      <c r="O99" s="14" t="s">
        <v>44</v>
      </c>
      <c r="P99" s="15"/>
      <c r="Q99" s="14" t="s">
        <v>38</v>
      </c>
      <c r="R99" s="14" t="s">
        <v>38</v>
      </c>
      <c r="S99" s="8">
        <v>10.91</v>
      </c>
      <c r="T99" s="8">
        <v>15.67</v>
      </c>
      <c r="U99" s="13"/>
      <c r="V99" s="8">
        <v>7.08</v>
      </c>
      <c r="W99" s="12">
        <v>6</v>
      </c>
      <c r="X99" s="11">
        <v>0.97399999999999998</v>
      </c>
      <c r="Y99" s="11">
        <v>0.71499999999999997</v>
      </c>
      <c r="Z99" s="11">
        <v>1</v>
      </c>
      <c r="AA99" s="11">
        <v>0.69640000000000002</v>
      </c>
      <c r="AB99" s="8">
        <f t="shared" si="4"/>
        <v>55.743768760422448</v>
      </c>
      <c r="AC99" s="8">
        <f t="shared" si="5"/>
        <v>44.080457142857142</v>
      </c>
      <c r="AD99" s="8">
        <v>24.54</v>
      </c>
      <c r="AE99" s="8">
        <v>24.54</v>
      </c>
      <c r="AF99" s="8">
        <f t="shared" si="6"/>
        <v>31.203768760422449</v>
      </c>
      <c r="AG99" s="8">
        <f t="shared" si="7"/>
        <v>19.540457142857143</v>
      </c>
    </row>
    <row r="100" spans="1:33" s="10" customFormat="1" ht="30" x14ac:dyDescent="0.25">
      <c r="A100" s="14" t="s">
        <v>31</v>
      </c>
      <c r="B100" s="14">
        <v>2023</v>
      </c>
      <c r="C100" s="13" t="s">
        <v>40</v>
      </c>
      <c r="D100" s="13" t="s">
        <v>140</v>
      </c>
      <c r="E100" s="13" t="s">
        <v>141</v>
      </c>
      <c r="F100" s="16">
        <v>11</v>
      </c>
      <c r="G100" s="14" t="s">
        <v>33</v>
      </c>
      <c r="H100" s="12">
        <v>859</v>
      </c>
      <c r="I100" s="8">
        <v>0.5</v>
      </c>
      <c r="J100" s="8">
        <v>0.3</v>
      </c>
      <c r="K100" s="14" t="s">
        <v>34</v>
      </c>
      <c r="L100" s="14" t="s">
        <v>35</v>
      </c>
      <c r="M100" s="14" t="s">
        <v>43</v>
      </c>
      <c r="N100" s="12">
        <v>360</v>
      </c>
      <c r="O100" s="14" t="s">
        <v>44</v>
      </c>
      <c r="P100" s="15"/>
      <c r="Q100" s="14" t="s">
        <v>38</v>
      </c>
      <c r="R100" s="14" t="s">
        <v>38</v>
      </c>
      <c r="S100" s="8">
        <v>10.48</v>
      </c>
      <c r="T100" s="8">
        <v>13.64</v>
      </c>
      <c r="U100" s="13"/>
      <c r="V100" s="8">
        <v>8.7200000000000006</v>
      </c>
      <c r="W100" s="12">
        <v>5</v>
      </c>
      <c r="X100" s="11">
        <v>0.97399999999999998</v>
      </c>
      <c r="Y100" s="11">
        <v>0.71499999999999997</v>
      </c>
      <c r="Z100" s="11">
        <v>1</v>
      </c>
      <c r="AA100" s="11">
        <v>0.69640000000000002</v>
      </c>
      <c r="AB100" s="8">
        <f t="shared" si="4"/>
        <v>52.230749999999986</v>
      </c>
      <c r="AC100" s="8">
        <f t="shared" si="5"/>
        <v>44.849302325581398</v>
      </c>
      <c r="AD100" s="8">
        <v>24.54</v>
      </c>
      <c r="AE100" s="8">
        <v>24.54</v>
      </c>
      <c r="AF100" s="8">
        <f t="shared" si="6"/>
        <v>27.690749999999987</v>
      </c>
      <c r="AG100" s="8">
        <f t="shared" si="7"/>
        <v>20.309302325581399</v>
      </c>
    </row>
    <row r="101" spans="1:33" s="10" customFormat="1" ht="30" x14ac:dyDescent="0.25">
      <c r="A101" s="14" t="s">
        <v>31</v>
      </c>
      <c r="B101" s="14">
        <v>2023</v>
      </c>
      <c r="C101" s="13" t="s">
        <v>40</v>
      </c>
      <c r="D101" s="13" t="s">
        <v>141</v>
      </c>
      <c r="E101" s="13" t="s">
        <v>142</v>
      </c>
      <c r="F101" s="16">
        <v>11</v>
      </c>
      <c r="G101" s="14" t="s">
        <v>33</v>
      </c>
      <c r="H101" s="12">
        <v>859</v>
      </c>
      <c r="I101" s="8">
        <v>0.8</v>
      </c>
      <c r="J101" s="8">
        <v>0.4</v>
      </c>
      <c r="K101" s="14" t="s">
        <v>34</v>
      </c>
      <c r="L101" s="14" t="s">
        <v>35</v>
      </c>
      <c r="M101" s="14" t="s">
        <v>43</v>
      </c>
      <c r="N101" s="12">
        <v>360</v>
      </c>
      <c r="O101" s="14" t="s">
        <v>44</v>
      </c>
      <c r="P101" s="15"/>
      <c r="Q101" s="14" t="s">
        <v>38</v>
      </c>
      <c r="R101" s="14" t="s">
        <v>38</v>
      </c>
      <c r="S101" s="8">
        <v>11.71</v>
      </c>
      <c r="T101" s="8">
        <v>16.61</v>
      </c>
      <c r="U101" s="13"/>
      <c r="V101" s="8">
        <v>6.51</v>
      </c>
      <c r="W101" s="12">
        <v>6</v>
      </c>
      <c r="X101" s="11">
        <v>0.97399999999999998</v>
      </c>
      <c r="Y101" s="11">
        <v>0.71499999999999997</v>
      </c>
      <c r="Z101" s="11">
        <v>1</v>
      </c>
      <c r="AA101" s="11">
        <v>0.69640000000000002</v>
      </c>
      <c r="AB101" s="8">
        <f t="shared" si="4"/>
        <v>55.040087815587263</v>
      </c>
      <c r="AC101" s="8">
        <f t="shared" si="5"/>
        <v>43.375017301038064</v>
      </c>
      <c r="AD101" s="8">
        <v>24.54</v>
      </c>
      <c r="AE101" s="8">
        <v>24.54</v>
      </c>
      <c r="AF101" s="8">
        <f t="shared" si="6"/>
        <v>30.500087815587264</v>
      </c>
      <c r="AG101" s="8">
        <f t="shared" si="7"/>
        <v>18.835017301038064</v>
      </c>
    </row>
    <row r="102" spans="1:33" s="10" customFormat="1" ht="30" x14ac:dyDescent="0.25">
      <c r="A102" s="14" t="s">
        <v>31</v>
      </c>
      <c r="B102" s="14">
        <v>2023</v>
      </c>
      <c r="C102" s="13" t="s">
        <v>40</v>
      </c>
      <c r="D102" s="13" t="s">
        <v>142</v>
      </c>
      <c r="E102" s="13" t="s">
        <v>143</v>
      </c>
      <c r="F102" s="16">
        <v>23.699000000000002</v>
      </c>
      <c r="G102" s="14" t="s">
        <v>33</v>
      </c>
      <c r="H102" s="12">
        <v>859</v>
      </c>
      <c r="I102" s="8">
        <v>0.7</v>
      </c>
      <c r="J102" s="8">
        <v>0.3</v>
      </c>
      <c r="K102" s="14" t="s">
        <v>125</v>
      </c>
      <c r="L102" s="14" t="s">
        <v>35</v>
      </c>
      <c r="M102" s="14" t="s">
        <v>43</v>
      </c>
      <c r="N102" s="12">
        <v>360</v>
      </c>
      <c r="O102" s="14" t="s">
        <v>44</v>
      </c>
      <c r="P102" s="15"/>
      <c r="Q102" s="14" t="s">
        <v>38</v>
      </c>
      <c r="R102" s="14" t="s">
        <v>38</v>
      </c>
      <c r="S102" s="8">
        <v>12.63</v>
      </c>
      <c r="T102" s="8">
        <v>15.77</v>
      </c>
      <c r="U102" s="13"/>
      <c r="V102" s="8">
        <v>7.65</v>
      </c>
      <c r="W102" s="12">
        <v>9</v>
      </c>
      <c r="X102" s="11">
        <v>0.97399999999999998</v>
      </c>
      <c r="Y102" s="11">
        <v>0.71499999999999997</v>
      </c>
      <c r="Z102" s="11">
        <v>1</v>
      </c>
      <c r="AA102" s="11">
        <v>0.69640000000000002</v>
      </c>
      <c r="AB102" s="8">
        <f>(X102*Y102*Z102)*(1440/(V102+S102+T102))</f>
        <v>27.817764216366161</v>
      </c>
      <c r="AC102" s="8">
        <v>27.817764216366161</v>
      </c>
      <c r="AD102" s="8">
        <v>13.9</v>
      </c>
      <c r="AE102" s="8">
        <v>13.9</v>
      </c>
      <c r="AF102" s="8">
        <f t="shared" si="6"/>
        <v>13.917764216366161</v>
      </c>
      <c r="AG102" s="8">
        <f t="shared" si="7"/>
        <v>13.917764216366161</v>
      </c>
    </row>
    <row r="103" spans="1:33" s="10" customFormat="1" ht="30" x14ac:dyDescent="0.25">
      <c r="A103" s="14" t="s">
        <v>31</v>
      </c>
      <c r="B103" s="14">
        <v>2023</v>
      </c>
      <c r="C103" s="13" t="s">
        <v>40</v>
      </c>
      <c r="D103" s="13" t="s">
        <v>143</v>
      </c>
      <c r="E103" s="13" t="s">
        <v>144</v>
      </c>
      <c r="F103" s="16">
        <v>5.3780000000000001</v>
      </c>
      <c r="G103" s="14" t="s">
        <v>33</v>
      </c>
      <c r="H103" s="12">
        <v>1146</v>
      </c>
      <c r="I103" s="8">
        <v>1</v>
      </c>
      <c r="J103" s="8">
        <v>0</v>
      </c>
      <c r="K103" s="14" t="s">
        <v>34</v>
      </c>
      <c r="L103" s="14" t="s">
        <v>35</v>
      </c>
      <c r="M103" s="14" t="s">
        <v>43</v>
      </c>
      <c r="N103" s="12">
        <v>360</v>
      </c>
      <c r="O103" s="14" t="s">
        <v>44</v>
      </c>
      <c r="P103" s="15"/>
      <c r="Q103" s="14" t="s">
        <v>38</v>
      </c>
      <c r="R103" s="14" t="s">
        <v>38</v>
      </c>
      <c r="S103" s="8">
        <v>5.62</v>
      </c>
      <c r="T103" s="8">
        <v>7.78</v>
      </c>
      <c r="U103" s="13"/>
      <c r="V103" s="8">
        <v>18.64</v>
      </c>
      <c r="W103" s="12">
        <v>2</v>
      </c>
      <c r="X103" s="11">
        <v>0.97399999999999998</v>
      </c>
      <c r="Y103" s="11">
        <v>0.71499999999999997</v>
      </c>
      <c r="Z103" s="11">
        <v>1</v>
      </c>
      <c r="AA103" s="11">
        <v>0.69640000000000002</v>
      </c>
      <c r="AB103" s="8">
        <f t="shared" si="4"/>
        <v>41.336784830997523</v>
      </c>
      <c r="AC103" s="8">
        <f t="shared" si="5"/>
        <v>37.957244511733535</v>
      </c>
      <c r="AD103" s="8">
        <v>13.9</v>
      </c>
      <c r="AE103" s="8">
        <v>13.9</v>
      </c>
      <c r="AF103" s="8">
        <f t="shared" si="6"/>
        <v>27.436784830997524</v>
      </c>
      <c r="AG103" s="8">
        <f t="shared" si="7"/>
        <v>24.057244511733536</v>
      </c>
    </row>
    <row r="104" spans="1:33" s="10" customFormat="1" ht="30" x14ac:dyDescent="0.25">
      <c r="A104" s="14" t="s">
        <v>31</v>
      </c>
      <c r="B104" s="14">
        <v>2023</v>
      </c>
      <c r="C104" s="13" t="s">
        <v>40</v>
      </c>
      <c r="D104" s="13" t="s">
        <v>144</v>
      </c>
      <c r="E104" s="13" t="s">
        <v>145</v>
      </c>
      <c r="F104" s="16">
        <v>7.9</v>
      </c>
      <c r="G104" s="14" t="s">
        <v>33</v>
      </c>
      <c r="H104" s="12">
        <v>859</v>
      </c>
      <c r="I104" s="8">
        <v>1</v>
      </c>
      <c r="J104" s="8">
        <v>0</v>
      </c>
      <c r="K104" s="14" t="s">
        <v>34</v>
      </c>
      <c r="L104" s="14" t="s">
        <v>35</v>
      </c>
      <c r="M104" s="14" t="s">
        <v>43</v>
      </c>
      <c r="N104" s="12">
        <v>360</v>
      </c>
      <c r="O104" s="14" t="s">
        <v>44</v>
      </c>
      <c r="P104" s="15"/>
      <c r="Q104" s="14" t="s">
        <v>38</v>
      </c>
      <c r="R104" s="14" t="s">
        <v>38</v>
      </c>
      <c r="S104" s="8">
        <v>9.9499999999999993</v>
      </c>
      <c r="T104" s="8">
        <v>16.39</v>
      </c>
      <c r="U104" s="13"/>
      <c r="V104" s="8">
        <v>12.55</v>
      </c>
      <c r="W104" s="12">
        <v>4</v>
      </c>
      <c r="X104" s="11">
        <v>0.97399999999999998</v>
      </c>
      <c r="Y104" s="11">
        <v>0.71499999999999997</v>
      </c>
      <c r="Z104" s="11">
        <v>1</v>
      </c>
      <c r="AA104" s="11">
        <v>0.69640000000000002</v>
      </c>
      <c r="AB104" s="8">
        <f t="shared" si="4"/>
        <v>44.570239999999998</v>
      </c>
      <c r="AC104" s="8">
        <f t="shared" si="5"/>
        <v>34.652052522460259</v>
      </c>
      <c r="AD104" s="8">
        <v>13.9</v>
      </c>
      <c r="AE104" s="8">
        <v>13.9</v>
      </c>
      <c r="AF104" s="8">
        <f t="shared" si="6"/>
        <v>30.67024</v>
      </c>
      <c r="AG104" s="8">
        <f t="shared" si="7"/>
        <v>20.752052522460261</v>
      </c>
    </row>
    <row r="105" spans="1:33" s="10" customFormat="1" ht="45" x14ac:dyDescent="0.25">
      <c r="A105" s="14" t="s">
        <v>31</v>
      </c>
      <c r="B105" s="14">
        <v>2023</v>
      </c>
      <c r="C105" s="13" t="s">
        <v>148</v>
      </c>
      <c r="D105" s="13" t="s">
        <v>149</v>
      </c>
      <c r="E105" s="13" t="s">
        <v>150</v>
      </c>
      <c r="F105" s="16">
        <v>13</v>
      </c>
      <c r="G105" s="14" t="s">
        <v>33</v>
      </c>
      <c r="H105" s="12">
        <v>859</v>
      </c>
      <c r="I105" s="8">
        <v>0.6</v>
      </c>
      <c r="J105" s="8">
        <v>0.2</v>
      </c>
      <c r="K105" s="14" t="s">
        <v>125</v>
      </c>
      <c r="L105" s="14" t="s">
        <v>35</v>
      </c>
      <c r="M105" s="14" t="s">
        <v>43</v>
      </c>
      <c r="N105" s="12">
        <v>360</v>
      </c>
      <c r="O105" s="14" t="s">
        <v>44</v>
      </c>
      <c r="P105" s="15"/>
      <c r="Q105" s="14" t="s">
        <v>38</v>
      </c>
      <c r="R105" s="14" t="s">
        <v>38</v>
      </c>
      <c r="S105" s="8">
        <v>12.54</v>
      </c>
      <c r="T105" s="8">
        <v>18.559999999999999</v>
      </c>
      <c r="U105" s="13"/>
      <c r="V105" s="8">
        <v>9.59</v>
      </c>
      <c r="W105" s="12">
        <v>5</v>
      </c>
      <c r="X105" s="11">
        <v>0.97399999999999998</v>
      </c>
      <c r="Y105" s="11">
        <v>0.71499999999999997</v>
      </c>
      <c r="Z105" s="11">
        <v>1</v>
      </c>
      <c r="AA105" s="11">
        <v>0.69640000000000002</v>
      </c>
      <c r="AB105" s="8">
        <f t="shared" ref="AB105:AB109" si="8">(X105*Y105*Z105)*(1440/(V105+S105+T105))</f>
        <v>24.645623003194888</v>
      </c>
      <c r="AC105" s="8">
        <v>24.645623003194888</v>
      </c>
      <c r="AD105" s="8">
        <v>11.36</v>
      </c>
      <c r="AE105" s="8">
        <v>11.36</v>
      </c>
      <c r="AF105" s="8">
        <f t="shared" si="6"/>
        <v>13.285623003194889</v>
      </c>
      <c r="AG105" s="8">
        <f t="shared" si="7"/>
        <v>13.285623003194889</v>
      </c>
    </row>
    <row r="106" spans="1:33" s="10" customFormat="1" ht="30" x14ac:dyDescent="0.25">
      <c r="A106" s="14" t="s">
        <v>31</v>
      </c>
      <c r="B106" s="14">
        <v>2023</v>
      </c>
      <c r="C106" s="13" t="s">
        <v>148</v>
      </c>
      <c r="D106" s="13" t="s">
        <v>150</v>
      </c>
      <c r="E106" s="13" t="s">
        <v>151</v>
      </c>
      <c r="F106" s="16">
        <v>13</v>
      </c>
      <c r="G106" s="14" t="s">
        <v>33</v>
      </c>
      <c r="H106" s="12">
        <v>859</v>
      </c>
      <c r="I106" s="8">
        <v>0.1</v>
      </c>
      <c r="J106" s="8">
        <v>0</v>
      </c>
      <c r="K106" s="14" t="s">
        <v>125</v>
      </c>
      <c r="L106" s="14" t="s">
        <v>35</v>
      </c>
      <c r="M106" s="14" t="s">
        <v>43</v>
      </c>
      <c r="N106" s="12">
        <v>360</v>
      </c>
      <c r="O106" s="14" t="s">
        <v>44</v>
      </c>
      <c r="P106" s="15"/>
      <c r="Q106" s="14" t="s">
        <v>38</v>
      </c>
      <c r="R106" s="14" t="s">
        <v>38</v>
      </c>
      <c r="S106" s="8">
        <v>11.25</v>
      </c>
      <c r="T106" s="8">
        <v>19.14</v>
      </c>
      <c r="U106" s="13"/>
      <c r="V106" s="8">
        <v>10.61</v>
      </c>
      <c r="W106" s="12">
        <v>4</v>
      </c>
      <c r="X106" s="11">
        <v>0.97399999999999998</v>
      </c>
      <c r="Y106" s="11">
        <v>0.71499999999999997</v>
      </c>
      <c r="Z106" s="11">
        <v>1</v>
      </c>
      <c r="AA106" s="11">
        <v>0.69640000000000002</v>
      </c>
      <c r="AB106" s="8">
        <f t="shared" si="8"/>
        <v>24.45927804878049</v>
      </c>
      <c r="AC106" s="8">
        <v>24.45927804878049</v>
      </c>
      <c r="AD106" s="8">
        <v>11.36</v>
      </c>
      <c r="AE106" s="8">
        <v>11.36</v>
      </c>
      <c r="AF106" s="8">
        <f t="shared" si="6"/>
        <v>13.099278048780491</v>
      </c>
      <c r="AG106" s="8">
        <f t="shared" si="7"/>
        <v>13.099278048780491</v>
      </c>
    </row>
    <row r="107" spans="1:33" s="10" customFormat="1" ht="30" x14ac:dyDescent="0.25">
      <c r="A107" s="14" t="s">
        <v>31</v>
      </c>
      <c r="B107" s="14">
        <v>2023</v>
      </c>
      <c r="C107" s="13" t="s">
        <v>148</v>
      </c>
      <c r="D107" s="13" t="s">
        <v>151</v>
      </c>
      <c r="E107" s="13" t="s">
        <v>152</v>
      </c>
      <c r="F107" s="16">
        <v>27.4</v>
      </c>
      <c r="G107" s="14" t="s">
        <v>33</v>
      </c>
      <c r="H107" s="12">
        <v>859</v>
      </c>
      <c r="I107" s="8">
        <v>0.5</v>
      </c>
      <c r="J107" s="8">
        <v>0</v>
      </c>
      <c r="K107" s="14" t="s">
        <v>125</v>
      </c>
      <c r="L107" s="14" t="s">
        <v>35</v>
      </c>
      <c r="M107" s="14" t="s">
        <v>43</v>
      </c>
      <c r="N107" s="12">
        <v>360</v>
      </c>
      <c r="O107" s="14" t="s">
        <v>44</v>
      </c>
      <c r="P107" s="15"/>
      <c r="Q107" s="14" t="s">
        <v>38</v>
      </c>
      <c r="R107" s="14" t="s">
        <v>38</v>
      </c>
      <c r="S107" s="8">
        <v>23.11</v>
      </c>
      <c r="T107" s="8">
        <v>31.04</v>
      </c>
      <c r="U107" s="13"/>
      <c r="V107" s="8">
        <v>7.83</v>
      </c>
      <c r="W107" s="12">
        <v>7</v>
      </c>
      <c r="X107" s="11">
        <v>0.97399999999999998</v>
      </c>
      <c r="Y107" s="11">
        <v>0.71499999999999997</v>
      </c>
      <c r="Z107" s="11">
        <v>1</v>
      </c>
      <c r="AA107" s="11">
        <v>0.69640000000000002</v>
      </c>
      <c r="AB107" s="8">
        <f t="shared" si="8"/>
        <v>16.179903194578898</v>
      </c>
      <c r="AC107" s="8">
        <v>16.179903194578898</v>
      </c>
      <c r="AD107" s="8">
        <v>11.36</v>
      </c>
      <c r="AE107" s="8">
        <v>11.36</v>
      </c>
      <c r="AF107" s="8">
        <f t="shared" si="6"/>
        <v>4.8199031945788988</v>
      </c>
      <c r="AG107" s="8">
        <f t="shared" si="7"/>
        <v>4.8199031945788988</v>
      </c>
    </row>
    <row r="108" spans="1:33" s="10" customFormat="1" ht="30" x14ac:dyDescent="0.25">
      <c r="A108" s="14" t="s">
        <v>31</v>
      </c>
      <c r="B108" s="14">
        <v>2023</v>
      </c>
      <c r="C108" s="13" t="s">
        <v>148</v>
      </c>
      <c r="D108" s="13" t="s">
        <v>152</v>
      </c>
      <c r="E108" s="13" t="s">
        <v>153</v>
      </c>
      <c r="F108" s="16">
        <v>18.600000000000001</v>
      </c>
      <c r="G108" s="14" t="s">
        <v>33</v>
      </c>
      <c r="H108" s="12">
        <v>859</v>
      </c>
      <c r="I108" s="8">
        <v>0.2</v>
      </c>
      <c r="J108" s="8">
        <v>0</v>
      </c>
      <c r="K108" s="14" t="s">
        <v>125</v>
      </c>
      <c r="L108" s="14" t="s">
        <v>35</v>
      </c>
      <c r="M108" s="14" t="s">
        <v>43</v>
      </c>
      <c r="N108" s="12">
        <v>360</v>
      </c>
      <c r="O108" s="14" t="s">
        <v>44</v>
      </c>
      <c r="P108" s="15"/>
      <c r="Q108" s="14" t="s">
        <v>38</v>
      </c>
      <c r="R108" s="14" t="s">
        <v>38</v>
      </c>
      <c r="S108" s="8">
        <v>12.5</v>
      </c>
      <c r="T108" s="8">
        <v>16.29</v>
      </c>
      <c r="U108" s="13"/>
      <c r="V108" s="8">
        <v>13.55</v>
      </c>
      <c r="W108" s="12">
        <v>6</v>
      </c>
      <c r="X108" s="11">
        <v>0.97399999999999998</v>
      </c>
      <c r="Y108" s="11">
        <v>0.71499999999999997</v>
      </c>
      <c r="Z108" s="11">
        <v>1</v>
      </c>
      <c r="AA108" s="11">
        <v>0.69640000000000002</v>
      </c>
      <c r="AB108" s="8">
        <f t="shared" si="8"/>
        <v>23.685177137458666</v>
      </c>
      <c r="AC108" s="8">
        <v>23.685177137458666</v>
      </c>
      <c r="AD108" s="8">
        <v>11.36</v>
      </c>
      <c r="AE108" s="8">
        <v>11.36</v>
      </c>
      <c r="AF108" s="8">
        <f t="shared" si="6"/>
        <v>12.325177137458667</v>
      </c>
      <c r="AG108" s="8">
        <f t="shared" si="7"/>
        <v>12.325177137458667</v>
      </c>
    </row>
    <row r="109" spans="1:33" s="10" customFormat="1" ht="30" x14ac:dyDescent="0.25">
      <c r="A109" s="14" t="s">
        <v>31</v>
      </c>
      <c r="B109" s="14">
        <v>2023</v>
      </c>
      <c r="C109" s="13" t="s">
        <v>148</v>
      </c>
      <c r="D109" s="13" t="s">
        <v>153</v>
      </c>
      <c r="E109" s="13" t="s">
        <v>154</v>
      </c>
      <c r="F109" s="16">
        <v>14.968999999999999</v>
      </c>
      <c r="G109" s="14" t="s">
        <v>33</v>
      </c>
      <c r="H109" s="12">
        <v>500</v>
      </c>
      <c r="I109" s="8">
        <v>0.4</v>
      </c>
      <c r="J109" s="8">
        <v>0</v>
      </c>
      <c r="K109" s="14" t="s">
        <v>125</v>
      </c>
      <c r="L109" s="14" t="s">
        <v>35</v>
      </c>
      <c r="M109" s="14" t="s">
        <v>43</v>
      </c>
      <c r="N109" s="12">
        <v>360</v>
      </c>
      <c r="O109" s="14" t="s">
        <v>44</v>
      </c>
      <c r="P109" s="15"/>
      <c r="Q109" s="14" t="s">
        <v>38</v>
      </c>
      <c r="R109" s="14" t="s">
        <v>38</v>
      </c>
      <c r="S109" s="8">
        <v>15.21</v>
      </c>
      <c r="T109" s="8">
        <v>24.26</v>
      </c>
      <c r="U109" s="13"/>
      <c r="V109" s="8">
        <v>8.5399999999999991</v>
      </c>
      <c r="W109" s="12">
        <v>3</v>
      </c>
      <c r="X109" s="11">
        <v>0.97399999999999998</v>
      </c>
      <c r="Y109" s="11">
        <v>0.71499999999999997</v>
      </c>
      <c r="Z109" s="11">
        <v>1</v>
      </c>
      <c r="AA109" s="11">
        <v>0.69640000000000002</v>
      </c>
      <c r="AB109" s="8">
        <f t="shared" si="8"/>
        <v>20.887948344094976</v>
      </c>
      <c r="AC109" s="8">
        <v>20.887948344094976</v>
      </c>
      <c r="AD109" s="8">
        <v>11.36</v>
      </c>
      <c r="AE109" s="8">
        <v>11.36</v>
      </c>
      <c r="AF109" s="8">
        <f t="shared" si="6"/>
        <v>9.5279483440949768</v>
      </c>
      <c r="AG109" s="8">
        <f t="shared" si="7"/>
        <v>9.5279483440949768</v>
      </c>
    </row>
  </sheetData>
  <mergeCells count="35">
    <mergeCell ref="A1:A3"/>
    <mergeCell ref="B1:B3"/>
    <mergeCell ref="C1:C3"/>
    <mergeCell ref="D1:E1"/>
    <mergeCell ref="F1:F3"/>
    <mergeCell ref="D2:D3"/>
    <mergeCell ref="E2:E3"/>
    <mergeCell ref="M1:M3"/>
    <mergeCell ref="N1:N3"/>
    <mergeCell ref="O1:O3"/>
    <mergeCell ref="P1:P3"/>
    <mergeCell ref="Q1:Q3"/>
    <mergeCell ref="G1:G3"/>
    <mergeCell ref="H1:H3"/>
    <mergeCell ref="I1:J1"/>
    <mergeCell ref="K1:K3"/>
    <mergeCell ref="L1:L3"/>
    <mergeCell ref="I2:I3"/>
    <mergeCell ref="J2:J3"/>
    <mergeCell ref="R1:R3"/>
    <mergeCell ref="S1:T1"/>
    <mergeCell ref="U1:U3"/>
    <mergeCell ref="V1:V3"/>
    <mergeCell ref="W1:W3"/>
    <mergeCell ref="S2:S3"/>
    <mergeCell ref="T2:T3"/>
    <mergeCell ref="AB1:AG1"/>
    <mergeCell ref="AB2:AC2"/>
    <mergeCell ref="AD2:AE2"/>
    <mergeCell ref="AF2:AG2"/>
    <mergeCell ref="X1:AA1"/>
    <mergeCell ref="X2:X3"/>
    <mergeCell ref="Y2:Y3"/>
    <mergeCell ref="Z2:Z3"/>
    <mergeCell ref="AA2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77B5-D920-4A29-8B15-D8411F32C68B}">
  <dimension ref="A1:AC8"/>
  <sheetViews>
    <sheetView workbookViewId="0">
      <selection sqref="A1:A2"/>
    </sheetView>
  </sheetViews>
  <sheetFormatPr defaultRowHeight="15" x14ac:dyDescent="0.25"/>
  <cols>
    <col min="1" max="1" width="8" bestFit="1" customWidth="1"/>
    <col min="2" max="2" width="5" bestFit="1" customWidth="1"/>
    <col min="3" max="3" width="47.28515625" bestFit="1" customWidth="1"/>
    <col min="4" max="4" width="5.7109375" bestFit="1" customWidth="1"/>
    <col min="5" max="5" width="13.85546875" bestFit="1" customWidth="1"/>
    <col min="6" max="6" width="7.7109375" bestFit="1" customWidth="1"/>
    <col min="7" max="7" width="13.85546875" bestFit="1" customWidth="1"/>
    <col min="8" max="8" width="9.7109375" bestFit="1" customWidth="1"/>
    <col min="9" max="9" width="13.85546875" bestFit="1" customWidth="1"/>
    <col min="10" max="10" width="14.85546875" bestFit="1" customWidth="1"/>
    <col min="11" max="11" width="13.85546875" bestFit="1" customWidth="1"/>
    <col min="12" max="12" width="11.7109375" bestFit="1" customWidth="1"/>
    <col min="13" max="13" width="13.85546875" bestFit="1" customWidth="1"/>
    <col min="14" max="14" width="11.7109375" bestFit="1" customWidth="1"/>
    <col min="15" max="15" width="13.85546875" bestFit="1" customWidth="1"/>
    <col min="16" max="16" width="11.5703125" bestFit="1" customWidth="1"/>
    <col min="17" max="17" width="13.85546875" bestFit="1" customWidth="1"/>
    <col min="18" max="18" width="11.5703125" bestFit="1" customWidth="1"/>
    <col min="19" max="19" width="13.85546875" bestFit="1" customWidth="1"/>
    <col min="20" max="20" width="11.5703125" bestFit="1" customWidth="1"/>
    <col min="21" max="21" width="13.85546875" bestFit="1" customWidth="1"/>
    <col min="22" max="22" width="11.28515625" bestFit="1" customWidth="1"/>
    <col min="23" max="23" width="13.85546875" bestFit="1" customWidth="1"/>
    <col min="24" max="24" width="11.28515625" bestFit="1" customWidth="1"/>
    <col min="25" max="25" width="13.85546875" bestFit="1" customWidth="1"/>
    <col min="26" max="26" width="11.28515625" bestFit="1" customWidth="1"/>
    <col min="27" max="27" width="13.85546875" bestFit="1" customWidth="1"/>
    <col min="28" max="28" width="8.28515625" bestFit="1" customWidth="1"/>
    <col min="29" max="29" width="13.85546875" bestFit="1" customWidth="1"/>
  </cols>
  <sheetData>
    <row r="1" spans="1:29" x14ac:dyDescent="0.25">
      <c r="A1" s="19" t="s">
        <v>0</v>
      </c>
      <c r="B1" s="19" t="s">
        <v>1</v>
      </c>
      <c r="C1" s="19" t="s">
        <v>2</v>
      </c>
      <c r="D1" s="19" t="s">
        <v>500</v>
      </c>
      <c r="E1" s="20"/>
      <c r="F1" s="19" t="s">
        <v>501</v>
      </c>
      <c r="G1" s="20"/>
      <c r="H1" s="19" t="s">
        <v>502</v>
      </c>
      <c r="I1" s="20"/>
      <c r="J1" s="19" t="s">
        <v>503</v>
      </c>
      <c r="K1" s="20"/>
      <c r="L1" s="19" t="s">
        <v>504</v>
      </c>
      <c r="M1" s="20"/>
      <c r="N1" s="19" t="s">
        <v>505</v>
      </c>
      <c r="O1" s="20"/>
      <c r="P1" s="19" t="s">
        <v>506</v>
      </c>
      <c r="Q1" s="20"/>
      <c r="R1" s="19" t="s">
        <v>507</v>
      </c>
      <c r="S1" s="20"/>
      <c r="T1" s="19" t="s">
        <v>508</v>
      </c>
      <c r="U1" s="20"/>
      <c r="V1" s="19" t="s">
        <v>509</v>
      </c>
      <c r="W1" s="20"/>
      <c r="X1" s="19" t="s">
        <v>510</v>
      </c>
      <c r="Y1" s="20"/>
      <c r="Z1" s="19" t="s">
        <v>511</v>
      </c>
      <c r="AA1" s="20"/>
      <c r="AB1" s="19" t="s">
        <v>512</v>
      </c>
      <c r="AC1" s="20"/>
    </row>
    <row r="2" spans="1:29" x14ac:dyDescent="0.25">
      <c r="A2" s="20"/>
      <c r="B2" s="20"/>
      <c r="C2" s="20"/>
      <c r="D2" s="1" t="s">
        <v>513</v>
      </c>
      <c r="E2" s="1" t="s">
        <v>514</v>
      </c>
      <c r="F2" s="1" t="s">
        <v>515</v>
      </c>
      <c r="G2" s="1" t="s">
        <v>514</v>
      </c>
      <c r="H2" s="1" t="s">
        <v>515</v>
      </c>
      <c r="I2" s="1" t="s">
        <v>514</v>
      </c>
      <c r="J2" s="1" t="s">
        <v>516</v>
      </c>
      <c r="K2" s="1" t="s">
        <v>514</v>
      </c>
      <c r="L2" s="1" t="s">
        <v>517</v>
      </c>
      <c r="M2" s="1" t="s">
        <v>514</v>
      </c>
      <c r="N2" s="1" t="s">
        <v>517</v>
      </c>
      <c r="O2" s="1" t="s">
        <v>514</v>
      </c>
      <c r="P2" s="1" t="s">
        <v>518</v>
      </c>
      <c r="Q2" s="1" t="s">
        <v>514</v>
      </c>
      <c r="R2" s="1" t="s">
        <v>518</v>
      </c>
      <c r="S2" s="1" t="s">
        <v>514</v>
      </c>
      <c r="T2" s="1" t="s">
        <v>518</v>
      </c>
      <c r="U2" s="1" t="s">
        <v>514</v>
      </c>
      <c r="V2" s="1" t="s">
        <v>519</v>
      </c>
      <c r="W2" s="1" t="s">
        <v>514</v>
      </c>
      <c r="X2" s="1" t="s">
        <v>519</v>
      </c>
      <c r="Y2" s="1" t="s">
        <v>514</v>
      </c>
      <c r="Z2" s="1" t="s">
        <v>519</v>
      </c>
      <c r="AA2" s="1" t="s">
        <v>514</v>
      </c>
      <c r="AB2" s="1" t="s">
        <v>520</v>
      </c>
      <c r="AC2" s="1" t="s">
        <v>514</v>
      </c>
    </row>
    <row r="3" spans="1:29" x14ac:dyDescent="0.25">
      <c r="A3" s="2" t="s">
        <v>31</v>
      </c>
      <c r="B3" s="2">
        <v>2023</v>
      </c>
      <c r="C3" s="3" t="s">
        <v>40</v>
      </c>
      <c r="D3" s="2" t="s">
        <v>521</v>
      </c>
      <c r="E3" s="4" t="s">
        <v>522</v>
      </c>
      <c r="F3" s="2" t="s">
        <v>523</v>
      </c>
      <c r="G3" s="4" t="s">
        <v>522</v>
      </c>
      <c r="H3" s="2" t="s">
        <v>524</v>
      </c>
      <c r="I3" s="4" t="s">
        <v>522</v>
      </c>
      <c r="J3" s="6">
        <v>1851</v>
      </c>
      <c r="K3" s="4" t="s">
        <v>522</v>
      </c>
      <c r="L3" s="5">
        <v>4.92</v>
      </c>
      <c r="M3" s="4" t="s">
        <v>522</v>
      </c>
      <c r="N3" s="5">
        <v>5.5</v>
      </c>
      <c r="O3" s="4" t="s">
        <v>522</v>
      </c>
      <c r="P3" s="4">
        <v>70</v>
      </c>
      <c r="Q3" s="4" t="s">
        <v>522</v>
      </c>
      <c r="R3" s="4">
        <v>80</v>
      </c>
      <c r="S3" s="4" t="s">
        <v>522</v>
      </c>
      <c r="T3" s="4">
        <v>70</v>
      </c>
      <c r="U3" s="4" t="s">
        <v>522</v>
      </c>
      <c r="V3" s="4">
        <v>27</v>
      </c>
      <c r="W3" s="4" t="s">
        <v>522</v>
      </c>
      <c r="X3" s="4">
        <v>25</v>
      </c>
      <c r="Y3" s="4" t="s">
        <v>522</v>
      </c>
      <c r="Z3" s="4">
        <v>18</v>
      </c>
      <c r="AA3" s="4" t="s">
        <v>522</v>
      </c>
      <c r="AB3" s="4">
        <v>33</v>
      </c>
      <c r="AC3" s="4" t="s">
        <v>522</v>
      </c>
    </row>
    <row r="4" spans="1:29" x14ac:dyDescent="0.25">
      <c r="A4" s="2" t="s">
        <v>31</v>
      </c>
      <c r="B4" s="2">
        <v>2023</v>
      </c>
      <c r="C4" s="3" t="s">
        <v>32</v>
      </c>
      <c r="D4" s="2" t="s">
        <v>521</v>
      </c>
      <c r="E4" s="4" t="s">
        <v>525</v>
      </c>
      <c r="F4" s="2" t="s">
        <v>523</v>
      </c>
      <c r="G4" s="4" t="s">
        <v>525</v>
      </c>
      <c r="H4" s="2" t="s">
        <v>526</v>
      </c>
      <c r="I4" s="4" t="s">
        <v>525</v>
      </c>
      <c r="J4" s="6">
        <v>1851</v>
      </c>
      <c r="K4" s="4" t="s">
        <v>525</v>
      </c>
      <c r="L4" s="5">
        <v>4.92</v>
      </c>
      <c r="M4" s="4" t="s">
        <v>525</v>
      </c>
      <c r="N4" s="5">
        <v>5.5</v>
      </c>
      <c r="O4" s="4" t="s">
        <v>525</v>
      </c>
      <c r="P4" s="4">
        <v>30</v>
      </c>
      <c r="Q4" s="4" t="s">
        <v>525</v>
      </c>
      <c r="R4" s="4">
        <v>30</v>
      </c>
      <c r="S4" s="4" t="s">
        <v>525</v>
      </c>
      <c r="T4" s="4">
        <v>30</v>
      </c>
      <c r="U4" s="4" t="s">
        <v>525</v>
      </c>
      <c r="V4" s="4">
        <v>1</v>
      </c>
      <c r="W4" s="4" t="s">
        <v>525</v>
      </c>
      <c r="X4" s="4">
        <v>1</v>
      </c>
      <c r="Y4" s="4" t="s">
        <v>525</v>
      </c>
      <c r="Z4" s="4">
        <v>1</v>
      </c>
      <c r="AA4" s="4" t="s">
        <v>525</v>
      </c>
      <c r="AB4" s="4">
        <v>33</v>
      </c>
      <c r="AC4" s="4" t="s">
        <v>525</v>
      </c>
    </row>
    <row r="5" spans="1:29" x14ac:dyDescent="0.25">
      <c r="A5" s="2" t="s">
        <v>31</v>
      </c>
      <c r="B5" s="2">
        <v>2023</v>
      </c>
      <c r="C5" s="3" t="s">
        <v>39</v>
      </c>
      <c r="D5" s="2" t="s">
        <v>521</v>
      </c>
      <c r="E5" s="4" t="s">
        <v>527</v>
      </c>
      <c r="F5" s="2" t="s">
        <v>523</v>
      </c>
      <c r="G5" s="4" t="s">
        <v>527</v>
      </c>
      <c r="H5" s="2" t="s">
        <v>526</v>
      </c>
      <c r="I5" s="4" t="s">
        <v>527</v>
      </c>
      <c r="J5" s="6">
        <v>1851</v>
      </c>
      <c r="K5" s="4" t="s">
        <v>527</v>
      </c>
      <c r="L5" s="5">
        <v>4.92</v>
      </c>
      <c r="M5" s="4" t="s">
        <v>527</v>
      </c>
      <c r="N5" s="5">
        <v>5.5</v>
      </c>
      <c r="O5" s="4" t="s">
        <v>527</v>
      </c>
      <c r="P5" s="4">
        <v>30</v>
      </c>
      <c r="Q5" s="4" t="s">
        <v>527</v>
      </c>
      <c r="R5" s="4">
        <v>30</v>
      </c>
      <c r="S5" s="4" t="s">
        <v>527</v>
      </c>
      <c r="T5" s="4">
        <v>30</v>
      </c>
      <c r="U5" s="4" t="s">
        <v>527</v>
      </c>
      <c r="V5" s="4">
        <v>1</v>
      </c>
      <c r="W5" s="4" t="s">
        <v>527</v>
      </c>
      <c r="X5" s="4">
        <v>1</v>
      </c>
      <c r="Y5" s="4" t="s">
        <v>527</v>
      </c>
      <c r="Z5" s="4">
        <v>1</v>
      </c>
      <c r="AA5" s="4" t="s">
        <v>527</v>
      </c>
      <c r="AB5" s="4">
        <v>33</v>
      </c>
      <c r="AC5" s="4" t="s">
        <v>527</v>
      </c>
    </row>
    <row r="6" spans="1:29" x14ac:dyDescent="0.25">
      <c r="A6" s="2" t="s">
        <v>31</v>
      </c>
      <c r="B6" s="2">
        <v>2023</v>
      </c>
      <c r="C6" s="3" t="s">
        <v>146</v>
      </c>
      <c r="D6" s="2" t="s">
        <v>521</v>
      </c>
      <c r="E6" s="4" t="s">
        <v>528</v>
      </c>
      <c r="F6" s="2" t="s">
        <v>523</v>
      </c>
      <c r="G6" s="4" t="s">
        <v>528</v>
      </c>
      <c r="H6" s="2" t="s">
        <v>526</v>
      </c>
      <c r="I6" s="4" t="s">
        <v>528</v>
      </c>
      <c r="J6" s="6">
        <v>1851</v>
      </c>
      <c r="K6" s="4" t="s">
        <v>528</v>
      </c>
      <c r="L6" s="5">
        <v>4.92</v>
      </c>
      <c r="M6" s="4" t="s">
        <v>528</v>
      </c>
      <c r="N6" s="5">
        <v>5.5</v>
      </c>
      <c r="O6" s="4" t="s">
        <v>528</v>
      </c>
      <c r="P6" s="4">
        <v>30</v>
      </c>
      <c r="Q6" s="4" t="s">
        <v>528</v>
      </c>
      <c r="R6" s="4">
        <v>30</v>
      </c>
      <c r="S6" s="4" t="s">
        <v>528</v>
      </c>
      <c r="T6" s="4">
        <v>30</v>
      </c>
      <c r="U6" s="4" t="s">
        <v>528</v>
      </c>
      <c r="V6" s="4">
        <v>1</v>
      </c>
      <c r="W6" s="4" t="s">
        <v>528</v>
      </c>
      <c r="X6" s="4">
        <v>1</v>
      </c>
      <c r="Y6" s="4" t="s">
        <v>528</v>
      </c>
      <c r="Z6" s="4">
        <v>1</v>
      </c>
      <c r="AA6" s="4" t="s">
        <v>528</v>
      </c>
      <c r="AB6" s="4">
        <v>33</v>
      </c>
      <c r="AC6" s="4" t="s">
        <v>528</v>
      </c>
    </row>
    <row r="7" spans="1:29" x14ac:dyDescent="0.25">
      <c r="A7" s="2" t="s">
        <v>31</v>
      </c>
      <c r="B7" s="2">
        <v>2023</v>
      </c>
      <c r="C7" s="3" t="s">
        <v>147</v>
      </c>
      <c r="D7" s="2" t="s">
        <v>521</v>
      </c>
      <c r="E7" s="4" t="s">
        <v>529</v>
      </c>
      <c r="F7" s="2" t="s">
        <v>523</v>
      </c>
      <c r="G7" s="4" t="s">
        <v>529</v>
      </c>
      <c r="H7" s="2" t="s">
        <v>526</v>
      </c>
      <c r="I7" s="4" t="s">
        <v>529</v>
      </c>
      <c r="J7" s="6">
        <v>1851</v>
      </c>
      <c r="K7" s="4" t="s">
        <v>529</v>
      </c>
      <c r="L7" s="5">
        <v>4.92</v>
      </c>
      <c r="M7" s="4" t="s">
        <v>529</v>
      </c>
      <c r="N7" s="5">
        <v>5.5</v>
      </c>
      <c r="O7" s="4" t="s">
        <v>529</v>
      </c>
      <c r="P7" s="4">
        <v>30</v>
      </c>
      <c r="Q7" s="4" t="s">
        <v>529</v>
      </c>
      <c r="R7" s="4">
        <v>30</v>
      </c>
      <c r="S7" s="4" t="s">
        <v>529</v>
      </c>
      <c r="T7" s="4">
        <v>30</v>
      </c>
      <c r="U7" s="4" t="s">
        <v>529</v>
      </c>
      <c r="V7" s="4">
        <v>1</v>
      </c>
      <c r="W7" s="4" t="s">
        <v>529</v>
      </c>
      <c r="X7" s="4">
        <v>1</v>
      </c>
      <c r="Y7" s="4" t="s">
        <v>529</v>
      </c>
      <c r="Z7" s="4">
        <v>1</v>
      </c>
      <c r="AA7" s="4" t="s">
        <v>529</v>
      </c>
      <c r="AB7" s="4">
        <v>33</v>
      </c>
      <c r="AC7" s="4" t="s">
        <v>529</v>
      </c>
    </row>
    <row r="8" spans="1:29" x14ac:dyDescent="0.25">
      <c r="A8" s="2" t="s">
        <v>31</v>
      </c>
      <c r="B8" s="2">
        <v>2023</v>
      </c>
      <c r="C8" s="3" t="s">
        <v>148</v>
      </c>
      <c r="D8" s="2" t="s">
        <v>521</v>
      </c>
      <c r="E8" s="4" t="s">
        <v>530</v>
      </c>
      <c r="F8" s="2" t="s">
        <v>523</v>
      </c>
      <c r="G8" s="4" t="s">
        <v>530</v>
      </c>
      <c r="H8" s="2" t="s">
        <v>531</v>
      </c>
      <c r="I8" s="4" t="s">
        <v>530</v>
      </c>
      <c r="J8" s="6">
        <v>1640</v>
      </c>
      <c r="K8" s="4" t="s">
        <v>530</v>
      </c>
      <c r="L8" s="5">
        <v>4.92</v>
      </c>
      <c r="M8" s="4" t="s">
        <v>530</v>
      </c>
      <c r="N8" s="5">
        <v>5.5</v>
      </c>
      <c r="O8" s="4" t="s">
        <v>530</v>
      </c>
      <c r="P8" s="4">
        <v>80</v>
      </c>
      <c r="Q8" s="4" t="s">
        <v>530</v>
      </c>
      <c r="R8" s="4">
        <v>80</v>
      </c>
      <c r="S8" s="4" t="s">
        <v>530</v>
      </c>
      <c r="T8" s="4">
        <v>80</v>
      </c>
      <c r="U8" s="4" t="s">
        <v>530</v>
      </c>
      <c r="V8" s="4">
        <v>27</v>
      </c>
      <c r="W8" s="4" t="s">
        <v>530</v>
      </c>
      <c r="X8" s="4">
        <v>25</v>
      </c>
      <c r="Y8" s="4" t="s">
        <v>530</v>
      </c>
      <c r="Z8" s="4">
        <v>18</v>
      </c>
      <c r="AA8" s="4" t="s">
        <v>530</v>
      </c>
      <c r="AB8" s="4">
        <v>33</v>
      </c>
      <c r="AC8" s="4" t="s">
        <v>530</v>
      </c>
    </row>
  </sheetData>
  <mergeCells count="16">
    <mergeCell ref="A1:A2"/>
    <mergeCell ref="B1:B2"/>
    <mergeCell ref="C1:C2"/>
    <mergeCell ref="D1:E1"/>
    <mergeCell ref="F1:G1"/>
    <mergeCell ref="H1:I1"/>
    <mergeCell ref="J1:K1"/>
    <mergeCell ref="L1:M1"/>
    <mergeCell ref="N1:O1"/>
    <mergeCell ref="P1:Q1"/>
    <mergeCell ref="AB1:AC1"/>
    <mergeCell ref="R1:S1"/>
    <mergeCell ref="T1:U1"/>
    <mergeCell ref="V1:W1"/>
    <mergeCell ref="X1:Y1"/>
    <mergeCell ref="Z1:AA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F08B-7E2E-4303-881E-3F80AB6A9037}">
  <dimension ref="A1:L14"/>
  <sheetViews>
    <sheetView workbookViewId="0">
      <selection sqref="A1:A2"/>
    </sheetView>
  </sheetViews>
  <sheetFormatPr defaultRowHeight="15" x14ac:dyDescent="0.25"/>
  <cols>
    <col min="1" max="1" width="8" customWidth="1"/>
    <col min="2" max="2" width="5" bestFit="1" customWidth="1"/>
    <col min="3" max="3" width="11.7109375" bestFit="1" customWidth="1"/>
    <col min="4" max="5" width="26.5703125" bestFit="1" customWidth="1"/>
    <col min="6" max="6" width="13.28515625" bestFit="1" customWidth="1"/>
    <col min="7" max="7" width="5.7109375" bestFit="1" customWidth="1"/>
    <col min="8" max="8" width="7.28515625" bestFit="1" customWidth="1"/>
    <col min="9" max="10" width="7.140625" bestFit="1" customWidth="1"/>
    <col min="11" max="11" width="16.5703125" bestFit="1" customWidth="1"/>
    <col min="12" max="12" width="55.140625" bestFit="1" customWidth="1"/>
  </cols>
  <sheetData>
    <row r="1" spans="1:12" x14ac:dyDescent="0.25">
      <c r="A1" s="19" t="s">
        <v>0</v>
      </c>
      <c r="B1" s="19" t="s">
        <v>1</v>
      </c>
      <c r="C1" s="19" t="s">
        <v>156</v>
      </c>
      <c r="D1" s="19" t="s">
        <v>532</v>
      </c>
      <c r="E1" s="20"/>
      <c r="F1" s="20"/>
      <c r="G1" s="19" t="s">
        <v>533</v>
      </c>
      <c r="H1" s="20"/>
      <c r="I1" s="19" t="s">
        <v>534</v>
      </c>
      <c r="J1" s="19" t="s">
        <v>535</v>
      </c>
      <c r="K1" s="19" t="s">
        <v>536</v>
      </c>
      <c r="L1" s="19" t="s">
        <v>537</v>
      </c>
    </row>
    <row r="2" spans="1:12" x14ac:dyDescent="0.25">
      <c r="A2" s="20"/>
      <c r="B2" s="20"/>
      <c r="C2" s="20"/>
      <c r="D2" s="1" t="s">
        <v>538</v>
      </c>
      <c r="E2" s="1" t="s">
        <v>539</v>
      </c>
      <c r="F2" s="1" t="s">
        <v>540</v>
      </c>
      <c r="G2" s="1" t="s">
        <v>541</v>
      </c>
      <c r="H2" s="1" t="s">
        <v>542</v>
      </c>
      <c r="I2" s="20"/>
      <c r="J2" s="20"/>
      <c r="K2" s="20"/>
      <c r="L2" s="20"/>
    </row>
    <row r="3" spans="1:12" x14ac:dyDescent="0.25">
      <c r="A3" s="2" t="s">
        <v>31</v>
      </c>
      <c r="B3" s="2">
        <v>2023</v>
      </c>
      <c r="C3" s="2" t="s">
        <v>543</v>
      </c>
      <c r="D3" s="3" t="s">
        <v>544</v>
      </c>
      <c r="E3" s="3" t="s">
        <v>545</v>
      </c>
      <c r="F3" s="6">
        <v>379</v>
      </c>
      <c r="G3" s="4">
        <v>3</v>
      </c>
      <c r="H3" s="4">
        <v>200</v>
      </c>
      <c r="I3" s="6">
        <v>4800</v>
      </c>
      <c r="J3" s="6">
        <v>0</v>
      </c>
      <c r="K3" s="4">
        <v>2398</v>
      </c>
      <c r="L3" s="3" t="s">
        <v>546</v>
      </c>
    </row>
    <row r="4" spans="1:12" x14ac:dyDescent="0.25">
      <c r="A4" s="2" t="s">
        <v>31</v>
      </c>
      <c r="B4" s="2">
        <v>2023</v>
      </c>
      <c r="C4" s="2" t="s">
        <v>547</v>
      </c>
      <c r="D4" s="3" t="s">
        <v>544</v>
      </c>
      <c r="E4" s="3" t="s">
        <v>548</v>
      </c>
      <c r="F4" s="6">
        <v>513</v>
      </c>
      <c r="G4" s="4">
        <v>2</v>
      </c>
      <c r="H4" s="4">
        <v>152</v>
      </c>
      <c r="I4" s="6">
        <v>18321</v>
      </c>
      <c r="J4" s="6">
        <v>13350</v>
      </c>
      <c r="K4" s="4">
        <v>3229</v>
      </c>
      <c r="L4" s="3" t="s">
        <v>549</v>
      </c>
    </row>
    <row r="5" spans="1:12" x14ac:dyDescent="0.25">
      <c r="A5" s="2" t="s">
        <v>31</v>
      </c>
      <c r="B5" s="2">
        <v>2023</v>
      </c>
      <c r="C5" s="2" t="s">
        <v>550</v>
      </c>
      <c r="D5" s="3" t="s">
        <v>544</v>
      </c>
      <c r="E5" s="3" t="s">
        <v>548</v>
      </c>
      <c r="F5" s="6">
        <v>513</v>
      </c>
      <c r="G5" s="4">
        <v>2</v>
      </c>
      <c r="H5" s="4">
        <v>133</v>
      </c>
      <c r="I5" s="6">
        <v>11766</v>
      </c>
      <c r="J5" s="6">
        <v>7590</v>
      </c>
      <c r="K5" s="4">
        <v>2589</v>
      </c>
      <c r="L5" s="3" t="s">
        <v>551</v>
      </c>
    </row>
    <row r="6" spans="1:12" x14ac:dyDescent="0.25">
      <c r="A6" s="2" t="s">
        <v>31</v>
      </c>
      <c r="B6" s="2">
        <v>2023</v>
      </c>
      <c r="C6" s="2" t="s">
        <v>552</v>
      </c>
      <c r="D6" s="3" t="s">
        <v>544</v>
      </c>
      <c r="E6" s="3" t="s">
        <v>548</v>
      </c>
      <c r="F6" s="6">
        <v>513</v>
      </c>
      <c r="G6" s="4">
        <v>2</v>
      </c>
      <c r="H6" s="4">
        <v>160</v>
      </c>
      <c r="I6" s="6">
        <v>20139</v>
      </c>
      <c r="J6" s="6">
        <v>15179</v>
      </c>
      <c r="K6" s="4">
        <v>3112</v>
      </c>
      <c r="L6" s="3" t="s">
        <v>553</v>
      </c>
    </row>
    <row r="7" spans="1:12" x14ac:dyDescent="0.25">
      <c r="A7" s="2" t="s">
        <v>31</v>
      </c>
      <c r="B7" s="2">
        <v>2023</v>
      </c>
      <c r="C7" s="2" t="s">
        <v>554</v>
      </c>
      <c r="D7" s="3" t="s">
        <v>545</v>
      </c>
      <c r="E7" s="3" t="s">
        <v>544</v>
      </c>
      <c r="F7" s="6">
        <v>379</v>
      </c>
      <c r="G7" s="4">
        <v>3</v>
      </c>
      <c r="H7" s="4">
        <v>200</v>
      </c>
      <c r="I7" s="6">
        <v>22000</v>
      </c>
      <c r="J7" s="6">
        <v>17200</v>
      </c>
      <c r="K7" s="4">
        <v>2398</v>
      </c>
      <c r="L7" s="3" t="s">
        <v>546</v>
      </c>
    </row>
    <row r="8" spans="1:12" x14ac:dyDescent="0.25">
      <c r="A8" s="2" t="s">
        <v>31</v>
      </c>
      <c r="B8" s="2">
        <v>2023</v>
      </c>
      <c r="C8" s="2" t="s">
        <v>555</v>
      </c>
      <c r="D8" s="3" t="s">
        <v>545</v>
      </c>
      <c r="E8" s="3" t="s">
        <v>548</v>
      </c>
      <c r="F8" s="6">
        <v>892</v>
      </c>
      <c r="G8" s="4">
        <v>4</v>
      </c>
      <c r="H8" s="4">
        <v>330</v>
      </c>
      <c r="I8" s="6">
        <v>41951</v>
      </c>
      <c r="J8" s="6">
        <v>34551</v>
      </c>
      <c r="K8" s="4">
        <v>3710</v>
      </c>
      <c r="L8" s="3" t="s">
        <v>546</v>
      </c>
    </row>
    <row r="9" spans="1:12" x14ac:dyDescent="0.25">
      <c r="A9" s="2" t="s">
        <v>31</v>
      </c>
      <c r="B9" s="2">
        <v>2023</v>
      </c>
      <c r="C9" s="2" t="s">
        <v>556</v>
      </c>
      <c r="D9" s="3" t="s">
        <v>548</v>
      </c>
      <c r="E9" s="3" t="s">
        <v>544</v>
      </c>
      <c r="F9" s="6">
        <v>513</v>
      </c>
      <c r="G9" s="4">
        <v>2</v>
      </c>
      <c r="H9" s="4">
        <v>152</v>
      </c>
      <c r="I9" s="6">
        <v>4972</v>
      </c>
      <c r="J9" s="6">
        <v>0</v>
      </c>
      <c r="K9" s="4">
        <v>3229</v>
      </c>
      <c r="L9" s="3" t="s">
        <v>549</v>
      </c>
    </row>
    <row r="10" spans="1:12" x14ac:dyDescent="0.25">
      <c r="A10" s="2" t="s">
        <v>31</v>
      </c>
      <c r="B10" s="2">
        <v>2023</v>
      </c>
      <c r="C10" s="2" t="s">
        <v>557</v>
      </c>
      <c r="D10" s="3" t="s">
        <v>548</v>
      </c>
      <c r="E10" s="3" t="s">
        <v>544</v>
      </c>
      <c r="F10" s="6">
        <v>513</v>
      </c>
      <c r="G10" s="4">
        <v>2</v>
      </c>
      <c r="H10" s="4">
        <v>133</v>
      </c>
      <c r="I10" s="6">
        <v>8730</v>
      </c>
      <c r="J10" s="6">
        <v>4554</v>
      </c>
      <c r="K10" s="4">
        <v>2589</v>
      </c>
      <c r="L10" s="3" t="s">
        <v>551</v>
      </c>
    </row>
    <row r="11" spans="1:12" x14ac:dyDescent="0.25">
      <c r="A11" s="2" t="s">
        <v>31</v>
      </c>
      <c r="B11" s="2">
        <v>2023</v>
      </c>
      <c r="C11" s="2" t="s">
        <v>558</v>
      </c>
      <c r="D11" s="3" t="s">
        <v>548</v>
      </c>
      <c r="E11" s="3" t="s">
        <v>544</v>
      </c>
      <c r="F11" s="6">
        <v>513</v>
      </c>
      <c r="G11" s="4">
        <v>2</v>
      </c>
      <c r="H11" s="4">
        <v>160</v>
      </c>
      <c r="I11" s="6">
        <v>4960</v>
      </c>
      <c r="J11" s="6">
        <v>0</v>
      </c>
      <c r="K11" s="4">
        <v>3112</v>
      </c>
      <c r="L11" s="3" t="s">
        <v>553</v>
      </c>
    </row>
    <row r="12" spans="1:12" x14ac:dyDescent="0.25">
      <c r="A12" s="2" t="s">
        <v>31</v>
      </c>
      <c r="B12" s="2">
        <v>2023</v>
      </c>
      <c r="C12" s="2" t="s">
        <v>559</v>
      </c>
      <c r="D12" s="3" t="s">
        <v>548</v>
      </c>
      <c r="E12" s="3" t="s">
        <v>545</v>
      </c>
      <c r="F12" s="6">
        <v>892</v>
      </c>
      <c r="G12" s="4">
        <v>4</v>
      </c>
      <c r="H12" s="4">
        <v>330</v>
      </c>
      <c r="I12" s="6">
        <v>7400</v>
      </c>
      <c r="J12" s="6">
        <v>0</v>
      </c>
      <c r="K12" s="4">
        <v>3710</v>
      </c>
      <c r="L12" s="3" t="s">
        <v>546</v>
      </c>
    </row>
    <row r="13" spans="1:12" x14ac:dyDescent="0.25">
      <c r="A13" s="2" t="s">
        <v>31</v>
      </c>
      <c r="B13" s="2">
        <v>2023</v>
      </c>
      <c r="C13" s="2" t="s">
        <v>559</v>
      </c>
      <c r="D13" s="3" t="s">
        <v>548</v>
      </c>
      <c r="E13" s="3" t="s">
        <v>560</v>
      </c>
      <c r="F13" s="6">
        <v>941</v>
      </c>
      <c r="G13" s="4">
        <v>4</v>
      </c>
      <c r="H13" s="4">
        <v>330</v>
      </c>
      <c r="I13" s="6">
        <v>7400</v>
      </c>
      <c r="J13" s="6">
        <v>0</v>
      </c>
      <c r="K13" s="4">
        <v>3710</v>
      </c>
      <c r="L13" s="3" t="s">
        <v>546</v>
      </c>
    </row>
    <row r="14" spans="1:12" x14ac:dyDescent="0.25">
      <c r="A14" s="2" t="s">
        <v>31</v>
      </c>
      <c r="B14" s="2">
        <v>2023</v>
      </c>
      <c r="C14" s="2" t="s">
        <v>555</v>
      </c>
      <c r="D14" s="3" t="s">
        <v>560</v>
      </c>
      <c r="E14" s="3" t="s">
        <v>548</v>
      </c>
      <c r="F14" s="6">
        <v>941</v>
      </c>
      <c r="G14" s="4">
        <v>4</v>
      </c>
      <c r="H14" s="4">
        <v>330</v>
      </c>
      <c r="I14" s="6">
        <v>41951</v>
      </c>
      <c r="J14" s="6">
        <v>34551</v>
      </c>
      <c r="K14" s="4">
        <v>3710</v>
      </c>
      <c r="L14" s="3" t="s">
        <v>546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0757-DBBB-43B3-B625-BB9F3133E8C1}">
  <dimension ref="A1:L20"/>
  <sheetViews>
    <sheetView workbookViewId="0">
      <selection sqref="A1:A2"/>
    </sheetView>
  </sheetViews>
  <sheetFormatPr defaultRowHeight="15" x14ac:dyDescent="0.25"/>
  <cols>
    <col min="1" max="1" width="8" bestFit="1" customWidth="1"/>
    <col min="2" max="2" width="5" bestFit="1" customWidth="1"/>
    <col min="3" max="3" width="26.5703125" bestFit="1" customWidth="1"/>
    <col min="4" max="4" width="18.7109375" bestFit="1" customWidth="1"/>
    <col min="5" max="5" width="36.85546875" bestFit="1" customWidth="1"/>
    <col min="6" max="6" width="6.7109375" bestFit="1" customWidth="1"/>
    <col min="7" max="7" width="8.140625" bestFit="1" customWidth="1"/>
    <col min="8" max="8" width="16.85546875" bestFit="1" customWidth="1"/>
    <col min="9" max="9" width="5.42578125" bestFit="1" customWidth="1"/>
    <col min="10" max="10" width="8" bestFit="1" customWidth="1"/>
    <col min="11" max="11" width="5.42578125" bestFit="1" customWidth="1"/>
    <col min="12" max="12" width="8" bestFit="1" customWidth="1"/>
  </cols>
  <sheetData>
    <row r="1" spans="1:12" x14ac:dyDescent="0.25">
      <c r="A1" s="19" t="s">
        <v>0</v>
      </c>
      <c r="B1" s="19" t="s">
        <v>1</v>
      </c>
      <c r="C1" s="19" t="s">
        <v>561</v>
      </c>
      <c r="D1" s="19" t="s">
        <v>562</v>
      </c>
      <c r="E1" s="19" t="s">
        <v>563</v>
      </c>
      <c r="F1" s="19" t="s">
        <v>21</v>
      </c>
      <c r="G1" s="20"/>
      <c r="H1" s="19" t="s">
        <v>564</v>
      </c>
      <c r="I1" s="19" t="s">
        <v>565</v>
      </c>
      <c r="J1" s="20"/>
      <c r="K1" s="19" t="s">
        <v>566</v>
      </c>
      <c r="L1" s="20"/>
    </row>
    <row r="2" spans="1:12" x14ac:dyDescent="0.25">
      <c r="A2" s="20"/>
      <c r="B2" s="20"/>
      <c r="C2" s="20"/>
      <c r="D2" s="20"/>
      <c r="E2" s="20"/>
      <c r="F2" s="1" t="s">
        <v>567</v>
      </c>
      <c r="G2" s="1" t="s">
        <v>568</v>
      </c>
      <c r="H2" s="20"/>
      <c r="I2" s="1" t="s">
        <v>569</v>
      </c>
      <c r="J2" s="1" t="s">
        <v>570</v>
      </c>
      <c r="K2" s="1" t="s">
        <v>569</v>
      </c>
      <c r="L2" s="1" t="s">
        <v>570</v>
      </c>
    </row>
    <row r="3" spans="1:12" x14ac:dyDescent="0.25">
      <c r="A3" s="2" t="s">
        <v>31</v>
      </c>
      <c r="B3" s="2">
        <v>2023</v>
      </c>
      <c r="C3" s="3" t="s">
        <v>544</v>
      </c>
      <c r="D3" s="3" t="s">
        <v>571</v>
      </c>
      <c r="E3" s="3" t="s">
        <v>572</v>
      </c>
      <c r="F3" s="6">
        <v>14</v>
      </c>
      <c r="G3" s="6">
        <v>1208</v>
      </c>
      <c r="H3" s="4">
        <v>12</v>
      </c>
      <c r="I3" s="7">
        <v>0</v>
      </c>
      <c r="J3" s="7">
        <v>0</v>
      </c>
      <c r="K3" s="7">
        <v>1</v>
      </c>
      <c r="L3" s="7">
        <v>101</v>
      </c>
    </row>
    <row r="4" spans="1:12" x14ac:dyDescent="0.25">
      <c r="A4" s="2" t="s">
        <v>31</v>
      </c>
      <c r="B4" s="2">
        <v>2023</v>
      </c>
      <c r="C4" s="3" t="s">
        <v>544</v>
      </c>
      <c r="D4" s="3" t="s">
        <v>573</v>
      </c>
      <c r="E4" s="3" t="s">
        <v>572</v>
      </c>
      <c r="F4" s="6">
        <v>13</v>
      </c>
      <c r="G4" s="6">
        <v>1122</v>
      </c>
      <c r="H4" s="4">
        <v>24</v>
      </c>
      <c r="I4" s="7">
        <v>0</v>
      </c>
      <c r="J4" s="7">
        <v>0</v>
      </c>
      <c r="K4" s="7">
        <v>1</v>
      </c>
      <c r="L4" s="7">
        <v>47</v>
      </c>
    </row>
    <row r="5" spans="1:12" x14ac:dyDescent="0.25">
      <c r="A5" s="2" t="s">
        <v>31</v>
      </c>
      <c r="B5" s="2">
        <v>2023</v>
      </c>
      <c r="C5" s="3" t="s">
        <v>544</v>
      </c>
      <c r="D5" s="3" t="s">
        <v>574</v>
      </c>
      <c r="E5" s="3" t="s">
        <v>575</v>
      </c>
      <c r="F5" s="6">
        <v>70</v>
      </c>
      <c r="G5" s="6">
        <v>5145</v>
      </c>
      <c r="H5" s="4">
        <v>24</v>
      </c>
      <c r="I5" s="7">
        <v>3</v>
      </c>
      <c r="J5" s="7">
        <v>214</v>
      </c>
      <c r="K5" s="7">
        <v>0</v>
      </c>
      <c r="L5" s="7">
        <v>0</v>
      </c>
    </row>
    <row r="6" spans="1:12" x14ac:dyDescent="0.25">
      <c r="A6" s="2" t="s">
        <v>31</v>
      </c>
      <c r="B6" s="2">
        <v>2023</v>
      </c>
      <c r="C6" s="3" t="s">
        <v>544</v>
      </c>
      <c r="D6" s="3" t="s">
        <v>576</v>
      </c>
      <c r="E6" s="3" t="s">
        <v>577</v>
      </c>
      <c r="F6" s="6">
        <v>150</v>
      </c>
      <c r="G6" s="6">
        <v>12900</v>
      </c>
      <c r="H6" s="4">
        <v>24</v>
      </c>
      <c r="I6" s="7">
        <v>0</v>
      </c>
      <c r="J6" s="7">
        <v>0</v>
      </c>
      <c r="K6" s="7">
        <v>6</v>
      </c>
      <c r="L6" s="7">
        <v>538</v>
      </c>
    </row>
    <row r="7" spans="1:12" x14ac:dyDescent="0.25">
      <c r="A7" s="2" t="s">
        <v>31</v>
      </c>
      <c r="B7" s="2">
        <v>2023</v>
      </c>
      <c r="C7" s="3" t="s">
        <v>545</v>
      </c>
      <c r="D7" s="3" t="s">
        <v>578</v>
      </c>
      <c r="E7" s="3" t="s">
        <v>546</v>
      </c>
      <c r="F7" s="6">
        <v>3886</v>
      </c>
      <c r="G7" s="6">
        <v>406101</v>
      </c>
      <c r="H7" s="4">
        <v>24</v>
      </c>
      <c r="I7" s="7">
        <v>162</v>
      </c>
      <c r="J7" s="7">
        <v>16921</v>
      </c>
      <c r="K7" s="7">
        <v>0</v>
      </c>
      <c r="L7" s="7">
        <v>0</v>
      </c>
    </row>
    <row r="8" spans="1:12" x14ac:dyDescent="0.25">
      <c r="A8" s="2" t="s">
        <v>31</v>
      </c>
      <c r="B8" s="2">
        <v>2023</v>
      </c>
      <c r="C8" s="3" t="s">
        <v>545</v>
      </c>
      <c r="D8" s="3" t="s">
        <v>578</v>
      </c>
      <c r="E8" s="3" t="s">
        <v>572</v>
      </c>
      <c r="F8" s="6">
        <v>9</v>
      </c>
      <c r="G8" s="6">
        <v>791</v>
      </c>
      <c r="H8" s="4">
        <v>24</v>
      </c>
      <c r="I8" s="7">
        <v>0</v>
      </c>
      <c r="J8" s="7">
        <v>0</v>
      </c>
      <c r="K8" s="7">
        <v>0</v>
      </c>
      <c r="L8" s="7">
        <v>33</v>
      </c>
    </row>
    <row r="9" spans="1:12" x14ac:dyDescent="0.25">
      <c r="A9" s="2" t="s">
        <v>31</v>
      </c>
      <c r="B9" s="2">
        <v>2023</v>
      </c>
      <c r="C9" s="3" t="s">
        <v>548</v>
      </c>
      <c r="D9" s="3" t="s">
        <v>579</v>
      </c>
      <c r="E9" s="3" t="s">
        <v>572</v>
      </c>
      <c r="F9" s="6">
        <v>38</v>
      </c>
      <c r="G9" s="6">
        <v>3296</v>
      </c>
      <c r="H9" s="4">
        <v>12</v>
      </c>
      <c r="I9" s="7">
        <v>3</v>
      </c>
      <c r="J9" s="7">
        <v>275</v>
      </c>
      <c r="K9" s="7">
        <v>0</v>
      </c>
      <c r="L9" s="7">
        <v>0</v>
      </c>
    </row>
    <row r="10" spans="1:12" x14ac:dyDescent="0.25">
      <c r="A10" s="2" t="s">
        <v>31</v>
      </c>
      <c r="B10" s="2">
        <v>2023</v>
      </c>
      <c r="C10" s="3" t="s">
        <v>548</v>
      </c>
      <c r="D10" s="3" t="s">
        <v>580</v>
      </c>
      <c r="E10" s="3" t="s">
        <v>581</v>
      </c>
      <c r="F10" s="6">
        <v>17</v>
      </c>
      <c r="G10" s="6">
        <v>1250</v>
      </c>
      <c r="H10" s="4">
        <v>8</v>
      </c>
      <c r="I10" s="7">
        <v>2</v>
      </c>
      <c r="J10" s="7">
        <v>156</v>
      </c>
      <c r="K10" s="7">
        <v>0</v>
      </c>
      <c r="L10" s="7">
        <v>0</v>
      </c>
    </row>
    <row r="11" spans="1:12" x14ac:dyDescent="0.25">
      <c r="A11" s="2" t="s">
        <v>31</v>
      </c>
      <c r="B11" s="2">
        <v>2023</v>
      </c>
      <c r="C11" s="3" t="s">
        <v>548</v>
      </c>
      <c r="D11" s="3" t="s">
        <v>582</v>
      </c>
      <c r="E11" s="3" t="s">
        <v>583</v>
      </c>
      <c r="F11" s="6">
        <v>240</v>
      </c>
      <c r="G11" s="6">
        <v>22769</v>
      </c>
      <c r="H11" s="4">
        <v>24</v>
      </c>
      <c r="I11" s="7">
        <v>0</v>
      </c>
      <c r="J11" s="7">
        <v>0</v>
      </c>
      <c r="K11" s="7">
        <v>10</v>
      </c>
      <c r="L11" s="7">
        <v>949</v>
      </c>
    </row>
    <row r="12" spans="1:12" x14ac:dyDescent="0.25">
      <c r="A12" s="2" t="s">
        <v>31</v>
      </c>
      <c r="B12" s="2">
        <v>2023</v>
      </c>
      <c r="C12" s="3" t="s">
        <v>548</v>
      </c>
      <c r="D12" s="3" t="s">
        <v>582</v>
      </c>
      <c r="E12" s="3" t="s">
        <v>575</v>
      </c>
      <c r="F12" s="6">
        <v>70</v>
      </c>
      <c r="G12" s="6">
        <v>5145</v>
      </c>
      <c r="H12" s="4">
        <v>24</v>
      </c>
      <c r="I12" s="7">
        <v>0</v>
      </c>
      <c r="J12" s="7">
        <v>0</v>
      </c>
      <c r="K12" s="7">
        <v>3</v>
      </c>
      <c r="L12" s="7">
        <v>214</v>
      </c>
    </row>
    <row r="13" spans="1:12" x14ac:dyDescent="0.25">
      <c r="A13" s="2" t="s">
        <v>31</v>
      </c>
      <c r="B13" s="2">
        <v>2023</v>
      </c>
      <c r="C13" s="3" t="s">
        <v>548</v>
      </c>
      <c r="D13" s="3" t="s">
        <v>582</v>
      </c>
      <c r="E13" s="3" t="s">
        <v>584</v>
      </c>
      <c r="F13" s="6">
        <v>65</v>
      </c>
      <c r="G13" s="6">
        <v>4225</v>
      </c>
      <c r="H13" s="4">
        <v>24</v>
      </c>
      <c r="I13" s="7">
        <v>0</v>
      </c>
      <c r="J13" s="7">
        <v>0</v>
      </c>
      <c r="K13" s="7">
        <v>3</v>
      </c>
      <c r="L13" s="7">
        <v>176</v>
      </c>
    </row>
    <row r="14" spans="1:12" x14ac:dyDescent="0.25">
      <c r="A14" s="2" t="s">
        <v>31</v>
      </c>
      <c r="B14" s="2">
        <v>2023</v>
      </c>
      <c r="C14" s="3" t="s">
        <v>548</v>
      </c>
      <c r="D14" s="3" t="s">
        <v>573</v>
      </c>
      <c r="E14" s="3" t="s">
        <v>572</v>
      </c>
      <c r="F14" s="6">
        <v>66</v>
      </c>
      <c r="G14" s="6">
        <v>5725</v>
      </c>
      <c r="H14" s="4">
        <v>12</v>
      </c>
      <c r="I14" s="7">
        <v>6</v>
      </c>
      <c r="J14" s="7">
        <v>477</v>
      </c>
      <c r="K14" s="7">
        <v>0</v>
      </c>
      <c r="L14" s="7">
        <v>0</v>
      </c>
    </row>
    <row r="15" spans="1:12" x14ac:dyDescent="0.25">
      <c r="A15" s="2" t="s">
        <v>31</v>
      </c>
      <c r="B15" s="2">
        <v>2023</v>
      </c>
      <c r="C15" s="3" t="s">
        <v>548</v>
      </c>
      <c r="D15" s="3" t="s">
        <v>585</v>
      </c>
      <c r="E15" s="3" t="s">
        <v>583</v>
      </c>
      <c r="F15" s="6">
        <v>240</v>
      </c>
      <c r="G15" s="6">
        <v>22769</v>
      </c>
      <c r="H15" s="4">
        <v>24</v>
      </c>
      <c r="I15" s="7">
        <v>0</v>
      </c>
      <c r="J15" s="7">
        <v>0</v>
      </c>
      <c r="K15" s="7">
        <v>10</v>
      </c>
      <c r="L15" s="7">
        <v>949</v>
      </c>
    </row>
    <row r="16" spans="1:12" x14ac:dyDescent="0.25">
      <c r="A16" s="2" t="s">
        <v>31</v>
      </c>
      <c r="B16" s="2">
        <v>2023</v>
      </c>
      <c r="C16" s="3" t="s">
        <v>548</v>
      </c>
      <c r="D16" s="3" t="s">
        <v>586</v>
      </c>
      <c r="E16" s="3" t="s">
        <v>587</v>
      </c>
      <c r="F16" s="6">
        <v>40</v>
      </c>
      <c r="G16" s="6">
        <v>3640</v>
      </c>
      <c r="H16" s="4">
        <v>8</v>
      </c>
      <c r="I16" s="7">
        <v>0</v>
      </c>
      <c r="J16" s="7">
        <v>0</v>
      </c>
      <c r="K16" s="7">
        <v>5</v>
      </c>
      <c r="L16" s="7">
        <v>455</v>
      </c>
    </row>
    <row r="17" spans="1:12" x14ac:dyDescent="0.25">
      <c r="A17" s="2" t="s">
        <v>31</v>
      </c>
      <c r="B17" s="2">
        <v>2023</v>
      </c>
      <c r="C17" s="3" t="s">
        <v>548</v>
      </c>
      <c r="D17" s="3" t="s">
        <v>588</v>
      </c>
      <c r="E17" s="3" t="s">
        <v>589</v>
      </c>
      <c r="F17" s="6">
        <v>14</v>
      </c>
      <c r="G17" s="6">
        <v>1344</v>
      </c>
      <c r="H17" s="4">
        <v>8</v>
      </c>
      <c r="I17" s="7">
        <v>2</v>
      </c>
      <c r="J17" s="7">
        <v>168</v>
      </c>
      <c r="K17" s="7">
        <v>0</v>
      </c>
      <c r="L17" s="7">
        <v>0</v>
      </c>
    </row>
    <row r="18" spans="1:12" x14ac:dyDescent="0.25">
      <c r="A18" s="2" t="s">
        <v>31</v>
      </c>
      <c r="B18" s="2">
        <v>2023</v>
      </c>
      <c r="C18" s="3" t="s">
        <v>548</v>
      </c>
      <c r="D18" s="3" t="s">
        <v>588</v>
      </c>
      <c r="E18" s="3" t="s">
        <v>546</v>
      </c>
      <c r="F18" s="6">
        <v>6268</v>
      </c>
      <c r="G18" s="6">
        <v>651562</v>
      </c>
      <c r="H18" s="4">
        <v>24</v>
      </c>
      <c r="I18" s="7">
        <v>0</v>
      </c>
      <c r="J18" s="7">
        <v>0</v>
      </c>
      <c r="K18" s="7">
        <v>261</v>
      </c>
      <c r="L18" s="7">
        <v>27148</v>
      </c>
    </row>
    <row r="19" spans="1:12" x14ac:dyDescent="0.25">
      <c r="A19" s="2" t="s">
        <v>31</v>
      </c>
      <c r="B19" s="2">
        <v>2023</v>
      </c>
      <c r="C19" s="3" t="s">
        <v>548</v>
      </c>
      <c r="D19" s="3" t="s">
        <v>588</v>
      </c>
      <c r="E19" s="3" t="s">
        <v>572</v>
      </c>
      <c r="F19" s="6">
        <v>10</v>
      </c>
      <c r="G19" s="6">
        <v>879</v>
      </c>
      <c r="H19" s="4">
        <v>24</v>
      </c>
      <c r="I19" s="7">
        <v>0</v>
      </c>
      <c r="J19" s="7">
        <v>37</v>
      </c>
      <c r="K19" s="7">
        <v>0</v>
      </c>
      <c r="L19" s="7">
        <v>0</v>
      </c>
    </row>
    <row r="20" spans="1:12" x14ac:dyDescent="0.25">
      <c r="A20" s="2" t="s">
        <v>31</v>
      </c>
      <c r="B20" s="2">
        <v>2023</v>
      </c>
      <c r="C20" s="3" t="s">
        <v>560</v>
      </c>
      <c r="D20" s="3" t="s">
        <v>590</v>
      </c>
      <c r="E20" s="3" t="s">
        <v>546</v>
      </c>
      <c r="F20" s="6">
        <v>2810</v>
      </c>
      <c r="G20" s="6">
        <v>294316</v>
      </c>
      <c r="H20" s="4">
        <v>24</v>
      </c>
      <c r="I20" s="7">
        <v>117</v>
      </c>
      <c r="J20" s="7">
        <v>12263</v>
      </c>
      <c r="K20" s="7">
        <v>0</v>
      </c>
      <c r="L20" s="7">
        <v>0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4A19-E15D-4387-AC23-54F067F4FC74}">
  <dimension ref="A1:G3"/>
  <sheetViews>
    <sheetView workbookViewId="0"/>
  </sheetViews>
  <sheetFormatPr defaultRowHeight="15" x14ac:dyDescent="0.25"/>
  <cols>
    <col min="1" max="1" width="8" bestFit="1" customWidth="1"/>
    <col min="2" max="2" width="5" bestFit="1" customWidth="1"/>
    <col min="3" max="3" width="26.5703125" bestFit="1" customWidth="1"/>
    <col min="4" max="4" width="16.140625" bestFit="1" customWidth="1"/>
    <col min="5" max="5" width="6.85546875" bestFit="1" customWidth="1"/>
    <col min="6" max="6" width="22.42578125" bestFit="1" customWidth="1"/>
    <col min="7" max="7" width="24.5703125" bestFit="1" customWidth="1"/>
  </cols>
  <sheetData>
    <row r="1" spans="1:7" x14ac:dyDescent="0.25">
      <c r="A1" s="1" t="s">
        <v>0</v>
      </c>
      <c r="B1" s="1" t="s">
        <v>1</v>
      </c>
      <c r="C1" s="1" t="s">
        <v>155</v>
      </c>
      <c r="D1" s="1" t="s">
        <v>591</v>
      </c>
      <c r="E1" s="1" t="s">
        <v>156</v>
      </c>
      <c r="F1" s="1" t="s">
        <v>592</v>
      </c>
      <c r="G1" s="1" t="s">
        <v>593</v>
      </c>
    </row>
    <row r="2" spans="1:7" x14ac:dyDescent="0.25">
      <c r="A2" s="2" t="s">
        <v>31</v>
      </c>
      <c r="B2" s="2">
        <v>2023</v>
      </c>
      <c r="C2" s="3" t="s">
        <v>544</v>
      </c>
      <c r="D2" s="3" t="s">
        <v>162</v>
      </c>
      <c r="E2" s="2" t="s">
        <v>163</v>
      </c>
      <c r="F2" s="3" t="s">
        <v>594</v>
      </c>
      <c r="G2" s="3"/>
    </row>
    <row r="3" spans="1:7" x14ac:dyDescent="0.25">
      <c r="A3" s="2" t="s">
        <v>31</v>
      </c>
      <c r="B3" s="2">
        <v>2023</v>
      </c>
      <c r="C3" s="3" t="s">
        <v>548</v>
      </c>
      <c r="D3" s="3" t="s">
        <v>171</v>
      </c>
      <c r="E3" s="2" t="s">
        <v>172</v>
      </c>
      <c r="F3" s="3" t="s">
        <v>594</v>
      </c>
      <c r="G3" s="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9DFB-CF07-442D-9CFF-915C2F12B3A8}">
  <dimension ref="A1:I6"/>
  <sheetViews>
    <sheetView workbookViewId="0"/>
  </sheetViews>
  <sheetFormatPr defaultRowHeight="15" x14ac:dyDescent="0.25"/>
  <cols>
    <col min="1" max="1" width="8" bestFit="1" customWidth="1"/>
    <col min="2" max="2" width="5" bestFit="1" customWidth="1"/>
    <col min="3" max="3" width="26.5703125" bestFit="1" customWidth="1"/>
    <col min="4" max="4" width="11" bestFit="1" customWidth="1"/>
    <col min="5" max="5" width="7.140625" bestFit="1" customWidth="1"/>
    <col min="6" max="6" width="16.140625" bestFit="1" customWidth="1"/>
    <col min="7" max="7" width="6.85546875" bestFit="1" customWidth="1"/>
    <col min="8" max="8" width="35.28515625" bestFit="1" customWidth="1"/>
    <col min="9" max="9" width="24.5703125" bestFit="1" customWidth="1"/>
  </cols>
  <sheetData>
    <row r="1" spans="1:9" x14ac:dyDescent="0.25">
      <c r="A1" s="1" t="s">
        <v>0</v>
      </c>
      <c r="B1" s="1" t="s">
        <v>1</v>
      </c>
      <c r="C1" s="1" t="s">
        <v>155</v>
      </c>
      <c r="D1" s="1" t="s">
        <v>595</v>
      </c>
      <c r="E1" s="1" t="s">
        <v>36</v>
      </c>
      <c r="F1" s="1" t="s">
        <v>596</v>
      </c>
      <c r="G1" s="1" t="s">
        <v>156</v>
      </c>
      <c r="H1" s="1" t="s">
        <v>597</v>
      </c>
      <c r="I1" s="1" t="s">
        <v>593</v>
      </c>
    </row>
    <row r="2" spans="1:9" x14ac:dyDescent="0.25">
      <c r="A2" s="2" t="s">
        <v>31</v>
      </c>
      <c r="B2" s="2">
        <v>2023</v>
      </c>
      <c r="C2" s="3" t="s">
        <v>544</v>
      </c>
      <c r="D2" s="2" t="s">
        <v>598</v>
      </c>
      <c r="E2" s="2" t="s">
        <v>599</v>
      </c>
      <c r="F2" s="3" t="s">
        <v>162</v>
      </c>
      <c r="G2" s="2" t="s">
        <v>163</v>
      </c>
      <c r="H2" s="3" t="s">
        <v>600</v>
      </c>
      <c r="I2" s="3"/>
    </row>
    <row r="3" spans="1:9" x14ac:dyDescent="0.25">
      <c r="A3" s="2" t="s">
        <v>31</v>
      </c>
      <c r="B3" s="2">
        <v>2023</v>
      </c>
      <c r="C3" s="3" t="s">
        <v>544</v>
      </c>
      <c r="D3" s="2" t="s">
        <v>601</v>
      </c>
      <c r="E3" s="2" t="s">
        <v>599</v>
      </c>
      <c r="F3" s="3" t="s">
        <v>162</v>
      </c>
      <c r="G3" s="2" t="s">
        <v>163</v>
      </c>
      <c r="H3" s="3" t="s">
        <v>602</v>
      </c>
      <c r="I3" s="3"/>
    </row>
    <row r="4" spans="1:9" x14ac:dyDescent="0.25">
      <c r="A4" s="2" t="s">
        <v>31</v>
      </c>
      <c r="B4" s="2">
        <v>2023</v>
      </c>
      <c r="C4" s="3" t="s">
        <v>548</v>
      </c>
      <c r="D4" s="2" t="s">
        <v>601</v>
      </c>
      <c r="E4" s="2" t="s">
        <v>599</v>
      </c>
      <c r="F4" s="3" t="s">
        <v>171</v>
      </c>
      <c r="G4" s="2" t="s">
        <v>172</v>
      </c>
      <c r="H4" s="3" t="s">
        <v>603</v>
      </c>
      <c r="I4" s="3"/>
    </row>
    <row r="5" spans="1:9" x14ac:dyDescent="0.25">
      <c r="A5" s="2" t="s">
        <v>31</v>
      </c>
      <c r="B5" s="2">
        <v>2023</v>
      </c>
      <c r="C5" s="3" t="s">
        <v>548</v>
      </c>
      <c r="D5" s="2" t="s">
        <v>598</v>
      </c>
      <c r="E5" s="2" t="s">
        <v>599</v>
      </c>
      <c r="F5" s="3" t="s">
        <v>171</v>
      </c>
      <c r="G5" s="2" t="s">
        <v>172</v>
      </c>
      <c r="H5" s="3" t="s">
        <v>603</v>
      </c>
      <c r="I5" s="3"/>
    </row>
    <row r="6" spans="1:9" x14ac:dyDescent="0.25">
      <c r="A6" s="2" t="s">
        <v>31</v>
      </c>
      <c r="B6" s="2">
        <v>2023</v>
      </c>
      <c r="C6" s="3" t="s">
        <v>548</v>
      </c>
      <c r="D6" s="2" t="s">
        <v>598</v>
      </c>
      <c r="E6" s="2" t="s">
        <v>604</v>
      </c>
      <c r="F6" s="3" t="s">
        <v>171</v>
      </c>
      <c r="G6" s="2" t="s">
        <v>172</v>
      </c>
      <c r="H6" s="3" t="s">
        <v>605</v>
      </c>
      <c r="I6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2023-11-22T17:15:03Z</dcterms:created>
  <dcterms:modified xsi:type="dcterms:W3CDTF">2023-12-15T15:56:19Z</dcterms:modified>
</cp:coreProperties>
</file>