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60" activeTab="0"/>
  </bookViews>
  <sheets>
    <sheet name="T4.16" sheetId="1" r:id="rId1"/>
  </sheets>
  <definedNames>
    <definedName name="_xlfn.AVERAGEIF" hidden="1">#NAME?</definedName>
    <definedName name="_xlnm.Print_Area" localSheetId="0">'T4.16'!$A$1:$F$16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<sst xmlns="http://schemas.openxmlformats.org/spreadsheetml/2006/main" count="12" uniqueCount="12">
  <si>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Brasil</t>
  </si>
  <si>
    <t xml:space="preserve">Região Nordeste </t>
  </si>
  <si>
    <t xml:space="preserve">São Paulo </t>
  </si>
  <si>
    <t xml:space="preserve">Ceará </t>
  </si>
  <si>
    <t xml:space="preserve">Região Sudeste </t>
  </si>
  <si>
    <t xml:space="preserve">Rio de Janeiro </t>
  </si>
  <si>
    <t>Fonte: ANP/SPC, conforme a Resolução ANP nº 729/2018.</t>
  </si>
  <si>
    <t>Grandes regiões e unidades da Federação</t>
  </si>
  <si>
    <t>23/22
%</t>
  </si>
  <si>
    <r>
      <t>Processamento de máterias primas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</si>
  <si>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Tabela 4.16 – Volume processado de matérias primas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para produção de biometano – 2020-2023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</si>
  <si>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Biogás de resíduos sólidos urbanos e biogás de resíduos agrossilvopastoris.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</si>
</sst>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_-* #,##0_-;\-* #,##0_-;_-* &quot;-&quot;??_-;_-@_-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" fontId="3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94" fontId="2" fillId="33" borderId="0" xfId="49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2" fillId="33" borderId="0" xfId="0" applyNumberFormat="1" applyFont="1" applyFill="1" applyAlignment="1">
      <alignment vertical="center"/>
    </xf>
    <xf numFmtId="192" fontId="3" fillId="33" borderId="0" xfId="61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/>
    </xf>
    <xf numFmtId="192" fontId="2" fillId="33" borderId="0" xfId="6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57421875" style="1" customWidth="1"/>
    <col min="2" max="5" width="14.7109375" style="1" customWidth="1"/>
    <col min="6" max="6" width="8.7109375" style="1" customWidth="1"/>
    <col min="7" max="16384" width="11.421875" style="1" customWidth="1"/>
  </cols>
  <sheetData>
    <row r="1" spans="1:9" ht="12" customHeight="1">
      <c r="A1" s="9" t="s">
        <v>10</v>
      </c>
      <c r="B1" s="9"/>
      <c r="C1" s="25"/>
      <c r="D1" s="9"/>
      <c r="E1" s="9"/>
      <c r="F1" s="9"/>
      <c r="G1" s="9"/>
      <c r="H1" s="9"/>
      <c r="I1" s="9"/>
    </row>
    <row r="2" ht="9" customHeight="1">
      <c r="A2" s="2"/>
    </row>
    <row r="3" spans="1:6" ht="11.25" customHeight="1">
      <c r="A3" s="27" t="s">
        <v>7</v>
      </c>
      <c r="B3" s="31" t="s">
        <v>9</v>
      </c>
      <c r="C3" s="31"/>
      <c r="D3" s="31"/>
      <c r="E3" s="31"/>
      <c r="F3" s="29" t="s">
        <v>8</v>
      </c>
    </row>
    <row r="4" spans="1:6" ht="12.75" customHeight="1">
      <c r="A4" s="28"/>
      <c r="B4" s="18">
        <v>2020</v>
      </c>
      <c r="C4" s="18">
        <v>2021</v>
      </c>
      <c r="D4" s="18">
        <v>2022</v>
      </c>
      <c r="E4" s="18">
        <v>2023</v>
      </c>
      <c r="F4" s="30"/>
    </row>
    <row r="5" spans="1:6" ht="7.5" customHeight="1">
      <c r="A5" s="17"/>
      <c r="B5" s="21"/>
      <c r="C5" s="21"/>
      <c r="D5" s="21"/>
      <c r="E5" s="21"/>
      <c r="F5" s="17"/>
    </row>
    <row r="6" spans="1:8" ht="9">
      <c r="A6" s="11" t="s">
        <v>0</v>
      </c>
      <c r="B6" s="20">
        <f>B8+B11</f>
        <v>123836997</v>
      </c>
      <c r="C6" s="20">
        <f>C8+C11</f>
        <v>189742014</v>
      </c>
      <c r="D6" s="20">
        <f>D8+D11</f>
        <v>214673851</v>
      </c>
      <c r="E6" s="20">
        <f>E8+E11</f>
        <v>223040223</v>
      </c>
      <c r="F6" s="13">
        <f>((E6/D6)-1)*100</f>
        <v>3.897247830151418</v>
      </c>
      <c r="G6" s="16"/>
      <c r="H6" s="19"/>
    </row>
    <row r="7" spans="1:6" ht="9">
      <c r="A7" s="7"/>
      <c r="B7" s="21"/>
      <c r="C7" s="21"/>
      <c r="D7" s="21"/>
      <c r="E7" s="21"/>
      <c r="F7" s="10"/>
    </row>
    <row r="8" spans="1:7" ht="9">
      <c r="A8" s="11" t="s">
        <v>1</v>
      </c>
      <c r="B8" s="22">
        <f>SUM(B9:B10)</f>
        <v>51639671</v>
      </c>
      <c r="C8" s="22">
        <f>SUM(C9:C10)</f>
        <v>53494685</v>
      </c>
      <c r="D8" s="22">
        <f>SUM(D9:D10)</f>
        <v>61661094</v>
      </c>
      <c r="E8" s="22">
        <f>SUM(E9:E10)</f>
        <v>56796115</v>
      </c>
      <c r="F8" s="13">
        <f>((E8/D8)-1)*100</f>
        <v>-7.889868123325872</v>
      </c>
      <c r="G8" s="16"/>
    </row>
    <row r="9" spans="1:7" ht="9">
      <c r="A9" s="12" t="s">
        <v>3</v>
      </c>
      <c r="B9" s="24">
        <v>51639671</v>
      </c>
      <c r="C9" s="24">
        <v>53494685</v>
      </c>
      <c r="D9" s="24">
        <v>61661094</v>
      </c>
      <c r="E9" s="24">
        <v>56796115</v>
      </c>
      <c r="F9" s="14">
        <f>((E9/D9)-1)*100</f>
        <v>-7.889868123325872</v>
      </c>
      <c r="G9" s="16"/>
    </row>
    <row r="10" spans="1:7" ht="9">
      <c r="A10" s="12"/>
      <c r="B10" s="24"/>
      <c r="C10" s="24"/>
      <c r="D10" s="24"/>
      <c r="E10" s="24"/>
      <c r="F10" s="15"/>
      <c r="G10" s="16"/>
    </row>
    <row r="11" spans="1:7" ht="9">
      <c r="A11" s="11" t="s">
        <v>4</v>
      </c>
      <c r="B11" s="20">
        <f>SUM(B12:B13)</f>
        <v>72197326</v>
      </c>
      <c r="C11" s="20">
        <f>SUM(C12:C13)</f>
        <v>136247329</v>
      </c>
      <c r="D11" s="20">
        <f>SUM(D12:D13)</f>
        <v>153012757</v>
      </c>
      <c r="E11" s="20">
        <f>SUM(E12:E13)</f>
        <v>166244108</v>
      </c>
      <c r="F11" s="13">
        <f>((E11/D11)-1)*100</f>
        <v>8.647220832704816</v>
      </c>
      <c r="G11" s="16"/>
    </row>
    <row r="12" spans="1:7" ht="9">
      <c r="A12" s="12" t="s">
        <v>5</v>
      </c>
      <c r="B12" s="23">
        <v>72197326</v>
      </c>
      <c r="C12" s="23">
        <v>136247329</v>
      </c>
      <c r="D12" s="23">
        <v>151253140</v>
      </c>
      <c r="E12" s="23">
        <v>155748536</v>
      </c>
      <c r="F12" s="14">
        <f>((E12/D12)-1)*100</f>
        <v>2.9721009428300027</v>
      </c>
      <c r="G12" s="16"/>
    </row>
    <row r="13" spans="1:7" ht="9">
      <c r="A13" s="12" t="s">
        <v>2</v>
      </c>
      <c r="B13" s="23">
        <v>0</v>
      </c>
      <c r="C13" s="23">
        <v>0</v>
      </c>
      <c r="D13" s="23">
        <v>1759617</v>
      </c>
      <c r="E13" s="23">
        <v>10495572</v>
      </c>
      <c r="F13" s="14">
        <f>((E13/D13)-1)*100</f>
        <v>496.4691179955638</v>
      </c>
      <c r="G13" s="16"/>
    </row>
    <row r="14" spans="1:6" ht="9">
      <c r="A14" s="3"/>
      <c r="B14" s="3"/>
      <c r="C14" s="3"/>
      <c r="D14" s="3"/>
      <c r="E14" s="3"/>
      <c r="F14" s="3"/>
    </row>
    <row r="15" ht="9">
      <c r="A15" s="5" t="s">
        <v>6</v>
      </c>
    </row>
    <row r="16" ht="10.5" customHeight="1">
      <c r="A16" s="26" t="s">
        <v>11</v>
      </c>
    </row>
    <row r="17" ht="9">
      <c r="A17" s="6"/>
    </row>
    <row r="18" spans="2:5" ht="9">
      <c r="B18" s="8"/>
      <c r="C18" s="8"/>
      <c r="D18" s="8"/>
      <c r="E18" s="8"/>
    </row>
    <row r="26" ht="10.5">
      <c r="A26" s="4"/>
    </row>
  </sheetData>
  <sheetProtection/>
  <mergeCells count="3">
    <mergeCell ref="A3:A4"/>
    <mergeCell ref="F3:F4"/>
    <mergeCell ref="B3:E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2013-05-13T19:46:23Z</cp:lastPrinted>
  <dcterms:created xsi:type="dcterms:W3CDTF">2001-03-20T19:06:52Z</dcterms:created>
  <dcterms:modified xsi:type="dcterms:W3CDTF">2024-06-10T19:55:28Z</dcterms:modified>
  <cp:category/>
  <cp:version/>
  <cp:contentType/>
  <cp:contentStatus/>
</cp:coreProperties>
</file>