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8" activeTab="0"/>
  </bookViews>
  <sheets>
    <sheet name="Gráf1" sheetId="1" r:id="rId1"/>
    <sheet name="G2 14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<sst xmlns="http://schemas.openxmlformats.org/spreadsheetml/2006/main" count="6" uniqueCount="4">
  <si>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milhão b/d</t>
  </si>
  <si>
    <t>Total geral</t>
  </si>
  <si>
    <t>Nacional</t>
  </si>
  <si>
    <t>Importado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</si>
</sst>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_(* #,##0.0_);_(* \(#,##0.0\);_(* &quot;-&quot;??_);_(@_)"/>
    <numFmt numFmtId="190" formatCode="_(* #,##0_);_(* \(#,##0\);_(* &quot;-&quot;??_);_(@_)"/>
    <numFmt numFmtId="191" formatCode="_(&quot;Cr$&quot;\ * #,##0_);_(&quot;Cr$&quot;\ * \(#,##0\);_(&quot;Cr$&quot;\ * &quot;-&quot;_);_(@_)"/>
    <numFmt numFmtId="192" formatCode="_(&quot;Cr$&quot;\ * #,##0.00_);_(&quot;Cr$&quot;\ * \(#,##0.00\);_(&quot;Cr$&quot;\ * &quot;-&quot;??_);_(@_)"/>
    <numFmt numFmtId="193" formatCode="_(* #,##0.0_);_(* \(#,##0.0\);_(* &quot;-&quot;?_);_(@_)"/>
    <numFmt numFmtId="194" formatCode="#,##0.0000"/>
    <numFmt numFmtId="195" formatCode="_(* #,##0_);_(* \(#,##0\);_(* &quot;-&quot;?_);_(@_)"/>
    <numFmt numFmtId="196" formatCode="_-* #,##0.0_-;\-* #,##0.0_-;_-* &quot;-&quot;?_-;_-@_-"/>
    <numFmt numFmtId="197" formatCode="0.000000000"/>
    <numFmt numFmtId="198" formatCode="0.0000000000"/>
    <numFmt numFmtId="199" formatCode="0.00000000000"/>
    <numFmt numFmtId="200" formatCode="0.00000000"/>
  </numFmts>
  <fonts count="42">
    <font>
      <sz val="10"/>
      <name val="Arial"/>
      <family val="0"/>
    </font>
    <font>
      <sz val="8"/>
      <name val="Arial"/>
      <family val="2"/>
    </font>
    <font>
      <sz val="12"/>
      <name val="Arial MT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8"/>
      <name val="Calibri"/>
      <family val="0"/>
    </font>
    <font>
      <b/>
      <vertAlign val="superscript"/>
      <sz val="2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3" applyFont="1" applyAlignment="1">
      <alignment/>
    </xf>
    <xf numFmtId="171" fontId="1" fillId="0" borderId="0" xfId="0" applyNumberFormat="1" applyFont="1" applyAlignment="1">
      <alignment/>
    </xf>
    <xf numFmtId="9" fontId="1" fillId="0" borderId="0" xfId="49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4" fontId="1" fillId="0" borderId="0" xfId="49" applyNumberFormat="1" applyFont="1" applyAlignment="1">
      <alignment/>
    </xf>
    <xf numFmtId="184" fontId="1" fillId="0" borderId="0" xfId="0" applyNumberFormat="1" applyFont="1" applyAlignment="1">
      <alignment/>
    </xf>
    <xf numFmtId="190" fontId="1" fillId="0" borderId="0" xfId="63" applyNumberFormat="1" applyFont="1" applyAlignment="1">
      <alignment/>
    </xf>
    <xf numFmtId="2" fontId="1" fillId="0" borderId="0" xfId="63" applyNumberFormat="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Gráfico 2.14 – Evolução do volume de carga processada, segundo origem (nacional e importada)</a:t>
            </a:r>
            <a:r>
              <a:rPr lang="en-US" cap="none" sz="2000" b="1" i="0" u="none" baseline="30000">
                <a:solidFill>
                  <a:srgbClr val="000000"/>
                </a:solidFill>
              </a:rPr>
              <a:t>1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– 2014-2023</a:t>
            </a:r>
          </a:p>
        </c:rich>
      </c:tx>
      <c:layout>
        <c:manualLayout>
          <c:xMode val="factor"/>
          <c:yMode val="factor"/>
          <c:x val="0.146"/>
          <c:y val="0.019"/>
        </c:manualLayout>
      </c:layout>
      <c:spPr>
        <a:noFill/>
        <a:ln w="3175">
          <a:noFill/>
        </a:ln>
      </c:spPr>
    </c:title>
    <c:view3D>
      <c:rotX val="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1525"/>
          <c:y val="0.21"/>
          <c:w val="0.97375"/>
          <c:h val="0.68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'G2 14'!$A$2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'G2 14'!$B$1:$K$1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'G2 14'!$B$2:$K$2</c:f>
              <c:numCache>
                <c:ptCount val="10"/>
                <c:pt idx="0">
                  <c:v>1.6915694308410338</c:v>
                </c:pt>
                <c:pt idx="1">
                  <c:v>1.648641636697378</c:v>
                </c:pt>
                <c:pt idx="2">
                  <c:v>1.6008167573156546</c:v>
                </c:pt>
                <c:pt idx="3">
                  <c:v>1.5371062816561174</c:v>
                </c:pt>
                <c:pt idx="4">
                  <c:v>1.49071706002472</c:v>
                </c:pt>
                <c:pt idx="5">
                  <c:v>1.5042448096546122</c:v>
                </c:pt>
                <c:pt idx="6">
                  <c:v>1.602402226096262</c:v>
                </c:pt>
                <c:pt idx="7">
                  <c:v>1.6116996559999999</c:v>
                </c:pt>
                <c:pt idx="8">
                  <c:v>1.6736236080181828</c:v>
                </c:pt>
                <c:pt idx="9">
                  <c:v>1.722861174536796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 14'!$A$3</c:f>
              <c:strCache>
                <c:ptCount val="1"/>
                <c:pt idx="0">
                  <c:v>Importado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'G2 14'!$B$1:$K$1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'G2 14'!$B$3:$K$3</c:f>
              <c:numCache>
                <c:ptCount val="10"/>
                <c:pt idx="0">
                  <c:v>0.3779403002758069</c:v>
                </c:pt>
                <c:pt idx="1">
                  <c:v>0.2760887974546017</c:v>
                </c:pt>
                <c:pt idx="2">
                  <c:v>0.1633160338817976</c:v>
                </c:pt>
                <c:pt idx="3">
                  <c:v>0.13539898216967122</c:v>
                </c:pt>
                <c:pt idx="4">
                  <c:v>0.16481492661658834</c:v>
                </c:pt>
                <c:pt idx="5">
                  <c:v>0.1852798945459181</c:v>
                </c:pt>
                <c:pt idx="6">
                  <c:v>0.12043278076479297</c:v>
                </c:pt>
                <c:pt idx="7">
                  <c:v>0.16424712828722923</c:v>
                </c:pt>
                <c:pt idx="8">
                  <c:v>0.21124962471162115</c:v>
                </c:pt>
                <c:pt idx="9">
                  <c:v>0.23858452837754518</c:v>
                </c:pt>
              </c:numCache>
            </c:numRef>
          </c:val>
          <c:shape val="box"/>
        </c:ser>
        <c:overlap val="100"/>
        <c:gapWidth val="79"/>
        <c:gapDepth val="15"/>
        <c:shape val="box"/>
        <c:axId val="38810579"/>
        <c:axId val="13750892"/>
      </c:bar3DChart>
      <c:catAx>
        <c:axId val="3881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750892"/>
        <c:crosses val="autoZero"/>
        <c:auto val="1"/>
        <c:lblOffset val="100"/>
        <c:tickLblSkip val="1"/>
        <c:noMultiLvlLbl val="0"/>
      </c:catAx>
      <c:valAx>
        <c:axId val="13750892"/>
        <c:scaling>
          <c:orientation val="minMax"/>
          <c:max val="2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de barris/dia</a:t>
                </a:r>
              </a:p>
            </c:rich>
          </c:tx>
          <c:layout>
            <c:manualLayout>
              <c:xMode val="factor"/>
              <c:yMode val="factor"/>
              <c:x val="-0.0475"/>
              <c:y val="0.1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10579"/>
        <c:crossesAt val="1"/>
        <c:crossBetween val="between"/>
        <c:dispUnits/>
        <c:majorUnit val="0.30000000000000004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875"/>
          <c:y val="0.96225"/>
          <c:w val="0.1692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0.9415</cdr:y>
    </cdr:from>
    <cdr:to>
      <cdr:x>1</cdr:x>
      <cdr:y>0.9795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5410200"/>
          <a:ext cx="9105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ANP/SPC, conforme a Resolução ANP nº 729/2018 (Tabela 2.30).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¹Inclui petróleo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condensado.</a:t>
          </a:r>
        </a:p>
      </cdr:txBody>
    </cdr:sp>
  </cdr:relSizeAnchor>
  <cdr:relSizeAnchor xmlns:cdr="http://schemas.openxmlformats.org/drawingml/2006/chartDrawing">
    <cdr:from>
      <cdr:x>0.0145</cdr:x>
      <cdr:y>0.95025</cdr:y>
    </cdr:from>
    <cdr:to>
      <cdr:x>1</cdr:x>
      <cdr:y>0.98775</cdr:y>
    </cdr:to>
    <cdr:sp fLocksText="0">
      <cdr:nvSpPr>
        <cdr:cNvPr id="2" name="CaixaDeTexto 3"/>
        <cdr:cNvSpPr txBox="1">
          <a:spLocks noChangeArrowheads="1"/>
        </cdr:cNvSpPr>
      </cdr:nvSpPr>
      <cdr:spPr>
        <a:xfrm>
          <a:off x="133350" y="5457825"/>
          <a:ext cx="9105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0.0145</cdr:x>
      <cdr:y>0.95025</cdr:y>
    </cdr:from>
    <cdr:to>
      <cdr:x>1</cdr:x>
      <cdr:y>0.98775</cdr:y>
    </cdr:to>
    <cdr:sp fLocksText="0">
      <cdr:nvSpPr>
        <cdr:cNvPr id="3" name="CaixaDeTexto 4"/>
        <cdr:cNvSpPr txBox="1">
          <a:spLocks noChangeArrowheads="1"/>
        </cdr:cNvSpPr>
      </cdr:nvSpPr>
      <cdr:spPr>
        <a:xfrm>
          <a:off x="133350" y="5457825"/>
          <a:ext cx="9105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/>
  <dimension ref="A1:M19"/>
  <sheetViews>
    <sheetView zoomScalePageLayoutView="0" workbookViewId="0" topLeftCell="A1">
      <selection activeCell="K2" sqref="K2:K3"/>
    </sheetView>
  </sheetViews>
  <sheetFormatPr defaultColWidth="9.28125" defaultRowHeight="12.75"/>
  <cols>
    <col min="1" max="1" width="9.28125" style="1" customWidth="1"/>
    <col min="2" max="10" width="10.28125" style="1" bestFit="1" customWidth="1"/>
    <col min="11" max="11" width="9.28125" style="1" customWidth="1"/>
    <col min="12" max="13" width="11.28125" style="1" bestFit="1" customWidth="1"/>
    <col min="14" max="16384" width="9.28125" style="1" customWidth="1"/>
  </cols>
  <sheetData>
    <row r="1" spans="1:13" ht="9.75">
      <c r="A1" s="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  <c r="G1" s="1">
        <v>2019</v>
      </c>
      <c r="H1" s="1">
        <v>2020</v>
      </c>
      <c r="I1" s="1">
        <v>2021</v>
      </c>
      <c r="J1" s="1">
        <v>2022</v>
      </c>
      <c r="K1" s="1">
        <v>2023</v>
      </c>
      <c r="L1" s="9"/>
      <c r="M1" s="9"/>
    </row>
    <row r="2" spans="1:13" ht="9.75">
      <c r="A2" s="1" t="s">
        <v>2</v>
      </c>
      <c r="B2" s="2">
        <v>1.6915694308410338</v>
      </c>
      <c r="C2" s="2">
        <v>1.648641636697378</v>
      </c>
      <c r="D2" s="2">
        <v>1.6008167573156546</v>
      </c>
      <c r="E2" s="2">
        <v>1.5371062816561174</v>
      </c>
      <c r="F2" s="2">
        <v>1.49071706002472</v>
      </c>
      <c r="G2" s="2">
        <v>1.5042448096546122</v>
      </c>
      <c r="H2" s="2">
        <v>1.602402226096262</v>
      </c>
      <c r="I2" s="5">
        <v>1.6116996559999999</v>
      </c>
      <c r="J2" s="2">
        <v>1.6736236080181828</v>
      </c>
      <c r="K2" s="5">
        <v>1.722861174536796</v>
      </c>
      <c r="L2" s="9"/>
      <c r="M2" s="9"/>
    </row>
    <row r="3" spans="1:11" ht="9.75">
      <c r="A3" s="1" t="s">
        <v>3</v>
      </c>
      <c r="B3" s="2">
        <v>0.3779403002758069</v>
      </c>
      <c r="C3" s="2">
        <v>0.2760887974546017</v>
      </c>
      <c r="D3" s="2">
        <v>0.1633160338817976</v>
      </c>
      <c r="E3" s="2">
        <v>0.13539898216967122</v>
      </c>
      <c r="F3" s="2">
        <v>0.16481492661658834</v>
      </c>
      <c r="G3" s="2">
        <v>0.1852798945459181</v>
      </c>
      <c r="H3" s="2">
        <v>0.12043278076479297</v>
      </c>
      <c r="I3" s="5">
        <v>0.16424712828722923</v>
      </c>
      <c r="J3" s="2">
        <v>0.21124962471162115</v>
      </c>
      <c r="K3" s="5">
        <v>0.23858452837754518</v>
      </c>
    </row>
    <row r="4" spans="1:11" ht="9.75">
      <c r="A4" s="1" t="s">
        <v>1</v>
      </c>
      <c r="B4" s="2">
        <f aca="true" t="shared" si="0" ref="B4:I4">B2+B3</f>
        <v>2.069509731116841</v>
      </c>
      <c r="C4" s="2">
        <f t="shared" si="0"/>
        <v>1.9247304341519795</v>
      </c>
      <c r="D4" s="2">
        <f t="shared" si="0"/>
        <v>1.7641327911974523</v>
      </c>
      <c r="E4" s="2">
        <f t="shared" si="0"/>
        <v>1.6725052638257887</v>
      </c>
      <c r="F4" s="2">
        <f t="shared" si="0"/>
        <v>1.6555319866413083</v>
      </c>
      <c r="G4" s="2">
        <f t="shared" si="0"/>
        <v>1.6895247042005304</v>
      </c>
      <c r="H4" s="2">
        <f t="shared" si="0"/>
        <v>1.722835006861055</v>
      </c>
      <c r="I4" s="10">
        <f t="shared" si="0"/>
        <v>1.7759467842872292</v>
      </c>
      <c r="J4" s="10">
        <f>J2+J3</f>
        <v>1.884873232729804</v>
      </c>
      <c r="K4" s="10">
        <f>K2+K3</f>
        <v>1.9614457029143413</v>
      </c>
    </row>
    <row r="5" ht="9.75">
      <c r="B5" s="3"/>
    </row>
    <row r="6" spans="1:11" ht="9.75">
      <c r="A6" s="1" t="s">
        <v>2</v>
      </c>
      <c r="B6" s="4">
        <f aca="true" t="shared" si="1" ref="B6:K6">B2/B4</f>
        <v>0.8173768914476928</v>
      </c>
      <c r="C6" s="7">
        <f t="shared" si="1"/>
        <v>0.8565571611713804</v>
      </c>
      <c r="D6" s="7">
        <f t="shared" si="1"/>
        <v>0.9074241833173213</v>
      </c>
      <c r="E6" s="7">
        <f t="shared" si="1"/>
        <v>0.919044211639758</v>
      </c>
      <c r="F6" s="7">
        <f t="shared" si="1"/>
        <v>0.9004459424846513</v>
      </c>
      <c r="G6" s="7">
        <f t="shared" si="1"/>
        <v>0.8903360844116268</v>
      </c>
      <c r="H6" s="7">
        <f t="shared" si="1"/>
        <v>0.9300961611035422</v>
      </c>
      <c r="I6" s="7">
        <f t="shared" si="1"/>
        <v>0.9075157376671343</v>
      </c>
      <c r="J6" s="7">
        <f t="shared" si="1"/>
        <v>0.8879236963826608</v>
      </c>
      <c r="K6" s="7">
        <f t="shared" si="1"/>
        <v>0.8783629197468718</v>
      </c>
    </row>
    <row r="7" spans="1:11" ht="9.75">
      <c r="A7" s="1" t="s">
        <v>3</v>
      </c>
      <c r="B7" s="4">
        <f aca="true" t="shared" si="2" ref="B7:K7">B3/B4</f>
        <v>0.18262310855230718</v>
      </c>
      <c r="C7" s="7">
        <f t="shared" si="2"/>
        <v>0.14344283882861975</v>
      </c>
      <c r="D7" s="7">
        <f t="shared" si="2"/>
        <v>0.09257581668267868</v>
      </c>
      <c r="E7" s="7">
        <f t="shared" si="2"/>
        <v>0.08095578836024198</v>
      </c>
      <c r="F7" s="7">
        <f t="shared" si="2"/>
        <v>0.09955405751534872</v>
      </c>
      <c r="G7" s="7">
        <f t="shared" si="2"/>
        <v>0.10966391558837316</v>
      </c>
      <c r="H7" s="7">
        <f t="shared" si="2"/>
        <v>0.0699038388964578</v>
      </c>
      <c r="I7" s="7">
        <f t="shared" si="2"/>
        <v>0.09248426233286564</v>
      </c>
      <c r="J7" s="7">
        <f t="shared" si="2"/>
        <v>0.1120763036173392</v>
      </c>
      <c r="K7" s="7">
        <f t="shared" si="2"/>
        <v>0.1216370802531282</v>
      </c>
    </row>
    <row r="9" ht="10.5" customHeight="1"/>
    <row r="10" ht="9.75">
      <c r="L10" s="3"/>
    </row>
    <row r="11" spans="2:13" ht="9.75">
      <c r="B11" s="6"/>
      <c r="C11" s="6"/>
      <c r="D11" s="6"/>
      <c r="E11" s="6"/>
      <c r="F11" s="6"/>
      <c r="G11" s="6"/>
      <c r="M11" s="1">
        <v>1000000</v>
      </c>
    </row>
    <row r="12" spans="2:8" ht="9.75">
      <c r="B12" s="5"/>
      <c r="C12" s="5"/>
      <c r="D12" s="5"/>
      <c r="E12" s="5"/>
      <c r="F12" s="5"/>
      <c r="G12" s="5"/>
      <c r="H12" s="5"/>
    </row>
    <row r="13" spans="2:8" ht="9.75">
      <c r="B13" s="5"/>
      <c r="C13" s="5"/>
      <c r="D13" s="5"/>
      <c r="E13" s="5"/>
      <c r="F13" s="5"/>
      <c r="G13" s="5"/>
      <c r="H13" s="5"/>
    </row>
    <row r="14" spans="2:8" ht="9.75">
      <c r="B14" s="7"/>
      <c r="C14" s="7"/>
      <c r="D14" s="7"/>
      <c r="E14" s="7"/>
      <c r="F14" s="7"/>
      <c r="G14" s="7"/>
      <c r="H14" s="5"/>
    </row>
    <row r="15" spans="2:8" ht="9.75">
      <c r="B15" s="5"/>
      <c r="C15" s="5"/>
      <c r="D15" s="5"/>
      <c r="E15" s="5"/>
      <c r="F15" s="5"/>
      <c r="G15" s="5"/>
      <c r="H15" s="5"/>
    </row>
    <row r="16" spans="2:8" ht="9.75">
      <c r="B16" s="7"/>
      <c r="C16" s="7"/>
      <c r="D16" s="7"/>
      <c r="E16" s="7"/>
      <c r="F16" s="7"/>
      <c r="G16" s="7"/>
      <c r="H16" s="5"/>
    </row>
    <row r="19" spans="2:7" ht="9.75">
      <c r="B19" s="8"/>
      <c r="C19" s="8"/>
      <c r="D19" s="8"/>
      <c r="E19" s="8"/>
      <c r="F19" s="8"/>
      <c r="G19" s="8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 Moraes Filho</cp:lastModifiedBy>
  <cp:lastPrinted>2008-05-08T18:20:58Z</cp:lastPrinted>
  <dcterms:created xsi:type="dcterms:W3CDTF">2002-04-30T19:46:11Z</dcterms:created>
  <dcterms:modified xsi:type="dcterms:W3CDTF">2024-05-07T19:41:53Z</dcterms:modified>
  <cp:category/>
  <cp:version/>
  <cp:contentType/>
  <cp:contentStatus/>
</cp:coreProperties>
</file>