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700" tabRatio="601" activeTab="0"/>
  </bookViews>
  <sheets>
    <sheet name="T2.37" sheetId="1" r:id="rId1"/>
    <sheet name="Gráfico 29 e 30" sheetId="2" state="hidden" r:id="rId2"/>
    <sheet name="Plan1" sheetId="3" r:id="rId3"/>
  </sheets>
  <definedNames>
    <definedName name="_Fill" hidden="1">'T2.37'!$B$5:$F$5</definedName>
    <definedName name="_xlnm.Print_Area" localSheetId="0">'T2.37'!$A$1:$F$36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<sst xmlns="http://schemas.openxmlformats.org/spreadsheetml/2006/main" count="42" uniqueCount="39">
  <si>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EVOLUÇÃO DA PRODUÇÃO DE DERIVADOS </t>
  </si>
  <si>
    <r>
      <t>Fonte</t>
    </r>
    <r>
      <rPr>
        <b/>
        <sz val="9"/>
        <rFont val="Arial"/>
        <family val="2"/>
      </rPr>
      <t>: Quadro 15.</t>
    </r>
  </si>
  <si>
    <t>GRÁFICO 29</t>
  </si>
  <si>
    <t>GRÁFICO 30</t>
  </si>
  <si>
    <t xml:space="preserve">ENERGÉTICOS NAS PETROQUÍMICAS </t>
  </si>
  <si>
    <t>Refinarias</t>
  </si>
  <si>
    <t>Total</t>
  </si>
  <si>
    <t xml:space="preserve">Total </t>
  </si>
  <si>
    <t>Energéticos</t>
  </si>
  <si>
    <t>Gasolina A</t>
  </si>
  <si>
    <t>Solvente</t>
  </si>
  <si>
    <t>Parafina</t>
  </si>
  <si>
    <t>Gasolina de aviação</t>
  </si>
  <si>
    <t>Querosene iluminante</t>
  </si>
  <si>
    <t xml:space="preserve">Óleo lubrificante </t>
  </si>
  <si>
    <t>QAV</t>
  </si>
  <si>
    <t>Derivados de petróleo</t>
  </si>
  <si>
    <t>Centrais
petroquímicas</t>
  </si>
  <si>
    <r>
      <t>GLP</t>
    </r>
    <r>
      <rPr>
        <vertAlign val="superscript"/>
        <sz val="7"/>
        <rFont val="Helvetica Neue"/>
        <family val="2"/>
      </rPr>
      <t>1</t>
    </r>
  </si>
  <si>
    <t>Notas: 1. Não inclui o consumo próprio de derivados das unidades produtoras.</t>
  </si>
  <si>
    <r>
      <t>Óleo diesel</t>
    </r>
    <r>
      <rPr>
        <vertAlign val="superscript"/>
        <sz val="7"/>
        <rFont val="Helvetica Neue"/>
        <family val="2"/>
      </rPr>
      <t>3</t>
    </r>
  </si>
  <si>
    <r>
      <t xml:space="preserve">Óleo combustível </t>
    </r>
    <r>
      <rPr>
        <vertAlign val="superscript"/>
        <sz val="7"/>
        <rFont val="Helvetica Neue"/>
        <family val="2"/>
      </rPr>
      <t>2,3</t>
    </r>
  </si>
  <si>
    <t>Outros
produtores</t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</si>
  <si>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</si>
  <si>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2"/>
      </rPr>
      <t>7</t>
    </r>
  </si>
  <si>
    <t>Asfalto</t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</si>
  <si>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</si>
  <si>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0"/>
      </rPr>
      <t>6</t>
    </r>
  </si>
  <si>
    <r>
      <t>Produção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</si>
  <si>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 xml:space="preserve">              2. Não inclui as produções de gás combustível das refinarias.</t>
  </si>
  <si>
    <r>
      <t>1</t>
    </r>
    <r>
      <rPr>
        <sz val="7"/>
        <rFont val="Helvetica Neue"/>
        <family val="0"/>
      </rPr>
      <t xml:space="preserve">Refere-se à mistura propano/butano para uso doméstico e industrial.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Não inclui o óleo combustível de refinaria. ³Inclui componentes destinados à produção de combustível marítimo</t>
    </r>
  </si>
  <si>
    <t xml:space="preserve">Não energéticos </t>
  </si>
  <si>
    <t>UPGNs</t>
  </si>
  <si>
    <r>
      <t xml:space="preserve">              3. O GLP 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produzidos nas UPGN de Catu e Candeias são contabilizados na Rlam; os produzidos nas UPGN Reduc I e Reduc II são contabilizados na Reduc; os produzidos</t>
    </r>
  </si>
  <si>
    <r>
      <t xml:space="preserve">             na UPGNs da Lubnor são contabilizados na  Lubnor. O GLP,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etano e propano produzidos nas UFL da Reduc são contabilizados na produção desta refinaria.</t>
    </r>
  </si>
  <si>
    <t>Fontes: ANP, conforme Resolução ANP nº 729/2018 e Petrobras.</t>
  </si>
  <si>
    <t>Tabela 2.37 – Produção de derivados de petróleo, energéticos e não energéticos, por tipo de unidade produtora – 2020</t>
  </si>
  <si>
    <r>
      <t xml:space="preserve">em alguns terminais aquaviários.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óleo leve para turbina elétrica.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coque comercializado para uso energético.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a nafta produzida a partir da industrialização de xisto e </t>
    </r>
  </si>
  <si>
    <r>
      <t xml:space="preserve">enviada para a Repar, onde é incorporada à produção de derivados da refinaria.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diluentes, resíduos não energéticos, GLP não energético e outros produtos não energéticos.   </t>
    </r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</si>
</sst>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#,##0.000"/>
    <numFmt numFmtId="201" formatCode="_(* #,##0.000_);_(* \(#,##0.000\);_(* &quot;-&quot;??_);_(@_)"/>
    <numFmt numFmtId="202" formatCode="0.000"/>
    <numFmt numFmtId="203" formatCode="0.0000"/>
    <numFmt numFmtId="204" formatCode="#,##0.0000"/>
    <numFmt numFmtId="205" formatCode="_(* #,##0.0000_);_(* \(#,##0.0000\);_(* &quot;-&quot;??_);_(@_)"/>
  </numFmts>
  <fonts count="6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2.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16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left" vertical="center"/>
    </xf>
    <xf numFmtId="3" fontId="12" fillId="33" borderId="0" xfId="6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3" fontId="13" fillId="33" borderId="0" xfId="6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198" fontId="15" fillId="33" borderId="10" xfId="60" applyNumberFormat="1" applyFont="1" applyFill="1" applyBorder="1" applyAlignment="1">
      <alignment/>
    </xf>
    <xf numFmtId="198" fontId="12" fillId="33" borderId="10" xfId="6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198" fontId="12" fillId="33" borderId="0" xfId="6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171" fontId="12" fillId="33" borderId="0" xfId="60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vertical="center"/>
    </xf>
    <xf numFmtId="3" fontId="12" fillId="33" borderId="0" xfId="60" applyNumberFormat="1" applyFont="1" applyFill="1" applyBorder="1" applyAlignment="1">
      <alignment horizontal="right" vertical="center"/>
    </xf>
    <xf numFmtId="37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60" applyNumberFormat="1" applyFont="1" applyFill="1" applyBorder="1" applyAlignment="1">
      <alignment vertical="center"/>
    </xf>
    <xf numFmtId="3" fontId="13" fillId="33" borderId="0" xfId="60" applyNumberFormat="1" applyFont="1" applyFill="1" applyBorder="1" applyAlignment="1">
      <alignment horizontal="right" vertical="center"/>
    </xf>
    <xf numFmtId="198" fontId="13" fillId="33" borderId="0" xfId="6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vertical="center"/>
    </xf>
    <xf numFmtId="198" fontId="12" fillId="33" borderId="0" xfId="60" applyNumberFormat="1" applyFont="1" applyFill="1" applyBorder="1" applyAlignment="1" applyProtection="1">
      <alignment horizontal="right" wrapText="1"/>
      <protection/>
    </xf>
    <xf numFmtId="198" fontId="15" fillId="33" borderId="0" xfId="6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3" fontId="12" fillId="33" borderId="0" xfId="60" applyNumberFormat="1" applyFont="1" applyFill="1" applyAlignment="1">
      <alignment horizontal="right" vertical="center"/>
    </xf>
    <xf numFmtId="0" fontId="12" fillId="33" borderId="0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201" fontId="15" fillId="33" borderId="0" xfId="60" applyNumberFormat="1" applyFont="1" applyFill="1" applyBorder="1" applyAlignment="1">
      <alignment vertical="center"/>
    </xf>
    <xf numFmtId="198" fontId="13" fillId="33" borderId="0" xfId="60" applyNumberFormat="1" applyFont="1" applyFill="1" applyBorder="1" applyAlignment="1">
      <alignment horizontal="right" wrapText="1"/>
    </xf>
    <xf numFmtId="203" fontId="12" fillId="33" borderId="0" xfId="0" applyNumberFormat="1" applyFont="1" applyFill="1" applyAlignment="1">
      <alignment/>
    </xf>
    <xf numFmtId="203" fontId="12" fillId="33" borderId="0" xfId="0" applyNumberFormat="1" applyFont="1" applyFill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60" applyNumberFormat="1" applyFont="1" applyFill="1" applyBorder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0" applyNumberFormat="1" applyFont="1" applyFill="1" applyAlignment="1">
      <alignment vertical="center"/>
    </xf>
    <xf numFmtId="3" fontId="12" fillId="0" borderId="0" xfId="6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198" fontId="12" fillId="33" borderId="0" xfId="60" applyNumberFormat="1" applyFont="1" applyFill="1" applyBorder="1" applyAlignment="1">
      <alignment vertical="center"/>
    </xf>
    <xf numFmtId="204" fontId="12" fillId="33" borderId="0" xfId="60" applyNumberFormat="1" applyFont="1" applyFill="1" applyBorder="1" applyAlignment="1">
      <alignment horizontal="right" vertical="center"/>
    </xf>
    <xf numFmtId="205" fontId="12" fillId="33" borderId="0" xfId="6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/>
    </xf>
    <xf numFmtId="198" fontId="12" fillId="33" borderId="0" xfId="60" applyNumberFormat="1" applyFont="1" applyFill="1" applyBorder="1" applyAlignment="1" applyProtection="1">
      <alignment horizontal="right" vertical="center" wrapText="1"/>
      <protection/>
    </xf>
    <xf numFmtId="171" fontId="12" fillId="33" borderId="0" xfId="60" applyFont="1" applyFill="1" applyBorder="1" applyAlignment="1">
      <alignment horizontal="right" vertical="center"/>
    </xf>
    <xf numFmtId="171" fontId="12" fillId="33" borderId="0" xfId="60" applyFont="1" applyFill="1" applyBorder="1" applyAlignment="1">
      <alignment horizontal="right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4225"/>
          <c:w val="0.71375"/>
          <c:h val="0.8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'T2.37'!#REF!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'T2.37'!$B$5:$F$5</c:f>
              <c:numCache>
                <c:ptCount val="5"/>
              </c:numCache>
            </c:numRef>
          </c:cat>
          <c:val>
            <c:numRef>
              <c:f>'T2.37'!#REF!</c:f>
              <c:numCache>
                <c:ptCount val="9"/>
                <c:pt idx="0">
                  <c:v>318</c:v>
                </c:pt>
                <c:pt idx="1">
                  <c:v>313</c:v>
                </c:pt>
                <c:pt idx="2">
                  <c:v>352</c:v>
                </c:pt>
                <c:pt idx="3">
                  <c:v>356</c:v>
                </c:pt>
                <c:pt idx="4">
                  <c:v>417</c:v>
                </c:pt>
                <c:pt idx="5">
                  <c:v>351</c:v>
                </c:pt>
                <c:pt idx="6">
                  <c:v>343.6</c:v>
                </c:pt>
                <c:pt idx="7">
                  <c:v>396.5</c:v>
                </c:pt>
                <c:pt idx="8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'T2.37'!#REF!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'T2.37'!#REF!</c:f>
              <c:numCache>
                <c:ptCount val="9"/>
                <c:pt idx="0">
                  <c:v>245</c:v>
                </c:pt>
                <c:pt idx="1">
                  <c:v>286</c:v>
                </c:pt>
                <c:pt idx="2">
                  <c:v>344</c:v>
                </c:pt>
                <c:pt idx="3">
                  <c:v>336</c:v>
                </c:pt>
                <c:pt idx="4">
                  <c:v>289</c:v>
                </c:pt>
                <c:pt idx="5">
                  <c:v>235</c:v>
                </c:pt>
                <c:pt idx="6">
                  <c:v>290.3</c:v>
                </c:pt>
                <c:pt idx="7">
                  <c:v>265.5</c:v>
                </c:pt>
                <c:pt idx="8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'T2.37'!#REF!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'T2.37'!#REF!</c:f>
              <c:numCache>
                <c:ptCount val="9"/>
                <c:pt idx="0">
                  <c:v>80</c:v>
                </c:pt>
                <c:pt idx="1">
                  <c:v>102</c:v>
                </c:pt>
                <c:pt idx="2">
                  <c:v>89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39.1</c:v>
                </c:pt>
                <c:pt idx="7">
                  <c:v>73.3</c:v>
                </c:pt>
                <c:pt idx="8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'T2.37'!#REF!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'T2.37'!#REF!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8431019"/>
        <c:axId val="56117124"/>
      </c:barChart>
      <c:catAx>
        <c:axId val="584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3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985"/>
          <c:y val="0.28675"/>
          <c:w val="0.18875"/>
          <c:h val="0.2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3"/>
          <c:w val="0.72375"/>
          <c:h val="0.8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'T2.37'!#REF!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'T2.37'!$B$5:$F$5</c:f>
              <c:numCache>
                <c:ptCount val="5"/>
              </c:numCache>
            </c:numRef>
          </c:cat>
          <c:val>
            <c:numRef>
              <c:f>'T2.37'!#REF!</c:f>
              <c:numCache>
                <c:ptCount val="10"/>
                <c:pt idx="0">
                  <c:v>354</c:v>
                </c:pt>
                <c:pt idx="1">
                  <c:v>318</c:v>
                </c:pt>
                <c:pt idx="2">
                  <c:v>313</c:v>
                </c:pt>
                <c:pt idx="3">
                  <c:v>352</c:v>
                </c:pt>
                <c:pt idx="4">
                  <c:v>356</c:v>
                </c:pt>
                <c:pt idx="5">
                  <c:v>417</c:v>
                </c:pt>
                <c:pt idx="6">
                  <c:v>351</c:v>
                </c:pt>
                <c:pt idx="7">
                  <c:v>343.6</c:v>
                </c:pt>
                <c:pt idx="8">
                  <c:v>396.5</c:v>
                </c:pt>
                <c:pt idx="9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'T2.37'!#REF!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'T2.37'!#REF!</c:f>
              <c:numCache>
                <c:ptCount val="10"/>
                <c:pt idx="0">
                  <c:v>497</c:v>
                </c:pt>
                <c:pt idx="1">
                  <c:v>245</c:v>
                </c:pt>
                <c:pt idx="2">
                  <c:v>286</c:v>
                </c:pt>
                <c:pt idx="3">
                  <c:v>344</c:v>
                </c:pt>
                <c:pt idx="4">
                  <c:v>336</c:v>
                </c:pt>
                <c:pt idx="5">
                  <c:v>289</c:v>
                </c:pt>
                <c:pt idx="6">
                  <c:v>235</c:v>
                </c:pt>
                <c:pt idx="7">
                  <c:v>290.3</c:v>
                </c:pt>
                <c:pt idx="8">
                  <c:v>265.5</c:v>
                </c:pt>
                <c:pt idx="9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'T2.37'!#REF!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'T2.37'!#REF!</c:f>
              <c:numCache>
                <c:ptCount val="10"/>
                <c:pt idx="0">
                  <c:v>94</c:v>
                </c:pt>
                <c:pt idx="1">
                  <c:v>80</c:v>
                </c:pt>
                <c:pt idx="2">
                  <c:v>102</c:v>
                </c:pt>
                <c:pt idx="3">
                  <c:v>89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39.1</c:v>
                </c:pt>
                <c:pt idx="8">
                  <c:v>73.3</c:v>
                </c:pt>
                <c:pt idx="9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'T2.37'!#REF!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'T2.37'!#REF!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5292069"/>
        <c:axId val="49193166"/>
      </c:barChart>
      <c:catAx>
        <c:axId val="352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292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05"/>
          <c:y val="0.268"/>
          <c:w val="0.18875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752475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762000" y="2095500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752475</xdr:colOff>
      <xdr:row>53</xdr:row>
      <xdr:rowOff>180975</xdr:rowOff>
    </xdr:to>
    <xdr:graphicFrame>
      <xdr:nvGraphicFramePr>
        <xdr:cNvPr id="2" name="Chart 2"/>
        <xdr:cNvGraphicFramePr/>
      </xdr:nvGraphicFramePr>
      <xdr:xfrm>
        <a:off x="762000" y="781050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0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27.88671875" style="6" customWidth="1"/>
    <col min="2" max="2" width="11.4453125" style="6" customWidth="1"/>
    <col min="3" max="3" width="12.10546875" style="6" customWidth="1"/>
    <col min="4" max="4" width="11.6640625" style="6" customWidth="1"/>
    <col min="5" max="5" width="11.5546875" style="6" customWidth="1"/>
    <col min="6" max="6" width="12.77734375" style="6" customWidth="1"/>
    <col min="7" max="7" width="6.5546875" style="41" customWidth="1"/>
    <col min="8" max="8" width="10.6640625" style="41" customWidth="1"/>
    <col min="9" max="16384" width="10.6640625" style="6" customWidth="1"/>
  </cols>
  <sheetData>
    <row r="1" spans="1:6" ht="12.75" customHeight="1">
      <c r="A1" s="48" t="s">
        <v>36</v>
      </c>
      <c r="B1" s="48"/>
      <c r="C1" s="48"/>
      <c r="D1" s="48"/>
      <c r="E1" s="48"/>
      <c r="F1" s="48"/>
    </row>
    <row r="2" spans="1:8" s="7" customFormat="1" ht="9.75" customHeight="1">
      <c r="A2" s="49"/>
      <c r="B2" s="49"/>
      <c r="C2" s="49"/>
      <c r="D2" s="49"/>
      <c r="E2" s="49"/>
      <c r="F2" s="49"/>
      <c r="G2" s="42"/>
      <c r="H2" s="42"/>
    </row>
    <row r="3" spans="1:8" s="7" customFormat="1" ht="12" customHeight="1">
      <c r="A3" s="57" t="s">
        <v>16</v>
      </c>
      <c r="B3" s="60" t="s">
        <v>28</v>
      </c>
      <c r="C3" s="61"/>
      <c r="D3" s="61"/>
      <c r="E3" s="61"/>
      <c r="F3" s="61"/>
      <c r="G3" s="43"/>
      <c r="H3" s="42"/>
    </row>
    <row r="4" spans="1:8" s="7" customFormat="1" ht="15" customHeight="1">
      <c r="A4" s="58"/>
      <c r="B4" s="62" t="s">
        <v>5</v>
      </c>
      <c r="C4" s="64" t="s">
        <v>17</v>
      </c>
      <c r="D4" s="66" t="s">
        <v>32</v>
      </c>
      <c r="E4" s="62" t="s">
        <v>22</v>
      </c>
      <c r="F4" s="68" t="s">
        <v>6</v>
      </c>
      <c r="G4" s="43"/>
      <c r="H4" s="42"/>
    </row>
    <row r="5" spans="1:8" s="7" customFormat="1" ht="9">
      <c r="A5" s="59"/>
      <c r="B5" s="63"/>
      <c r="C5" s="65"/>
      <c r="D5" s="67"/>
      <c r="E5" s="67"/>
      <c r="F5" s="65"/>
      <c r="G5" s="43"/>
      <c r="H5" s="42"/>
    </row>
    <row r="6" spans="2:8" s="8" customFormat="1" ht="9">
      <c r="B6" s="39"/>
      <c r="G6" s="43"/>
      <c r="H6" s="43"/>
    </row>
    <row r="7" spans="1:8" s="8" customFormat="1" ht="9">
      <c r="A7" s="9" t="s">
        <v>7</v>
      </c>
      <c r="B7" s="40">
        <f>B9+B19</f>
        <v>107815739.64344887</v>
      </c>
      <c r="C7" s="10">
        <f>C9+C19</f>
        <v>1406392.6909999999</v>
      </c>
      <c r="D7" s="10">
        <f>D9+D19</f>
        <v>2355421.326</v>
      </c>
      <c r="E7" s="10">
        <f>E9+E19</f>
        <v>446941.133</v>
      </c>
      <c r="F7" s="10">
        <f>SUM(B7:E7)</f>
        <v>112024494.79344888</v>
      </c>
      <c r="G7" s="43"/>
      <c r="H7" s="43"/>
    </row>
    <row r="8" spans="1:8" s="8" customFormat="1" ht="9">
      <c r="A8" s="11"/>
      <c r="B8" s="51"/>
      <c r="C8" s="51"/>
      <c r="D8" s="51"/>
      <c r="E8" s="52"/>
      <c r="F8" s="12"/>
      <c r="G8" s="43"/>
      <c r="H8" s="43"/>
    </row>
    <row r="9" spans="1:8" s="8" customFormat="1" ht="9">
      <c r="A9" s="13" t="s">
        <v>8</v>
      </c>
      <c r="B9" s="29">
        <f>SUM(B10:B17)</f>
        <v>91843285.90329477</v>
      </c>
      <c r="C9" s="14">
        <f>SUM(C10:C17)</f>
        <v>1406392.6909999999</v>
      </c>
      <c r="D9" s="14">
        <f>SUM(D10:D17)</f>
        <v>2355421.326</v>
      </c>
      <c r="E9" s="10">
        <f>SUM(E10:E17)</f>
        <v>442452.91199999995</v>
      </c>
      <c r="F9" s="10">
        <f>SUM(B9:E9)</f>
        <v>96047552.83229478</v>
      </c>
      <c r="G9" s="43"/>
      <c r="H9" s="43"/>
    </row>
    <row r="10" spans="1:9" s="8" customFormat="1" ht="9">
      <c r="A10" s="11" t="s">
        <v>9</v>
      </c>
      <c r="B10" s="22">
        <v>21705323.033</v>
      </c>
      <c r="C10" s="22">
        <v>1247245.5629999998</v>
      </c>
      <c r="D10" s="23"/>
      <c r="E10" s="33">
        <v>442452.91199999995</v>
      </c>
      <c r="F10" s="24">
        <f aca="true" t="shared" si="0" ref="F10:F17">SUM(B10:E10)</f>
        <v>23395021.508</v>
      </c>
      <c r="G10" s="43"/>
      <c r="H10" s="44"/>
      <c r="I10" s="25"/>
    </row>
    <row r="11" spans="1:9" s="8" customFormat="1" ht="9.75" customHeight="1">
      <c r="A11" s="11" t="s">
        <v>12</v>
      </c>
      <c r="B11" s="55">
        <v>2216</v>
      </c>
      <c r="C11" s="23">
        <v>0</v>
      </c>
      <c r="D11" s="23"/>
      <c r="E11" s="23">
        <v>0</v>
      </c>
      <c r="F11" s="24">
        <f t="shared" si="0"/>
        <v>2216</v>
      </c>
      <c r="G11" s="43"/>
      <c r="H11" s="44"/>
      <c r="I11" s="27"/>
    </row>
    <row r="12" spans="1:9" s="8" customFormat="1" ht="9.75" customHeight="1">
      <c r="A12" s="11" t="s">
        <v>18</v>
      </c>
      <c r="B12" s="47">
        <v>7343998.536386852</v>
      </c>
      <c r="C12" s="22">
        <v>159147.128</v>
      </c>
      <c r="D12" s="54">
        <v>2355421.326</v>
      </c>
      <c r="E12" s="23">
        <v>0</v>
      </c>
      <c r="F12" s="24">
        <f t="shared" si="0"/>
        <v>9858566.990386851</v>
      </c>
      <c r="G12" s="43"/>
      <c r="H12" s="50"/>
      <c r="I12" s="25"/>
    </row>
    <row r="13" spans="1:9" s="8" customFormat="1" ht="10.5" customHeight="1">
      <c r="A13" s="11" t="s">
        <v>21</v>
      </c>
      <c r="B13" s="26">
        <v>17238549.762835197</v>
      </c>
      <c r="C13" s="23">
        <v>0</v>
      </c>
      <c r="D13" s="23"/>
      <c r="E13" s="23">
        <v>0</v>
      </c>
      <c r="F13" s="24">
        <f t="shared" si="0"/>
        <v>17238549.762835197</v>
      </c>
      <c r="G13" s="43"/>
      <c r="H13" s="50"/>
      <c r="I13" s="25"/>
    </row>
    <row r="14" spans="1:9" s="8" customFormat="1" ht="10.5">
      <c r="A14" s="11" t="s">
        <v>20</v>
      </c>
      <c r="B14" s="26">
        <v>42215122.37007272</v>
      </c>
      <c r="C14" s="23">
        <v>0</v>
      </c>
      <c r="D14" s="23"/>
      <c r="E14" s="23">
        <v>0</v>
      </c>
      <c r="F14" s="24">
        <f t="shared" si="0"/>
        <v>42215122.37007272</v>
      </c>
      <c r="G14" s="43"/>
      <c r="H14" s="50"/>
      <c r="I14" s="25"/>
    </row>
    <row r="15" spans="1:9" s="8" customFormat="1" ht="9">
      <c r="A15" s="11" t="s">
        <v>15</v>
      </c>
      <c r="B15" s="26">
        <v>3332770</v>
      </c>
      <c r="C15" s="23">
        <v>0</v>
      </c>
      <c r="D15" s="23"/>
      <c r="E15" s="23">
        <v>0</v>
      </c>
      <c r="F15" s="24">
        <f t="shared" si="0"/>
        <v>3332770</v>
      </c>
      <c r="G15" s="43"/>
      <c r="H15" s="44"/>
      <c r="I15" s="25"/>
    </row>
    <row r="16" spans="1:9" s="8" customFormat="1" ht="9">
      <c r="A16" s="11" t="s">
        <v>13</v>
      </c>
      <c r="B16" s="26">
        <v>5306.201</v>
      </c>
      <c r="C16" s="23">
        <v>0</v>
      </c>
      <c r="D16" s="23"/>
      <c r="E16" s="23">
        <v>0</v>
      </c>
      <c r="F16" s="24">
        <f t="shared" si="0"/>
        <v>5306.201</v>
      </c>
      <c r="G16" s="43"/>
      <c r="H16" s="50"/>
      <c r="I16" s="25"/>
    </row>
    <row r="17" spans="1:9" s="8" customFormat="1" ht="10.5">
      <c r="A17" s="8" t="s">
        <v>23</v>
      </c>
      <c r="B17" s="55">
        <v>0</v>
      </c>
      <c r="C17" s="23"/>
      <c r="D17" s="23"/>
      <c r="E17" s="23">
        <v>0</v>
      </c>
      <c r="F17" s="56">
        <f t="shared" si="0"/>
        <v>0</v>
      </c>
      <c r="G17" s="43"/>
      <c r="H17" s="44"/>
      <c r="I17" s="25"/>
    </row>
    <row r="18" spans="1:9" s="8" customFormat="1" ht="9">
      <c r="A18" s="11"/>
      <c r="B18" s="26"/>
      <c r="C18" s="26"/>
      <c r="D18" s="26"/>
      <c r="E18" s="26"/>
      <c r="F18" s="28"/>
      <c r="G18" s="43"/>
      <c r="H18" s="45"/>
      <c r="I18" s="25"/>
    </row>
    <row r="19" spans="1:9" s="8" customFormat="1" ht="9">
      <c r="A19" s="13" t="s">
        <v>31</v>
      </c>
      <c r="B19" s="29">
        <f>SUM(B20:B26)</f>
        <v>15972453.740154104</v>
      </c>
      <c r="C19" s="30">
        <f>SUM(C20:C26)</f>
        <v>0</v>
      </c>
      <c r="D19" s="30">
        <f>SUM(D20:D26)</f>
        <v>0</v>
      </c>
      <c r="E19" s="30">
        <f>SUM(E20:E26)</f>
        <v>4488.221</v>
      </c>
      <c r="F19" s="31">
        <f>SUM(B19:E19)</f>
        <v>15976941.961154105</v>
      </c>
      <c r="G19" s="43"/>
      <c r="H19" s="50"/>
      <c r="I19" s="25"/>
    </row>
    <row r="20" spans="1:9" s="8" customFormat="1" ht="9">
      <c r="A20" s="7" t="s">
        <v>25</v>
      </c>
      <c r="B20" s="36">
        <v>2318275.2347662714</v>
      </c>
      <c r="C20" s="23">
        <v>0</v>
      </c>
      <c r="D20" s="23">
        <v>0</v>
      </c>
      <c r="E20" s="23">
        <v>0</v>
      </c>
      <c r="F20" s="24">
        <f>SUM(B20:E20)</f>
        <v>2318275.2347662714</v>
      </c>
      <c r="G20" s="43"/>
      <c r="H20" s="45"/>
      <c r="I20" s="25"/>
    </row>
    <row r="21" spans="1:9" s="8" customFormat="1" ht="10.5">
      <c r="A21" s="7" t="s">
        <v>26</v>
      </c>
      <c r="B21" s="36">
        <v>4332410.912489294</v>
      </c>
      <c r="C21" s="23">
        <v>0</v>
      </c>
      <c r="D21" s="23"/>
      <c r="E21" s="23">
        <v>0</v>
      </c>
      <c r="F21" s="24">
        <f aca="true" t="shared" si="1" ref="F21:F26">SUM(B21:E21)</f>
        <v>4332410.912489294</v>
      </c>
      <c r="G21" s="43"/>
      <c r="H21" s="45"/>
      <c r="I21" s="25"/>
    </row>
    <row r="22" spans="1:9" s="7" customFormat="1" ht="10.5">
      <c r="A22" s="8" t="s">
        <v>27</v>
      </c>
      <c r="B22" s="26">
        <v>6194690.592092576</v>
      </c>
      <c r="C22" s="23">
        <v>0</v>
      </c>
      <c r="D22" s="23"/>
      <c r="E22" s="23">
        <v>0</v>
      </c>
      <c r="F22" s="24">
        <f t="shared" si="1"/>
        <v>6194690.592092576</v>
      </c>
      <c r="G22" s="43"/>
      <c r="H22" s="46"/>
      <c r="I22" s="32"/>
    </row>
    <row r="23" spans="1:9" s="7" customFormat="1" ht="9">
      <c r="A23" s="7" t="s">
        <v>14</v>
      </c>
      <c r="B23" s="36">
        <v>454679</v>
      </c>
      <c r="C23" s="23">
        <v>0</v>
      </c>
      <c r="D23" s="23"/>
      <c r="E23" s="23">
        <v>0</v>
      </c>
      <c r="F23" s="24">
        <f t="shared" si="1"/>
        <v>454679</v>
      </c>
      <c r="G23" s="43"/>
      <c r="H23" s="46"/>
      <c r="I23" s="32"/>
    </row>
    <row r="24" spans="1:9" s="7" customFormat="1" ht="9">
      <c r="A24" s="11" t="s">
        <v>11</v>
      </c>
      <c r="B24" s="26">
        <v>73600.24958391066</v>
      </c>
      <c r="C24" s="23">
        <v>0</v>
      </c>
      <c r="D24" s="23"/>
      <c r="E24" s="23">
        <v>0</v>
      </c>
      <c r="F24" s="24">
        <f t="shared" si="1"/>
        <v>73600.24958391066</v>
      </c>
      <c r="G24" s="43"/>
      <c r="H24" s="46"/>
      <c r="I24" s="32"/>
    </row>
    <row r="25" spans="1:9" s="7" customFormat="1" ht="9">
      <c r="A25" s="11" t="s">
        <v>10</v>
      </c>
      <c r="B25" s="36">
        <v>313185.3913152856</v>
      </c>
      <c r="C25" s="23">
        <v>0</v>
      </c>
      <c r="D25" s="23"/>
      <c r="E25" s="33">
        <v>4488.221</v>
      </c>
      <c r="F25" s="24">
        <f t="shared" si="1"/>
        <v>317673.6123152856</v>
      </c>
      <c r="G25" s="43"/>
      <c r="H25" s="46"/>
      <c r="I25" s="32"/>
    </row>
    <row r="26" spans="1:9" s="7" customFormat="1" ht="10.5">
      <c r="A26" s="8" t="s">
        <v>24</v>
      </c>
      <c r="B26" s="36">
        <v>2285612.359906765</v>
      </c>
      <c r="C26" s="23">
        <v>0</v>
      </c>
      <c r="D26" s="23"/>
      <c r="E26" s="23">
        <v>0</v>
      </c>
      <c r="F26" s="24">
        <f t="shared" si="1"/>
        <v>2285612.359906765</v>
      </c>
      <c r="G26" s="43"/>
      <c r="H26" s="46"/>
      <c r="I26" s="32"/>
    </row>
    <row r="27" spans="1:6" ht="9">
      <c r="A27" s="15"/>
      <c r="B27" s="16"/>
      <c r="C27" s="17"/>
      <c r="D27" s="17"/>
      <c r="E27" s="17"/>
      <c r="F27" s="17"/>
    </row>
    <row r="28" spans="1:6" ht="10.5" customHeight="1">
      <c r="A28" s="37" t="s">
        <v>35</v>
      </c>
      <c r="B28" s="34"/>
      <c r="C28" s="34"/>
      <c r="D28" s="34"/>
      <c r="E28" s="34"/>
      <c r="F28" s="34"/>
    </row>
    <row r="29" spans="1:6" ht="10.5" customHeight="1">
      <c r="A29" s="37" t="s">
        <v>19</v>
      </c>
      <c r="B29" s="34"/>
      <c r="C29" s="34"/>
      <c r="D29" s="34"/>
      <c r="E29" s="34"/>
      <c r="F29" s="34"/>
    </row>
    <row r="30" spans="1:6" ht="10.5" customHeight="1">
      <c r="A30" s="37" t="s">
        <v>29</v>
      </c>
      <c r="B30" s="35"/>
      <c r="C30" s="35"/>
      <c r="D30" s="35"/>
      <c r="E30" s="35"/>
      <c r="F30" s="35"/>
    </row>
    <row r="31" spans="1:6" ht="10.5" customHeight="1">
      <c r="A31" s="37" t="s">
        <v>33</v>
      </c>
      <c r="B31" s="35"/>
      <c r="C31" s="35"/>
      <c r="D31" s="35"/>
      <c r="E31" s="35"/>
      <c r="F31" s="35"/>
    </row>
    <row r="32" spans="1:6" ht="10.5" customHeight="1">
      <c r="A32" s="37" t="s">
        <v>34</v>
      </c>
      <c r="B32" s="35"/>
      <c r="C32" s="35"/>
      <c r="D32" s="35"/>
      <c r="E32" s="35"/>
      <c r="F32" s="35"/>
    </row>
    <row r="33" spans="1:6" ht="10.5" customHeight="1">
      <c r="A33" s="38" t="s">
        <v>30</v>
      </c>
      <c r="B33" s="35"/>
      <c r="C33" s="35"/>
      <c r="D33" s="35"/>
      <c r="E33" s="35"/>
      <c r="F33" s="35"/>
    </row>
    <row r="34" spans="1:6" ht="10.5" customHeight="1">
      <c r="A34" s="20" t="s">
        <v>37</v>
      </c>
      <c r="B34" s="35"/>
      <c r="C34" s="35"/>
      <c r="D34" s="35"/>
      <c r="E34" s="35"/>
      <c r="F34" s="35"/>
    </row>
    <row r="35" spans="1:6" ht="10.5" customHeight="1">
      <c r="A35" s="20" t="s">
        <v>38</v>
      </c>
      <c r="B35" s="35"/>
      <c r="C35" s="35"/>
      <c r="D35" s="35"/>
      <c r="E35" s="35"/>
      <c r="F35" s="35"/>
    </row>
    <row r="36" spans="1:6" ht="9.75" customHeight="1">
      <c r="A36" s="38"/>
      <c r="B36" s="35"/>
      <c r="C36" s="35"/>
      <c r="D36" s="35"/>
      <c r="E36" s="35"/>
      <c r="F36" s="35"/>
    </row>
    <row r="37" ht="9.75" customHeight="1"/>
    <row r="38" spans="1:2" ht="15.75" customHeight="1">
      <c r="A38" s="53"/>
      <c r="B38" s="19"/>
    </row>
    <row r="39" spans="1:2" ht="10.5">
      <c r="A39" s="18"/>
      <c r="B39" s="19"/>
    </row>
    <row r="40" ht="9">
      <c r="B40" s="19"/>
    </row>
    <row r="41" spans="1:2" ht="9">
      <c r="A41" s="20"/>
      <c r="B41" s="19"/>
    </row>
    <row r="42" spans="1:2" ht="9">
      <c r="A42" s="20"/>
      <c r="B42" s="19"/>
    </row>
    <row r="43" spans="1:2" ht="9">
      <c r="A43" s="20"/>
      <c r="B43" s="19"/>
    </row>
    <row r="44" spans="1:2" ht="9">
      <c r="A44" s="21"/>
      <c r="B44" s="19"/>
    </row>
    <row r="45" spans="1:2" ht="9">
      <c r="A45" s="20"/>
      <c r="B45" s="19"/>
    </row>
    <row r="46" spans="1:2" ht="9">
      <c r="A46" s="20"/>
      <c r="B46" s="19"/>
    </row>
    <row r="47" spans="1:2" ht="9">
      <c r="A47" s="20"/>
      <c r="B47" s="19"/>
    </row>
    <row r="48" spans="1:2" ht="9">
      <c r="A48" s="20"/>
      <c r="B48" s="19"/>
    </row>
    <row r="49" spans="1:2" ht="9">
      <c r="A49" s="20"/>
      <c r="B49" s="19"/>
    </row>
    <row r="50" spans="1:2" ht="9">
      <c r="A50" s="20"/>
      <c r="B50" s="19"/>
    </row>
    <row r="51" spans="1:2" ht="9">
      <c r="A51" s="20"/>
      <c r="B51" s="19"/>
    </row>
    <row r="52" spans="1:2" ht="9">
      <c r="A52" s="20"/>
      <c r="B52" s="19"/>
    </row>
    <row r="53" spans="1:2" ht="9">
      <c r="A53" s="20"/>
      <c r="B53" s="19"/>
    </row>
    <row r="54" spans="1:2" ht="9">
      <c r="A54" s="20"/>
      <c r="B54" s="19"/>
    </row>
    <row r="55" spans="1:2" ht="9">
      <c r="A55" s="20"/>
      <c r="B55" s="19"/>
    </row>
    <row r="56" spans="1:2" ht="9">
      <c r="A56" s="20"/>
      <c r="B56" s="19"/>
    </row>
    <row r="57" spans="1:2" ht="9">
      <c r="A57" s="20"/>
      <c r="B57" s="19"/>
    </row>
    <row r="58" ht="9">
      <c r="A58" s="20"/>
    </row>
    <row r="59" ht="9">
      <c r="A59" s="20"/>
    </row>
    <row r="60" ht="9">
      <c r="A60" s="20"/>
    </row>
  </sheetData>
  <sheetProtection/>
  <mergeCells count="7">
    <mergeCell ref="A3:A5"/>
    <mergeCell ref="B3:F3"/>
    <mergeCell ref="B4:B5"/>
    <mergeCell ref="C4:C5"/>
    <mergeCell ref="D4:D5"/>
    <mergeCell ref="F4:F5"/>
    <mergeCell ref="E4:E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4" spans="2:9" ht="17.25">
      <c r="B4" s="70" t="s">
        <v>2</v>
      </c>
      <c r="C4" s="70"/>
      <c r="D4" s="70"/>
      <c r="E4" s="70"/>
      <c r="F4" s="70"/>
      <c r="G4" s="70"/>
      <c r="H4" s="70"/>
      <c r="I4" s="70"/>
    </row>
    <row r="5" spans="8:9" ht="16.5">
      <c r="H5" s="1"/>
      <c r="I5" s="2"/>
    </row>
    <row r="6" spans="2:9" ht="19.5">
      <c r="B6" s="69" t="s">
        <v>0</v>
      </c>
      <c r="C6" s="69"/>
      <c r="D6" s="69"/>
      <c r="E6" s="69"/>
      <c r="F6" s="69"/>
      <c r="G6" s="69"/>
      <c r="H6" s="69"/>
      <c r="I6" s="69"/>
    </row>
    <row r="7" spans="2:9" ht="19.5">
      <c r="B7" s="69" t="s">
        <v>4</v>
      </c>
      <c r="C7" s="69"/>
      <c r="D7" s="69"/>
      <c r="E7" s="69"/>
      <c r="F7" s="69"/>
      <c r="G7" s="69"/>
      <c r="H7" s="69"/>
      <c r="I7" s="69"/>
    </row>
    <row r="8" spans="5:8" ht="15">
      <c r="E8" s="3"/>
      <c r="H8" s="1"/>
    </row>
    <row r="9" spans="2:9" ht="17.25">
      <c r="B9" s="70">
        <v>1999</v>
      </c>
      <c r="C9" s="70"/>
      <c r="D9" s="70"/>
      <c r="E9" s="70"/>
      <c r="F9" s="70"/>
      <c r="G9" s="70"/>
      <c r="H9" s="70"/>
      <c r="I9" s="70"/>
    </row>
    <row r="26" ht="15">
      <c r="B26" s="4" t="s">
        <v>1</v>
      </c>
    </row>
    <row r="27" ht="15">
      <c r="B27" s="5"/>
    </row>
    <row r="33" spans="2:9" ht="17.25">
      <c r="B33" s="70" t="s">
        <v>3</v>
      </c>
      <c r="C33" s="70"/>
      <c r="D33" s="70"/>
      <c r="E33" s="70"/>
      <c r="F33" s="70"/>
      <c r="G33" s="70"/>
      <c r="H33" s="70"/>
      <c r="I33" s="70"/>
    </row>
    <row r="34" spans="8:9" ht="16.5">
      <c r="H34" s="1"/>
      <c r="I34" s="2"/>
    </row>
    <row r="35" spans="2:9" ht="19.5">
      <c r="B35" s="69" t="s">
        <v>0</v>
      </c>
      <c r="C35" s="69"/>
      <c r="D35" s="69"/>
      <c r="E35" s="69"/>
      <c r="F35" s="69"/>
      <c r="G35" s="69"/>
      <c r="H35" s="69"/>
      <c r="I35" s="69"/>
    </row>
    <row r="36" spans="2:9" ht="19.5">
      <c r="B36" s="69" t="s">
        <v>4</v>
      </c>
      <c r="C36" s="69"/>
      <c r="D36" s="69"/>
      <c r="E36" s="69"/>
      <c r="F36" s="69"/>
      <c r="G36" s="69"/>
      <c r="H36" s="69"/>
      <c r="I36" s="69"/>
    </row>
    <row r="37" spans="5:8" ht="15">
      <c r="E37" s="3"/>
      <c r="H37" s="1"/>
    </row>
    <row r="38" spans="2:9" ht="17.25">
      <c r="B38" s="70">
        <v>1999</v>
      </c>
      <c r="C38" s="70"/>
      <c r="D38" s="70"/>
      <c r="E38" s="70"/>
      <c r="F38" s="70"/>
      <c r="G38" s="70"/>
      <c r="H38" s="70"/>
      <c r="I38" s="70"/>
    </row>
    <row r="55" ht="15">
      <c r="B55" s="4" t="s">
        <v>1</v>
      </c>
    </row>
    <row r="56" ht="15">
      <c r="B56" s="5"/>
    </row>
  </sheetData>
  <sheetProtection password="DABE" sheet="1" objects="1" scenarios="1"/>
  <mergeCells count="8">
    <mergeCell ref="B36:I36"/>
    <mergeCell ref="B38:I38"/>
    <mergeCell ref="B4:I4"/>
    <mergeCell ref="B6:I6"/>
    <mergeCell ref="B7:I7"/>
    <mergeCell ref="B9:I9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2016-03-23T17:00:50Z</cp:lastPrinted>
  <dcterms:created xsi:type="dcterms:W3CDTF">1998-02-13T16:53:22Z</dcterms:created>
  <dcterms:modified xsi:type="dcterms:W3CDTF">2021-05-31T15:39:42Z</dcterms:modified>
  <cp:category/>
  <cp:version/>
  <cp:contentType/>
  <cp:contentStatus/>
</cp:coreProperties>
</file>