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455" activeTab="0"/>
  </bookViews>
  <sheets>
    <sheet name="Gráf1" sheetId="1" r:id="rId1"/>
    <sheet name="G3.4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<sst xmlns="http://schemas.openxmlformats.org/spreadsheetml/2006/main" count="12" uniqueCount="12">
  <si>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%</t>
  </si>
  <si>
    <t>Petrobras</t>
  </si>
  <si>
    <t>Total (mil m3)</t>
  </si>
  <si>
    <t>Queiroz Galvão</t>
  </si>
  <si>
    <t>Brasoil Manati</t>
  </si>
  <si>
    <t>BG Brasil</t>
  </si>
  <si>
    <t>BPMB Parnaíba</t>
  </si>
  <si>
    <t>Geopark Brasil</t>
  </si>
  <si>
    <t>Petrogal Brasil</t>
  </si>
  <si>
    <t>Repsol Sinopec</t>
  </si>
  <si>
    <t>Parnaíba Gás Natural</t>
  </si>
  <si>
    <r>
      <t>Outras</t>
    </r>
    <r>
      <rPr>
        <vertAlign val="superscript"/>
        <sz val="8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</si>
</sst>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,##0.000_);\(#,##0.000\)"/>
    <numFmt numFmtId="183" formatCode="General_)"/>
    <numFmt numFmtId="184" formatCode="_-* #,##0.000_-;\-* #,##0.000_-;_-* &quot;-&quot;???_-;_-@_-"/>
  </numFmts>
  <fonts count="48">
    <font>
      <sz val="10"/>
      <name val="Arial"/>
      <family val="0"/>
    </font>
    <font>
      <sz val="8"/>
      <name val="Arial"/>
      <family val="2"/>
    </font>
    <font>
      <vertAlign val="superscript"/>
      <sz val="7"/>
      <color indexed="61"/>
      <name val="Arial"/>
      <family val="2"/>
    </font>
    <font>
      <sz val="7"/>
      <color indexed="61"/>
      <name val="Arial"/>
      <family val="2"/>
    </font>
    <font>
      <sz val="7"/>
      <name val="Helvetica Neue"/>
      <family val="2"/>
    </font>
    <font>
      <vertAlign val="superscript"/>
      <sz val="8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0"/>
    </font>
    <font>
      <b/>
      <sz val="17"/>
      <color indexed="8"/>
      <name val="Calibri"/>
      <family val="0"/>
    </font>
    <font>
      <b/>
      <sz val="18"/>
      <color indexed="8"/>
      <name val="Calibri"/>
      <family val="0"/>
    </font>
    <font>
      <sz val="7.25"/>
      <color indexed="8"/>
      <name val="Helvetica Neue"/>
      <family val="0"/>
    </font>
    <font>
      <vertAlign val="superscript"/>
      <sz val="7.25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1" fontId="1" fillId="0" borderId="0" xfId="5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2" fontId="3" fillId="0" borderId="0" xfId="51" applyNumberFormat="1" applyFont="1" applyFill="1" applyAlignment="1">
      <alignment/>
    </xf>
    <xf numFmtId="181" fontId="1" fillId="0" borderId="0" xfId="51" applyNumberFormat="1" applyFont="1" applyAlignment="1">
      <alignment/>
    </xf>
    <xf numFmtId="171" fontId="1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179" fontId="4" fillId="0" borderId="0" xfId="51" applyNumberFormat="1" applyFont="1" applyFill="1" applyAlignment="1">
      <alignment/>
    </xf>
    <xf numFmtId="179" fontId="4" fillId="0" borderId="0" xfId="51" applyNumberFormat="1" applyFont="1" applyFill="1" applyBorder="1" applyAlignment="1">
      <alignment/>
    </xf>
    <xf numFmtId="182" fontId="1" fillId="0" borderId="0" xfId="0" applyNumberFormat="1" applyFont="1" applyAlignment="1">
      <alignment/>
    </xf>
    <xf numFmtId="180" fontId="4" fillId="33" borderId="0" xfId="51" applyNumberFormat="1" applyFont="1" applyFill="1" applyBorder="1" applyAlignment="1" applyProtection="1">
      <alignment horizontal="right"/>
      <protection/>
    </xf>
    <xf numFmtId="183" fontId="4" fillId="33" borderId="0" xfId="0" applyNumberFormat="1" applyFont="1" applyFill="1" applyBorder="1" applyAlignment="1" applyProtection="1">
      <alignment horizontal="left" vertical="center"/>
      <protection/>
    </xf>
    <xf numFmtId="184" fontId="1" fillId="0" borderId="0" xfId="0" applyNumberFormat="1" applyFont="1" applyAlignment="1">
      <alignment/>
    </xf>
    <xf numFmtId="180" fontId="4" fillId="33" borderId="0" xfId="51" applyNumberFormat="1" applyFont="1" applyFill="1" applyAlignment="1">
      <alignment horizontal="center"/>
    </xf>
    <xf numFmtId="180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Gráfico 2.7 – Produção de gás natural por concessionário – 2016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075"/>
          <c:y val="0.01025"/>
        </c:manualLayout>
      </c:layout>
      <c:spPr>
        <a:noFill/>
        <a:ln w="3175">
          <a:noFill/>
        </a:ln>
      </c:spPr>
    </c:title>
    <c:view3D>
      <c:rotX val="40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30825"/>
          <c:y val="0.17175"/>
          <c:w val="0.391"/>
          <c:h val="0.62425"/>
        </c:manualLayout>
      </c:layout>
      <c:pie3DChart>
        <c:varyColors val="1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BG Brasil
8,0%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Parnaíba Gás Natural
3,5%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Outras</a:t>
                    </a:r>
                    <a:r>
                      <a:rPr lang="en-US" cap="none" sz="1000" b="1" i="0" u="none" baseline="0">
                        <a:solidFill>
                          <a:srgbClr val="000000"/>
                        </a:solidFill>
                      </a:rPr>
                      <a:t>¹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
1,0%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'G3.4'!$A$2:$A$11</c:f>
              <c:strCache>
                <c:ptCount val="10"/>
                <c:pt idx="0">
                  <c:v>Petrobras</c:v>
                </c:pt>
                <c:pt idx="1">
                  <c:v>BG Brasil</c:v>
                </c:pt>
                <c:pt idx="2">
                  <c:v>Parnaíba Gás Natural</c:v>
                </c:pt>
                <c:pt idx="3">
                  <c:v>Petrogal Brasil</c:v>
                </c:pt>
                <c:pt idx="4">
                  <c:v>Queiroz Galvão</c:v>
                </c:pt>
                <c:pt idx="5">
                  <c:v>Repsol Sinopec</c:v>
                </c:pt>
                <c:pt idx="6">
                  <c:v>BPMB Parnaíba</c:v>
                </c:pt>
                <c:pt idx="7">
                  <c:v>Geopark Brasil</c:v>
                </c:pt>
                <c:pt idx="8">
                  <c:v>Brasoil Manati</c:v>
                </c:pt>
                <c:pt idx="9">
                  <c:v>Outras1</c:v>
                </c:pt>
              </c:strCache>
            </c:strRef>
          </c:cat>
          <c:val>
            <c:numRef>
              <c:f>'G3.4'!$C$2:$C$11</c:f>
              <c:numCache>
                <c:ptCount val="10"/>
                <c:pt idx="0">
                  <c:v>78.57335399579074</c:v>
                </c:pt>
                <c:pt idx="1">
                  <c:v>7.971418322142918</c:v>
                </c:pt>
                <c:pt idx="2">
                  <c:v>3.558688507196023</c:v>
                </c:pt>
                <c:pt idx="3">
                  <c:v>2.3491469000226437</c:v>
                </c:pt>
                <c:pt idx="4">
                  <c:v>2.129303277424112</c:v>
                </c:pt>
                <c:pt idx="5">
                  <c:v>1.9878146178752276</c:v>
                </c:pt>
                <c:pt idx="6">
                  <c:v>1.525152217369724</c:v>
                </c:pt>
                <c:pt idx="7">
                  <c:v>0.4731785060942471</c:v>
                </c:pt>
                <c:pt idx="8">
                  <c:v>0.4731785060942471</c:v>
                </c:pt>
                <c:pt idx="9">
                  <c:v>0.9587651499901256</c:v>
                </c:pt>
              </c:numCache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0.7635</cdr:y>
    </cdr:from>
    <cdr:to>
      <cdr:x>0.96375</cdr:x>
      <cdr:y>0.859</cdr:y>
    </cdr:to>
    <cdr:sp>
      <cdr:nvSpPr>
        <cdr:cNvPr id="1" name="Text Box 1"/>
        <cdr:cNvSpPr txBox="1">
          <a:spLocks noChangeArrowheads="1"/>
        </cdr:cNvSpPr>
      </cdr:nvSpPr>
      <cdr:spPr>
        <a:xfrm>
          <a:off x="142875" y="4362450"/>
          <a:ext cx="864870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ANP/SDP (Tabela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2.11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).
</a:t>
          </a:r>
          <a:r>
            <a:rPr lang="en-US" cap="none" sz="725" b="0" i="0" u="none" baseline="3000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1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Inclui</a:t>
          </a:r>
          <a:r>
            <a:rPr lang="en-US" cap="none" sz="725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outros 38 concessionários.</a:t>
          </a:r>
        </a:p>
      </cdr:txBody>
    </cdr:sp>
  </cdr:relSizeAnchor>
  <cdr:relSizeAnchor xmlns:cdr="http://schemas.openxmlformats.org/drawingml/2006/chartDrawing">
    <cdr:from>
      <cdr:x>0.39775</cdr:x>
      <cdr:y>0.362</cdr:y>
    </cdr:from>
    <cdr:to>
      <cdr:x>0.6225</cdr:x>
      <cdr:y>0.5425</cdr:y>
    </cdr:to>
    <cdr:sp>
      <cdr:nvSpPr>
        <cdr:cNvPr id="2" name="Elipse 3"/>
        <cdr:cNvSpPr>
          <a:spLocks/>
        </cdr:cNvSpPr>
      </cdr:nvSpPr>
      <cdr:spPr>
        <a:xfrm>
          <a:off x="3629025" y="2066925"/>
          <a:ext cx="2047875" cy="10287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Produção de gás natural: 
</a:t>
          </a:r>
          <a:r>
            <a:rPr lang="en-US" cap="none" sz="1400" b="1" i="0" u="none" baseline="0">
              <a:solidFill>
                <a:srgbClr val="000000"/>
              </a:solidFill>
            </a:rPr>
            <a:t>37,890 bilhões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24950" cy="5724525"/>
    <xdr:graphicFrame>
      <xdr:nvGraphicFramePr>
        <xdr:cNvPr id="1" name="Shape 1025"/>
        <xdr:cNvGraphicFramePr/>
      </xdr:nvGraphicFramePr>
      <xdr:xfrm>
        <a:off x="9525" y="0"/>
        <a:ext cx="91249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C2" sqref="C2:C11"/>
    </sheetView>
  </sheetViews>
  <sheetFormatPr defaultColWidth="9.140625" defaultRowHeight="12.75"/>
  <cols>
    <col min="1" max="1" width="16.8515625" style="1" customWidth="1"/>
    <col min="2" max="2" width="13.421875" style="1" customWidth="1"/>
    <col min="3" max="5" width="9.140625" style="1" customWidth="1"/>
    <col min="6" max="6" width="13.140625" style="1" customWidth="1"/>
    <col min="7" max="16384" width="9.140625" style="1" customWidth="1"/>
  </cols>
  <sheetData>
    <row r="1" spans="2:3" ht="11.25">
      <c r="B1" s="14"/>
      <c r="C1" s="2" t="s">
        <v>0</v>
      </c>
    </row>
    <row r="2" spans="1:3" ht="11.25">
      <c r="A2" s="15" t="s">
        <v>1</v>
      </c>
      <c r="B2" s="3">
        <v>29771797.632875</v>
      </c>
      <c r="C2" s="17">
        <f>(B2/$B$13)*100</f>
        <v>78.57335399579074</v>
      </c>
    </row>
    <row r="3" spans="1:13" ht="11.25">
      <c r="A3" s="15" t="s">
        <v>5</v>
      </c>
      <c r="B3" s="3">
        <v>3020406.2963449997</v>
      </c>
      <c r="C3" s="17">
        <f aca="true" t="shared" si="0" ref="C3:C11">(B3/$B$13)*100</f>
        <v>7.971418322142918</v>
      </c>
      <c r="G3" s="10"/>
      <c r="H3" s="11"/>
      <c r="I3" s="4"/>
      <c r="J3" s="4"/>
      <c r="K3" s="4"/>
      <c r="L3" s="4"/>
      <c r="M3" s="4"/>
    </row>
    <row r="4" spans="1:13" ht="11.25">
      <c r="A4" s="15" t="s">
        <v>10</v>
      </c>
      <c r="B4" s="3">
        <v>1348403.09961</v>
      </c>
      <c r="C4" s="17">
        <f t="shared" si="0"/>
        <v>3.558688507196023</v>
      </c>
      <c r="G4" s="10"/>
      <c r="H4" s="11"/>
      <c r="I4" s="4"/>
      <c r="J4" s="4"/>
      <c r="K4" s="4"/>
      <c r="L4" s="4"/>
      <c r="M4" s="4"/>
    </row>
    <row r="5" spans="1:13" ht="11.25">
      <c r="A5" s="15" t="s">
        <v>8</v>
      </c>
      <c r="B5" s="3">
        <v>890102.3382700001</v>
      </c>
      <c r="C5" s="17">
        <f t="shared" si="0"/>
        <v>2.3491469000226437</v>
      </c>
      <c r="D5" s="13"/>
      <c r="G5" s="10"/>
      <c r="H5" s="12"/>
      <c r="I5" s="4"/>
      <c r="J5" s="4"/>
      <c r="K5" s="4"/>
      <c r="L5" s="4"/>
      <c r="M5" s="4"/>
    </row>
    <row r="6" spans="1:13" ht="11.25">
      <c r="A6" s="15" t="s">
        <v>3</v>
      </c>
      <c r="B6" s="3">
        <v>806802.599745</v>
      </c>
      <c r="C6" s="17">
        <f t="shared" si="0"/>
        <v>2.129303277424112</v>
      </c>
      <c r="G6" s="10"/>
      <c r="H6" s="11"/>
      <c r="I6" s="4"/>
      <c r="J6" s="4"/>
      <c r="K6" s="4"/>
      <c r="L6" s="4"/>
      <c r="M6" s="4"/>
    </row>
    <row r="7" spans="1:13" ht="11.25">
      <c r="A7" s="15" t="s">
        <v>9</v>
      </c>
      <c r="B7" s="3">
        <v>753191.90954</v>
      </c>
      <c r="C7" s="17">
        <f t="shared" si="0"/>
        <v>1.9878146178752276</v>
      </c>
      <c r="G7" s="10"/>
      <c r="H7" s="11"/>
      <c r="I7" s="4"/>
      <c r="J7" s="4"/>
      <c r="K7" s="4"/>
      <c r="L7" s="4"/>
      <c r="M7" s="4"/>
    </row>
    <row r="8" spans="1:13" ht="11.25">
      <c r="A8" s="15" t="s">
        <v>6</v>
      </c>
      <c r="B8" s="3">
        <v>577887.04269</v>
      </c>
      <c r="C8" s="17">
        <f t="shared" si="0"/>
        <v>1.525152217369724</v>
      </c>
      <c r="G8" s="10"/>
      <c r="H8" s="12"/>
      <c r="I8" s="4"/>
      <c r="J8" s="4"/>
      <c r="K8" s="4"/>
      <c r="L8" s="4"/>
      <c r="M8" s="4"/>
    </row>
    <row r="9" spans="1:13" ht="11.25">
      <c r="A9" s="15" t="s">
        <v>7</v>
      </c>
      <c r="B9" s="3">
        <v>179289.46661</v>
      </c>
      <c r="C9" s="17">
        <f t="shared" si="0"/>
        <v>0.4731785060942471</v>
      </c>
      <c r="D9" s="13"/>
      <c r="G9" s="10"/>
      <c r="H9" s="12"/>
      <c r="I9" s="4"/>
      <c r="J9" s="4"/>
      <c r="K9" s="4"/>
      <c r="L9" s="4"/>
      <c r="M9" s="4"/>
    </row>
    <row r="10" spans="1:13" ht="11.25">
      <c r="A10" s="15" t="s">
        <v>4</v>
      </c>
      <c r="B10" s="3">
        <v>179289.46661</v>
      </c>
      <c r="C10" s="17">
        <f t="shared" si="0"/>
        <v>0.4731785060942471</v>
      </c>
      <c r="D10" s="13"/>
      <c r="G10" s="10"/>
      <c r="H10" s="12"/>
      <c r="I10" s="4"/>
      <c r="J10" s="4"/>
      <c r="K10" s="4"/>
      <c r="L10" s="4"/>
      <c r="M10" s="4"/>
    </row>
    <row r="11" spans="1:12" ht="11.25">
      <c r="A11" s="1" t="s">
        <v>11</v>
      </c>
      <c r="B11" s="3">
        <f>B13-SUM(B2:B10)</f>
        <v>363280.43250499666</v>
      </c>
      <c r="C11" s="17">
        <f t="shared" si="0"/>
        <v>0.9587651499901256</v>
      </c>
      <c r="F11" s="10"/>
      <c r="G11" s="11"/>
      <c r="H11" s="4"/>
      <c r="I11" s="4"/>
      <c r="J11" s="4"/>
      <c r="K11" s="4"/>
      <c r="L11" s="4"/>
    </row>
    <row r="12" spans="2:12" ht="11.25">
      <c r="B12" s="9"/>
      <c r="C12" s="18"/>
      <c r="F12" s="10"/>
      <c r="G12" s="11"/>
      <c r="H12" s="4"/>
      <c r="I12" s="4"/>
      <c r="J12" s="4"/>
      <c r="K12" s="4"/>
      <c r="L12" s="4"/>
    </row>
    <row r="13" spans="1:12" ht="11.25">
      <c r="A13" s="1" t="s">
        <v>2</v>
      </c>
      <c r="B13" s="8">
        <v>37890450.28479999</v>
      </c>
      <c r="C13" s="13">
        <f>SUM(C2:C11)</f>
        <v>100.00000000000001</v>
      </c>
      <c r="F13" s="10"/>
      <c r="G13" s="11"/>
      <c r="H13" s="4"/>
      <c r="I13" s="4"/>
      <c r="J13" s="4"/>
      <c r="K13" s="4"/>
      <c r="L13" s="4"/>
    </row>
    <row r="14" spans="6:12" ht="11.25">
      <c r="F14" s="10"/>
      <c r="G14" s="11"/>
      <c r="H14" s="4"/>
      <c r="I14" s="4"/>
      <c r="J14" s="4"/>
      <c r="K14" s="4"/>
      <c r="L14" s="4"/>
    </row>
    <row r="15" spans="2:12" ht="11.25">
      <c r="B15" s="13"/>
      <c r="F15" s="10"/>
      <c r="G15" s="11"/>
      <c r="H15" s="4"/>
      <c r="I15" s="4"/>
      <c r="J15" s="4"/>
      <c r="K15" s="4"/>
      <c r="L15" s="4"/>
    </row>
    <row r="16" spans="2:12" ht="11.25">
      <c r="B16" s="13"/>
      <c r="F16" s="10"/>
      <c r="G16" s="11"/>
      <c r="H16" s="4"/>
      <c r="I16" s="4"/>
      <c r="J16" s="4"/>
      <c r="K16" s="4"/>
      <c r="L16" s="4"/>
    </row>
    <row r="17" spans="6:12" ht="11.25">
      <c r="F17" s="4"/>
      <c r="G17" s="4"/>
      <c r="H17" s="4"/>
      <c r="I17" s="4"/>
      <c r="J17" s="4"/>
      <c r="K17" s="4"/>
      <c r="L17" s="4"/>
    </row>
    <row r="18" spans="6:12" ht="11.25">
      <c r="F18" s="4"/>
      <c r="G18" s="4"/>
      <c r="H18" s="4"/>
      <c r="I18" s="4"/>
      <c r="J18" s="4"/>
      <c r="K18" s="4"/>
      <c r="L18" s="4"/>
    </row>
    <row r="19" spans="2:12" ht="11.25">
      <c r="B19" s="16"/>
      <c r="F19" s="4"/>
      <c r="G19" s="4"/>
      <c r="H19" s="4"/>
      <c r="I19" s="4"/>
      <c r="J19" s="4"/>
      <c r="K19" s="4"/>
      <c r="L19" s="4"/>
    </row>
    <row r="24" ht="11.25">
      <c r="A24" s="4"/>
    </row>
    <row r="25" ht="11.25">
      <c r="A25" s="4"/>
    </row>
    <row r="26" ht="11.25">
      <c r="A26" s="4"/>
    </row>
    <row r="27" ht="11.25">
      <c r="A27" s="5"/>
    </row>
    <row r="28" ht="11.25">
      <c r="A28" s="6"/>
    </row>
    <row r="29" ht="11.25">
      <c r="A29" s="6"/>
    </row>
    <row r="30" ht="11.25">
      <c r="A30" s="7"/>
    </row>
    <row r="31" ht="11.25">
      <c r="A31" s="4"/>
    </row>
    <row r="32" ht="11.25">
      <c r="A32" s="4"/>
    </row>
    <row r="33" ht="11.25">
      <c r="A33" s="4"/>
    </row>
    <row r="34" ht="11.25">
      <c r="A34" s="4"/>
    </row>
    <row r="35" ht="11.25">
      <c r="A35" s="4"/>
    </row>
    <row r="36" ht="11.25">
      <c r="A36" s="4"/>
    </row>
    <row r="37" ht="11.25">
      <c r="A37" s="4"/>
    </row>
    <row r="38" ht="11.25">
      <c r="A38" s="4"/>
    </row>
    <row r="39" ht="11.25">
      <c r="A39" s="4"/>
    </row>
    <row r="40" ht="11.25">
      <c r="A40" s="4"/>
    </row>
    <row r="41" ht="11.25">
      <c r="A41" s="4"/>
    </row>
    <row r="42" ht="11.25">
      <c r="A42" s="4"/>
    </row>
    <row r="43" ht="11.25">
      <c r="A43" s="4"/>
    </row>
    <row r="44" ht="11.25">
      <c r="A44" s="4"/>
    </row>
    <row r="45" ht="11.25">
      <c r="A45" s="4"/>
    </row>
    <row r="46" ht="11.25">
      <c r="A46" s="4"/>
    </row>
    <row r="47" ht="11.25">
      <c r="A47" s="4"/>
    </row>
    <row r="48" ht="11.25">
      <c r="A48" s="4"/>
    </row>
    <row r="49" ht="11.25">
      <c r="A49" s="4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2008-06-30T17:02:54Z</cp:lastPrinted>
  <dcterms:created xsi:type="dcterms:W3CDTF">2002-04-30T19:51:32Z</dcterms:created>
  <dcterms:modified xsi:type="dcterms:W3CDTF">2017-06-07T17:39:30Z</dcterms:modified>
  <cp:category/>
  <cp:version/>
  <cp:contentType/>
  <cp:contentStatus/>
</cp:coreProperties>
</file>