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2045" windowHeight="3330" tabRatio="599" activeTab="0"/>
  </bookViews>
  <sheets>
    <sheet name="T2.4" sheetId="1" r:id="rId1"/>
  </sheets>
  <definedNames>
    <definedName name="_Fill" hidden="1">#REF!</definedName>
    <definedName name="_xlnm.Print_Area" localSheetId="0">'T2.4'!$A$1:$M$47</definedName>
  </definedNames>
  <calcPr fullCalcOnLoad="1"/>
</workbook>
</file>

<file path=xl/sharedStrings.xml><?xml version="1.0" encoding="utf-8"?>
<sst xmlns="http://schemas.openxmlformats.org/spreadsheetml/2006/main" count="46" uniqueCount="28">
  <si>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</si>
  <si>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</si>
  <si>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</si>
  <si>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</si>
  <si>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</si>
  <si>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</si>
  <si>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</si>
  <si>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</si>
  <si>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</si>
  <si>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</si>
  <si>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</si>
  <si>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</si>
  <si>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Localização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</si>
  <si>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</si>
  <si>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</si>
  <si>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</si>
  <si>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r>
      <t>Rio de Janeiro</t>
    </r>
    <r>
      <rPr>
        <vertAlign val="superscript"/>
        <sz val="7"/>
        <rFont val="Helvetica Neue"/>
        <family val="0"/>
      </rPr>
      <t>2</t>
    </r>
  </si>
  <si>
    <r>
      <t>Paraná</t>
    </r>
    <r>
      <rPr>
        <vertAlign val="superscript"/>
        <sz val="7"/>
        <rFont val="Helvetica Neue"/>
        <family val="0"/>
      </rPr>
      <t>3</t>
    </r>
  </si>
  <si>
    <r>
      <t>Santa Catarina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</si>
  <si>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</si>
  <si>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Janeiro por simplificação. 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</si>
  <si>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 As reservas do campo de Caravela estão apropriadas totalmente no Estado do Paraná por simplificação. 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</si>
  <si>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 Tubarão estão apropriadas totalmente no Estado de Santa Catarina por simplificação.</t>
    </r>
  </si>
  <si>
    <t>Fonte: ANP/SDP, conforme a Portaria ANP n° 9/2000.</t>
  </si>
  <si>
    <t>Reservas provadas de petróleo (milhões de barris)</t>
  </si>
  <si>
    <t>Brasil</t>
  </si>
  <si>
    <t>11/10
%</t>
  </si>
  <si>
    <r>
      <t>Tabela 2.4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 – 2002-2011</t>
    </r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</si>
</sst>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###,###,##0.00"/>
    <numFmt numFmtId="205" formatCode="_(* #,##0.000_);_(* \(#,##0.000\);_(* &quot;-&quot;???_);_(@_)"/>
    <numFmt numFmtId="206" formatCode="0.0"/>
    <numFmt numFmtId="207" formatCode="0.0%"/>
    <numFmt numFmtId="208" formatCode="d/m/yy\ h:mm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2">
    <xf numFmtId="190" fontId="0" fillId="0" borderId="0" xfId="0" applyAlignment="1">
      <alignment/>
    </xf>
    <xf numFmtId="190" fontId="6" fillId="33" borderId="0" xfId="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/>
    </xf>
    <xf numFmtId="190" fontId="7" fillId="34" borderId="10" xfId="0" applyFont="1" applyFill="1" applyBorder="1" applyAlignment="1">
      <alignment horizontal="center"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7" fillId="33" borderId="0" xfId="93" applyNumberFormat="1" applyFont="1" applyFill="1" applyBorder="1" applyAlignment="1" applyProtection="1">
      <alignment vertical="center" wrapText="1"/>
      <protection/>
    </xf>
    <xf numFmtId="4" fontId="7" fillId="33" borderId="0" xfId="93" applyNumberFormat="1" applyFont="1" applyFill="1" applyBorder="1" applyAlignment="1" applyProtection="1">
      <alignment vertical="center" wrapText="1"/>
      <protection/>
    </xf>
    <xf numFmtId="192" fontId="6" fillId="33" borderId="0" xfId="93" applyNumberFormat="1" applyFont="1" applyFill="1" applyBorder="1" applyAlignment="1">
      <alignment vertical="center"/>
    </xf>
    <xf numFmtId="191" fontId="6" fillId="33" borderId="0" xfId="93" applyNumberFormat="1" applyFont="1" applyFill="1" applyBorder="1" applyAlignment="1" applyProtection="1">
      <alignment vertical="center" wrapText="1"/>
      <protection/>
    </xf>
    <xf numFmtId="191" fontId="6" fillId="33" borderId="0" xfId="93" applyNumberFormat="1" applyFont="1" applyFill="1" applyBorder="1" applyAlignment="1">
      <alignment vertical="center"/>
    </xf>
    <xf numFmtId="191" fontId="6" fillId="33" borderId="0" xfId="93" applyNumberFormat="1" applyFont="1" applyFill="1" applyBorder="1" applyAlignment="1">
      <alignment horizontal="right" vertical="center"/>
    </xf>
    <xf numFmtId="192" fontId="6" fillId="33" borderId="0" xfId="93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0" fontId="6" fillId="33" borderId="11" xfId="0" applyNumberFormat="1" applyFont="1" applyFill="1" applyBorder="1" applyAlignment="1" applyProtection="1">
      <alignment horizontal="left" vertical="center"/>
      <protection/>
    </xf>
    <xf numFmtId="37" fontId="6" fillId="33" borderId="11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Alignment="1">
      <alignment horizontal="left" vertical="center"/>
    </xf>
    <xf numFmtId="190" fontId="6" fillId="33" borderId="0" xfId="0" applyFont="1" applyFill="1" applyAlignment="1">
      <alignment vertical="center"/>
    </xf>
    <xf numFmtId="190" fontId="6" fillId="0" borderId="0" xfId="0" applyFont="1" applyFill="1" applyAlignment="1">
      <alignment vertical="center"/>
    </xf>
    <xf numFmtId="190" fontId="6" fillId="0" borderId="0" xfId="0" applyFont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93" applyNumberFormat="1" applyFont="1" applyFill="1" applyBorder="1" applyAlignment="1" applyProtection="1">
      <alignment horizontal="left" vertical="center"/>
      <protection/>
    </xf>
    <xf numFmtId="191" fontId="8" fillId="33" borderId="0" xfId="93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198" fontId="8" fillId="33" borderId="0" xfId="93" applyNumberFormat="1" applyFont="1" applyFill="1" applyBorder="1" applyAlignment="1" applyProtection="1">
      <alignment vertical="center"/>
      <protection/>
    </xf>
    <xf numFmtId="191" fontId="8" fillId="33" borderId="0" xfId="93" applyNumberFormat="1" applyFont="1" applyFill="1" applyBorder="1" applyAlignment="1">
      <alignment vertical="center"/>
    </xf>
    <xf numFmtId="198" fontId="8" fillId="33" borderId="0" xfId="93" applyNumberFormat="1" applyFont="1" applyFill="1" applyBorder="1" applyAlignment="1">
      <alignment vertical="center"/>
    </xf>
    <xf numFmtId="198" fontId="6" fillId="33" borderId="0" xfId="93" applyNumberFormat="1" applyFont="1" applyFill="1" applyBorder="1" applyAlignment="1">
      <alignment vertical="center"/>
    </xf>
    <xf numFmtId="171" fontId="6" fillId="33" borderId="0" xfId="93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vertical="center"/>
    </xf>
    <xf numFmtId="206" fontId="6" fillId="33" borderId="0" xfId="0" applyNumberFormat="1" applyFont="1" applyFill="1" applyBorder="1" applyAlignment="1">
      <alignment vertical="center"/>
    </xf>
    <xf numFmtId="207" fontId="6" fillId="33" borderId="0" xfId="91" applyNumberFormat="1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  <xf numFmtId="49" fontId="7" fillId="33" borderId="0" xfId="93" applyNumberFormat="1" applyFont="1" applyFill="1" applyBorder="1" applyAlignment="1" applyProtection="1">
      <alignment horizontal="left" vertical="center"/>
      <protection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5" xfId="85"/>
    <cellStyle name="Normal 6" xfId="86"/>
    <cellStyle name="Normal 7" xfId="87"/>
    <cellStyle name="Normal 8" xfId="88"/>
    <cellStyle name="Normal 9" xfId="89"/>
    <cellStyle name="Nota" xfId="90"/>
    <cellStyle name="Percent" xfId="91"/>
    <cellStyle name="Saída" xfId="92"/>
    <cellStyle name="Comma" xfId="93"/>
    <cellStyle name="Comma [0]" xfId="94"/>
    <cellStyle name="Texto de Aviso" xfId="95"/>
    <cellStyle name="Texto Explicativo" xfId="96"/>
    <cellStyle name="Título" xfId="97"/>
    <cellStyle name="Título 1" xfId="98"/>
    <cellStyle name="Título 2" xfId="99"/>
    <cellStyle name="Título 3" xfId="100"/>
    <cellStyle name="Título 4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1"/>
  <sheetViews>
    <sheetView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99609375" style="16" customWidth="1"/>
    <col min="2" max="2" width="7.77734375" style="17" bestFit="1" customWidth="1"/>
    <col min="3" max="5" width="6.3359375" style="17" customWidth="1"/>
    <col min="6" max="7" width="6.3359375" style="18" customWidth="1"/>
    <col min="8" max="12" width="6.3359375" style="19" customWidth="1"/>
    <col min="13" max="13" width="5.21484375" style="19" customWidth="1"/>
    <col min="14" max="16384" width="8.88671875" style="19" customWidth="1"/>
  </cols>
  <sheetData>
    <row r="1" spans="1:13" s="1" customFormat="1" ht="13.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1" customFormat="1" ht="9">
      <c r="A2" s="2"/>
    </row>
    <row r="3" spans="1:13" s="1" customFormat="1" ht="9.75" customHeight="1">
      <c r="A3" s="35" t="s">
        <v>2</v>
      </c>
      <c r="B3" s="35" t="s">
        <v>12</v>
      </c>
      <c r="C3" s="39" t="s">
        <v>24</v>
      </c>
      <c r="D3" s="40"/>
      <c r="E3" s="40"/>
      <c r="F3" s="40"/>
      <c r="G3" s="40"/>
      <c r="H3" s="40"/>
      <c r="I3" s="40"/>
      <c r="J3" s="40"/>
      <c r="K3" s="40"/>
      <c r="L3" s="40"/>
      <c r="M3" s="37" t="s">
        <v>26</v>
      </c>
    </row>
    <row r="4" spans="1:13" s="1" customFormat="1" ht="9.75" customHeight="1">
      <c r="A4" s="36"/>
      <c r="B4" s="36"/>
      <c r="C4" s="3">
        <v>2002</v>
      </c>
      <c r="D4" s="3">
        <v>2003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8"/>
    </row>
    <row r="5" spans="1:2" s="1" customFormat="1" ht="12.75" customHeight="1">
      <c r="A5" s="4"/>
      <c r="B5" s="4"/>
    </row>
    <row r="6" spans="1:15" s="8" customFormat="1" ht="12.75" customHeight="1">
      <c r="A6" s="41" t="s">
        <v>25</v>
      </c>
      <c r="B6" s="41"/>
      <c r="C6" s="6">
        <f aca="true" t="shared" si="0" ref="C6:J6">C8+C9</f>
        <v>9804.5790888</v>
      </c>
      <c r="D6" s="6">
        <f t="shared" si="0"/>
        <v>10601.904999999999</v>
      </c>
      <c r="E6" s="6">
        <f t="shared" si="0"/>
        <v>11243.334033532297</v>
      </c>
      <c r="F6" s="6">
        <f t="shared" si="0"/>
        <v>11772.637615</v>
      </c>
      <c r="G6" s="6">
        <f t="shared" si="0"/>
        <v>12181.62421522</v>
      </c>
      <c r="H6" s="6">
        <f t="shared" si="0"/>
        <v>12623.83019</v>
      </c>
      <c r="I6" s="6">
        <f t="shared" si="0"/>
        <v>12801.420300000002</v>
      </c>
      <c r="J6" s="6">
        <f t="shared" si="0"/>
        <v>12875.667210999998</v>
      </c>
      <c r="K6" s="6">
        <f>K8+K9</f>
        <v>14246.331074999998</v>
      </c>
      <c r="L6" s="6">
        <f>L8+L9</f>
        <v>15049.890100000002</v>
      </c>
      <c r="M6" s="7">
        <f>((L6/K6)-1)*100</f>
        <v>5.640462942842306</v>
      </c>
      <c r="N6" s="10"/>
      <c r="O6" s="10"/>
    </row>
    <row r="7" spans="1:14" s="1" customFormat="1" ht="9" customHeight="1">
      <c r="A7" s="4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30"/>
    </row>
    <row r="8" spans="1:16" s="1" customFormat="1" ht="12.75" customHeight="1">
      <c r="A8" s="5" t="s">
        <v>3</v>
      </c>
      <c r="B8" s="5" t="s">
        <v>0</v>
      </c>
      <c r="C8" s="6">
        <f aca="true" t="shared" si="1" ref="C8:J8">C11+C13+C16+C19+C22+C25+C28+C35</f>
        <v>926.9810888</v>
      </c>
      <c r="D8" s="6">
        <f t="shared" si="1"/>
        <v>934.5470000000001</v>
      </c>
      <c r="E8" s="6">
        <f t="shared" si="1"/>
        <v>864.5335287822954</v>
      </c>
      <c r="F8" s="6">
        <f t="shared" si="1"/>
        <v>882.664378</v>
      </c>
      <c r="G8" s="6">
        <f t="shared" si="1"/>
        <v>904.8674317699999</v>
      </c>
      <c r="H8" s="6">
        <f t="shared" si="1"/>
        <v>886.379357</v>
      </c>
      <c r="I8" s="6">
        <f t="shared" si="1"/>
        <v>895.8181000000001</v>
      </c>
      <c r="J8" s="6">
        <f t="shared" si="1"/>
        <v>938.6127700000002</v>
      </c>
      <c r="K8" s="6">
        <f>K11+K13+K16+K19+K22+K25+K28+K35</f>
        <v>916.2938630000002</v>
      </c>
      <c r="L8" s="6">
        <f>L11+L13+L16+L19+L22+L25+L28+L35</f>
        <v>915.2246999999999</v>
      </c>
      <c r="M8" s="7">
        <f aca="true" t="shared" si="2" ref="M8:M38">((L8/K8)-1)*100</f>
        <v>-0.11668341818855676</v>
      </c>
      <c r="N8" s="31"/>
      <c r="O8" s="10"/>
      <c r="P8" s="10"/>
    </row>
    <row r="9" spans="1:16" s="1" customFormat="1" ht="12.75" customHeight="1">
      <c r="A9" s="4"/>
      <c r="B9" s="5" t="s">
        <v>1</v>
      </c>
      <c r="C9" s="6">
        <f aca="true" t="shared" si="3" ref="C9:J9">C14+C17+C20+C23+C26+C29+C31+C33+C36+C38</f>
        <v>8877.598</v>
      </c>
      <c r="D9" s="6">
        <f t="shared" si="3"/>
        <v>9667.357999999998</v>
      </c>
      <c r="E9" s="6">
        <f t="shared" si="3"/>
        <v>10378.800504750001</v>
      </c>
      <c r="F9" s="6">
        <f t="shared" si="3"/>
        <v>10889.973237</v>
      </c>
      <c r="G9" s="6">
        <f t="shared" si="3"/>
        <v>11276.756783449999</v>
      </c>
      <c r="H9" s="6">
        <f t="shared" si="3"/>
        <v>11737.450833</v>
      </c>
      <c r="I9" s="6">
        <f t="shared" si="3"/>
        <v>11905.602200000001</v>
      </c>
      <c r="J9" s="6">
        <f t="shared" si="3"/>
        <v>11937.054440999998</v>
      </c>
      <c r="K9" s="6">
        <f>K14+K17+K20+K23+K26+K29+K31+K33+K36+K38</f>
        <v>13330.037211999997</v>
      </c>
      <c r="L9" s="6">
        <f>L14+L17+L20+L23+L26+L29+L31+L33+L36+L38</f>
        <v>14134.665400000002</v>
      </c>
      <c r="M9" s="7">
        <f t="shared" si="2"/>
        <v>6.036203614462976</v>
      </c>
      <c r="O9" s="11"/>
      <c r="P9" s="10"/>
    </row>
    <row r="10" spans="1:17" s="1" customFormat="1" ht="9" customHeight="1">
      <c r="A10" s="4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O10" s="11"/>
      <c r="P10" s="11"/>
      <c r="Q10" s="11"/>
    </row>
    <row r="11" spans="1:15" s="1" customFormat="1" ht="12.75" customHeight="1">
      <c r="A11" s="4" t="s">
        <v>4</v>
      </c>
      <c r="B11" s="4" t="s">
        <v>0</v>
      </c>
      <c r="C11" s="10">
        <v>114.478</v>
      </c>
      <c r="D11" s="10">
        <v>110.572</v>
      </c>
      <c r="E11" s="10">
        <v>100.01596281</v>
      </c>
      <c r="F11" s="10">
        <v>91.944704</v>
      </c>
      <c r="G11" s="10">
        <v>96.6838</v>
      </c>
      <c r="H11" s="10">
        <v>102.657832</v>
      </c>
      <c r="I11" s="10">
        <v>107.6417</v>
      </c>
      <c r="J11" s="10">
        <v>113.97165499999998</v>
      </c>
      <c r="K11" s="10">
        <v>104.391356</v>
      </c>
      <c r="L11" s="10">
        <v>102.5945</v>
      </c>
      <c r="M11" s="7">
        <f t="shared" si="2"/>
        <v>-1.7212689525749725</v>
      </c>
      <c r="N11" s="32"/>
      <c r="O11" s="11"/>
    </row>
    <row r="12" spans="1:15" s="1" customFormat="1" ht="9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10"/>
      <c r="O12" s="11"/>
    </row>
    <row r="13" spans="1:15" s="1" customFormat="1" ht="12.75" customHeight="1">
      <c r="A13" s="4" t="s">
        <v>5</v>
      </c>
      <c r="B13" s="4" t="s">
        <v>0</v>
      </c>
      <c r="C13" s="11">
        <v>6.1642</v>
      </c>
      <c r="D13" s="11">
        <v>5.73</v>
      </c>
      <c r="E13" s="11">
        <v>6.842746329999999</v>
      </c>
      <c r="F13" s="11">
        <v>6.318305</v>
      </c>
      <c r="G13" s="11">
        <v>5.453600000000001</v>
      </c>
      <c r="H13" s="11">
        <v>8.398408</v>
      </c>
      <c r="I13" s="10">
        <v>10.4046</v>
      </c>
      <c r="J13" s="10">
        <v>15.275265</v>
      </c>
      <c r="K13" s="10">
        <v>15.378421000000001</v>
      </c>
      <c r="L13" s="10">
        <v>14.1357</v>
      </c>
      <c r="M13" s="7">
        <f t="shared" si="2"/>
        <v>-8.080940169345096</v>
      </c>
      <c r="N13" s="10"/>
      <c r="O13" s="11"/>
    </row>
    <row r="14" spans="1:15" s="1" customFormat="1" ht="12.75" customHeight="1">
      <c r="A14" s="4"/>
      <c r="B14" s="4" t="s">
        <v>1</v>
      </c>
      <c r="C14" s="10">
        <v>70.02</v>
      </c>
      <c r="D14" s="10">
        <v>67.146</v>
      </c>
      <c r="E14" s="10">
        <v>70.06532897999999</v>
      </c>
      <c r="F14" s="10">
        <v>71.256265</v>
      </c>
      <c r="G14" s="10">
        <v>69.4961</v>
      </c>
      <c r="H14" s="10">
        <v>57.535259</v>
      </c>
      <c r="I14" s="10">
        <v>58.9278</v>
      </c>
      <c r="J14" s="10">
        <v>58.90396299999999</v>
      </c>
      <c r="K14" s="10">
        <v>47.785129999999995</v>
      </c>
      <c r="L14" s="10">
        <v>49.127700000000004</v>
      </c>
      <c r="M14" s="7">
        <f t="shared" si="2"/>
        <v>2.809597881181891</v>
      </c>
      <c r="N14" s="10"/>
      <c r="O14" s="10"/>
    </row>
    <row r="15" spans="1:15" s="1" customFormat="1" ht="9" customHeight="1">
      <c r="A15" s="4"/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10"/>
      <c r="O15" s="10"/>
    </row>
    <row r="16" spans="1:15" s="1" customFormat="1" ht="12.75" customHeight="1">
      <c r="A16" s="4" t="s">
        <v>6</v>
      </c>
      <c r="B16" s="4" t="s">
        <v>0</v>
      </c>
      <c r="C16" s="10">
        <v>259.205</v>
      </c>
      <c r="D16" s="10">
        <v>260.261</v>
      </c>
      <c r="E16" s="10">
        <v>250.17386200999974</v>
      </c>
      <c r="F16" s="10">
        <v>259.41847</v>
      </c>
      <c r="G16" s="10">
        <v>263.03329999999994</v>
      </c>
      <c r="H16" s="10">
        <v>264.624993</v>
      </c>
      <c r="I16" s="10">
        <v>265.102</v>
      </c>
      <c r="J16" s="10">
        <v>266.2588450000001</v>
      </c>
      <c r="K16" s="10">
        <v>254.64498900000004</v>
      </c>
      <c r="L16" s="10">
        <v>252.12079999999997</v>
      </c>
      <c r="M16" s="7">
        <f t="shared" si="2"/>
        <v>-0.9912580686989525</v>
      </c>
      <c r="N16" s="10"/>
      <c r="O16" s="10"/>
    </row>
    <row r="17" spans="1:15" s="12" customFormat="1" ht="12.75" customHeight="1">
      <c r="A17" s="4"/>
      <c r="B17" s="4" t="s">
        <v>1</v>
      </c>
      <c r="C17" s="10">
        <v>69.806</v>
      </c>
      <c r="D17" s="10">
        <v>71.593</v>
      </c>
      <c r="E17" s="10">
        <v>67.44875816999999</v>
      </c>
      <c r="F17" s="10">
        <v>80.701958</v>
      </c>
      <c r="G17" s="10">
        <v>79.6029</v>
      </c>
      <c r="H17" s="10">
        <v>98.06487399999999</v>
      </c>
      <c r="I17" s="10">
        <v>98.1479</v>
      </c>
      <c r="J17" s="10">
        <v>105.360645</v>
      </c>
      <c r="K17" s="10">
        <v>120.53715700000001</v>
      </c>
      <c r="L17" s="10">
        <v>120.9614</v>
      </c>
      <c r="M17" s="7">
        <f t="shared" si="2"/>
        <v>0.3519603502843527</v>
      </c>
      <c r="N17" s="11"/>
      <c r="O17" s="10"/>
    </row>
    <row r="18" spans="1:15" s="12" customFormat="1" ht="9" customHeight="1">
      <c r="A18" s="4"/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"/>
      <c r="N18" s="11"/>
      <c r="O18" s="10"/>
    </row>
    <row r="19" spans="1:15" s="12" customFormat="1" ht="12.75" customHeight="1">
      <c r="A19" s="4" t="s">
        <v>7</v>
      </c>
      <c r="B19" s="4" t="s">
        <v>0</v>
      </c>
      <c r="C19" s="10">
        <v>12.0813288</v>
      </c>
      <c r="D19" s="10">
        <v>11.39</v>
      </c>
      <c r="E19" s="10">
        <v>10.946876980000006</v>
      </c>
      <c r="F19" s="10">
        <v>11.823941999999999</v>
      </c>
      <c r="G19" s="10">
        <v>11.342635799999998</v>
      </c>
      <c r="H19" s="10">
        <v>8.658</v>
      </c>
      <c r="I19" s="10">
        <v>6.8727</v>
      </c>
      <c r="J19" s="10">
        <v>5.796864</v>
      </c>
      <c r="K19" s="10">
        <v>5.1898789999999995</v>
      </c>
      <c r="L19" s="10">
        <v>10.5042</v>
      </c>
      <c r="M19" s="7">
        <f t="shared" si="2"/>
        <v>102.39778229897078</v>
      </c>
      <c r="N19" s="29"/>
      <c r="O19" s="10"/>
    </row>
    <row r="20" spans="1:15" s="12" customFormat="1" ht="12.75" customHeight="1">
      <c r="A20" s="4"/>
      <c r="B20" s="4" t="s">
        <v>1</v>
      </c>
      <c r="C20" s="10">
        <v>1.346</v>
      </c>
      <c r="D20" s="10">
        <v>1.378</v>
      </c>
      <c r="E20" s="10">
        <v>1.6022894399999998</v>
      </c>
      <c r="F20" s="10">
        <v>1.173714</v>
      </c>
      <c r="G20" s="10">
        <v>0.9018</v>
      </c>
      <c r="H20" s="10">
        <v>0.7290110000000001</v>
      </c>
      <c r="I20" s="10">
        <v>0.6428</v>
      </c>
      <c r="J20" s="10">
        <v>0.651015</v>
      </c>
      <c r="K20" s="10">
        <v>0.8277639999999999</v>
      </c>
      <c r="L20" s="10">
        <v>0.7005</v>
      </c>
      <c r="M20" s="7">
        <f t="shared" si="2"/>
        <v>-15.374430393203852</v>
      </c>
      <c r="N20" s="11"/>
      <c r="O20" s="10"/>
    </row>
    <row r="21" spans="1:15" s="12" customFormat="1" ht="9" customHeight="1">
      <c r="A21" s="4"/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"/>
      <c r="N21" s="11"/>
      <c r="O21" s="10"/>
    </row>
    <row r="22" spans="1:15" s="12" customFormat="1" ht="12.75" customHeight="1">
      <c r="A22" s="4" t="s">
        <v>8</v>
      </c>
      <c r="B22" s="4" t="s">
        <v>0</v>
      </c>
      <c r="C22" s="10">
        <v>204.75208</v>
      </c>
      <c r="D22" s="10">
        <v>220.049</v>
      </c>
      <c r="E22" s="10">
        <v>223.31719741</v>
      </c>
      <c r="F22" s="10">
        <v>229.961771</v>
      </c>
      <c r="G22" s="10">
        <v>226.55049999999997</v>
      </c>
      <c r="H22" s="10">
        <v>231.816063</v>
      </c>
      <c r="I22" s="10">
        <v>226.4233</v>
      </c>
      <c r="J22" s="10">
        <v>242.42037400000004</v>
      </c>
      <c r="K22" s="10">
        <v>250.737641</v>
      </c>
      <c r="L22" s="10">
        <v>246.32839999999993</v>
      </c>
      <c r="M22" s="7">
        <f t="shared" si="2"/>
        <v>-1.758507810161647</v>
      </c>
      <c r="N22" s="11"/>
      <c r="O22" s="10"/>
    </row>
    <row r="23" spans="1:15" s="12" customFormat="1" ht="12.75" customHeight="1">
      <c r="A23" s="4"/>
      <c r="B23" s="4" t="s">
        <v>1</v>
      </c>
      <c r="C23" s="10">
        <v>27.928</v>
      </c>
      <c r="D23" s="10">
        <v>21.125</v>
      </c>
      <c r="E23" s="10">
        <v>36.066029720000024</v>
      </c>
      <c r="F23" s="10">
        <v>37.782143000000005</v>
      </c>
      <c r="G23" s="10">
        <v>38.130176309999996</v>
      </c>
      <c r="H23" s="10">
        <v>34.64469100000001</v>
      </c>
      <c r="I23" s="10">
        <v>35.0345</v>
      </c>
      <c r="J23" s="10">
        <v>26.231816</v>
      </c>
      <c r="K23" s="10">
        <v>31.587121999999997</v>
      </c>
      <c r="L23" s="10">
        <v>28.4443</v>
      </c>
      <c r="M23" s="7">
        <f t="shared" si="2"/>
        <v>-9.949694055697755</v>
      </c>
      <c r="N23" s="11"/>
      <c r="O23" s="10"/>
    </row>
    <row r="24" spans="1:15" s="12" customFormat="1" ht="9" customHeight="1">
      <c r="A24" s="4"/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"/>
      <c r="N24" s="11"/>
      <c r="O24" s="10"/>
    </row>
    <row r="25" spans="1:15" s="12" customFormat="1" ht="12.75" customHeight="1">
      <c r="A25" s="4" t="s">
        <v>9</v>
      </c>
      <c r="B25" s="4" t="s">
        <v>0</v>
      </c>
      <c r="C25" s="10">
        <v>212.26863</v>
      </c>
      <c r="D25" s="10">
        <v>211.614</v>
      </c>
      <c r="E25" s="10">
        <v>214.7878948122956</v>
      </c>
      <c r="F25" s="10">
        <v>228.576713</v>
      </c>
      <c r="G25" s="10">
        <v>241.14832850000005</v>
      </c>
      <c r="H25" s="10">
        <v>216.14264100000003</v>
      </c>
      <c r="I25" s="10">
        <v>228.5772</v>
      </c>
      <c r="J25" s="10">
        <v>241.862451</v>
      </c>
      <c r="K25" s="10">
        <v>241.13344000000004</v>
      </c>
      <c r="L25" s="10">
        <v>255.91260000000005</v>
      </c>
      <c r="M25" s="7">
        <f t="shared" si="2"/>
        <v>6.129037930201631</v>
      </c>
      <c r="N25" s="11"/>
      <c r="O25" s="10"/>
    </row>
    <row r="26" spans="1:15" s="8" customFormat="1" ht="12.75" customHeight="1">
      <c r="A26" s="4"/>
      <c r="B26" s="4" t="s">
        <v>1</v>
      </c>
      <c r="C26" s="10">
        <v>2.906</v>
      </c>
      <c r="D26" s="10">
        <v>2.164</v>
      </c>
      <c r="E26" s="10">
        <v>2.30871934</v>
      </c>
      <c r="F26" s="10">
        <v>2.253707</v>
      </c>
      <c r="G26" s="10">
        <v>3.4518</v>
      </c>
      <c r="H26" s="10">
        <v>37.812335000000004</v>
      </c>
      <c r="I26" s="10">
        <v>59.568</v>
      </c>
      <c r="J26" s="10">
        <v>69.360459</v>
      </c>
      <c r="K26" s="10">
        <v>65.836172</v>
      </c>
      <c r="L26" s="10">
        <v>69.71840000000002</v>
      </c>
      <c r="M26" s="7">
        <f t="shared" si="2"/>
        <v>5.89680092578897</v>
      </c>
      <c r="N26" s="10"/>
      <c r="O26" s="10"/>
    </row>
    <row r="27" spans="1:15" s="8" customFormat="1" ht="9" customHeight="1">
      <c r="A27" s="4"/>
      <c r="B27" s="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10"/>
      <c r="O27" s="10"/>
    </row>
    <row r="28" spans="1:15" s="8" customFormat="1" ht="12.75" customHeight="1">
      <c r="A28" s="4" t="s">
        <v>10</v>
      </c>
      <c r="B28" s="4" t="s">
        <v>0</v>
      </c>
      <c r="C28" s="10">
        <v>118.03185</v>
      </c>
      <c r="D28" s="10">
        <v>114.931</v>
      </c>
      <c r="E28" s="10">
        <v>58.44898843000008</v>
      </c>
      <c r="F28" s="10">
        <v>54.620473</v>
      </c>
      <c r="G28" s="10">
        <v>60.655267470000005</v>
      </c>
      <c r="H28" s="10">
        <v>54.08142000000002</v>
      </c>
      <c r="I28" s="10">
        <v>50.7966</v>
      </c>
      <c r="J28" s="10">
        <v>53.02721600000001</v>
      </c>
      <c r="K28" s="10">
        <v>44.81625000000003</v>
      </c>
      <c r="L28" s="10">
        <v>33.62659999999999</v>
      </c>
      <c r="M28" s="7">
        <f t="shared" si="2"/>
        <v>-24.967840905921477</v>
      </c>
      <c r="N28" s="10"/>
      <c r="O28" s="10"/>
    </row>
    <row r="29" spans="1:15" s="1" customFormat="1" ht="12.75" customHeight="1">
      <c r="A29" s="4"/>
      <c r="B29" s="4" t="s">
        <v>1</v>
      </c>
      <c r="C29" s="10">
        <v>499.847</v>
      </c>
      <c r="D29" s="10">
        <v>609.734</v>
      </c>
      <c r="E29" s="10">
        <v>1205.5999410299999</v>
      </c>
      <c r="F29" s="10">
        <v>1126.0993290000001</v>
      </c>
      <c r="G29" s="10">
        <v>1286.45936984</v>
      </c>
      <c r="H29" s="10">
        <v>1277.1</v>
      </c>
      <c r="I29" s="10">
        <v>1275.4576</v>
      </c>
      <c r="J29" s="10">
        <v>1240.805027</v>
      </c>
      <c r="K29" s="10">
        <v>1297.8175870000002</v>
      </c>
      <c r="L29" s="10">
        <v>1305.4733</v>
      </c>
      <c r="M29" s="7">
        <f t="shared" si="2"/>
        <v>0.5898912972582382</v>
      </c>
      <c r="N29" s="10"/>
      <c r="O29" s="10"/>
    </row>
    <row r="30" spans="1:15" s="1" customFormat="1" ht="9" customHeight="1">
      <c r="A30" s="4"/>
      <c r="B30" s="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10"/>
      <c r="O30" s="10"/>
    </row>
    <row r="31" spans="1:15" s="1" customFormat="1" ht="12.75" customHeight="1">
      <c r="A31" s="4" t="s">
        <v>16</v>
      </c>
      <c r="B31" s="4" t="s">
        <v>1</v>
      </c>
      <c r="C31" s="10">
        <v>8174.377</v>
      </c>
      <c r="D31" s="10">
        <v>8854.125</v>
      </c>
      <c r="E31" s="10">
        <v>8931.143242230002</v>
      </c>
      <c r="F31" s="10">
        <v>9532.600042999999</v>
      </c>
      <c r="G31" s="10">
        <v>9762.1516373</v>
      </c>
      <c r="H31" s="10">
        <v>10177.88</v>
      </c>
      <c r="I31" s="10">
        <v>10328.516</v>
      </c>
      <c r="J31" s="10">
        <v>10381.904776999998</v>
      </c>
      <c r="K31" s="10">
        <v>11707.251806999997</v>
      </c>
      <c r="L31" s="10">
        <v>12143.290200000001</v>
      </c>
      <c r="M31" s="7">
        <f t="shared" si="2"/>
        <v>3.7245153703731493</v>
      </c>
      <c r="N31" s="10"/>
      <c r="O31" s="10"/>
    </row>
    <row r="32" spans="1:15" s="1" customFormat="1" ht="9" customHeight="1">
      <c r="A32" s="4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"/>
      <c r="N32" s="10"/>
      <c r="O32" s="10"/>
    </row>
    <row r="33" spans="1:15" s="1" customFormat="1" ht="12.75" customHeight="1">
      <c r="A33" s="4" t="s">
        <v>11</v>
      </c>
      <c r="B33" s="4" t="s">
        <v>1</v>
      </c>
      <c r="C33" s="10">
        <v>4.491</v>
      </c>
      <c r="D33" s="10">
        <v>3.963</v>
      </c>
      <c r="E33" s="10">
        <v>39.852704069999994</v>
      </c>
      <c r="F33" s="10">
        <v>19.179468</v>
      </c>
      <c r="G33" s="10">
        <v>23.7594</v>
      </c>
      <c r="H33" s="10">
        <v>27.642663</v>
      </c>
      <c r="I33" s="10">
        <v>23.8811</v>
      </c>
      <c r="J33" s="10">
        <v>24.17247</v>
      </c>
      <c r="K33" s="10">
        <v>26.1035</v>
      </c>
      <c r="L33" s="10">
        <v>384.35720000000003</v>
      </c>
      <c r="M33" s="7">
        <f t="shared" si="2"/>
        <v>1372.435497155554</v>
      </c>
      <c r="N33" s="10"/>
      <c r="O33" s="10"/>
    </row>
    <row r="34" spans="1:15" s="1" customFormat="1" ht="9" customHeight="1">
      <c r="A34" s="4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"/>
      <c r="N34" s="10"/>
      <c r="O34" s="10"/>
    </row>
    <row r="35" spans="1:15" s="1" customFormat="1" ht="12.75" customHeight="1">
      <c r="A35" s="13" t="s">
        <v>17</v>
      </c>
      <c r="B35" s="4" t="s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0.0001</v>
      </c>
      <c r="K35" s="10">
        <v>0.0018869999999999998</v>
      </c>
      <c r="L35" s="10">
        <v>0.0019</v>
      </c>
      <c r="M35" s="7">
        <f t="shared" si="2"/>
        <v>0.6889242183359956</v>
      </c>
      <c r="N35" s="10"/>
      <c r="O35" s="10"/>
    </row>
    <row r="36" spans="1:15" s="1" customFormat="1" ht="12.75" customHeight="1">
      <c r="A36" s="13"/>
      <c r="B36" s="4" t="s">
        <v>1</v>
      </c>
      <c r="C36" s="10">
        <v>26.877</v>
      </c>
      <c r="D36" s="10">
        <v>23.657</v>
      </c>
      <c r="E36" s="10">
        <v>14.802307319999999</v>
      </c>
      <c r="F36" s="10">
        <v>10.690484</v>
      </c>
      <c r="G36" s="10">
        <v>6.1546</v>
      </c>
      <c r="H36" s="10">
        <v>21.281</v>
      </c>
      <c r="I36" s="10">
        <v>20.6658</v>
      </c>
      <c r="J36" s="10">
        <v>24.351735</v>
      </c>
      <c r="K36" s="10">
        <v>26.989131999999998</v>
      </c>
      <c r="L36" s="10">
        <v>27.285800000000002</v>
      </c>
      <c r="M36" s="7">
        <f>((L36/K36)-1)*100</f>
        <v>1.0992128238877852</v>
      </c>
      <c r="N36" s="10"/>
      <c r="O36" s="10"/>
    </row>
    <row r="37" spans="1:15" s="1" customFormat="1" ht="9" customHeight="1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"/>
      <c r="N37" s="10"/>
      <c r="O37" s="10"/>
    </row>
    <row r="38" spans="1:15" s="1" customFormat="1" ht="12.75" customHeight="1">
      <c r="A38" s="4" t="s">
        <v>18</v>
      </c>
      <c r="B38" s="4" t="s">
        <v>1</v>
      </c>
      <c r="C38" s="11">
        <v>0</v>
      </c>
      <c r="D38" s="11">
        <v>12.473</v>
      </c>
      <c r="E38" s="10">
        <v>9.91118445</v>
      </c>
      <c r="F38" s="10">
        <v>8.236125999999999</v>
      </c>
      <c r="G38" s="10">
        <v>6.648999999999999</v>
      </c>
      <c r="H38" s="10">
        <v>4.761</v>
      </c>
      <c r="I38" s="10">
        <v>4.7607</v>
      </c>
      <c r="J38" s="10">
        <v>5.312534</v>
      </c>
      <c r="K38" s="10">
        <v>5.301841</v>
      </c>
      <c r="L38" s="10">
        <v>5.3066</v>
      </c>
      <c r="M38" s="7">
        <f t="shared" si="2"/>
        <v>0.08976127348974128</v>
      </c>
      <c r="N38" s="10"/>
      <c r="O38" s="10"/>
    </row>
    <row r="39" spans="1:13" s="1" customFormat="1" ht="9" customHeight="1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" customFormat="1" ht="9">
      <c r="A40" s="4" t="s">
        <v>23</v>
      </c>
      <c r="B40" s="20"/>
      <c r="C40" s="20"/>
      <c r="D40" s="20"/>
      <c r="E40" s="20"/>
      <c r="F40" s="21"/>
      <c r="G40" s="22"/>
      <c r="H40" s="23"/>
      <c r="I40" s="23"/>
      <c r="J40" s="23"/>
      <c r="K40" s="23"/>
      <c r="L40" s="23"/>
      <c r="M40" s="21"/>
    </row>
    <row r="41" spans="1:13" s="1" customFormat="1" ht="9">
      <c r="A41" s="1" t="s">
        <v>14</v>
      </c>
      <c r="B41" s="24"/>
      <c r="C41" s="20"/>
      <c r="D41" s="20"/>
      <c r="E41" s="20"/>
      <c r="F41" s="20"/>
      <c r="G41" s="25"/>
      <c r="H41" s="26"/>
      <c r="I41" s="26"/>
      <c r="J41" s="26"/>
      <c r="K41" s="26"/>
      <c r="L41" s="26"/>
      <c r="M41" s="24"/>
    </row>
    <row r="42" spans="1:13" s="1" customFormat="1" ht="9">
      <c r="A42" s="1" t="s">
        <v>13</v>
      </c>
      <c r="B42" s="24"/>
      <c r="C42" s="20"/>
      <c r="D42" s="20"/>
      <c r="E42" s="20"/>
      <c r="F42" s="20"/>
      <c r="G42" s="25"/>
      <c r="H42" s="26"/>
      <c r="I42" s="26"/>
      <c r="J42" s="26"/>
      <c r="K42" s="26"/>
      <c r="L42" s="26"/>
      <c r="M42" s="24"/>
    </row>
    <row r="43" spans="1:13" s="1" customFormat="1" ht="9">
      <c r="A43" s="2" t="s">
        <v>15</v>
      </c>
      <c r="B43" s="24"/>
      <c r="C43" s="24"/>
      <c r="D43" s="24"/>
      <c r="E43" s="24"/>
      <c r="F43" s="24"/>
      <c r="G43" s="27"/>
      <c r="H43" s="26"/>
      <c r="I43" s="26"/>
      <c r="J43" s="26"/>
      <c r="K43" s="26"/>
      <c r="L43" s="26"/>
      <c r="M43" s="24"/>
    </row>
    <row r="44" spans="1:13" s="1" customFormat="1" ht="9.75" customHeight="1">
      <c r="A44" s="33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1" customFormat="1" ht="9.75" customHeight="1">
      <c r="A45" s="2" t="s">
        <v>20</v>
      </c>
      <c r="B45" s="24"/>
      <c r="C45" s="24"/>
      <c r="D45" s="24"/>
      <c r="E45" s="24"/>
      <c r="F45" s="24"/>
      <c r="G45" s="27"/>
      <c r="H45" s="26"/>
      <c r="I45" s="26"/>
      <c r="J45" s="26"/>
      <c r="K45" s="26"/>
      <c r="L45" s="26"/>
      <c r="M45" s="24"/>
    </row>
    <row r="46" spans="1:12" s="1" customFormat="1" ht="10.5" customHeight="1">
      <c r="A46" s="2" t="s">
        <v>21</v>
      </c>
      <c r="B46" s="24"/>
      <c r="G46" s="28"/>
      <c r="H46" s="10"/>
      <c r="I46" s="10"/>
      <c r="J46" s="10"/>
      <c r="K46" s="10"/>
      <c r="L46" s="10"/>
    </row>
    <row r="47" spans="1:12" s="1" customFormat="1" ht="10.5" customHeight="1">
      <c r="A47" s="2" t="s">
        <v>22</v>
      </c>
      <c r="B47" s="24"/>
      <c r="G47" s="28"/>
      <c r="H47" s="10"/>
      <c r="I47" s="10"/>
      <c r="J47" s="10"/>
      <c r="K47" s="10"/>
      <c r="L47" s="10"/>
    </row>
    <row r="48" spans="1:13" s="1" customFormat="1" ht="9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="1" customFormat="1" ht="9">
      <c r="A49" s="2"/>
    </row>
    <row r="50" s="1" customFormat="1" ht="9">
      <c r="A50" s="2"/>
    </row>
    <row r="51" s="1" customFormat="1" ht="9">
      <c r="A51" s="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pans="1:15" s="1" customFormat="1" ht="9">
      <c r="A545" s="2"/>
      <c r="O545" s="19"/>
    </row>
    <row r="546" spans="1:15" s="1" customFormat="1" ht="9">
      <c r="A546" s="2"/>
      <c r="O546" s="19"/>
    </row>
    <row r="547" spans="1:15" s="1" customFormat="1" ht="9">
      <c r="A547" s="2"/>
      <c r="O547" s="19"/>
    </row>
    <row r="548" spans="1:15" s="1" customFormat="1" ht="9">
      <c r="A548" s="2"/>
      <c r="O548" s="19"/>
    </row>
    <row r="549" spans="1:15" s="1" customFormat="1" ht="9">
      <c r="A549" s="2"/>
      <c r="O549" s="19"/>
    </row>
    <row r="550" spans="1:15" s="1" customFormat="1" ht="9">
      <c r="A550" s="2"/>
      <c r="O550" s="19"/>
    </row>
    <row r="551" spans="1:15" s="1" customFormat="1" ht="9">
      <c r="A551" s="2"/>
      <c r="O551" s="19"/>
    </row>
    <row r="552" spans="1:15" s="1" customFormat="1" ht="9">
      <c r="A552" s="2"/>
      <c r="O552" s="19"/>
    </row>
    <row r="553" spans="1:15" s="1" customFormat="1" ht="9">
      <c r="A553" s="2"/>
      <c r="O553" s="19"/>
    </row>
    <row r="554" spans="1:15" s="1" customFormat="1" ht="9">
      <c r="A554" s="2"/>
      <c r="O554" s="19"/>
    </row>
    <row r="555" spans="1:15" s="1" customFormat="1" ht="9">
      <c r="A555" s="2"/>
      <c r="O555" s="19"/>
    </row>
    <row r="556" spans="1:15" s="1" customFormat="1" ht="9">
      <c r="A556" s="2"/>
      <c r="O556" s="19"/>
    </row>
    <row r="557" spans="1:15" s="1" customFormat="1" ht="9">
      <c r="A557" s="2"/>
      <c r="O557" s="19"/>
    </row>
    <row r="558" spans="1:15" s="1" customFormat="1" ht="9">
      <c r="A558" s="2"/>
      <c r="O558" s="19"/>
    </row>
    <row r="559" spans="1:15" s="1" customFormat="1" ht="9">
      <c r="A559" s="2"/>
      <c r="O559" s="19"/>
    </row>
    <row r="560" spans="1:15" s="1" customFormat="1" ht="9">
      <c r="A560" s="2"/>
      <c r="O560" s="19"/>
    </row>
    <row r="561" spans="1:15" s="1" customFormat="1" ht="9">
      <c r="A561" s="2"/>
      <c r="O561" s="19"/>
    </row>
  </sheetData>
  <sheetProtection/>
  <mergeCells count="8">
    <mergeCell ref="A48:M48"/>
    <mergeCell ref="A44:M44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2010-05-21T12:32:03Z</cp:lastPrinted>
  <dcterms:created xsi:type="dcterms:W3CDTF">1998-02-13T16:16:03Z</dcterms:created>
  <dcterms:modified xsi:type="dcterms:W3CDTF">2012-05-15T14:47:35Z</dcterms:modified>
  <cp:category/>
  <cp:version/>
  <cp:contentType/>
  <cp:contentStatus/>
</cp:coreProperties>
</file>