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552" windowWidth="11772" windowHeight="2508" tabRatio="620" activeTab="0"/>
  </bookViews>
  <sheets>
    <sheet name="T2.7" sheetId="1" r:id="rId1"/>
    <sheet name="Gráfico 23" sheetId="2" state="hidden" r:id="rId2"/>
  </sheets>
  <definedNames>
    <definedName name="_Fill" hidden="1">'T2.7'!$C$4:$E$4</definedName>
    <definedName name="_xlnm.Print_Area" localSheetId="0">'T2.7'!$A$1:$M$39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<sst xmlns="http://schemas.openxmlformats.org/spreadsheetml/2006/main" count="45" uniqueCount="25">
  <si>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</si>
  <si>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</si>
  <si>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</si>
  <si>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</si>
  <si>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</si>
  <si>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</si>
  <si>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</si>
  <si>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</si>
  <si>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Total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</si>
  <si>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</si>
  <si>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</si>
  <si>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</si>
  <si>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</si>
  <si>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</si>
  <si>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</si>
  <si>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</si>
  <si>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</si>
  <si>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</si>
  <si>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</si>
  <si>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</si>
  <si>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Localização</t>
  </si>
  <si>
    <t>Número de poços produtores de petróleo e de gás natural</t>
  </si>
  <si>
    <t>07/06
%</t>
  </si>
  <si>
    <t>Tabela 2.7 - Número de poços produtores de petróleo e de gás natural, por localização (terra e mar), segundo Unidades da Federação - 1998-2007</t>
  </si>
  <si>
    <t xml:space="preserve">Fontes: ANP/SDP, conforme a Lei n° 9.478/1997 a partir de 1999; Petrobras/Serplan para o ano de 1998. </t>
  </si>
</sst>
</file>

<file path=xl/styles.xml><?xml version="1.0" encoding="utf-8"?>
<styleSheet xmlns="http://schemas.openxmlformats.org/spreadsheetml/2006/main">
  <numFmts count="4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%"/>
    <numFmt numFmtId="199" formatCode="0.0"/>
    <numFmt numFmtId="200" formatCode="###,###,##0"/>
  </numFmts>
  <fonts count="5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u val="single"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name val="Arial"/>
      <family val="2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9" fillId="21" borderId="5" applyNumberFormat="0" applyAlignment="0" applyProtection="0"/>
    <xf numFmtId="16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93" fontId="11" fillId="0" borderId="0" xfId="60" applyNumberFormat="1" applyFont="1" applyFill="1" applyBorder="1" applyAlignment="1" applyProtection="1">
      <alignment horizontal="right" vertical="center" wrapText="1"/>
      <protection/>
    </xf>
    <xf numFmtId="4" fontId="11" fillId="0" borderId="0" xfId="60" applyNumberFormat="1" applyFont="1" applyFill="1" applyBorder="1" applyAlignment="1" applyProtection="1">
      <alignment horizontal="right" vertical="center" wrapText="1"/>
      <protection/>
    </xf>
    <xf numFmtId="10" fontId="10" fillId="0" borderId="0" xfId="49" applyNumberFormat="1" applyFont="1" applyFill="1" applyBorder="1" applyAlignment="1">
      <alignment vertical="center"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4" fontId="10" fillId="0" borderId="0" xfId="60" applyNumberFormat="1" applyFont="1" applyFill="1" applyBorder="1" applyAlignment="1" applyProtection="1">
      <alignment horizontal="right" vertical="center" wrapText="1"/>
      <protection/>
    </xf>
    <xf numFmtId="191" fontId="11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93" fontId="11" fillId="0" borderId="0" xfId="60" applyNumberFormat="1" applyFont="1" applyFill="1" applyBorder="1" applyAlignment="1">
      <alignment horizontal="right" vertical="center" wrapText="1"/>
    </xf>
    <xf numFmtId="193" fontId="10" fillId="0" borderId="0" xfId="60" applyNumberFormat="1" applyFont="1" applyFill="1" applyBorder="1" applyAlignment="1">
      <alignment vertical="center"/>
    </xf>
    <xf numFmtId="193" fontId="10" fillId="0" borderId="0" xfId="60" applyNumberFormat="1" applyFont="1" applyFill="1" applyBorder="1" applyAlignment="1">
      <alignment horizontal="right" vertical="center" wrapText="1"/>
    </xf>
    <xf numFmtId="193" fontId="10" fillId="0" borderId="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>
      <alignment horizontal="left" vertical="center"/>
    </xf>
    <xf numFmtId="37" fontId="10" fillId="0" borderId="1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90" fontId="10" fillId="0" borderId="0" xfId="0" applyNumberFormat="1" applyFont="1" applyFill="1" applyBorder="1" applyAlignment="1">
      <alignment vertical="center"/>
    </xf>
    <xf numFmtId="193" fontId="15" fillId="0" borderId="0" xfId="60" applyNumberFormat="1" applyFont="1" applyFill="1" applyBorder="1" applyAlignment="1">
      <alignment horizontal="right" vertical="center" wrapText="1"/>
    </xf>
    <xf numFmtId="193" fontId="15" fillId="0" borderId="0" xfId="6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Border="1" applyAlignment="1">
      <alignment horizontal="left"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left" vertical="center"/>
    </xf>
    <xf numFmtId="193" fontId="10" fillId="0" borderId="0" xfId="0" applyNumberFormat="1" applyFont="1" applyFill="1" applyBorder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171" fontId="10" fillId="0" borderId="0" xfId="60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>
      <alignment vertical="center" wrapText="1"/>
    </xf>
    <xf numFmtId="193" fontId="11" fillId="33" borderId="0" xfId="60" applyNumberFormat="1" applyFont="1" applyFill="1" applyBorder="1" applyAlignment="1" applyProtection="1">
      <alignment horizontal="left" vertical="center"/>
      <protection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375"/>
          <c:w val="0.82875"/>
          <c:h val="0.8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'T2.7'!$C$4:$I$4</c:f>
              <c:strCache>
                <c:ptCount val="1"/>
                <c:pt idx="0">
                  <c:v>Número de poços produtores de petróleo e de gás natural</c:v>
                </c:pt>
              </c:strCache>
            </c:strRef>
          </c:cat>
          <c:val>
            <c:numRef>
              <c:f>'T2.7'!#REF!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'T2.7'!#REF!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7342493"/>
        <c:axId val="44755846"/>
      </c:barChart>
      <c:catAx>
        <c:axId val="2734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55846"/>
        <c:crosses val="autoZero"/>
        <c:auto val="1"/>
        <c:lblOffset val="100"/>
        <c:tickLblSkip val="1"/>
        <c:noMultiLvlLbl val="0"/>
      </c:catAx>
      <c:valAx>
        <c:axId val="44755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42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"/>
          <c:y val="0.35475"/>
          <c:w val="0.0907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45"/>
          <c:w val="0.825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'T2.7'!$C$4:$I$4</c:f>
              <c:strCache>
                <c:ptCount val="1"/>
                <c:pt idx="0">
                  <c:v>Número de poços produtores de petróleo e de gás natural</c:v>
                </c:pt>
              </c:strCache>
            </c:strRef>
          </c:cat>
          <c:val>
            <c:numRef>
              <c:f>'T2.7'!#REF!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'T2.7'!#REF!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49431"/>
        <c:axId val="1344880"/>
      </c:barChart>
      <c:catAx>
        <c:axId val="14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4880"/>
        <c:crosses val="autoZero"/>
        <c:auto val="1"/>
        <c:lblOffset val="100"/>
        <c:tickLblSkip val="1"/>
        <c:noMultiLvlLbl val="0"/>
      </c:catAx>
      <c:valAx>
        <c:axId val="1344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"/>
          <c:y val="0.3725"/>
          <c:w val="0.0937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0027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4795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95"/>
  <sheetViews>
    <sheetView showGridLines="0" tabSelected="1" zoomScalePageLayoutView="0" workbookViewId="0" topLeftCell="A1">
      <selection activeCell="A3" sqref="A3"/>
    </sheetView>
  </sheetViews>
  <sheetFormatPr defaultColWidth="5.77734375" defaultRowHeight="15"/>
  <cols>
    <col min="1" max="1" width="10.3359375" style="16" customWidth="1"/>
    <col min="2" max="2" width="7.77734375" style="16" bestFit="1" customWidth="1"/>
    <col min="3" max="12" width="5.3359375" style="3" customWidth="1"/>
    <col min="13" max="13" width="5.99609375" style="3" bestFit="1" customWidth="1"/>
    <col min="14" max="14" width="5.77734375" style="3" customWidth="1"/>
    <col min="15" max="15" width="5.77734375" style="3" hidden="1" customWidth="1"/>
    <col min="16" max="16384" width="5.77734375" style="3" customWidth="1"/>
  </cols>
  <sheetData>
    <row r="1" spans="1:13" ht="12" customHeigh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2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9" customHeight="1">
      <c r="A3" s="4"/>
      <c r="B3" s="5"/>
      <c r="C3" s="6"/>
      <c r="D3" s="6"/>
      <c r="E3" s="6"/>
      <c r="F3" s="6"/>
      <c r="G3" s="6"/>
      <c r="H3" s="6"/>
      <c r="I3" s="6"/>
      <c r="J3" s="6"/>
      <c r="K3" s="5"/>
      <c r="L3" s="5"/>
      <c r="M3" s="5"/>
    </row>
    <row r="4" spans="1:13" ht="10.5" customHeight="1">
      <c r="A4" s="43" t="s">
        <v>7</v>
      </c>
      <c r="B4" s="43" t="s">
        <v>20</v>
      </c>
      <c r="C4" s="47" t="s">
        <v>21</v>
      </c>
      <c r="D4" s="48"/>
      <c r="E4" s="48"/>
      <c r="F4" s="48"/>
      <c r="G4" s="48"/>
      <c r="H4" s="48"/>
      <c r="I4" s="48"/>
      <c r="J4" s="48"/>
      <c r="K4" s="48"/>
      <c r="L4" s="48"/>
      <c r="M4" s="45" t="s">
        <v>22</v>
      </c>
    </row>
    <row r="5" spans="1:13" ht="10.5" customHeight="1">
      <c r="A5" s="44"/>
      <c r="B5" s="44"/>
      <c r="C5" s="7">
        <v>1998</v>
      </c>
      <c r="D5" s="7">
        <v>1999</v>
      </c>
      <c r="E5" s="7">
        <v>2000</v>
      </c>
      <c r="F5" s="7">
        <v>2001</v>
      </c>
      <c r="G5" s="7">
        <v>2002</v>
      </c>
      <c r="H5" s="7">
        <v>2003</v>
      </c>
      <c r="I5" s="7">
        <v>2004</v>
      </c>
      <c r="J5" s="7">
        <v>2005</v>
      </c>
      <c r="K5" s="7">
        <v>2006</v>
      </c>
      <c r="L5" s="7">
        <v>2007</v>
      </c>
      <c r="M5" s="46"/>
    </row>
    <row r="6" spans="1:13" ht="8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7" ht="8.25">
      <c r="A7" s="42" t="s">
        <v>8</v>
      </c>
      <c r="B7" s="42"/>
      <c r="C7" s="10">
        <f aca="true" t="shared" si="0" ref="C7:H7">C9+C10</f>
        <v>7464</v>
      </c>
      <c r="D7" s="10">
        <f t="shared" si="0"/>
        <v>8113</v>
      </c>
      <c r="E7" s="10">
        <f t="shared" si="0"/>
        <v>8381</v>
      </c>
      <c r="F7" s="10">
        <f t="shared" si="0"/>
        <v>8710</v>
      </c>
      <c r="G7" s="10">
        <f t="shared" si="0"/>
        <v>8933</v>
      </c>
      <c r="H7" s="10">
        <f t="shared" si="0"/>
        <v>9209</v>
      </c>
      <c r="I7" s="10">
        <f>I9+I10</f>
        <v>7800</v>
      </c>
      <c r="J7" s="10">
        <f>J9+J10</f>
        <v>8002</v>
      </c>
      <c r="K7" s="10">
        <f>K9+K10</f>
        <v>8287</v>
      </c>
      <c r="L7" s="10">
        <f>L9+L10</f>
        <v>8396</v>
      </c>
      <c r="M7" s="11">
        <f>((L7/K7)-1)*100</f>
        <v>1.3153131410643226</v>
      </c>
      <c r="N7" s="12"/>
      <c r="P7" s="39"/>
      <c r="Q7" s="38"/>
    </row>
    <row r="8" spans="1:14" ht="8.25">
      <c r="A8" s="13"/>
      <c r="B8" s="13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2"/>
    </row>
    <row r="9" spans="1:14" ht="9" customHeight="1">
      <c r="A9" s="15" t="s">
        <v>9</v>
      </c>
      <c r="B9" s="15" t="s">
        <v>0</v>
      </c>
      <c r="C9" s="10">
        <f aca="true" t="shared" si="1" ref="C9:H9">C12+C14+C17+C20+C23+C26+C29</f>
        <v>6636</v>
      </c>
      <c r="D9" s="10">
        <f t="shared" si="1"/>
        <v>7385</v>
      </c>
      <c r="E9" s="10">
        <f t="shared" si="1"/>
        <v>7584</v>
      </c>
      <c r="F9" s="10">
        <f t="shared" si="1"/>
        <v>7908</v>
      </c>
      <c r="G9" s="10">
        <f t="shared" si="1"/>
        <v>8148</v>
      </c>
      <c r="H9" s="10">
        <f t="shared" si="1"/>
        <v>8439</v>
      </c>
      <c r="I9" s="10">
        <f>I12+I14+I17+I20+I23+I26+I29</f>
        <v>7095</v>
      </c>
      <c r="J9" s="10">
        <f>J12+J14+J17+J20+J23+J26+J29</f>
        <v>7277</v>
      </c>
      <c r="K9" s="10">
        <f>K12+K14+K17+K20+K23+K26+K29</f>
        <v>7523</v>
      </c>
      <c r="L9" s="10">
        <f>L12+L14+L17+L20+L23+L26+L29</f>
        <v>7615</v>
      </c>
      <c r="M9" s="11">
        <f>((L9/K9)-1)*100</f>
        <v>1.2229163897381268</v>
      </c>
      <c r="N9" s="12"/>
    </row>
    <row r="10" spans="2:15" ht="9" customHeight="1">
      <c r="B10" s="17" t="s">
        <v>1</v>
      </c>
      <c r="C10" s="18">
        <f>C15+C18+C21+C24+C27+C30+C32+C34+C36</f>
        <v>828</v>
      </c>
      <c r="D10" s="18">
        <f aca="true" t="shared" si="2" ref="D10:L10">D15+D18+D21+D24+D27+D30+D32+D34+D36</f>
        <v>728</v>
      </c>
      <c r="E10" s="18">
        <f t="shared" si="2"/>
        <v>797</v>
      </c>
      <c r="F10" s="18">
        <f t="shared" si="2"/>
        <v>802</v>
      </c>
      <c r="G10" s="18">
        <f t="shared" si="2"/>
        <v>785</v>
      </c>
      <c r="H10" s="18">
        <f t="shared" si="2"/>
        <v>770</v>
      </c>
      <c r="I10" s="18">
        <f t="shared" si="2"/>
        <v>705</v>
      </c>
      <c r="J10" s="18">
        <f t="shared" si="2"/>
        <v>725</v>
      </c>
      <c r="K10" s="18">
        <f t="shared" si="2"/>
        <v>764</v>
      </c>
      <c r="L10" s="18">
        <f t="shared" si="2"/>
        <v>781</v>
      </c>
      <c r="M10" s="11">
        <f>((L10/K10)-1)*100</f>
        <v>2.2251308900523625</v>
      </c>
      <c r="N10" s="12"/>
      <c r="O10" s="19"/>
    </row>
    <row r="11" spans="3:15" ht="9" customHeight="1">
      <c r="C11" s="20"/>
      <c r="D11" s="20"/>
      <c r="E11" s="20"/>
      <c r="F11" s="20"/>
      <c r="G11" s="20"/>
      <c r="H11" s="20"/>
      <c r="I11" s="33"/>
      <c r="J11" s="33"/>
      <c r="K11" s="33"/>
      <c r="L11" s="33"/>
      <c r="M11" s="14"/>
      <c r="N11" s="12"/>
      <c r="O11" s="19"/>
    </row>
    <row r="12" spans="1:15" ht="9" customHeight="1">
      <c r="A12" s="13" t="s">
        <v>10</v>
      </c>
      <c r="B12" s="16" t="s">
        <v>0</v>
      </c>
      <c r="C12" s="21">
        <v>64</v>
      </c>
      <c r="D12" s="21">
        <v>66</v>
      </c>
      <c r="E12" s="21">
        <v>69</v>
      </c>
      <c r="F12" s="21">
        <v>67</v>
      </c>
      <c r="G12" s="21">
        <v>68</v>
      </c>
      <c r="H12" s="21">
        <v>70</v>
      </c>
      <c r="I12" s="34">
        <v>56</v>
      </c>
      <c r="J12" s="34">
        <v>57</v>
      </c>
      <c r="K12" s="34">
        <v>55</v>
      </c>
      <c r="L12" s="34">
        <v>53</v>
      </c>
      <c r="M12" s="14">
        <f>((L12/K12)-1)*100</f>
        <v>-3.6363636363636376</v>
      </c>
      <c r="N12" s="12"/>
      <c r="O12" s="19"/>
    </row>
    <row r="13" spans="3:15" ht="9" customHeight="1">
      <c r="C13" s="21"/>
      <c r="D13" s="21"/>
      <c r="E13" s="21"/>
      <c r="F13" s="21"/>
      <c r="G13" s="21"/>
      <c r="H13" s="21"/>
      <c r="I13" s="34"/>
      <c r="J13" s="34"/>
      <c r="K13" s="34"/>
      <c r="L13" s="34"/>
      <c r="M13" s="14"/>
      <c r="N13" s="12"/>
      <c r="O13" s="19"/>
    </row>
    <row r="14" spans="1:14" ht="8.25">
      <c r="A14" s="13" t="s">
        <v>11</v>
      </c>
      <c r="B14" s="16" t="s">
        <v>0</v>
      </c>
      <c r="C14" s="21">
        <v>341</v>
      </c>
      <c r="D14" s="21">
        <v>364</v>
      </c>
      <c r="E14" s="21">
        <v>365</v>
      </c>
      <c r="F14" s="21">
        <v>409</v>
      </c>
      <c r="G14" s="21">
        <v>409</v>
      </c>
      <c r="H14" s="21">
        <v>459</v>
      </c>
      <c r="I14" s="34">
        <v>402</v>
      </c>
      <c r="J14" s="34">
        <v>382</v>
      </c>
      <c r="K14" s="34">
        <v>423</v>
      </c>
      <c r="L14" s="34">
        <v>413</v>
      </c>
      <c r="M14" s="14">
        <f>((L14/K14)-1)*100</f>
        <v>-2.3640661938534313</v>
      </c>
      <c r="N14" s="12"/>
    </row>
    <row r="15" spans="1:14" ht="8.25">
      <c r="A15" s="13"/>
      <c r="B15" s="16" t="s">
        <v>1</v>
      </c>
      <c r="C15" s="21">
        <v>58</v>
      </c>
      <c r="D15" s="21">
        <v>59</v>
      </c>
      <c r="E15" s="21">
        <v>62</v>
      </c>
      <c r="F15" s="21">
        <v>65</v>
      </c>
      <c r="G15" s="21">
        <v>68</v>
      </c>
      <c r="H15" s="21">
        <v>64</v>
      </c>
      <c r="I15" s="34">
        <v>45</v>
      </c>
      <c r="J15" s="34">
        <v>47</v>
      </c>
      <c r="K15" s="34">
        <v>48</v>
      </c>
      <c r="L15" s="34">
        <v>53</v>
      </c>
      <c r="M15" s="14">
        <f>((L15/K15)-1)*100</f>
        <v>10.416666666666675</v>
      </c>
      <c r="N15" s="12"/>
    </row>
    <row r="16" spans="1:14" ht="8.25">
      <c r="A16" s="13"/>
      <c r="C16" s="21"/>
      <c r="D16" s="21"/>
      <c r="E16" s="21"/>
      <c r="F16" s="21"/>
      <c r="G16" s="21"/>
      <c r="H16" s="21"/>
      <c r="I16" s="34"/>
      <c r="J16" s="34"/>
      <c r="K16" s="34"/>
      <c r="L16" s="34"/>
      <c r="M16" s="14"/>
      <c r="N16" s="12"/>
    </row>
    <row r="17" spans="1:15" ht="8.25">
      <c r="A17" s="13" t="s">
        <v>12</v>
      </c>
      <c r="B17" s="16" t="s">
        <v>0</v>
      </c>
      <c r="C17" s="21">
        <v>2916</v>
      </c>
      <c r="D17" s="21">
        <v>3570</v>
      </c>
      <c r="E17" s="21">
        <v>3712</v>
      </c>
      <c r="F17" s="21">
        <v>3844</v>
      </c>
      <c r="G17" s="21">
        <v>3863</v>
      </c>
      <c r="H17" s="21">
        <v>3940</v>
      </c>
      <c r="I17" s="34">
        <v>2972</v>
      </c>
      <c r="J17" s="34">
        <v>3161</v>
      </c>
      <c r="K17" s="34">
        <v>3355</v>
      </c>
      <c r="L17" s="34">
        <v>3405</v>
      </c>
      <c r="M17" s="14">
        <f>((L17/K17)-1)*100</f>
        <v>1.4903129657227954</v>
      </c>
      <c r="N17" s="12"/>
      <c r="O17" s="19"/>
    </row>
    <row r="18" spans="1:15" ht="8.25">
      <c r="A18" s="13"/>
      <c r="B18" s="16" t="s">
        <v>1</v>
      </c>
      <c r="C18" s="21">
        <v>85</v>
      </c>
      <c r="D18" s="21">
        <v>87</v>
      </c>
      <c r="E18" s="21">
        <v>106</v>
      </c>
      <c r="F18" s="21">
        <v>105</v>
      </c>
      <c r="G18" s="21">
        <v>109</v>
      </c>
      <c r="H18" s="21">
        <v>109</v>
      </c>
      <c r="I18" s="34">
        <v>79</v>
      </c>
      <c r="J18" s="34">
        <v>97</v>
      </c>
      <c r="K18" s="34">
        <v>98</v>
      </c>
      <c r="L18" s="34">
        <v>101</v>
      </c>
      <c r="M18" s="14">
        <f>((L18/K18)-1)*100</f>
        <v>3.0612244897959107</v>
      </c>
      <c r="N18" s="12"/>
      <c r="O18" s="19"/>
    </row>
    <row r="19" spans="1:15" ht="8.25">
      <c r="A19" s="13"/>
      <c r="C19" s="21"/>
      <c r="D19" s="21"/>
      <c r="E19" s="21"/>
      <c r="F19" s="21"/>
      <c r="G19" s="21"/>
      <c r="H19" s="21"/>
      <c r="I19" s="34"/>
      <c r="J19" s="34"/>
      <c r="K19" s="34"/>
      <c r="L19" s="34"/>
      <c r="M19" s="14"/>
      <c r="N19" s="12"/>
      <c r="O19" s="19"/>
    </row>
    <row r="20" spans="1:14" ht="8.25">
      <c r="A20" s="13" t="s">
        <v>13</v>
      </c>
      <c r="B20" s="16" t="s">
        <v>0</v>
      </c>
      <c r="C20" s="21">
        <v>156</v>
      </c>
      <c r="D20" s="21">
        <v>163</v>
      </c>
      <c r="E20" s="21">
        <v>168</v>
      </c>
      <c r="F20" s="21">
        <v>170</v>
      </c>
      <c r="G20" s="21">
        <v>186</v>
      </c>
      <c r="H20" s="21">
        <v>174</v>
      </c>
      <c r="I20" s="34">
        <v>181</v>
      </c>
      <c r="J20" s="34">
        <v>196</v>
      </c>
      <c r="K20" s="34">
        <v>211</v>
      </c>
      <c r="L20" s="34">
        <v>210</v>
      </c>
      <c r="M20" s="14">
        <f>((L20/K20)-1)*100</f>
        <v>-0.4739336492891044</v>
      </c>
      <c r="N20" s="12"/>
    </row>
    <row r="21" spans="1:14" ht="8.25">
      <c r="A21" s="13"/>
      <c r="B21" s="16" t="s">
        <v>1</v>
      </c>
      <c r="C21" s="21">
        <v>1</v>
      </c>
      <c r="D21" s="21">
        <v>1</v>
      </c>
      <c r="E21" s="21">
        <v>1</v>
      </c>
      <c r="F21" s="21">
        <v>1</v>
      </c>
      <c r="G21" s="21">
        <v>1</v>
      </c>
      <c r="H21" s="21">
        <v>1</v>
      </c>
      <c r="I21" s="34">
        <v>1</v>
      </c>
      <c r="J21" s="34">
        <v>1</v>
      </c>
      <c r="K21" s="34">
        <v>1</v>
      </c>
      <c r="L21" s="34">
        <v>1</v>
      </c>
      <c r="M21" s="40">
        <f>((L21/K21)-1)*100</f>
        <v>0</v>
      </c>
      <c r="N21" s="12"/>
    </row>
    <row r="22" spans="1:14" ht="8.25">
      <c r="A22" s="13"/>
      <c r="C22" s="21"/>
      <c r="D22" s="21"/>
      <c r="E22" s="21"/>
      <c r="F22" s="21"/>
      <c r="G22" s="21"/>
      <c r="H22" s="21"/>
      <c r="I22" s="34"/>
      <c r="J22" s="34"/>
      <c r="K22" s="34"/>
      <c r="L22" s="34"/>
      <c r="M22" s="14"/>
      <c r="N22" s="12"/>
    </row>
    <row r="23" spans="1:14" ht="8.25">
      <c r="A23" s="13" t="s">
        <v>14</v>
      </c>
      <c r="B23" s="16" t="s">
        <v>0</v>
      </c>
      <c r="C23" s="21">
        <v>1273</v>
      </c>
      <c r="D23" s="21">
        <v>1309</v>
      </c>
      <c r="E23" s="21">
        <v>1298</v>
      </c>
      <c r="F23" s="21">
        <v>1342</v>
      </c>
      <c r="G23" s="21">
        <v>1376</v>
      </c>
      <c r="H23" s="21">
        <v>1424</v>
      </c>
      <c r="I23" s="34">
        <v>1261</v>
      </c>
      <c r="J23" s="34">
        <v>1305</v>
      </c>
      <c r="K23" s="34">
        <v>1368</v>
      </c>
      <c r="L23" s="34">
        <v>1449</v>
      </c>
      <c r="M23" s="14">
        <f>((L23/K23)-1)*100</f>
        <v>5.921052631578938</v>
      </c>
      <c r="N23" s="12"/>
    </row>
    <row r="24" spans="1:14" ht="8.25">
      <c r="A24" s="13"/>
      <c r="B24" s="16" t="s">
        <v>1</v>
      </c>
      <c r="C24" s="21">
        <v>58</v>
      </c>
      <c r="D24" s="21">
        <v>62</v>
      </c>
      <c r="E24" s="21">
        <v>85</v>
      </c>
      <c r="F24" s="21">
        <v>91</v>
      </c>
      <c r="G24" s="21">
        <v>72</v>
      </c>
      <c r="H24" s="21">
        <v>70</v>
      </c>
      <c r="I24" s="34">
        <v>72</v>
      </c>
      <c r="J24" s="34">
        <v>60</v>
      </c>
      <c r="K24" s="34">
        <v>66</v>
      </c>
      <c r="L24" s="34">
        <v>69</v>
      </c>
      <c r="M24" s="14">
        <f>((L24/K24)-1)*100</f>
        <v>4.545454545454541</v>
      </c>
      <c r="N24" s="12"/>
    </row>
    <row r="25" spans="1:14" ht="8.25">
      <c r="A25" s="13"/>
      <c r="C25" s="21"/>
      <c r="D25" s="21"/>
      <c r="E25" s="21"/>
      <c r="F25" s="21"/>
      <c r="G25" s="21"/>
      <c r="H25" s="21"/>
      <c r="I25" s="34"/>
      <c r="J25" s="34"/>
      <c r="K25" s="34"/>
      <c r="L25" s="34"/>
      <c r="M25" s="14"/>
      <c r="N25" s="12"/>
    </row>
    <row r="26" spans="1:14" ht="8.25">
      <c r="A26" s="13" t="s">
        <v>15</v>
      </c>
      <c r="B26" s="16" t="s">
        <v>0</v>
      </c>
      <c r="C26" s="21">
        <v>1573</v>
      </c>
      <c r="D26" s="21">
        <v>1590</v>
      </c>
      <c r="E26" s="21">
        <v>1621</v>
      </c>
      <c r="F26" s="21">
        <v>1737</v>
      </c>
      <c r="G26" s="21">
        <v>1853</v>
      </c>
      <c r="H26" s="21">
        <v>1947</v>
      </c>
      <c r="I26" s="34">
        <v>1842</v>
      </c>
      <c r="J26" s="34">
        <v>1823</v>
      </c>
      <c r="K26" s="34">
        <v>1783</v>
      </c>
      <c r="L26" s="34">
        <v>1779</v>
      </c>
      <c r="M26" s="14">
        <f>((L26/K26)-1)*100</f>
        <v>-0.22434099831744048</v>
      </c>
      <c r="N26" s="12"/>
    </row>
    <row r="27" spans="1:14" ht="8.25">
      <c r="A27" s="13"/>
      <c r="B27" s="16" t="s">
        <v>1</v>
      </c>
      <c r="C27" s="21">
        <v>143</v>
      </c>
      <c r="D27" s="21">
        <v>21</v>
      </c>
      <c r="E27" s="21">
        <v>21</v>
      </c>
      <c r="F27" s="21">
        <v>27</v>
      </c>
      <c r="G27" s="21">
        <v>27</v>
      </c>
      <c r="H27" s="21">
        <v>27</v>
      </c>
      <c r="I27" s="34">
        <v>21</v>
      </c>
      <c r="J27" s="34">
        <v>5</v>
      </c>
      <c r="K27" s="34">
        <v>5</v>
      </c>
      <c r="L27" s="34">
        <v>8</v>
      </c>
      <c r="M27" s="14">
        <f>((L27/K27)-1)*100</f>
        <v>60.00000000000001</v>
      </c>
      <c r="N27" s="12"/>
    </row>
    <row r="28" spans="1:14" ht="8.25">
      <c r="A28" s="13"/>
      <c r="C28" s="21"/>
      <c r="D28" s="21"/>
      <c r="E28" s="21"/>
      <c r="F28" s="21"/>
      <c r="G28" s="21"/>
      <c r="H28" s="21"/>
      <c r="I28" s="34"/>
      <c r="J28" s="34"/>
      <c r="K28" s="34"/>
      <c r="L28" s="34"/>
      <c r="M28" s="14"/>
      <c r="N28" s="12"/>
    </row>
    <row r="29" spans="1:14" ht="8.25">
      <c r="A29" s="13" t="s">
        <v>16</v>
      </c>
      <c r="B29" s="16" t="s">
        <v>0</v>
      </c>
      <c r="C29" s="21">
        <v>313</v>
      </c>
      <c r="D29" s="21">
        <v>323</v>
      </c>
      <c r="E29" s="21">
        <v>351</v>
      </c>
      <c r="F29" s="21">
        <v>339</v>
      </c>
      <c r="G29" s="21">
        <v>393</v>
      </c>
      <c r="H29" s="21">
        <v>425</v>
      </c>
      <c r="I29" s="34">
        <v>381</v>
      </c>
      <c r="J29" s="34">
        <v>353</v>
      </c>
      <c r="K29" s="34">
        <v>328</v>
      </c>
      <c r="L29" s="34">
        <v>306</v>
      </c>
      <c r="M29" s="14">
        <f>((L29/K29)-1)*100</f>
        <v>-6.707317073170726</v>
      </c>
      <c r="N29" s="12"/>
    </row>
    <row r="30" spans="1:14" ht="8.25">
      <c r="A30" s="13"/>
      <c r="B30" s="16" t="s">
        <v>1</v>
      </c>
      <c r="C30" s="21">
        <v>5</v>
      </c>
      <c r="D30" s="21">
        <v>3</v>
      </c>
      <c r="E30" s="21">
        <v>3</v>
      </c>
      <c r="F30" s="21">
        <v>3</v>
      </c>
      <c r="G30" s="21">
        <v>4</v>
      </c>
      <c r="H30" s="21">
        <v>4</v>
      </c>
      <c r="I30" s="34">
        <v>4</v>
      </c>
      <c r="J30" s="34">
        <v>4</v>
      </c>
      <c r="K30" s="34">
        <v>11</v>
      </c>
      <c r="L30" s="34">
        <v>18</v>
      </c>
      <c r="M30" s="14">
        <f>((L30/K30)-1)*100</f>
        <v>63.63636363636365</v>
      </c>
      <c r="N30" s="12"/>
    </row>
    <row r="31" spans="1:14" ht="8.25">
      <c r="A31" s="13"/>
      <c r="C31" s="21"/>
      <c r="D31" s="21"/>
      <c r="E31" s="21"/>
      <c r="F31" s="21"/>
      <c r="G31" s="21"/>
      <c r="H31" s="21"/>
      <c r="I31" s="34"/>
      <c r="J31" s="34"/>
      <c r="K31" s="34"/>
      <c r="L31" s="34"/>
      <c r="M31" s="14"/>
      <c r="N31" s="12"/>
    </row>
    <row r="32" spans="1:14" ht="8.25">
      <c r="A32" s="13" t="s">
        <v>17</v>
      </c>
      <c r="B32" s="16" t="s">
        <v>1</v>
      </c>
      <c r="C32" s="21">
        <v>470</v>
      </c>
      <c r="D32" s="21">
        <v>487</v>
      </c>
      <c r="E32" s="21">
        <v>511</v>
      </c>
      <c r="F32" s="21">
        <v>502</v>
      </c>
      <c r="G32" s="21">
        <v>498</v>
      </c>
      <c r="H32" s="21">
        <v>486</v>
      </c>
      <c r="I32" s="34">
        <v>475</v>
      </c>
      <c r="J32" s="34">
        <v>503</v>
      </c>
      <c r="K32" s="34">
        <v>528</v>
      </c>
      <c r="L32" s="34">
        <v>524</v>
      </c>
      <c r="M32" s="14">
        <f>((L32/K32)-1)*100</f>
        <v>-0.7575757575757569</v>
      </c>
      <c r="N32" s="12"/>
    </row>
    <row r="33" spans="1:14" ht="8.25">
      <c r="A33" s="13"/>
      <c r="C33" s="21"/>
      <c r="D33" s="21"/>
      <c r="E33" s="21"/>
      <c r="F33" s="21"/>
      <c r="G33" s="21"/>
      <c r="H33" s="21"/>
      <c r="I33" s="34"/>
      <c r="J33" s="34"/>
      <c r="K33" s="34"/>
      <c r="L33" s="34"/>
      <c r="M33" s="14"/>
      <c r="N33" s="12"/>
    </row>
    <row r="34" spans="1:14" ht="8.25">
      <c r="A34" s="13" t="s">
        <v>18</v>
      </c>
      <c r="B34" s="16" t="s">
        <v>1</v>
      </c>
      <c r="C34" s="21">
        <v>6</v>
      </c>
      <c r="D34" s="21">
        <v>6</v>
      </c>
      <c r="E34" s="21">
        <v>6</v>
      </c>
      <c r="F34" s="21">
        <v>6</v>
      </c>
      <c r="G34" s="21">
        <v>6</v>
      </c>
      <c r="H34" s="21">
        <v>6</v>
      </c>
      <c r="I34" s="34">
        <v>5</v>
      </c>
      <c r="J34" s="34">
        <v>5</v>
      </c>
      <c r="K34" s="34">
        <v>5</v>
      </c>
      <c r="L34" s="34">
        <v>5</v>
      </c>
      <c r="M34" s="40">
        <f>((L34/K34)-1)*100</f>
        <v>0</v>
      </c>
      <c r="N34" s="12"/>
    </row>
    <row r="35" spans="3:14" ht="8.25">
      <c r="C35" s="21"/>
      <c r="D35" s="21"/>
      <c r="E35" s="21"/>
      <c r="F35" s="21"/>
      <c r="G35" s="21"/>
      <c r="H35" s="21"/>
      <c r="I35" s="34"/>
      <c r="J35" s="34"/>
      <c r="K35" s="34"/>
      <c r="L35" s="34"/>
      <c r="M35" s="14"/>
      <c r="N35" s="12"/>
    </row>
    <row r="36" spans="1:14" ht="8.25">
      <c r="A36" s="16" t="s">
        <v>19</v>
      </c>
      <c r="B36" s="16" t="s">
        <v>1</v>
      </c>
      <c r="C36" s="21">
        <v>2</v>
      </c>
      <c r="D36" s="21">
        <v>2</v>
      </c>
      <c r="E36" s="21">
        <v>2</v>
      </c>
      <c r="F36" s="21">
        <v>2</v>
      </c>
      <c r="G36" s="21">
        <v>0</v>
      </c>
      <c r="H36" s="21">
        <v>3</v>
      </c>
      <c r="I36" s="34">
        <v>3</v>
      </c>
      <c r="J36" s="34">
        <v>3</v>
      </c>
      <c r="K36" s="34">
        <v>2</v>
      </c>
      <c r="L36" s="34">
        <v>2</v>
      </c>
      <c r="M36" s="40">
        <f>((L36/K36)-1)*100</f>
        <v>0</v>
      </c>
      <c r="N36" s="12"/>
    </row>
    <row r="37" spans="3:14" ht="8.25">
      <c r="C37" s="21"/>
      <c r="D37" s="21"/>
      <c r="E37" s="21"/>
      <c r="F37" s="21"/>
      <c r="G37" s="21"/>
      <c r="H37" s="21"/>
      <c r="I37" s="34"/>
      <c r="J37" s="34"/>
      <c r="K37" s="34"/>
      <c r="L37" s="34"/>
      <c r="M37" s="14"/>
      <c r="N37" s="12"/>
    </row>
    <row r="38" spans="1:13" ht="8.25">
      <c r="A38" s="22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1.25" customHeight="1">
      <c r="A39" s="37" t="s">
        <v>24</v>
      </c>
      <c r="B39" s="35"/>
      <c r="C39" s="36"/>
      <c r="D39" s="36"/>
      <c r="E39" s="36"/>
      <c r="F39" s="36"/>
      <c r="G39" s="36"/>
      <c r="H39" s="24"/>
      <c r="I39" s="24"/>
      <c r="J39" s="24"/>
      <c r="K39" s="24"/>
      <c r="L39" s="24"/>
      <c r="M39" s="24"/>
    </row>
    <row r="40" spans="2:13" ht="8.25"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9">
      <c r="A41" s="26"/>
      <c r="B41" s="2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9">
      <c r="A42" s="28"/>
      <c r="B42" s="2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9">
      <c r="A43" s="28"/>
      <c r="B43" s="27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5:9" ht="8.25">
      <c r="E44" s="24"/>
      <c r="F44" s="24"/>
      <c r="G44" s="24"/>
      <c r="H44" s="24"/>
      <c r="I44" s="24"/>
    </row>
    <row r="46" spans="3:12" ht="8.25"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3:13" ht="8.2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3:12" ht="8.25"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3:12" ht="8.25"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3:12" ht="8.25"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3:12" ht="8.25"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3:12" ht="8.25"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64" spans="6:8" ht="8.25">
      <c r="F64" s="30"/>
      <c r="G64" s="30"/>
      <c r="H64" s="30"/>
    </row>
    <row r="65" spans="6:8" ht="8.25">
      <c r="F65" s="30"/>
      <c r="G65" s="30"/>
      <c r="H65" s="30"/>
    </row>
    <row r="66" spans="5:8" ht="8.25">
      <c r="E66" s="30"/>
      <c r="F66" s="30"/>
      <c r="G66" s="30"/>
      <c r="H66" s="30"/>
    </row>
    <row r="67" spans="5:8" ht="8.25">
      <c r="E67" s="30"/>
      <c r="F67" s="30"/>
      <c r="G67" s="30"/>
      <c r="H67" s="30"/>
    </row>
    <row r="68" spans="5:8" ht="8.25">
      <c r="E68" s="30"/>
      <c r="F68" s="30"/>
      <c r="G68" s="30"/>
      <c r="H68" s="30"/>
    </row>
    <row r="69" spans="5:8" ht="8.25">
      <c r="E69" s="30"/>
      <c r="F69" s="30"/>
      <c r="G69" s="30"/>
      <c r="H69" s="30"/>
    </row>
    <row r="70" spans="5:8" ht="8.25">
      <c r="E70" s="30"/>
      <c r="F70" s="30"/>
      <c r="G70" s="30"/>
      <c r="H70" s="30"/>
    </row>
    <row r="71" spans="5:8" ht="8.25">
      <c r="E71" s="30"/>
      <c r="F71" s="30"/>
      <c r="G71" s="30"/>
      <c r="H71" s="30"/>
    </row>
    <row r="72" spans="5:8" ht="8.25">
      <c r="E72" s="30"/>
      <c r="F72" s="30"/>
      <c r="G72" s="30"/>
      <c r="H72" s="30"/>
    </row>
    <row r="73" spans="5:8" ht="8.25">
      <c r="E73" s="30"/>
      <c r="F73" s="30"/>
      <c r="G73" s="30"/>
      <c r="H73" s="30"/>
    </row>
    <row r="75" spans="1:8" ht="8.25">
      <c r="A75" s="31"/>
      <c r="B75" s="31"/>
      <c r="F75" s="30"/>
      <c r="G75" s="30"/>
      <c r="H75" s="30"/>
    </row>
    <row r="82" ht="8.25">
      <c r="E82" s="30"/>
    </row>
    <row r="84" ht="8.25">
      <c r="E84" s="30"/>
    </row>
    <row r="85" ht="8.25">
      <c r="E85" s="30"/>
    </row>
    <row r="86" ht="8.25">
      <c r="E86" s="30"/>
    </row>
    <row r="87" ht="8.25">
      <c r="E87" s="30"/>
    </row>
    <row r="88" ht="8.25">
      <c r="E88" s="30"/>
    </row>
    <row r="89" ht="8.25">
      <c r="E89" s="32"/>
    </row>
    <row r="90" ht="8.25">
      <c r="E90" s="30"/>
    </row>
    <row r="91" ht="8.25">
      <c r="E91" s="30"/>
    </row>
    <row r="92" ht="8.25">
      <c r="E92" s="30"/>
    </row>
    <row r="93" ht="8.25">
      <c r="E93" s="30"/>
    </row>
    <row r="95" spans="1:2" ht="8.25">
      <c r="A95" s="31"/>
      <c r="B95" s="31"/>
    </row>
  </sheetData>
  <sheetProtection/>
  <mergeCells count="6">
    <mergeCell ref="A1:M2"/>
    <mergeCell ref="A7:B7"/>
    <mergeCell ref="A4:A5"/>
    <mergeCell ref="B4:B5"/>
    <mergeCell ref="M4:M5"/>
    <mergeCell ref="C4:L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50" t="s">
        <v>6</v>
      </c>
      <c r="C4" s="50"/>
      <c r="D4" s="50"/>
      <c r="E4" s="50"/>
      <c r="F4" s="50"/>
      <c r="G4" s="50"/>
      <c r="H4" s="50"/>
      <c r="I4" s="50"/>
    </row>
    <row r="6" spans="2:10" ht="20.25">
      <c r="B6" s="49" t="s">
        <v>3</v>
      </c>
      <c r="C6" s="49"/>
      <c r="D6" s="49"/>
      <c r="E6" s="49"/>
      <c r="F6" s="49"/>
      <c r="G6" s="49"/>
      <c r="H6" s="49"/>
      <c r="I6" s="49"/>
      <c r="J6" s="1"/>
    </row>
    <row r="7" spans="2:10" ht="20.25">
      <c r="B7" s="49" t="s">
        <v>4</v>
      </c>
      <c r="C7" s="49"/>
      <c r="D7" s="49"/>
      <c r="E7" s="49"/>
      <c r="F7" s="49"/>
      <c r="G7" s="49"/>
      <c r="H7" s="49"/>
      <c r="I7" s="49"/>
      <c r="J7" s="1"/>
    </row>
    <row r="8" spans="244:251" ht="20.25">
      <c r="IJ8" s="49" t="s">
        <v>3</v>
      </c>
      <c r="IK8" s="49"/>
      <c r="IL8" s="49"/>
      <c r="IM8" s="49"/>
      <c r="IN8" s="49"/>
      <c r="IO8" s="49"/>
      <c r="IP8" s="49"/>
      <c r="IQ8" s="49"/>
    </row>
    <row r="9" spans="2:251" ht="20.25">
      <c r="B9" s="49" t="s">
        <v>2</v>
      </c>
      <c r="C9" s="49"/>
      <c r="D9" s="49"/>
      <c r="E9" s="49"/>
      <c r="F9" s="49"/>
      <c r="G9" s="49"/>
      <c r="H9" s="49"/>
      <c r="I9" s="49"/>
      <c r="J9" s="1"/>
      <c r="IJ9" s="49" t="s">
        <v>4</v>
      </c>
      <c r="IK9" s="49"/>
      <c r="IL9" s="49"/>
      <c r="IM9" s="49"/>
      <c r="IN9" s="49"/>
      <c r="IO9" s="49"/>
      <c r="IP9" s="49"/>
      <c r="IQ9" s="49"/>
    </row>
    <row r="11" spans="244:251" ht="20.25">
      <c r="IJ11" s="49" t="s">
        <v>2</v>
      </c>
      <c r="IK11" s="49"/>
      <c r="IL11" s="49"/>
      <c r="IM11" s="49"/>
      <c r="IN11" s="49"/>
      <c r="IO11" s="49"/>
      <c r="IP11" s="49"/>
      <c r="IQ11" s="49"/>
    </row>
    <row r="26" ht="15">
      <c r="B26" s="2" t="s">
        <v>5</v>
      </c>
    </row>
    <row r="28" ht="15">
      <c r="IJ28" s="2" t="s">
        <v>5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2008-06-19T20:59:25Z</cp:lastPrinted>
  <dcterms:created xsi:type="dcterms:W3CDTF">1998-02-13T16:43:15Z</dcterms:created>
  <dcterms:modified xsi:type="dcterms:W3CDTF">2021-09-15T14:34:21Z</dcterms:modified>
  <cp:category/>
  <cp:version/>
  <cp:contentType/>
  <cp:contentStatus/>
</cp:coreProperties>
</file>