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670" windowHeight="2940" activeTab="0"/>
  </bookViews>
  <sheets>
    <sheet name="T4.4" sheetId="1" r:id="rId1"/>
  </sheets>
  <definedNames>
    <definedName name="_Fill" hidden="1">'T4.4'!#REF!</definedName>
    <definedName name="_xlnm.Print_Area" localSheetId="0">'T4.4'!$A$1:$L$52</definedName>
    <definedName name="_xlnm.Print_Titles" localSheetId="0">'T4.4'!$A:$A</definedName>
  </definedNames>
  <calcPr fullCalcOnLoad="1"/>
</workbook>
</file>

<file path=xl/sharedStrings.xml><?xml version="1.0" encoding="utf-8"?>
<sst xmlns="http://schemas.openxmlformats.org/spreadsheetml/2006/main" count="39" uniqueCount="39">
  <si>
    <t>Grandes Regiões e Unidades da Federação</t>
  </si>
  <si>
    <t xml:space="preserve">Total 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</si>
  <si>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</si>
  <si>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</si>
  <si>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</si>
  <si>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</si>
  <si>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 </t>
  </si>
  <si>
    <t>Pará</t>
  </si>
  <si>
    <t xml:space="preserve">Amapá  </t>
  </si>
  <si>
    <t xml:space="preserve">Tocantins </t>
  </si>
  <si>
    <t xml:space="preserve">Região Nordeste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</si>
  <si>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</si>
  <si>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</si>
  <si>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</si>
  <si>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</si>
  <si>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</si>
  <si>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</si>
  <si>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</si>
  <si>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</si>
  <si>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</si>
  <si>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>Região Sudeste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</si>
  <si>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</si>
  <si>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</si>
  <si>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</si>
  <si>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</si>
  <si>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</si>
  <si>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</si>
  <si>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</si>
  <si>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</si>
  <si>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</si>
  <si>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</si>
  <si>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</si>
  <si>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</si>
  <si>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Nota: Inclui o consumo próprio das companhias distribuidoras.</t>
  </si>
  <si>
    <t xml:space="preserve">Região Centro-Oeste </t>
  </si>
  <si>
    <t xml:space="preserve">Fonte: ANP/SAB, conforme a Portaria CNP n.º 221/81. </t>
  </si>
  <si>
    <r>
      <t>Vendas de álcool etílico hidratado pelas distribuidoras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</si>
  <si>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4.4 - Vendas de álcool etílico hidratado, pelas distribuidoras, segundo Grandes Regiões e Unidades da Federação - 1995-2004</t>
  </si>
  <si>
    <t>04/03
%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</si>
</sst>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_(* #,##0_);_(* \(#,##0\);_(* &quot;-&quot;??_);_(@_)"/>
    <numFmt numFmtId="183" formatCode="#,##0.0_);\(#,##0.0\)"/>
    <numFmt numFmtId="184" formatCode="#,##0.000_);\(#,##0.000\)"/>
    <numFmt numFmtId="185" formatCode="#,##0.0000_);\(#,##0.0000\)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"/>
    <numFmt numFmtId="190" formatCode="_(* #,##0.0000_);_(* \(#,##0.0000\);_(* &quot;-&quot;????_);_(@_)"/>
    <numFmt numFmtId="191" formatCode="#,##0.0"/>
    <numFmt numFmtId="192" formatCode="#,##0.000"/>
    <numFmt numFmtId="193" formatCode="#,##0.0000"/>
    <numFmt numFmtId="194" formatCode="#,##0.00000"/>
    <numFmt numFmtId="195" formatCode="0.0000"/>
    <numFmt numFmtId="196" formatCode="#,##0.000000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sz val="7"/>
      <color indexed="10"/>
      <name val="Helvetica Neue"/>
      <family val="2"/>
    </font>
    <font>
      <sz val="7"/>
      <color indexed="61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6" fillId="2" borderId="0" xfId="0" applyNumberFormat="1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left" vertical="center"/>
    </xf>
    <xf numFmtId="43" fontId="9" fillId="2" borderId="0" xfId="18" applyFont="1" applyFill="1" applyBorder="1" applyAlignment="1">
      <alignment vertical="center"/>
    </xf>
    <xf numFmtId="4" fontId="7" fillId="2" borderId="0" xfId="0" applyNumberFormat="1" applyFont="1" applyFill="1" applyBorder="1" applyAlignment="1" applyProtection="1">
      <alignment horizontal="right" vertical="center" wrapText="1"/>
      <protection/>
    </xf>
    <xf numFmtId="4" fontId="7" fillId="2" borderId="0" xfId="18" applyNumberFormat="1" applyFont="1" applyFill="1" applyBorder="1" applyAlignment="1" applyProtection="1">
      <alignment horizontal="right" vertical="center" wrapText="1"/>
      <protection/>
    </xf>
    <xf numFmtId="2" fontId="6" fillId="2" borderId="0" xfId="0" applyNumberFormat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vertical="center"/>
    </xf>
    <xf numFmtId="4" fontId="6" fillId="2" borderId="0" xfId="18" applyNumberFormat="1" applyFont="1" applyFill="1" applyBorder="1" applyAlignment="1" applyProtection="1">
      <alignment horizontal="right" vertical="center" wrapText="1"/>
      <protection/>
    </xf>
    <xf numFmtId="4" fontId="6" fillId="2" borderId="0" xfId="0" applyNumberFormat="1" applyFont="1" applyFill="1" applyBorder="1" applyAlignment="1" applyProtection="1">
      <alignment horizontal="right" vertical="center" wrapText="1"/>
      <protection/>
    </xf>
    <xf numFmtId="2" fontId="6" fillId="2" borderId="2" xfId="0" applyNumberFormat="1" applyFont="1" applyFill="1" applyBorder="1" applyAlignment="1">
      <alignment horizontal="left" vertical="center"/>
    </xf>
    <xf numFmtId="2" fontId="6" fillId="2" borderId="2" xfId="0" applyNumberFormat="1" applyFont="1" applyFill="1" applyBorder="1" applyAlignment="1" applyProtection="1">
      <alignment horizontal="right" vertical="center"/>
      <protection/>
    </xf>
    <xf numFmtId="2" fontId="6" fillId="2" borderId="0" xfId="0" applyNumberFormat="1" applyFont="1" applyFill="1" applyBorder="1" applyAlignment="1" applyProtection="1">
      <alignment horizontal="right" vertical="center"/>
      <protection/>
    </xf>
    <xf numFmtId="2" fontId="6" fillId="2" borderId="0" xfId="0" applyNumberFormat="1" applyFont="1" applyFill="1" applyBorder="1" applyAlignment="1" applyProtection="1">
      <alignment vertical="center"/>
      <protection/>
    </xf>
    <xf numFmtId="2" fontId="11" fillId="2" borderId="0" xfId="0" applyNumberFormat="1" applyFont="1" applyFill="1" applyBorder="1" applyAlignment="1" applyProtection="1">
      <alignment horizontal="left" vertical="center"/>
      <protection/>
    </xf>
    <xf numFmtId="2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/>
    </xf>
    <xf numFmtId="2" fontId="6" fillId="2" borderId="0" xfId="0" applyNumberFormat="1" applyFont="1" applyFill="1" applyBorder="1" applyAlignment="1">
      <alignment horizontal="fill"/>
    </xf>
    <xf numFmtId="2" fontId="6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 applyProtection="1">
      <alignment/>
      <protection locked="0"/>
    </xf>
    <xf numFmtId="2" fontId="6" fillId="2" borderId="0" xfId="0" applyNumberFormat="1" applyFont="1" applyFill="1" applyBorder="1" applyAlignment="1" applyProtection="1">
      <alignment horizontal="center"/>
      <protection locked="0"/>
    </xf>
    <xf numFmtId="2" fontId="6" fillId="2" borderId="0" xfId="0" applyNumberFormat="1" applyFont="1" applyFill="1" applyBorder="1" applyAlignment="1" applyProtection="1">
      <alignment/>
      <protection/>
    </xf>
    <xf numFmtId="2" fontId="6" fillId="2" borderId="0" xfId="0" applyNumberFormat="1" applyFont="1" applyFill="1" applyBorder="1" applyAlignment="1" applyProtection="1">
      <alignment horizontal="fill"/>
      <protection locked="0"/>
    </xf>
    <xf numFmtId="2" fontId="6" fillId="2" borderId="0" xfId="0" applyNumberFormat="1" applyFont="1" applyFill="1" applyBorder="1" applyAlignment="1" applyProtection="1">
      <alignment horizontal="fill"/>
      <protection/>
    </xf>
    <xf numFmtId="43" fontId="7" fillId="2" borderId="0" xfId="18" applyFont="1" applyFill="1" applyBorder="1" applyAlignment="1" applyProtection="1">
      <alignment horizontal="right" vertical="center" wrapText="1"/>
      <protection/>
    </xf>
    <xf numFmtId="43" fontId="6" fillId="2" borderId="0" xfId="18" applyFont="1" applyFill="1" applyBorder="1" applyAlignment="1">
      <alignment horizontal="right" vertical="center" wrapText="1"/>
    </xf>
    <xf numFmtId="43" fontId="6" fillId="2" borderId="0" xfId="18" applyFont="1" applyFill="1" applyBorder="1" applyAlignment="1">
      <alignment vertical="center"/>
    </xf>
    <xf numFmtId="43" fontId="6" fillId="2" borderId="0" xfId="18" applyFont="1" applyFill="1" applyBorder="1" applyAlignment="1" applyProtection="1">
      <alignment horizontal="right" vertical="center" wrapText="1"/>
      <protection/>
    </xf>
    <xf numFmtId="43" fontId="7" fillId="2" borderId="0" xfId="18" applyNumberFormat="1" applyFont="1" applyFill="1" applyBorder="1" applyAlignment="1" applyProtection="1">
      <alignment horizontal="right" vertical="center" wrapText="1"/>
      <protection/>
    </xf>
    <xf numFmtId="2" fontId="10" fillId="2" borderId="0" xfId="0" applyNumberFormat="1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 applyProtection="1">
      <alignment horizontal="right" vertical="center"/>
      <protection/>
    </xf>
    <xf numFmtId="2" fontId="10" fillId="2" borderId="0" xfId="0" applyNumberFormat="1" applyFont="1" applyFill="1" applyBorder="1" applyAlignment="1">
      <alignment vertical="center"/>
    </xf>
    <xf numFmtId="2" fontId="10" fillId="2" borderId="0" xfId="0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Border="1" applyAlignment="1">
      <alignment horizontal="left" vertical="center"/>
    </xf>
    <xf numFmtId="2" fontId="6" fillId="2" borderId="0" xfId="0" applyNumberFormat="1" applyFont="1" applyFill="1" applyBorder="1" applyAlignment="1" applyProtection="1">
      <alignment horizontal="left" vertical="center"/>
      <protection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  <xf numFmtId="182" fontId="9" fillId="2" borderId="0" xfId="18" applyNumberFormat="1" applyFont="1" applyFill="1" applyBorder="1" applyAlignment="1">
      <alignment vertical="center"/>
    </xf>
    <xf numFmtId="182" fontId="10" fillId="2" borderId="0" xfId="18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26"/>
  <sheetViews>
    <sheetView showGridLines="0" tabSelected="1" workbookViewId="0" topLeftCell="A1">
      <selection activeCell="A3" sqref="A3"/>
    </sheetView>
  </sheetViews>
  <sheetFormatPr defaultColWidth="9.77734375" defaultRowHeight="9" customHeight="1"/>
  <cols>
    <col min="1" max="1" width="12.5546875" style="17" customWidth="1"/>
    <col min="2" max="2" width="6.6640625" style="18" customWidth="1"/>
    <col min="3" max="5" width="5.77734375" style="18" customWidth="1"/>
    <col min="6" max="6" width="5.6640625" style="18" customWidth="1"/>
    <col min="7" max="8" width="6.10546875" style="18" customWidth="1"/>
    <col min="9" max="16384" width="5.77734375" style="18" customWidth="1"/>
  </cols>
  <sheetData>
    <row r="1" spans="1:12" s="1" customFormat="1" ht="12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12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="1" customFormat="1" ht="9"/>
    <row r="4" spans="1:12" s="1" customFormat="1" ht="14.25" customHeight="1">
      <c r="A4" s="38" t="s">
        <v>0</v>
      </c>
      <c r="B4" s="40" t="s">
        <v>36</v>
      </c>
      <c r="C4" s="40"/>
      <c r="D4" s="40"/>
      <c r="E4" s="40"/>
      <c r="F4" s="40"/>
      <c r="G4" s="40"/>
      <c r="H4" s="40"/>
      <c r="I4" s="40"/>
      <c r="J4" s="40"/>
      <c r="K4" s="40"/>
      <c r="L4" s="41" t="s">
        <v>38</v>
      </c>
    </row>
    <row r="5" spans="1:12" s="1" customFormat="1" ht="12.75" customHeight="1">
      <c r="A5" s="39"/>
      <c r="B5" s="2">
        <v>1995</v>
      </c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42"/>
    </row>
    <row r="6" spans="1:11" s="1" customFormat="1" ht="9" customHeight="1">
      <c r="A6" s="3"/>
      <c r="F6" s="4"/>
      <c r="G6" s="44"/>
      <c r="H6" s="45"/>
      <c r="I6" s="44"/>
      <c r="J6" s="44"/>
      <c r="K6" s="44"/>
    </row>
    <row r="7" spans="1:12" s="1" customFormat="1" ht="9" customHeight="1">
      <c r="A7" s="3" t="s">
        <v>1</v>
      </c>
      <c r="B7" s="5">
        <f aca="true" t="shared" si="0" ref="B7:H7">B9+B19+B31+B38+B44</f>
        <v>9962.736383</v>
      </c>
      <c r="C7" s="5">
        <f t="shared" si="0"/>
        <v>9796.751339999999</v>
      </c>
      <c r="D7" s="5">
        <f t="shared" si="0"/>
        <v>8019.337552</v>
      </c>
      <c r="E7" s="5">
        <f t="shared" si="0"/>
        <v>6217.870703</v>
      </c>
      <c r="F7" s="5">
        <f t="shared" si="0"/>
        <v>6074.0926469999995</v>
      </c>
      <c r="G7" s="31">
        <f t="shared" si="0"/>
        <v>4603.28189</v>
      </c>
      <c r="H7" s="5">
        <f t="shared" si="0"/>
        <v>3500.447746</v>
      </c>
      <c r="I7" s="5">
        <f>I9+I19+I31+I38+I44</f>
        <v>3789.193309</v>
      </c>
      <c r="J7" s="5">
        <f>J9+J19+J31+J38+J44</f>
        <v>3241.883053</v>
      </c>
      <c r="K7" s="5">
        <f>K9+K19+K31+K38+K44</f>
        <v>4298.666979</v>
      </c>
      <c r="L7" s="6">
        <f>100*(K7-J7)/J7</f>
        <v>32.59784232568366</v>
      </c>
    </row>
    <row r="8" spans="1:12" s="1" customFormat="1" ht="9" customHeight="1">
      <c r="A8" s="7"/>
      <c r="B8" s="8"/>
      <c r="C8" s="8"/>
      <c r="D8" s="8"/>
      <c r="E8" s="8"/>
      <c r="F8" s="8"/>
      <c r="G8" s="28"/>
      <c r="H8" s="28"/>
      <c r="I8" s="28"/>
      <c r="J8" s="28"/>
      <c r="K8" s="28"/>
      <c r="L8" s="8"/>
    </row>
    <row r="9" spans="1:12" s="1" customFormat="1" ht="9" customHeight="1">
      <c r="A9" s="3" t="s">
        <v>2</v>
      </c>
      <c r="B9" s="5">
        <f aca="true" t="shared" si="1" ref="B9:H9">SUM(B11:B17)</f>
        <v>229.096349</v>
      </c>
      <c r="C9" s="5">
        <f t="shared" si="1"/>
        <v>218.061246</v>
      </c>
      <c r="D9" s="5">
        <f t="shared" si="1"/>
        <v>170.050389</v>
      </c>
      <c r="E9" s="5">
        <f t="shared" si="1"/>
        <v>127.379139</v>
      </c>
      <c r="F9" s="5">
        <f t="shared" si="1"/>
        <v>96.93631899999998</v>
      </c>
      <c r="G9" s="27">
        <f t="shared" si="1"/>
        <v>96.19270800000001</v>
      </c>
      <c r="H9" s="5">
        <f t="shared" si="1"/>
        <v>60.619785</v>
      </c>
      <c r="I9" s="5">
        <f>SUM(I11:I17)</f>
        <v>56.28508000000001</v>
      </c>
      <c r="J9" s="5">
        <f>SUM(J11:J17)</f>
        <v>50.597736</v>
      </c>
      <c r="K9" s="5">
        <f>SUM(K11:K17)</f>
        <v>54.919562</v>
      </c>
      <c r="L9" s="6">
        <f>100*(K9-J9)/J9</f>
        <v>8.541540277612425</v>
      </c>
    </row>
    <row r="10" spans="1:12" s="1" customFormat="1" ht="9" customHeight="1">
      <c r="A10" s="7"/>
      <c r="B10" s="5"/>
      <c r="C10" s="5"/>
      <c r="D10" s="5"/>
      <c r="E10" s="5"/>
      <c r="F10" s="5"/>
      <c r="G10" s="27"/>
      <c r="H10" s="5"/>
      <c r="I10" s="5"/>
      <c r="J10" s="5"/>
      <c r="K10" s="5"/>
      <c r="L10" s="5"/>
    </row>
    <row r="11" spans="1:12" s="1" customFormat="1" ht="9" customHeight="1">
      <c r="A11" s="7" t="s">
        <v>3</v>
      </c>
      <c r="B11" s="9">
        <v>34.14821499999999</v>
      </c>
      <c r="C11" s="9">
        <v>34.696109</v>
      </c>
      <c r="D11" s="9">
        <v>28.058901</v>
      </c>
      <c r="E11" s="9">
        <v>16.766063</v>
      </c>
      <c r="F11" s="9">
        <v>16.339698000000002</v>
      </c>
      <c r="G11" s="29">
        <v>23.620815</v>
      </c>
      <c r="H11" s="9">
        <v>12.346683</v>
      </c>
      <c r="I11" s="9">
        <v>14.542734</v>
      </c>
      <c r="J11" s="9">
        <v>11.943369</v>
      </c>
      <c r="K11" s="9">
        <v>12.738751</v>
      </c>
      <c r="L11" s="10">
        <f>100*(K11-J11)/J11</f>
        <v>6.65961170587629</v>
      </c>
    </row>
    <row r="12" spans="1:12" s="1" customFormat="1" ht="9" customHeight="1">
      <c r="A12" s="7" t="s">
        <v>4</v>
      </c>
      <c r="B12" s="9">
        <v>10.024657999999999</v>
      </c>
      <c r="C12" s="9">
        <v>10.48756</v>
      </c>
      <c r="D12" s="9">
        <v>9.06222</v>
      </c>
      <c r="E12" s="9">
        <v>7.86314</v>
      </c>
      <c r="F12" s="9">
        <v>6.09715</v>
      </c>
      <c r="G12" s="29">
        <v>7.154303</v>
      </c>
      <c r="H12" s="9">
        <v>4.771364</v>
      </c>
      <c r="I12" s="9">
        <v>4.426421</v>
      </c>
      <c r="J12" s="9">
        <v>3.652662</v>
      </c>
      <c r="K12" s="9">
        <v>3.753053</v>
      </c>
      <c r="L12" s="10">
        <f aca="true" t="shared" si="2" ref="L12:L17">100*(K12-J12)/J12</f>
        <v>2.7484338819195457</v>
      </c>
    </row>
    <row r="13" spans="1:12" s="1" customFormat="1" ht="9" customHeight="1">
      <c r="A13" s="7" t="s">
        <v>5</v>
      </c>
      <c r="B13" s="9">
        <v>45.854625</v>
      </c>
      <c r="C13" s="9">
        <v>41.220175000000005</v>
      </c>
      <c r="D13" s="9">
        <v>31.425215</v>
      </c>
      <c r="E13" s="9">
        <v>21.69088</v>
      </c>
      <c r="F13" s="9">
        <v>19.166838</v>
      </c>
      <c r="G13" s="29">
        <v>16.745337</v>
      </c>
      <c r="H13" s="9">
        <v>13.531867</v>
      </c>
      <c r="I13" s="9">
        <v>12.267544</v>
      </c>
      <c r="J13" s="9">
        <v>12.555889</v>
      </c>
      <c r="K13" s="9">
        <v>13.533434</v>
      </c>
      <c r="L13" s="10">
        <f t="shared" si="2"/>
        <v>7.785549872255156</v>
      </c>
    </row>
    <row r="14" spans="1:12" s="1" customFormat="1" ht="9" customHeight="1">
      <c r="A14" s="7" t="s">
        <v>6</v>
      </c>
      <c r="B14" s="9">
        <v>4.541167000000001</v>
      </c>
      <c r="C14" s="9">
        <v>4.512848</v>
      </c>
      <c r="D14" s="9">
        <v>2.651474</v>
      </c>
      <c r="E14" s="9">
        <v>2.012487</v>
      </c>
      <c r="F14" s="9">
        <v>1.9501999999999997</v>
      </c>
      <c r="G14" s="29">
        <v>1.628241</v>
      </c>
      <c r="H14" s="9">
        <v>1.3715</v>
      </c>
      <c r="I14" s="9">
        <v>1.0003</v>
      </c>
      <c r="J14" s="9">
        <v>0.568</v>
      </c>
      <c r="K14" s="9">
        <v>0.5781</v>
      </c>
      <c r="L14" s="10">
        <f t="shared" si="2"/>
        <v>1.7781690140845068</v>
      </c>
    </row>
    <row r="15" spans="1:12" s="1" customFormat="1" ht="9" customHeight="1">
      <c r="A15" s="7" t="s">
        <v>7</v>
      </c>
      <c r="B15" s="9">
        <v>101.430208</v>
      </c>
      <c r="C15" s="9">
        <v>90.733449</v>
      </c>
      <c r="D15" s="9">
        <v>71.026357</v>
      </c>
      <c r="E15" s="9">
        <v>57.950696</v>
      </c>
      <c r="F15" s="9">
        <v>38.721672999999996</v>
      </c>
      <c r="G15" s="29">
        <v>30.040007</v>
      </c>
      <c r="H15" s="9">
        <v>14.816155</v>
      </c>
      <c r="I15" s="9">
        <v>9.701473</v>
      </c>
      <c r="J15" s="9">
        <v>8.82875</v>
      </c>
      <c r="K15" s="9">
        <v>10.513644</v>
      </c>
      <c r="L15" s="10">
        <f t="shared" si="2"/>
        <v>19.084173863797254</v>
      </c>
    </row>
    <row r="16" spans="1:12" s="1" customFormat="1" ht="9" customHeight="1">
      <c r="A16" s="7" t="s">
        <v>8</v>
      </c>
      <c r="B16" s="9">
        <v>5.72409</v>
      </c>
      <c r="C16" s="9">
        <v>5.12165</v>
      </c>
      <c r="D16" s="9">
        <v>3.56385</v>
      </c>
      <c r="E16" s="9">
        <v>2.5214</v>
      </c>
      <c r="F16" s="9">
        <v>1.9376000000000002</v>
      </c>
      <c r="G16" s="29">
        <v>1.5218</v>
      </c>
      <c r="H16" s="9">
        <v>1.23045</v>
      </c>
      <c r="I16" s="9">
        <v>1.30183</v>
      </c>
      <c r="J16" s="9">
        <v>0.8782</v>
      </c>
      <c r="K16" s="9">
        <v>0.7702</v>
      </c>
      <c r="L16" s="10">
        <f t="shared" si="2"/>
        <v>-12.29788203142792</v>
      </c>
    </row>
    <row r="17" spans="1:12" s="1" customFormat="1" ht="9" customHeight="1">
      <c r="A17" s="7" t="s">
        <v>9</v>
      </c>
      <c r="B17" s="9">
        <v>27.373386</v>
      </c>
      <c r="C17" s="9">
        <v>31.289455</v>
      </c>
      <c r="D17" s="9">
        <v>24.262372</v>
      </c>
      <c r="E17" s="9">
        <v>18.574473</v>
      </c>
      <c r="F17" s="9">
        <v>12.723159999999998</v>
      </c>
      <c r="G17" s="29">
        <v>15.482205</v>
      </c>
      <c r="H17" s="9">
        <v>12.551766</v>
      </c>
      <c r="I17" s="9">
        <v>13.044778</v>
      </c>
      <c r="J17" s="9">
        <v>12.170866</v>
      </c>
      <c r="K17" s="9">
        <v>13.03238</v>
      </c>
      <c r="L17" s="10">
        <f t="shared" si="2"/>
        <v>7.078493839304448</v>
      </c>
    </row>
    <row r="18" spans="1:12" s="1" customFormat="1" ht="9" customHeight="1">
      <c r="A18" s="7"/>
      <c r="B18" s="11"/>
      <c r="C18" s="11"/>
      <c r="D18" s="11"/>
      <c r="E18" s="11"/>
      <c r="F18" s="11"/>
      <c r="G18" s="30"/>
      <c r="H18" s="11"/>
      <c r="I18" s="11"/>
      <c r="J18" s="11"/>
      <c r="K18" s="11"/>
      <c r="L18" s="11"/>
    </row>
    <row r="19" spans="1:12" s="1" customFormat="1" ht="9" customHeight="1">
      <c r="A19" s="3" t="s">
        <v>10</v>
      </c>
      <c r="B19" s="5">
        <f aca="true" t="shared" si="3" ref="B19:H19">SUM(B21:B29)</f>
        <v>1230.205277</v>
      </c>
      <c r="C19" s="5">
        <f t="shared" si="3"/>
        <v>1225.6631539999998</v>
      </c>
      <c r="D19" s="5">
        <f t="shared" si="3"/>
        <v>978.0032859999999</v>
      </c>
      <c r="E19" s="5">
        <f t="shared" si="3"/>
        <v>735.630786</v>
      </c>
      <c r="F19" s="5">
        <f t="shared" si="3"/>
        <v>597.357127</v>
      </c>
      <c r="G19" s="27">
        <f t="shared" si="3"/>
        <v>445.40871500000003</v>
      </c>
      <c r="H19" s="5">
        <f t="shared" si="3"/>
        <v>298.68274599999995</v>
      </c>
      <c r="I19" s="5">
        <f>SUM(I21:I29)</f>
        <v>252.810951</v>
      </c>
      <c r="J19" s="5">
        <f>SUM(J21:J29)</f>
        <v>232.34932099999997</v>
      </c>
      <c r="K19" s="5">
        <f>SUM(K21:K29)</f>
        <v>281.22128</v>
      </c>
      <c r="L19" s="6">
        <f>100*(K19-J19)/J19</f>
        <v>21.033829059478943</v>
      </c>
    </row>
    <row r="20" spans="1:12" s="1" customFormat="1" ht="9" customHeight="1">
      <c r="A20" s="7"/>
      <c r="B20" s="5"/>
      <c r="C20" s="5"/>
      <c r="D20" s="5"/>
      <c r="E20" s="5"/>
      <c r="F20" s="5"/>
      <c r="G20" s="27"/>
      <c r="H20" s="5"/>
      <c r="I20" s="5"/>
      <c r="J20" s="5"/>
      <c r="K20" s="5"/>
      <c r="L20" s="5"/>
    </row>
    <row r="21" spans="1:12" s="1" customFormat="1" ht="9" customHeight="1">
      <c r="A21" s="7" t="s">
        <v>11</v>
      </c>
      <c r="B21" s="9">
        <v>63.209579</v>
      </c>
      <c r="C21" s="9">
        <v>57.286286999999994</v>
      </c>
      <c r="D21" s="9">
        <v>44.688886</v>
      </c>
      <c r="E21" s="9">
        <v>32.876565</v>
      </c>
      <c r="F21" s="9">
        <v>21.123144000000003</v>
      </c>
      <c r="G21" s="29">
        <v>16.754951</v>
      </c>
      <c r="H21" s="9">
        <v>11.426919</v>
      </c>
      <c r="I21" s="9">
        <v>9.533377</v>
      </c>
      <c r="J21" s="9">
        <v>8.604113</v>
      </c>
      <c r="K21" s="9">
        <v>8.255586</v>
      </c>
      <c r="L21" s="10">
        <f aca="true" t="shared" si="4" ref="L21:L29">100*(K21-J21)/J21</f>
        <v>-4.050702262975866</v>
      </c>
    </row>
    <row r="22" spans="1:12" s="1" customFormat="1" ht="9" customHeight="1">
      <c r="A22" s="7" t="s">
        <v>12</v>
      </c>
      <c r="B22" s="9">
        <v>46.741077</v>
      </c>
      <c r="C22" s="9">
        <v>52.959934999999994</v>
      </c>
      <c r="D22" s="9">
        <v>44.634004</v>
      </c>
      <c r="E22" s="9">
        <v>34.323214</v>
      </c>
      <c r="F22" s="9">
        <v>29.148416</v>
      </c>
      <c r="G22" s="29">
        <v>25.764338</v>
      </c>
      <c r="H22" s="9">
        <v>20.979498</v>
      </c>
      <c r="I22" s="9">
        <v>18.310875</v>
      </c>
      <c r="J22" s="9">
        <v>15.449007</v>
      </c>
      <c r="K22" s="9">
        <v>16.216389</v>
      </c>
      <c r="L22" s="10">
        <f t="shared" si="4"/>
        <v>4.967193037067039</v>
      </c>
    </row>
    <row r="23" spans="1:12" s="1" customFormat="1" ht="9" customHeight="1">
      <c r="A23" s="7" t="s">
        <v>13</v>
      </c>
      <c r="B23" s="9">
        <v>174.591416</v>
      </c>
      <c r="C23" s="9">
        <v>175.52275</v>
      </c>
      <c r="D23" s="9">
        <v>146.259932</v>
      </c>
      <c r="E23" s="9">
        <v>114.173295</v>
      </c>
      <c r="F23" s="9">
        <v>89.82831200000001</v>
      </c>
      <c r="G23" s="29">
        <v>71.325817</v>
      </c>
      <c r="H23" s="9">
        <v>49.762602</v>
      </c>
      <c r="I23" s="9">
        <v>41.571644</v>
      </c>
      <c r="J23" s="9">
        <v>32.733045</v>
      </c>
      <c r="K23" s="9">
        <v>34.626301</v>
      </c>
      <c r="L23" s="10">
        <f t="shared" si="4"/>
        <v>5.7839287484558835</v>
      </c>
    </row>
    <row r="24" spans="1:12" s="1" customFormat="1" ht="9" customHeight="1">
      <c r="A24" s="7" t="s">
        <v>14</v>
      </c>
      <c r="B24" s="9">
        <v>99.952067</v>
      </c>
      <c r="C24" s="9">
        <v>109.679127</v>
      </c>
      <c r="D24" s="9">
        <v>80.676544</v>
      </c>
      <c r="E24" s="9">
        <v>63.9074</v>
      </c>
      <c r="F24" s="9">
        <v>52.19458999999999</v>
      </c>
      <c r="G24" s="29">
        <v>37.579675</v>
      </c>
      <c r="H24" s="9">
        <v>25.669151</v>
      </c>
      <c r="I24" s="9">
        <v>22.233345</v>
      </c>
      <c r="J24" s="9">
        <v>18.009371</v>
      </c>
      <c r="K24" s="9">
        <v>23.355553</v>
      </c>
      <c r="L24" s="10">
        <f t="shared" si="4"/>
        <v>29.6855564805678</v>
      </c>
    </row>
    <row r="25" spans="1:12" s="1" customFormat="1" ht="9" customHeight="1">
      <c r="A25" s="7" t="s">
        <v>15</v>
      </c>
      <c r="B25" s="9">
        <v>93.64902000000001</v>
      </c>
      <c r="C25" s="9">
        <v>89.495811</v>
      </c>
      <c r="D25" s="9">
        <v>71.579319</v>
      </c>
      <c r="E25" s="9">
        <v>61.705233</v>
      </c>
      <c r="F25" s="9">
        <v>53.944878</v>
      </c>
      <c r="G25" s="29">
        <v>37.87724</v>
      </c>
      <c r="H25" s="9">
        <v>23.628394</v>
      </c>
      <c r="I25" s="9">
        <v>22.625936</v>
      </c>
      <c r="J25" s="9">
        <v>30.446118</v>
      </c>
      <c r="K25" s="9">
        <v>32.053766</v>
      </c>
      <c r="L25" s="10">
        <f t="shared" si="4"/>
        <v>5.280305357812791</v>
      </c>
    </row>
    <row r="26" spans="1:12" s="1" customFormat="1" ht="9" customHeight="1">
      <c r="A26" s="7" t="s">
        <v>16</v>
      </c>
      <c r="B26" s="9">
        <v>292.545097</v>
      </c>
      <c r="C26" s="9">
        <v>293.329809</v>
      </c>
      <c r="D26" s="9">
        <v>242.724908</v>
      </c>
      <c r="E26" s="9">
        <v>170.224863</v>
      </c>
      <c r="F26" s="9">
        <v>149.97775</v>
      </c>
      <c r="G26" s="29">
        <v>99.705947</v>
      </c>
      <c r="H26" s="9">
        <v>57.642474</v>
      </c>
      <c r="I26" s="9">
        <v>51.140199</v>
      </c>
      <c r="J26" s="9">
        <v>43.303557</v>
      </c>
      <c r="K26" s="9">
        <v>69.219461</v>
      </c>
      <c r="L26" s="10">
        <f t="shared" si="4"/>
        <v>59.84705598202937</v>
      </c>
    </row>
    <row r="27" spans="1:12" s="1" customFormat="1" ht="9" customHeight="1">
      <c r="A27" s="7" t="s">
        <v>17</v>
      </c>
      <c r="B27" s="9">
        <v>82.011428</v>
      </c>
      <c r="C27" s="9">
        <v>87.92621799999999</v>
      </c>
      <c r="D27" s="9">
        <v>66.677827</v>
      </c>
      <c r="E27" s="9">
        <v>45.482549</v>
      </c>
      <c r="F27" s="9">
        <v>35.64182000000001</v>
      </c>
      <c r="G27" s="29">
        <v>26.193074</v>
      </c>
      <c r="H27" s="9">
        <v>18.913729</v>
      </c>
      <c r="I27" s="9">
        <v>19.040041</v>
      </c>
      <c r="J27" s="9">
        <v>20.050212</v>
      </c>
      <c r="K27" s="9">
        <v>23.17771</v>
      </c>
      <c r="L27" s="10">
        <f t="shared" si="4"/>
        <v>15.598328835625294</v>
      </c>
    </row>
    <row r="28" spans="1:12" s="1" customFormat="1" ht="9" customHeight="1">
      <c r="A28" s="7" t="s">
        <v>18</v>
      </c>
      <c r="B28" s="9">
        <v>56.690067000000006</v>
      </c>
      <c r="C28" s="9">
        <v>59.631432999999994</v>
      </c>
      <c r="D28" s="9">
        <v>51.11763</v>
      </c>
      <c r="E28" s="9">
        <v>43.499944</v>
      </c>
      <c r="F28" s="9">
        <v>33.720572000000004</v>
      </c>
      <c r="G28" s="29">
        <v>28.687187</v>
      </c>
      <c r="H28" s="9">
        <v>21.126993</v>
      </c>
      <c r="I28" s="9">
        <v>18.006037</v>
      </c>
      <c r="J28" s="9">
        <v>13.882701</v>
      </c>
      <c r="K28" s="9">
        <v>14.763606</v>
      </c>
      <c r="L28" s="10">
        <f t="shared" si="4"/>
        <v>6.345343027988562</v>
      </c>
    </row>
    <row r="29" spans="1:12" s="1" customFormat="1" ht="9" customHeight="1">
      <c r="A29" s="7" t="s">
        <v>19</v>
      </c>
      <c r="B29" s="9">
        <v>320.81552600000003</v>
      </c>
      <c r="C29" s="9">
        <v>299.83178399999997</v>
      </c>
      <c r="D29" s="9">
        <v>229.644236</v>
      </c>
      <c r="E29" s="9">
        <v>169.437723</v>
      </c>
      <c r="F29" s="9">
        <v>131.77764499999998</v>
      </c>
      <c r="G29" s="29">
        <v>101.520486</v>
      </c>
      <c r="H29" s="9">
        <v>69.532986</v>
      </c>
      <c r="I29" s="9">
        <v>50.349497</v>
      </c>
      <c r="J29" s="9">
        <v>49.871197</v>
      </c>
      <c r="K29" s="9">
        <v>59.552908</v>
      </c>
      <c r="L29" s="10">
        <f t="shared" si="4"/>
        <v>19.413432166065714</v>
      </c>
    </row>
    <row r="30" spans="1:12" s="1" customFormat="1" ht="9" customHeight="1">
      <c r="A30" s="7"/>
      <c r="B30" s="11"/>
      <c r="C30" s="11"/>
      <c r="D30" s="11"/>
      <c r="E30" s="11"/>
      <c r="F30" s="11"/>
      <c r="G30" s="30"/>
      <c r="H30" s="11"/>
      <c r="I30" s="11"/>
      <c r="J30" s="11"/>
      <c r="K30" s="11"/>
      <c r="L30" s="11"/>
    </row>
    <row r="31" spans="1:12" s="1" customFormat="1" ht="9" customHeight="1">
      <c r="A31" s="3" t="s">
        <v>20</v>
      </c>
      <c r="B31" s="5">
        <f aca="true" t="shared" si="5" ref="B31:H31">SUM(B33:B36)</f>
        <v>6069.70874</v>
      </c>
      <c r="C31" s="5">
        <f t="shared" si="5"/>
        <v>5965.8919559999995</v>
      </c>
      <c r="D31" s="5">
        <f t="shared" si="5"/>
        <v>4941.6395649999995</v>
      </c>
      <c r="E31" s="5">
        <f t="shared" si="5"/>
        <v>3843.2039509999995</v>
      </c>
      <c r="F31" s="5">
        <f t="shared" si="5"/>
        <v>3964.063629</v>
      </c>
      <c r="G31" s="27">
        <f t="shared" si="5"/>
        <v>2769.6459830000003</v>
      </c>
      <c r="H31" s="5">
        <f t="shared" si="5"/>
        <v>2014.0673550000001</v>
      </c>
      <c r="I31" s="5">
        <f>SUM(I33:I36)</f>
        <v>2339.583204</v>
      </c>
      <c r="J31" s="5">
        <f>SUM(J33:J36)</f>
        <v>1939.3402</v>
      </c>
      <c r="K31" s="5">
        <f>SUM(K33:K36)</f>
        <v>2696.343554</v>
      </c>
      <c r="L31" s="6">
        <f>100*(K31-J31)/J31</f>
        <v>39.03406705022667</v>
      </c>
    </row>
    <row r="32" spans="1:12" s="1" customFormat="1" ht="9" customHeight="1">
      <c r="A32" s="3"/>
      <c r="B32" s="5"/>
      <c r="C32" s="5"/>
      <c r="D32" s="5"/>
      <c r="E32" s="5"/>
      <c r="F32" s="5"/>
      <c r="G32" s="27"/>
      <c r="H32" s="5"/>
      <c r="I32" s="5"/>
      <c r="J32" s="5"/>
      <c r="K32" s="5"/>
      <c r="L32" s="6"/>
    </row>
    <row r="33" spans="1:12" s="1" customFormat="1" ht="9" customHeight="1">
      <c r="A33" s="7" t="s">
        <v>21</v>
      </c>
      <c r="B33" s="9">
        <v>863.695161</v>
      </c>
      <c r="C33" s="9">
        <v>846.5443590000001</v>
      </c>
      <c r="D33" s="9">
        <v>743.023033</v>
      </c>
      <c r="E33" s="9">
        <v>604.830613</v>
      </c>
      <c r="F33" s="9">
        <v>610.435506</v>
      </c>
      <c r="G33" s="29">
        <v>551.091434</v>
      </c>
      <c r="H33" s="9">
        <v>391.665775</v>
      </c>
      <c r="I33" s="9">
        <v>408.527132</v>
      </c>
      <c r="J33" s="9">
        <v>372.504259</v>
      </c>
      <c r="K33" s="9">
        <v>400.998449</v>
      </c>
      <c r="L33" s="10">
        <f>100*(K33-J33)/J33</f>
        <v>7.649359520477323</v>
      </c>
    </row>
    <row r="34" spans="1:12" s="1" customFormat="1" ht="9" customHeight="1">
      <c r="A34" s="7" t="s">
        <v>22</v>
      </c>
      <c r="B34" s="9">
        <v>168.511577</v>
      </c>
      <c r="C34" s="9">
        <v>152.907475</v>
      </c>
      <c r="D34" s="9">
        <v>124.132004</v>
      </c>
      <c r="E34" s="9">
        <v>97.128932</v>
      </c>
      <c r="F34" s="9">
        <v>90.780709</v>
      </c>
      <c r="G34" s="29">
        <v>64.92808</v>
      </c>
      <c r="H34" s="9">
        <v>42.984201</v>
      </c>
      <c r="I34" s="9">
        <v>41.870682</v>
      </c>
      <c r="J34" s="9">
        <v>36.537842</v>
      </c>
      <c r="K34" s="9">
        <v>36.72093</v>
      </c>
      <c r="L34" s="10">
        <f>100*(K34-J34)/J34</f>
        <v>0.5010914437694625</v>
      </c>
    </row>
    <row r="35" spans="1:12" s="1" customFormat="1" ht="9" customHeight="1">
      <c r="A35" s="7" t="s">
        <v>23</v>
      </c>
      <c r="B35" s="9">
        <v>936.703188</v>
      </c>
      <c r="C35" s="9">
        <v>887.9700600000001</v>
      </c>
      <c r="D35" s="9">
        <v>718.000822</v>
      </c>
      <c r="E35" s="9">
        <v>524.668823</v>
      </c>
      <c r="F35" s="9">
        <v>477.32368999999994</v>
      </c>
      <c r="G35" s="29">
        <v>232.189437</v>
      </c>
      <c r="H35" s="9">
        <v>155.572409</v>
      </c>
      <c r="I35" s="9">
        <v>157.566839</v>
      </c>
      <c r="J35" s="9">
        <v>98.177866</v>
      </c>
      <c r="K35" s="9">
        <v>109.816563</v>
      </c>
      <c r="L35" s="10">
        <f>100*(K35-J35)/J35</f>
        <v>11.854705621733524</v>
      </c>
    </row>
    <row r="36" spans="1:12" s="1" customFormat="1" ht="9" customHeight="1">
      <c r="A36" s="7" t="s">
        <v>24</v>
      </c>
      <c r="B36" s="9">
        <v>4100.798814</v>
      </c>
      <c r="C36" s="9">
        <v>4078.470062</v>
      </c>
      <c r="D36" s="9">
        <v>3356.483706</v>
      </c>
      <c r="E36" s="9">
        <v>2616.575583</v>
      </c>
      <c r="F36" s="9">
        <v>2785.523724</v>
      </c>
      <c r="G36" s="29">
        <v>1921.437032</v>
      </c>
      <c r="H36" s="9">
        <v>1423.84497</v>
      </c>
      <c r="I36" s="9">
        <v>1731.618551</v>
      </c>
      <c r="J36" s="9">
        <v>1432.120233</v>
      </c>
      <c r="K36" s="9">
        <v>2148.807612</v>
      </c>
      <c r="L36" s="10">
        <f>100*(K36-J36)/J36</f>
        <v>50.04379956972508</v>
      </c>
    </row>
    <row r="37" spans="1:12" s="1" customFormat="1" ht="9" customHeight="1">
      <c r="A37" s="7"/>
      <c r="B37" s="11"/>
      <c r="C37" s="11"/>
      <c r="D37" s="11"/>
      <c r="E37" s="11"/>
      <c r="F37" s="11"/>
      <c r="G37" s="30"/>
      <c r="H37" s="11"/>
      <c r="I37" s="11"/>
      <c r="J37" s="11"/>
      <c r="K37" s="11"/>
      <c r="L37" s="11"/>
    </row>
    <row r="38" spans="1:12" s="1" customFormat="1" ht="9" customHeight="1">
      <c r="A38" s="3" t="s">
        <v>25</v>
      </c>
      <c r="B38" s="5">
        <f aca="true" t="shared" si="6" ref="B38:H38">SUM(B40:B42)</f>
        <v>1638.6264499999997</v>
      </c>
      <c r="C38" s="5">
        <f t="shared" si="6"/>
        <v>1603.014455</v>
      </c>
      <c r="D38" s="5">
        <f t="shared" si="6"/>
        <v>1279.927504</v>
      </c>
      <c r="E38" s="5">
        <f t="shared" si="6"/>
        <v>977.496553</v>
      </c>
      <c r="F38" s="5">
        <f t="shared" si="6"/>
        <v>909.2407409999998</v>
      </c>
      <c r="G38" s="27">
        <f t="shared" si="6"/>
        <v>824.387115</v>
      </c>
      <c r="H38" s="5">
        <f t="shared" si="6"/>
        <v>752.730564</v>
      </c>
      <c r="I38" s="5">
        <f>SUM(I40:I42)</f>
        <v>713.561905</v>
      </c>
      <c r="J38" s="5">
        <f>SUM(J40:J42)</f>
        <v>683.82785</v>
      </c>
      <c r="K38" s="5">
        <f>SUM(K40:K42)</f>
        <v>903.618786</v>
      </c>
      <c r="L38" s="6">
        <f>100*(K38-J38)/J38</f>
        <v>32.14126713324121</v>
      </c>
    </row>
    <row r="39" spans="1:12" s="1" customFormat="1" ht="9" customHeight="1">
      <c r="A39" s="7"/>
      <c r="B39" s="5"/>
      <c r="C39" s="5"/>
      <c r="D39" s="5"/>
      <c r="E39" s="5"/>
      <c r="F39" s="5"/>
      <c r="G39" s="27"/>
      <c r="H39" s="5"/>
      <c r="I39" s="5"/>
      <c r="J39" s="5"/>
      <c r="K39" s="5"/>
      <c r="L39" s="5"/>
    </row>
    <row r="40" spans="1:12" s="1" customFormat="1" ht="9" customHeight="1">
      <c r="A40" s="7" t="s">
        <v>26</v>
      </c>
      <c r="B40" s="9">
        <v>676.8211339999999</v>
      </c>
      <c r="C40" s="9">
        <v>673.6670740000001</v>
      </c>
      <c r="D40" s="9">
        <v>585.202545</v>
      </c>
      <c r="E40" s="9">
        <v>474.023902</v>
      </c>
      <c r="F40" s="9">
        <v>477.37918199999996</v>
      </c>
      <c r="G40" s="29">
        <v>445.21428</v>
      </c>
      <c r="H40" s="9">
        <v>430.82771</v>
      </c>
      <c r="I40" s="9">
        <v>370.418065</v>
      </c>
      <c r="J40" s="9">
        <v>377.078468</v>
      </c>
      <c r="K40" s="9">
        <v>538.59139</v>
      </c>
      <c r="L40" s="10">
        <f>100*(K40-J40)/J40</f>
        <v>42.832708761296885</v>
      </c>
    </row>
    <row r="41" spans="1:12" s="1" customFormat="1" ht="9" customHeight="1">
      <c r="A41" s="7" t="s">
        <v>27</v>
      </c>
      <c r="B41" s="9">
        <v>406.96885499999996</v>
      </c>
      <c r="C41" s="9">
        <v>405.230321</v>
      </c>
      <c r="D41" s="9">
        <v>309.449245</v>
      </c>
      <c r="E41" s="9">
        <v>231.178098</v>
      </c>
      <c r="F41" s="9">
        <v>208.93533</v>
      </c>
      <c r="G41" s="29">
        <v>178.179116</v>
      </c>
      <c r="H41" s="9">
        <v>156.643477</v>
      </c>
      <c r="I41" s="9">
        <v>164.026538</v>
      </c>
      <c r="J41" s="9">
        <v>155.003894</v>
      </c>
      <c r="K41" s="9">
        <v>173.017619</v>
      </c>
      <c r="L41" s="10">
        <f>100*(K41-J41)/J41</f>
        <v>11.621466103296731</v>
      </c>
    </row>
    <row r="42" spans="1:12" s="1" customFormat="1" ht="9" customHeight="1">
      <c r="A42" s="7" t="s">
        <v>28</v>
      </c>
      <c r="B42" s="9">
        <v>554.836461</v>
      </c>
      <c r="C42" s="9">
        <v>524.11706</v>
      </c>
      <c r="D42" s="9">
        <v>385.275714</v>
      </c>
      <c r="E42" s="9">
        <v>272.294553</v>
      </c>
      <c r="F42" s="9">
        <v>222.92622899999995</v>
      </c>
      <c r="G42" s="29">
        <v>200.993719</v>
      </c>
      <c r="H42" s="9">
        <v>165.259377</v>
      </c>
      <c r="I42" s="9">
        <v>179.117302</v>
      </c>
      <c r="J42" s="9">
        <v>151.745488</v>
      </c>
      <c r="K42" s="9">
        <v>192.009777</v>
      </c>
      <c r="L42" s="10">
        <f>100*(K42-J42)/J42</f>
        <v>26.534093059821338</v>
      </c>
    </row>
    <row r="43" spans="1:12" s="1" customFormat="1" ht="9" customHeight="1">
      <c r="A43" s="7"/>
      <c r="B43" s="11"/>
      <c r="C43" s="11"/>
      <c r="D43" s="11"/>
      <c r="E43" s="11"/>
      <c r="F43" s="11"/>
      <c r="G43" s="30"/>
      <c r="H43" s="11"/>
      <c r="I43" s="11"/>
      <c r="J43" s="11"/>
      <c r="K43" s="11"/>
      <c r="L43" s="11"/>
    </row>
    <row r="44" spans="1:12" s="1" customFormat="1" ht="9" customHeight="1">
      <c r="A44" s="3" t="s">
        <v>34</v>
      </c>
      <c r="B44" s="5">
        <f aca="true" t="shared" si="7" ref="B44:H44">SUM(B46:B49)</f>
        <v>795.099567</v>
      </c>
      <c r="C44" s="5">
        <f t="shared" si="7"/>
        <v>784.120529</v>
      </c>
      <c r="D44" s="5">
        <f t="shared" si="7"/>
        <v>649.7168079999999</v>
      </c>
      <c r="E44" s="5">
        <f t="shared" si="7"/>
        <v>534.1602740000001</v>
      </c>
      <c r="F44" s="5">
        <f t="shared" si="7"/>
        <v>506.49483100000003</v>
      </c>
      <c r="G44" s="27">
        <f t="shared" si="7"/>
        <v>467.647369</v>
      </c>
      <c r="H44" s="5">
        <f t="shared" si="7"/>
        <v>374.34729600000003</v>
      </c>
      <c r="I44" s="5">
        <f>SUM(I46:I49)</f>
        <v>426.952169</v>
      </c>
      <c r="J44" s="5">
        <f>SUM(J46:J49)</f>
        <v>335.767946</v>
      </c>
      <c r="K44" s="5">
        <f>SUM(K46:K49)</f>
        <v>362.563797</v>
      </c>
      <c r="L44" s="6">
        <f>100*(K44-J44)/J44</f>
        <v>7.980467259968893</v>
      </c>
    </row>
    <row r="45" spans="1:12" s="1" customFormat="1" ht="9" customHeight="1">
      <c r="A45" s="7"/>
      <c r="B45" s="5"/>
      <c r="C45" s="5"/>
      <c r="D45" s="5"/>
      <c r="E45" s="5"/>
      <c r="F45" s="5"/>
      <c r="G45" s="27"/>
      <c r="H45" s="5"/>
      <c r="I45" s="5"/>
      <c r="J45" s="5"/>
      <c r="K45" s="5"/>
      <c r="L45" s="5"/>
    </row>
    <row r="46" spans="1:12" s="1" customFormat="1" ht="9" customHeight="1">
      <c r="A46" s="7" t="s">
        <v>29</v>
      </c>
      <c r="B46" s="9">
        <v>123.95091099999999</v>
      </c>
      <c r="C46" s="9">
        <v>120.315638</v>
      </c>
      <c r="D46" s="9">
        <v>93.050378</v>
      </c>
      <c r="E46" s="9">
        <v>75.089851</v>
      </c>
      <c r="F46" s="9">
        <v>72.89384799999999</v>
      </c>
      <c r="G46" s="29">
        <v>69.099334</v>
      </c>
      <c r="H46" s="9">
        <v>58.506672</v>
      </c>
      <c r="I46" s="9">
        <v>64.155934</v>
      </c>
      <c r="J46" s="9">
        <v>61.184641</v>
      </c>
      <c r="K46" s="9">
        <v>71.213227</v>
      </c>
      <c r="L46" s="10">
        <f>100*(K46-J46)/J46</f>
        <v>16.39069190583304</v>
      </c>
    </row>
    <row r="47" spans="1:12" s="1" customFormat="1" ht="9" customHeight="1">
      <c r="A47" s="7" t="s">
        <v>30</v>
      </c>
      <c r="B47" s="9">
        <v>114.29025</v>
      </c>
      <c r="C47" s="9">
        <v>109.7616</v>
      </c>
      <c r="D47" s="9">
        <v>81.321795</v>
      </c>
      <c r="E47" s="9">
        <v>61.684874</v>
      </c>
      <c r="F47" s="9">
        <v>48.459171</v>
      </c>
      <c r="G47" s="29">
        <v>61.170268</v>
      </c>
      <c r="H47" s="9">
        <v>44.989186</v>
      </c>
      <c r="I47" s="9">
        <v>84.201946</v>
      </c>
      <c r="J47" s="9">
        <v>40.0219</v>
      </c>
      <c r="K47" s="9">
        <v>59.251839</v>
      </c>
      <c r="L47" s="10">
        <f>100*(K47-J47)/J47</f>
        <v>48.04854092384418</v>
      </c>
    </row>
    <row r="48" spans="1:12" s="1" customFormat="1" ht="9" customHeight="1">
      <c r="A48" s="7" t="s">
        <v>31</v>
      </c>
      <c r="B48" s="9">
        <v>268.287241</v>
      </c>
      <c r="C48" s="9">
        <v>276.369392</v>
      </c>
      <c r="D48" s="9">
        <v>239.566108</v>
      </c>
      <c r="E48" s="9">
        <v>201.465231</v>
      </c>
      <c r="F48" s="9">
        <v>214.67741100000003</v>
      </c>
      <c r="G48" s="29">
        <v>190.428929</v>
      </c>
      <c r="H48" s="9">
        <v>153.04476</v>
      </c>
      <c r="I48" s="9">
        <v>171.190013</v>
      </c>
      <c r="J48" s="9">
        <v>145.391038</v>
      </c>
      <c r="K48" s="9">
        <v>155.899936</v>
      </c>
      <c r="L48" s="10">
        <f>100*(K48-J48)/J48</f>
        <v>7.228023229327235</v>
      </c>
    </row>
    <row r="49" spans="1:12" s="1" customFormat="1" ht="9" customHeight="1">
      <c r="A49" s="7" t="s">
        <v>32</v>
      </c>
      <c r="B49" s="9">
        <v>288.57116499999995</v>
      </c>
      <c r="C49" s="9">
        <v>277.67389899999995</v>
      </c>
      <c r="D49" s="9">
        <v>235.778527</v>
      </c>
      <c r="E49" s="9">
        <v>195.920318</v>
      </c>
      <c r="F49" s="9">
        <v>170.464401</v>
      </c>
      <c r="G49" s="29">
        <v>146.948838</v>
      </c>
      <c r="H49" s="9">
        <v>117.806678</v>
      </c>
      <c r="I49" s="9">
        <v>107.404276</v>
      </c>
      <c r="J49" s="9">
        <v>89.170367</v>
      </c>
      <c r="K49" s="9">
        <v>76.198795</v>
      </c>
      <c r="L49" s="10">
        <f>100*(K49-J49)/J49</f>
        <v>-14.546953698194372</v>
      </c>
    </row>
    <row r="50" spans="1:12" s="1" customFormat="1" ht="9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s="1" customFormat="1" ht="9" customHeight="1">
      <c r="A51" s="36" t="s">
        <v>35</v>
      </c>
      <c r="B51" s="33"/>
      <c r="C51" s="33"/>
      <c r="D51" s="33"/>
      <c r="E51" s="14"/>
      <c r="F51" s="14"/>
      <c r="G51" s="14"/>
      <c r="H51" s="14"/>
      <c r="I51" s="14"/>
      <c r="J51" s="14"/>
      <c r="K51" s="14"/>
      <c r="L51" s="14"/>
    </row>
    <row r="52" spans="1:4" s="1" customFormat="1" ht="9" customHeight="1">
      <c r="A52" s="37" t="s">
        <v>33</v>
      </c>
      <c r="B52" s="34"/>
      <c r="C52" s="32"/>
      <c r="D52" s="35"/>
    </row>
    <row r="53" spans="1:5" s="1" customFormat="1" ht="9" customHeight="1">
      <c r="A53" s="16"/>
      <c r="D53" s="15"/>
      <c r="E53" s="15"/>
    </row>
    <row r="54" s="1" customFormat="1" ht="9" customHeight="1">
      <c r="A54" s="7"/>
    </row>
    <row r="55" s="1" customFormat="1" ht="9" customHeight="1">
      <c r="A55" s="7"/>
    </row>
    <row r="56" s="1" customFormat="1" ht="9" customHeight="1">
      <c r="A56" s="7"/>
    </row>
    <row r="83" spans="2:5" ht="9" customHeight="1">
      <c r="B83" s="19"/>
      <c r="C83" s="19"/>
      <c r="D83" s="19"/>
      <c r="E83" s="19"/>
    </row>
    <row r="84" ht="9" customHeight="1">
      <c r="E84" s="20"/>
    </row>
    <row r="85" spans="2:5" ht="9" customHeight="1">
      <c r="B85" s="19"/>
      <c r="C85" s="19"/>
      <c r="D85" s="19"/>
      <c r="E85" s="19"/>
    </row>
    <row r="86" spans="2:5" ht="9" customHeight="1">
      <c r="B86" s="21"/>
      <c r="C86" s="21"/>
      <c r="D86" s="21"/>
      <c r="E86" s="21"/>
    </row>
    <row r="87" spans="2:5" ht="9" customHeight="1">
      <c r="B87" s="19"/>
      <c r="C87" s="19"/>
      <c r="D87" s="19"/>
      <c r="E87" s="19"/>
    </row>
    <row r="88" spans="3:10" ht="9" customHeight="1">
      <c r="C88" s="22"/>
      <c r="D88" s="22"/>
      <c r="E88" s="23"/>
      <c r="G88" s="22"/>
      <c r="H88" s="22"/>
      <c r="I88" s="22"/>
      <c r="J88" s="22"/>
    </row>
    <row r="89" spans="3:10" ht="9" customHeight="1">
      <c r="C89" s="22"/>
      <c r="D89" s="22"/>
      <c r="E89" s="23"/>
      <c r="G89" s="22"/>
      <c r="H89" s="22"/>
      <c r="I89" s="22"/>
      <c r="J89" s="22"/>
    </row>
    <row r="90" spans="3:10" ht="9" customHeight="1">
      <c r="C90" s="22"/>
      <c r="D90" s="22"/>
      <c r="E90" s="23"/>
      <c r="G90" s="22"/>
      <c r="H90" s="22"/>
      <c r="I90" s="22"/>
      <c r="J90" s="22"/>
    </row>
    <row r="91" spans="3:10" ht="9" customHeight="1">
      <c r="C91" s="22"/>
      <c r="D91" s="22"/>
      <c r="E91" s="23"/>
      <c r="G91" s="22"/>
      <c r="H91" s="22"/>
      <c r="I91" s="22"/>
      <c r="J91" s="22"/>
    </row>
    <row r="92" spans="3:10" ht="9" customHeight="1">
      <c r="C92" s="22"/>
      <c r="D92" s="22"/>
      <c r="E92" s="23"/>
      <c r="G92" s="22"/>
      <c r="H92" s="22"/>
      <c r="I92" s="22"/>
      <c r="J92" s="22"/>
    </row>
    <row r="93" spans="3:10" ht="9" customHeight="1">
      <c r="C93" s="22"/>
      <c r="D93" s="22"/>
      <c r="E93" s="23"/>
      <c r="G93" s="22"/>
      <c r="H93" s="22"/>
      <c r="I93" s="22"/>
      <c r="J93" s="22"/>
    </row>
    <row r="94" spans="3:10" ht="9" customHeight="1">
      <c r="C94" s="22"/>
      <c r="D94" s="22"/>
      <c r="E94" s="23"/>
      <c r="G94" s="22"/>
      <c r="H94" s="22"/>
      <c r="I94" s="22"/>
      <c r="J94" s="22"/>
    </row>
    <row r="95" spans="3:10" ht="9" customHeight="1">
      <c r="C95" s="22"/>
      <c r="D95" s="24"/>
      <c r="E95" s="23"/>
      <c r="G95" s="22"/>
      <c r="H95" s="22"/>
      <c r="I95" s="22"/>
      <c r="J95" s="22"/>
    </row>
    <row r="97" spans="3:10" ht="9" customHeight="1">
      <c r="C97" s="22"/>
      <c r="D97" s="22"/>
      <c r="E97" s="23"/>
      <c r="G97" s="22"/>
      <c r="H97" s="22"/>
      <c r="I97" s="22"/>
      <c r="J97" s="22"/>
    </row>
    <row r="98" spans="3:10" ht="9" customHeight="1">
      <c r="C98" s="22"/>
      <c r="D98" s="22"/>
      <c r="E98" s="23"/>
      <c r="G98" s="22"/>
      <c r="H98" s="22"/>
      <c r="I98" s="22"/>
      <c r="J98" s="22"/>
    </row>
    <row r="99" spans="3:10" ht="9" customHeight="1">
      <c r="C99" s="22"/>
      <c r="D99" s="22"/>
      <c r="E99" s="23"/>
      <c r="G99" s="22"/>
      <c r="H99" s="22"/>
      <c r="I99" s="22"/>
      <c r="J99" s="22"/>
    </row>
    <row r="100" spans="3:10" ht="9" customHeight="1">
      <c r="C100" s="22"/>
      <c r="D100" s="22"/>
      <c r="E100" s="23"/>
      <c r="G100" s="22"/>
      <c r="H100" s="22"/>
      <c r="I100" s="22"/>
      <c r="J100" s="22"/>
    </row>
    <row r="101" spans="3:10" ht="9" customHeight="1">
      <c r="C101" s="22"/>
      <c r="D101" s="22"/>
      <c r="E101" s="23"/>
      <c r="G101" s="22"/>
      <c r="H101" s="22"/>
      <c r="I101" s="22"/>
      <c r="J101" s="22"/>
    </row>
    <row r="102" spans="3:10" ht="9" customHeight="1">
      <c r="C102" s="22"/>
      <c r="D102" s="22"/>
      <c r="E102" s="23"/>
      <c r="G102" s="22"/>
      <c r="H102" s="22"/>
      <c r="I102" s="22"/>
      <c r="J102" s="22"/>
    </row>
    <row r="103" spans="3:10" ht="9" customHeight="1">
      <c r="C103" s="22"/>
      <c r="D103" s="22"/>
      <c r="E103" s="23"/>
      <c r="G103" s="22"/>
      <c r="H103" s="22"/>
      <c r="I103" s="22"/>
      <c r="J103" s="22"/>
    </row>
    <row r="104" spans="3:10" ht="9" customHeight="1">
      <c r="C104" s="22"/>
      <c r="D104" s="22"/>
      <c r="E104" s="23"/>
      <c r="G104" s="22"/>
      <c r="H104" s="22"/>
      <c r="I104" s="22"/>
      <c r="J104" s="22"/>
    </row>
    <row r="105" spans="3:10" ht="9" customHeight="1">
      <c r="C105" s="22"/>
      <c r="D105" s="22"/>
      <c r="E105" s="23"/>
      <c r="G105" s="22"/>
      <c r="H105" s="22"/>
      <c r="I105" s="22"/>
      <c r="J105" s="22"/>
    </row>
    <row r="106" spans="3:10" ht="9" customHeight="1">
      <c r="C106" s="22"/>
      <c r="D106" s="24"/>
      <c r="E106" s="23"/>
      <c r="G106" s="22"/>
      <c r="H106" s="22"/>
      <c r="I106" s="22"/>
      <c r="J106" s="22"/>
    </row>
    <row r="108" spans="3:10" ht="9" customHeight="1">
      <c r="C108" s="22"/>
      <c r="D108" s="22"/>
      <c r="E108" s="23"/>
      <c r="G108" s="22"/>
      <c r="H108" s="22"/>
      <c r="I108" s="22"/>
      <c r="J108" s="22"/>
    </row>
    <row r="109" spans="3:10" ht="9" customHeight="1">
      <c r="C109" s="22"/>
      <c r="D109" s="22"/>
      <c r="E109" s="23"/>
      <c r="G109" s="22"/>
      <c r="H109" s="22"/>
      <c r="I109" s="22"/>
      <c r="J109" s="22"/>
    </row>
    <row r="110" spans="3:10" ht="9" customHeight="1">
      <c r="C110" s="22"/>
      <c r="D110" s="22"/>
      <c r="E110" s="23"/>
      <c r="G110" s="22"/>
      <c r="H110" s="22"/>
      <c r="I110" s="22"/>
      <c r="J110" s="22"/>
    </row>
    <row r="111" spans="3:10" ht="9" customHeight="1">
      <c r="C111" s="22"/>
      <c r="D111" s="22"/>
      <c r="E111" s="23"/>
      <c r="G111" s="22"/>
      <c r="H111" s="22"/>
      <c r="I111" s="22"/>
      <c r="J111" s="22"/>
    </row>
    <row r="112" spans="3:10" ht="9" customHeight="1">
      <c r="C112" s="24"/>
      <c r="D112" s="24"/>
      <c r="E112" s="23"/>
      <c r="G112" s="22"/>
      <c r="H112" s="22"/>
      <c r="I112" s="22"/>
      <c r="J112" s="22"/>
    </row>
    <row r="114" spans="3:10" ht="9" customHeight="1">
      <c r="C114" s="22"/>
      <c r="D114" s="22"/>
      <c r="E114" s="23"/>
      <c r="G114" s="22"/>
      <c r="H114" s="22"/>
      <c r="I114" s="22"/>
      <c r="J114" s="22"/>
    </row>
    <row r="115" spans="3:10" ht="9" customHeight="1">
      <c r="C115" s="22"/>
      <c r="D115" s="22"/>
      <c r="E115" s="23"/>
      <c r="G115" s="22"/>
      <c r="H115" s="22"/>
      <c r="I115" s="22"/>
      <c r="J115" s="22"/>
    </row>
    <row r="116" spans="3:10" ht="9" customHeight="1">
      <c r="C116" s="22"/>
      <c r="D116" s="22"/>
      <c r="E116" s="23"/>
      <c r="G116" s="22"/>
      <c r="H116" s="22"/>
      <c r="I116" s="22"/>
      <c r="J116" s="22"/>
    </row>
    <row r="117" spans="3:10" ht="9" customHeight="1">
      <c r="C117" s="24"/>
      <c r="D117" s="24"/>
      <c r="E117" s="23"/>
      <c r="G117" s="22"/>
      <c r="H117" s="22"/>
      <c r="I117" s="22"/>
      <c r="J117" s="22"/>
    </row>
    <row r="119" spans="3:10" ht="9" customHeight="1">
      <c r="C119" s="22"/>
      <c r="D119" s="22"/>
      <c r="E119" s="23"/>
      <c r="G119" s="22"/>
      <c r="H119" s="22"/>
      <c r="I119" s="22"/>
      <c r="J119" s="22"/>
    </row>
    <row r="120" spans="3:10" ht="9" customHeight="1">
      <c r="C120" s="22"/>
      <c r="D120" s="22"/>
      <c r="E120" s="23"/>
      <c r="G120" s="22"/>
      <c r="H120" s="22"/>
      <c r="I120" s="22"/>
      <c r="J120" s="22"/>
    </row>
    <row r="121" spans="3:10" ht="9" customHeight="1">
      <c r="C121" s="22"/>
      <c r="D121" s="22"/>
      <c r="E121" s="23"/>
      <c r="G121" s="22"/>
      <c r="H121" s="22"/>
      <c r="I121" s="22"/>
      <c r="J121" s="22"/>
    </row>
    <row r="122" spans="3:10" ht="9" customHeight="1">
      <c r="C122" s="22"/>
      <c r="D122" s="22"/>
      <c r="E122" s="23"/>
      <c r="G122" s="22"/>
      <c r="H122" s="22"/>
      <c r="I122" s="22"/>
      <c r="J122" s="22"/>
    </row>
    <row r="123" spans="2:10" ht="9" customHeight="1">
      <c r="B123" s="24"/>
      <c r="C123" s="24"/>
      <c r="D123" s="24"/>
      <c r="E123" s="23"/>
      <c r="G123" s="22"/>
      <c r="H123" s="22"/>
      <c r="I123" s="22"/>
      <c r="J123" s="22"/>
    </row>
    <row r="124" spans="2:5" ht="9" customHeight="1">
      <c r="B124" s="19"/>
      <c r="C124" s="19"/>
      <c r="D124" s="19"/>
      <c r="E124" s="25"/>
    </row>
    <row r="125" spans="5:10" ht="9" customHeight="1">
      <c r="E125" s="23"/>
      <c r="G125" s="24"/>
      <c r="H125" s="24"/>
      <c r="I125" s="24"/>
      <c r="J125" s="24"/>
    </row>
    <row r="126" spans="2:5" ht="9" customHeight="1">
      <c r="B126" s="19"/>
      <c r="C126" s="19"/>
      <c r="D126" s="19"/>
      <c r="E126" s="26"/>
    </row>
  </sheetData>
  <mergeCells count="4">
    <mergeCell ref="A4:A5"/>
    <mergeCell ref="B4:K4"/>
    <mergeCell ref="L4:L5"/>
    <mergeCell ref="A1:L2"/>
  </mergeCells>
  <printOptions horizontalCentered="1"/>
  <pageMargins left="0.1968503937007874" right="0.1968503937007874" top="0.7874015748031497" bottom="0.7874015748031497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lrosas</cp:lastModifiedBy>
  <cp:lastPrinted>2002-11-18T18:59:51Z</cp:lastPrinted>
  <dcterms:created xsi:type="dcterms:W3CDTF">1998-03-11T13:37:39Z</dcterms:created>
  <dcterms:modified xsi:type="dcterms:W3CDTF">2005-06-03T19:58:31Z</dcterms:modified>
  <cp:category/>
  <cp:version/>
  <cp:contentType/>
  <cp:contentStatus/>
</cp:coreProperties>
</file>