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30" windowWidth="11565" windowHeight="2865" activeTab="0"/>
  </bookViews>
  <sheets>
    <sheet name="T3.29" sheetId="1" r:id="rId1"/>
  </sheets>
  <definedNames>
    <definedName name="_Fill" hidden="1">'T3.29'!$A$6:$A$15</definedName>
    <definedName name="_xlnm.Print_Area" localSheetId="0">'T3.29'!$A$1:$L$25</definedName>
    <definedName name="Títulos_impressão_IM" localSheetId="0">'T3.29'!$5:$5</definedName>
  </definedNames>
  <calcPr fullCalcOnLoad="1"/>
</workbook>
</file>

<file path=xl/sharedStrings.xml><?xml version="1.0" encoding="utf-8"?>
<sst xmlns="http://schemas.openxmlformats.org/spreadsheetml/2006/main" count="29" uniqueCount="22">
  <si>
    <t>Especificação</t>
  </si>
  <si>
    <t>Importação</t>
  </si>
  <si>
    <t>Produção</t>
  </si>
  <si>
    <t>Ajustes</t>
  </si>
  <si>
    <t>...</t>
  </si>
  <si>
    <t>Consumo próprio total</t>
  </si>
  <si>
    <t>Queima e perda</t>
  </si>
  <si>
    <r>
      <t>Balanço do gás natural no Brasil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</si>
  <si>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consumo próprio, LGN e vendas, a partir de 1999, e Petrobras/SERPLAN, para os anos anteriores.</t>
  </si>
  <si>
    <t xml:space="preserve">reinjeção e queimas e perdas, a partir de 1999, e Petrobras/SERPLAN, para os anos anteriores; Petrobras/Unidade de Negócios Gás Natural, para os dados de </t>
  </si>
  <si>
    <t xml:space="preserve">Fontes: ANP/SCM, conforme a Portaria ANP n.º 43/98, para os dados de importação;  ANP/SDP, conforme o Decreto n.º 2.705/98, para os dados de produção, </t>
  </si>
  <si>
    <t>Reinjeção¹</t>
  </si>
  <si>
    <t xml:space="preserve">  Produção²</t>
  </si>
  <si>
    <t xml:space="preserve">  Refino, UPGNs e movimentação³</t>
  </si>
  <si>
    <r>
      <t>LGN</t>
    </r>
    <r>
      <rPr>
        <vertAlign val="superscript"/>
        <sz val="7"/>
        <rFont val="Helvetica Neue"/>
        <family val="2"/>
      </rPr>
      <t>4</t>
    </r>
  </si>
  <si>
    <r>
      <t>Vendas</t>
    </r>
    <r>
      <rPr>
        <vertAlign val="superscript"/>
        <sz val="7"/>
        <rFont val="Helvetica Neue"/>
        <family val="2"/>
      </rPr>
      <t>5</t>
    </r>
  </si>
  <si>
    <t>¹Todo o gás seco produzido em Urucu é reinjetado (vide Tabela 2.22). ²Refere-se ao consumo próprio da Petrobras nas áreas de produção e nas UPGNs</t>
  </si>
  <si>
    <t>Urucu I e II, Guamaré I e II, Atalaia, Carmópolis, Candeias, Catu e Lagoa Parda. ³Refere-se ao consumo próprio da Petrobras nas áreas de refino e de</t>
  </si>
  <si>
    <t>(FAFEN) pertencentes à Petrobras.</t>
  </si>
  <si>
    <t>Tabela 3.29 - Balanço do gás natural no Brasil  - 1995-2004</t>
  </si>
  <si>
    <t>04/03
%</t>
  </si>
  <si>
    <r>
      <t xml:space="preserve">movimentação de gás e nas UPGNs Lubnor, Cabiúnas I, II e III, e RPBC.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Volume no estado gasoso.</t>
    </r>
    <r>
      <rPr>
        <vertAlign val="superscript"/>
        <sz val="7"/>
        <rFont val="Helvetica Neue"/>
        <family val="0"/>
      </rPr>
      <t xml:space="preserve"> 5</t>
    </r>
    <r>
      <rPr>
        <sz val="7"/>
        <rFont val="Helvetica Neue"/>
        <family val="0"/>
      </rPr>
      <t>Inclui o consumo das Fábricas de Fertilizantes Nitrogenados</t>
    </r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</si>
</sst>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_(* #,##0.000_);_(* \(#,##0.000\);_(* &quot;-&quot;??_);_(@_)"/>
    <numFmt numFmtId="195" formatCode="#,##0.0_);\(#,##0.0\)"/>
    <numFmt numFmtId="196" formatCode="#,##0.000_);\(#,##0.000\)"/>
  </numFmts>
  <fonts count="1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b/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9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43" fontId="8" fillId="2" borderId="0" xfId="18" applyFont="1" applyFill="1" applyAlignment="1">
      <alignment vertical="center"/>
    </xf>
    <xf numFmtId="3" fontId="8" fillId="2" borderId="0" xfId="18" applyNumberFormat="1" applyFont="1" applyFill="1" applyAlignment="1">
      <alignment horizontal="right" vertical="center"/>
    </xf>
    <xf numFmtId="4" fontId="8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11" fillId="2" borderId="0" xfId="18" applyNumberFormat="1" applyFont="1" applyFill="1" applyAlignment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7" fillId="2" borderId="0" xfId="18" applyNumberFormat="1" applyFont="1" applyFill="1" applyAlignment="1">
      <alignment horizontal="right" vertical="center"/>
    </xf>
    <xf numFmtId="4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7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96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7" fontId="7" fillId="2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quotePrefix="1">
      <alignment horizontal="left" vertical="center" wrapText="1"/>
    </xf>
    <xf numFmtId="43" fontId="7" fillId="0" borderId="0" xfId="18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10" fillId="0" borderId="0" xfId="18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3" fontId="10" fillId="0" borderId="0" xfId="18" applyNumberFormat="1" applyFont="1" applyFill="1" applyBorder="1" applyAlignment="1">
      <alignment vertical="center"/>
    </xf>
    <xf numFmtId="3" fontId="10" fillId="2" borderId="0" xfId="18" applyNumberFormat="1" applyFont="1" applyFill="1" applyAlignment="1">
      <alignment horizontal="right" vertical="center"/>
    </xf>
    <xf numFmtId="3" fontId="10" fillId="0" borderId="3" xfId="0" applyNumberFormat="1" applyFont="1" applyFill="1" applyBorder="1" applyAlignment="1">
      <alignment vertical="center"/>
    </xf>
    <xf numFmtId="43" fontId="7" fillId="0" borderId="0" xfId="18" applyFont="1" applyFill="1" applyBorder="1" applyAlignment="1" applyProtection="1">
      <alignment vertical="center"/>
      <protection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96"/>
  <sheetViews>
    <sheetView showGridLines="0" tabSelected="1" workbookViewId="0" topLeftCell="A1">
      <selection activeCell="A2" sqref="A2"/>
    </sheetView>
  </sheetViews>
  <sheetFormatPr defaultColWidth="9.77734375" defaultRowHeight="15"/>
  <cols>
    <col min="1" max="1" width="16.3359375" style="4" customWidth="1"/>
    <col min="2" max="11" width="5.5546875" style="4" customWidth="1"/>
    <col min="12" max="12" width="4.77734375" style="12" customWidth="1"/>
    <col min="13" max="13" width="2.7773437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9" customHeight="1">
      <c r="A3" s="46" t="s">
        <v>0</v>
      </c>
      <c r="B3" s="48" t="s">
        <v>7</v>
      </c>
      <c r="C3" s="49"/>
      <c r="D3" s="49"/>
      <c r="E3" s="49"/>
      <c r="F3" s="49"/>
      <c r="G3" s="49"/>
      <c r="H3" s="49"/>
      <c r="I3" s="49"/>
      <c r="J3" s="49"/>
      <c r="K3" s="50"/>
      <c r="L3" s="52" t="s">
        <v>20</v>
      </c>
    </row>
    <row r="4" spans="1:13" ht="9">
      <c r="A4" s="47"/>
      <c r="B4" s="5">
        <v>1995</v>
      </c>
      <c r="C4" s="5">
        <v>1996</v>
      </c>
      <c r="D4" s="5">
        <v>1997</v>
      </c>
      <c r="E4" s="5">
        <v>1998</v>
      </c>
      <c r="F4" s="5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53"/>
      <c r="M4" s="3"/>
    </row>
    <row r="5" spans="1:15" s="12" customFormat="1" ht="9">
      <c r="A5" s="7"/>
      <c r="B5" s="8"/>
      <c r="C5" s="8"/>
      <c r="D5" s="8"/>
      <c r="E5" s="8"/>
      <c r="F5" s="9"/>
      <c r="G5" s="9"/>
      <c r="H5" s="9"/>
      <c r="I5" s="9"/>
      <c r="J5" s="9"/>
      <c r="K5" s="9"/>
      <c r="L5" s="10"/>
      <c r="M5" s="11"/>
      <c r="N5" s="11"/>
      <c r="O5" s="11"/>
    </row>
    <row r="6" spans="1:18" s="16" customFormat="1" ht="9">
      <c r="A6" s="7" t="s">
        <v>1</v>
      </c>
      <c r="B6" s="13">
        <v>0</v>
      </c>
      <c r="C6" s="13">
        <v>0</v>
      </c>
      <c r="D6" s="13">
        <v>0</v>
      </c>
      <c r="E6" s="13">
        <v>0</v>
      </c>
      <c r="F6" s="14">
        <v>400.248</v>
      </c>
      <c r="G6" s="14">
        <v>2210.570985</v>
      </c>
      <c r="H6" s="14">
        <v>4603.01474567488</v>
      </c>
      <c r="I6" s="14">
        <v>5269.273525851539</v>
      </c>
      <c r="J6" s="14">
        <v>5946.858908770805</v>
      </c>
      <c r="K6" s="14">
        <v>8086.094589372002</v>
      </c>
      <c r="L6" s="15">
        <f>100*(K6-J6)/J6</f>
        <v>35.97253127102303</v>
      </c>
      <c r="Q6" s="17"/>
      <c r="R6" s="17"/>
    </row>
    <row r="7" spans="2:18" s="16" customFormat="1" ht="9">
      <c r="B7" s="18"/>
      <c r="C7" s="18"/>
      <c r="D7" s="18"/>
      <c r="E7" s="18"/>
      <c r="F7" s="18"/>
      <c r="G7" s="43"/>
      <c r="H7" s="43"/>
      <c r="I7" s="43"/>
      <c r="J7" s="43"/>
      <c r="K7" s="43"/>
      <c r="L7" s="19"/>
      <c r="Q7" s="17"/>
      <c r="R7" s="17"/>
    </row>
    <row r="8" spans="1:18" s="16" customFormat="1" ht="9">
      <c r="A8" s="7" t="s">
        <v>2</v>
      </c>
      <c r="B8" s="14">
        <v>8065.954000000001</v>
      </c>
      <c r="C8" s="14">
        <v>9167.427</v>
      </c>
      <c r="D8" s="14">
        <v>9824.719000000001</v>
      </c>
      <c r="E8" s="14">
        <v>10787.595</v>
      </c>
      <c r="F8" s="14">
        <v>11855.183</v>
      </c>
      <c r="G8" s="14">
        <v>13282.8770473</v>
      </c>
      <c r="H8" s="14">
        <v>13998.797789999999</v>
      </c>
      <c r="I8" s="14">
        <v>15525.15314</v>
      </c>
      <c r="J8" s="14">
        <v>15792.063904</v>
      </c>
      <c r="K8" s="14">
        <v>16971.155993</v>
      </c>
      <c r="L8" s="15">
        <f>100*(K8-J8)/J8</f>
        <v>7.466358394746271</v>
      </c>
      <c r="N8" s="8"/>
      <c r="Q8" s="17"/>
      <c r="R8" s="17"/>
    </row>
    <row r="9" spans="1:18" s="16" customFormat="1" ht="9">
      <c r="A9" s="7"/>
      <c r="B9" s="21"/>
      <c r="C9" s="21"/>
      <c r="D9" s="21"/>
      <c r="E9" s="21"/>
      <c r="F9" s="21"/>
      <c r="G9" s="43"/>
      <c r="H9" s="43"/>
      <c r="I9" s="43"/>
      <c r="J9" s="43"/>
      <c r="K9" s="43"/>
      <c r="L9" s="20"/>
      <c r="Q9" s="17"/>
      <c r="R9" s="17"/>
    </row>
    <row r="10" spans="1:18" s="16" customFormat="1" ht="9">
      <c r="A10" s="16" t="s">
        <v>11</v>
      </c>
      <c r="B10" s="21">
        <v>1412.915</v>
      </c>
      <c r="C10" s="21">
        <v>1649.928</v>
      </c>
      <c r="D10" s="21">
        <v>1819.89</v>
      </c>
      <c r="E10" s="21">
        <v>1927.565</v>
      </c>
      <c r="F10" s="21">
        <v>1599.694</v>
      </c>
      <c r="G10" s="21">
        <v>2728.5689086</v>
      </c>
      <c r="H10" s="21">
        <v>3027.3918382</v>
      </c>
      <c r="I10" s="21">
        <v>3383.203026</v>
      </c>
      <c r="J10" s="21">
        <v>3291.01893</v>
      </c>
      <c r="K10" s="21">
        <v>3616.1948961</v>
      </c>
      <c r="L10" s="22">
        <f>100*(K10-J10)/J10</f>
        <v>9.880707860285678</v>
      </c>
      <c r="Q10" s="17"/>
      <c r="R10" s="17"/>
    </row>
    <row r="11" spans="1:18" s="16" customFormat="1" ht="9">
      <c r="A11" s="16" t="s">
        <v>6</v>
      </c>
      <c r="B11" s="21">
        <v>1184.274</v>
      </c>
      <c r="C11" s="21">
        <v>1500.546</v>
      </c>
      <c r="D11" s="21">
        <v>1463.592</v>
      </c>
      <c r="E11" s="21">
        <v>2009.626</v>
      </c>
      <c r="F11" s="21">
        <v>2275.8609</v>
      </c>
      <c r="G11" s="21">
        <v>2370.638915</v>
      </c>
      <c r="H11" s="21">
        <v>2620.67583</v>
      </c>
      <c r="I11" s="21">
        <v>2136.0895595</v>
      </c>
      <c r="J11" s="21">
        <v>1626.0301200000001</v>
      </c>
      <c r="K11" s="21">
        <v>1468.6390024999998</v>
      </c>
      <c r="L11" s="22">
        <f aca="true" t="shared" si="0" ref="L11:L17">100*(K11-J11)/J11</f>
        <v>-9.679471220373228</v>
      </c>
      <c r="Q11" s="17"/>
      <c r="R11" s="17"/>
    </row>
    <row r="12" spans="1:18" s="16" customFormat="1" ht="9">
      <c r="A12" s="16" t="s">
        <v>5</v>
      </c>
      <c r="B12" s="21">
        <v>1149.904</v>
      </c>
      <c r="C12" s="21">
        <v>1324.626</v>
      </c>
      <c r="D12" s="21">
        <v>1446.245</v>
      </c>
      <c r="E12" s="21">
        <v>1684.84</v>
      </c>
      <c r="F12" s="21">
        <v>2333.22</v>
      </c>
      <c r="G12" s="21">
        <v>2931.481</v>
      </c>
      <c r="H12" s="21">
        <v>3031.707</v>
      </c>
      <c r="I12" s="21">
        <v>3219.368</v>
      </c>
      <c r="J12" s="21">
        <v>3539.168</v>
      </c>
      <c r="K12" s="21">
        <v>4019.13071241</v>
      </c>
      <c r="L12" s="22">
        <f t="shared" si="0"/>
        <v>13.561456037407655</v>
      </c>
      <c r="Q12" s="17"/>
      <c r="R12" s="17"/>
    </row>
    <row r="13" spans="1:18" s="16" customFormat="1" ht="9">
      <c r="A13" s="16" t="s">
        <v>12</v>
      </c>
      <c r="B13" s="21" t="s">
        <v>4</v>
      </c>
      <c r="C13" s="21" t="s">
        <v>4</v>
      </c>
      <c r="D13" s="21" t="s">
        <v>4</v>
      </c>
      <c r="E13" s="21" t="s">
        <v>4</v>
      </c>
      <c r="F13" s="21">
        <v>1513.77749</v>
      </c>
      <c r="G13" s="21">
        <v>1738.2133711999995</v>
      </c>
      <c r="H13" s="21">
        <v>1734.3065875</v>
      </c>
      <c r="I13" s="21">
        <v>1876.4705709000002</v>
      </c>
      <c r="J13" s="21">
        <v>2048.28017</v>
      </c>
      <c r="K13" s="21">
        <v>2215.3021323000003</v>
      </c>
      <c r="L13" s="22">
        <f t="shared" si="0"/>
        <v>8.154253736684874</v>
      </c>
      <c r="Q13" s="17"/>
      <c r="R13" s="17"/>
    </row>
    <row r="14" spans="1:18" s="16" customFormat="1" ht="9">
      <c r="A14" s="16" t="s">
        <v>13</v>
      </c>
      <c r="B14" s="21" t="s">
        <v>4</v>
      </c>
      <c r="C14" s="21" t="s">
        <v>4</v>
      </c>
      <c r="D14" s="21" t="s">
        <v>4</v>
      </c>
      <c r="E14" s="21" t="s">
        <v>4</v>
      </c>
      <c r="F14" s="21">
        <v>819.4429999999998</v>
      </c>
      <c r="G14" s="21">
        <v>1193.2680000000003</v>
      </c>
      <c r="H14" s="21">
        <v>1297.4004125</v>
      </c>
      <c r="I14" s="21">
        <v>1342.8974363000002</v>
      </c>
      <c r="J14" s="21">
        <v>1490.8878300000001</v>
      </c>
      <c r="K14" s="21">
        <v>1803.8285801099996</v>
      </c>
      <c r="L14" s="22">
        <f t="shared" si="0"/>
        <v>20.99022768936275</v>
      </c>
      <c r="Q14" s="17"/>
      <c r="R14" s="17"/>
    </row>
    <row r="15" spans="1:18" s="16" customFormat="1" ht="9">
      <c r="A15" s="16" t="s">
        <v>14</v>
      </c>
      <c r="B15" s="21">
        <v>334.34</v>
      </c>
      <c r="C15" s="21">
        <v>378.81</v>
      </c>
      <c r="D15" s="21">
        <v>404.055</v>
      </c>
      <c r="E15" s="21">
        <v>421.575</v>
      </c>
      <c r="F15" s="21">
        <v>431.015</v>
      </c>
      <c r="G15" s="21">
        <v>578.643</v>
      </c>
      <c r="H15" s="21">
        <v>583.847</v>
      </c>
      <c r="I15" s="21">
        <v>622.452</v>
      </c>
      <c r="J15" s="21">
        <v>681.226</v>
      </c>
      <c r="K15" s="21">
        <v>674.875332122618</v>
      </c>
      <c r="L15" s="22">
        <f t="shared" si="0"/>
        <v>-0.9322409710407362</v>
      </c>
      <c r="Q15" s="17"/>
      <c r="R15" s="17"/>
    </row>
    <row r="16" spans="1:18" s="16" customFormat="1" ht="9">
      <c r="A16" s="16" t="s">
        <v>15</v>
      </c>
      <c r="B16" s="21">
        <v>4009.5679999999998</v>
      </c>
      <c r="C16" s="21">
        <v>4359.873</v>
      </c>
      <c r="D16" s="21">
        <v>4731.210999999999</v>
      </c>
      <c r="E16" s="21">
        <v>4789.1939999999995</v>
      </c>
      <c r="F16" s="21">
        <v>5349.075</v>
      </c>
      <c r="G16" s="21">
        <v>6582.515</v>
      </c>
      <c r="H16" s="21">
        <v>9087.617</v>
      </c>
      <c r="I16" s="21">
        <v>11099.773999999998</v>
      </c>
      <c r="J16" s="21">
        <v>12487.509</v>
      </c>
      <c r="K16" s="21">
        <v>14996.980929801768</v>
      </c>
      <c r="L16" s="22">
        <f t="shared" si="0"/>
        <v>20.095856826223454</v>
      </c>
      <c r="N16" s="8"/>
      <c r="Q16" s="17"/>
      <c r="R16" s="17"/>
    </row>
    <row r="17" spans="1:18" s="16" customFormat="1" ht="9">
      <c r="A17" s="16" t="s">
        <v>3</v>
      </c>
      <c r="B17" s="21">
        <v>-25.046999999999116</v>
      </c>
      <c r="C17" s="21">
        <v>-46.35600000000068</v>
      </c>
      <c r="D17" s="21">
        <v>-40.27399999999852</v>
      </c>
      <c r="E17" s="21">
        <v>-45.20500000000084</v>
      </c>
      <c r="F17" s="21">
        <v>266.5661000000018</v>
      </c>
      <c r="G17" s="21">
        <v>301.6031614000012</v>
      </c>
      <c r="H17" s="21">
        <v>250.57386747487908</v>
      </c>
      <c r="I17" s="21">
        <v>333.5399403515403</v>
      </c>
      <c r="J17" s="21">
        <v>114.07508877080363</v>
      </c>
      <c r="K17" s="21">
        <f>K6+K8-K10-K11-K12-K15-K16</f>
        <v>281.42970943761793</v>
      </c>
      <c r="L17" s="22">
        <f t="shared" si="0"/>
        <v>146.7056677054693</v>
      </c>
      <c r="N17" s="8"/>
      <c r="Q17" s="17"/>
      <c r="R17" s="17"/>
    </row>
    <row r="18" spans="1:18" s="16" customFormat="1" ht="9">
      <c r="A18" s="23"/>
      <c r="B18" s="38" t="e">
        <f>#REF!+#REF!-#REF!-#REF!-#REF!-#REF!-#REF!</f>
        <v>#REF!</v>
      </c>
      <c r="C18" s="38">
        <f>B6+B8-B10-B11-B12-B15-B16</f>
        <v>-25.046999999999116</v>
      </c>
      <c r="D18" s="38">
        <f>C6+C8-C10-C11-C12-C15-C16</f>
        <v>-46.35600000000068</v>
      </c>
      <c r="E18" s="38">
        <f>D6+D8-D10-D11-D12-D15-D16</f>
        <v>-40.27399999999852</v>
      </c>
      <c r="F18" s="38">
        <f>E6+E8-E10-E11-E12-E15-E16</f>
        <v>-45.20500000000084</v>
      </c>
      <c r="G18" s="44"/>
      <c r="H18" s="44"/>
      <c r="I18" s="44"/>
      <c r="J18" s="44"/>
      <c r="K18" s="44"/>
      <c r="L18" s="23"/>
      <c r="N18" s="8"/>
      <c r="Q18" s="17"/>
      <c r="R18" s="17"/>
    </row>
    <row r="19" spans="1:18" s="16" customFormat="1" ht="9">
      <c r="A19" s="54" t="s">
        <v>10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8"/>
      <c r="Q19" s="17"/>
      <c r="R19" s="17"/>
    </row>
    <row r="20" spans="1:18" s="16" customFormat="1" ht="9">
      <c r="A20" s="54" t="s">
        <v>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Q20" s="17"/>
      <c r="R20" s="17"/>
    </row>
    <row r="21" spans="1:18" s="16" customFormat="1" ht="9">
      <c r="A21" s="54" t="s">
        <v>8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39"/>
      <c r="Q21" s="17"/>
      <c r="R21" s="17"/>
    </row>
    <row r="22" spans="1:12" s="16" customFormat="1" ht="9">
      <c r="A22" s="55" t="s">
        <v>16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16" customFormat="1" ht="9">
      <c r="A23" s="55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16" customFormat="1" ht="9">
      <c r="A24" s="56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41"/>
      <c r="L24" s="39"/>
    </row>
    <row r="25" spans="1:12" s="16" customFormat="1" ht="9">
      <c r="A25" s="56" t="s">
        <v>18</v>
      </c>
      <c r="B25" s="39"/>
      <c r="C25" s="39"/>
      <c r="D25" s="39"/>
      <c r="E25" s="39"/>
      <c r="F25" s="39"/>
      <c r="G25" s="39"/>
      <c r="H25" s="42"/>
      <c r="I25" s="42"/>
      <c r="J25" s="42"/>
      <c r="K25" s="42"/>
      <c r="L25" s="39"/>
    </row>
    <row r="26" spans="1:12" s="12" customFormat="1" ht="9">
      <c r="A26" s="2"/>
      <c r="B26" s="16"/>
      <c r="C26" s="16"/>
      <c r="D26" s="16"/>
      <c r="E26" s="16"/>
      <c r="F26" s="16"/>
      <c r="G26" s="16"/>
      <c r="H26" s="37"/>
      <c r="I26" s="37"/>
      <c r="J26" s="37"/>
      <c r="K26" s="37"/>
      <c r="L26" s="16"/>
    </row>
    <row r="27" spans="1:12" s="12" customFormat="1" ht="9">
      <c r="A27" s="24"/>
      <c r="B27" s="17"/>
      <c r="C27" s="17"/>
      <c r="D27" s="17"/>
      <c r="E27" s="17"/>
      <c r="F27" s="17"/>
      <c r="G27" s="17"/>
      <c r="H27" s="45"/>
      <c r="I27" s="17"/>
      <c r="J27" s="17"/>
      <c r="K27" s="17"/>
      <c r="L27" s="16"/>
    </row>
    <row r="28" spans="1:12" s="12" customFormat="1" ht="9">
      <c r="A28" s="1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s="26" customFormat="1" ht="9">
      <c r="A29" s="1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2"/>
    </row>
    <row r="30" spans="1:12" s="26" customFormat="1" ht="9">
      <c r="A30" s="16"/>
      <c r="G30" s="25"/>
      <c r="H30" s="25"/>
      <c r="I30" s="25"/>
      <c r="J30" s="27"/>
      <c r="K30" s="27"/>
      <c r="L30" s="12"/>
    </row>
    <row r="31" spans="1:12" s="26" customFormat="1" ht="9">
      <c r="A31" s="16"/>
      <c r="H31" s="28"/>
      <c r="I31" s="28"/>
      <c r="J31" s="28"/>
      <c r="K31" s="28"/>
      <c r="L31" s="12"/>
    </row>
    <row r="32" spans="2:12" s="26" customFormat="1" ht="9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2"/>
    </row>
    <row r="33" spans="2:12" s="26" customFormat="1" ht="9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12"/>
    </row>
    <row r="34" spans="1:12" s="26" customFormat="1" ht="9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2"/>
    </row>
    <row r="35" spans="1:12" s="26" customFormat="1" ht="9">
      <c r="A35" s="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2"/>
    </row>
    <row r="36" spans="1:12" s="26" customFormat="1" ht="9">
      <c r="A36" s="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2"/>
    </row>
    <row r="37" spans="1:12" s="26" customFormat="1" ht="9">
      <c r="A37" s="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12"/>
    </row>
    <row r="38" spans="1:11" ht="9">
      <c r="A38" s="2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9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9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9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64" ht="9">
      <c r="A64" s="32"/>
    </row>
    <row r="66" ht="9">
      <c r="B66" s="33"/>
    </row>
    <row r="68" spans="1:11" ht="9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2:18" ht="9">
      <c r="B69" s="34"/>
      <c r="C69" s="34"/>
      <c r="P69" s="34"/>
      <c r="Q69" s="34"/>
      <c r="R69" s="34"/>
    </row>
    <row r="70" spans="1:18" ht="9">
      <c r="A70" s="33"/>
      <c r="P70" s="33"/>
      <c r="Q70" s="33"/>
      <c r="R70" s="33"/>
    </row>
    <row r="71" spans="2:18" ht="9">
      <c r="B71" s="35"/>
      <c r="R71" s="35"/>
    </row>
    <row r="72" spans="2:18" ht="9">
      <c r="B72" s="35"/>
      <c r="Q72" s="35"/>
      <c r="R72" s="35"/>
    </row>
    <row r="73" spans="2:18" ht="9">
      <c r="B73" s="35"/>
      <c r="Q73" s="35"/>
      <c r="R73" s="35"/>
    </row>
    <row r="74" spans="2:18" ht="9">
      <c r="B74" s="35"/>
      <c r="C74" s="35"/>
      <c r="D74" s="35"/>
      <c r="E74" s="35"/>
      <c r="F74" s="35"/>
      <c r="G74" s="35"/>
      <c r="H74" s="35"/>
      <c r="I74" s="35"/>
      <c r="J74" s="35"/>
      <c r="K74" s="35"/>
      <c r="Q74" s="35"/>
      <c r="R74" s="35"/>
    </row>
    <row r="75" spans="2:18" ht="9">
      <c r="B75" s="35"/>
      <c r="C75" s="35"/>
      <c r="D75" s="35"/>
      <c r="E75" s="35"/>
      <c r="F75" s="35"/>
      <c r="G75" s="35"/>
      <c r="H75" s="35"/>
      <c r="I75" s="35"/>
      <c r="J75" s="35"/>
      <c r="K75" s="35"/>
      <c r="Q75" s="35"/>
      <c r="R75" s="35"/>
    </row>
    <row r="76" spans="2:18" ht="9">
      <c r="B76" s="35"/>
      <c r="C76" s="35"/>
      <c r="D76" s="35"/>
      <c r="E76" s="35"/>
      <c r="F76" s="35"/>
      <c r="G76" s="35"/>
      <c r="H76" s="35"/>
      <c r="I76" s="35"/>
      <c r="J76" s="35"/>
      <c r="K76" s="35"/>
      <c r="Q76" s="35"/>
      <c r="R76" s="35"/>
    </row>
    <row r="77" spans="2:18" ht="9">
      <c r="B77" s="35"/>
      <c r="C77" s="35"/>
      <c r="D77" s="35"/>
      <c r="E77" s="35"/>
      <c r="F77" s="35"/>
      <c r="G77" s="35"/>
      <c r="H77" s="35"/>
      <c r="I77" s="35"/>
      <c r="J77" s="35"/>
      <c r="K77" s="35"/>
      <c r="Q77" s="35"/>
      <c r="R77" s="35"/>
    </row>
    <row r="78" spans="2:18" ht="9">
      <c r="B78" s="35"/>
      <c r="C78" s="35"/>
      <c r="D78" s="35"/>
      <c r="E78" s="35"/>
      <c r="F78" s="35"/>
      <c r="G78" s="35"/>
      <c r="H78" s="35"/>
      <c r="I78" s="35"/>
      <c r="J78" s="35"/>
      <c r="K78" s="35"/>
      <c r="Q78" s="35"/>
      <c r="R78" s="35"/>
    </row>
    <row r="79" spans="2:18" ht="9">
      <c r="B79" s="35"/>
      <c r="C79" s="35"/>
      <c r="D79" s="35"/>
      <c r="E79" s="35"/>
      <c r="F79" s="35"/>
      <c r="G79" s="35"/>
      <c r="H79" s="35"/>
      <c r="I79" s="35"/>
      <c r="J79" s="35"/>
      <c r="K79" s="35"/>
      <c r="Q79" s="35"/>
      <c r="R79" s="35"/>
    </row>
    <row r="80" spans="2:18" ht="9">
      <c r="B80" s="35"/>
      <c r="C80" s="35"/>
      <c r="D80" s="35"/>
      <c r="E80" s="35"/>
      <c r="F80" s="35"/>
      <c r="G80" s="35"/>
      <c r="H80" s="35"/>
      <c r="I80" s="35"/>
      <c r="J80" s="35"/>
      <c r="K80" s="35"/>
      <c r="Q80" s="35"/>
      <c r="R80" s="35"/>
    </row>
    <row r="81" spans="2:18" ht="9">
      <c r="B81" s="35"/>
      <c r="C81" s="35"/>
      <c r="D81" s="35"/>
      <c r="E81" s="35"/>
      <c r="F81" s="35"/>
      <c r="G81" s="35"/>
      <c r="H81" s="35"/>
      <c r="I81" s="35"/>
      <c r="J81" s="35"/>
      <c r="K81" s="35"/>
      <c r="Q81" s="35"/>
      <c r="R81" s="35"/>
    </row>
    <row r="82" spans="2:18" ht="9">
      <c r="B82" s="35"/>
      <c r="C82" s="35"/>
      <c r="D82" s="35"/>
      <c r="E82" s="35"/>
      <c r="F82" s="35"/>
      <c r="G82" s="35"/>
      <c r="H82" s="35"/>
      <c r="I82" s="35"/>
      <c r="J82" s="35"/>
      <c r="K82" s="35"/>
      <c r="R82" s="35"/>
    </row>
    <row r="83" spans="2:18" ht="9">
      <c r="B83" s="35"/>
      <c r="C83" s="35"/>
      <c r="D83" s="35"/>
      <c r="E83" s="35"/>
      <c r="F83" s="35"/>
      <c r="G83" s="35"/>
      <c r="H83" s="35"/>
      <c r="I83" s="35"/>
      <c r="J83" s="35"/>
      <c r="K83" s="35"/>
      <c r="R83" s="35"/>
    </row>
    <row r="84" spans="2:18" ht="9">
      <c r="B84" s="35"/>
      <c r="C84" s="35"/>
      <c r="D84" s="35"/>
      <c r="E84" s="35"/>
      <c r="F84" s="35"/>
      <c r="G84" s="35"/>
      <c r="H84" s="35"/>
      <c r="I84" s="35"/>
      <c r="J84" s="35"/>
      <c r="K84" s="35"/>
      <c r="R84" s="35"/>
    </row>
    <row r="85" spans="2:18" ht="9">
      <c r="B85" s="35"/>
      <c r="C85" s="35"/>
      <c r="D85" s="35"/>
      <c r="E85" s="35"/>
      <c r="F85" s="35"/>
      <c r="G85" s="35"/>
      <c r="H85" s="35"/>
      <c r="I85" s="35"/>
      <c r="J85" s="35"/>
      <c r="K85" s="35"/>
      <c r="Q85" s="35"/>
      <c r="R85" s="35"/>
    </row>
    <row r="86" spans="2:18" ht="9">
      <c r="B86" s="35"/>
      <c r="C86" s="35"/>
      <c r="D86" s="35"/>
      <c r="E86" s="35"/>
      <c r="F86" s="35"/>
      <c r="G86" s="35"/>
      <c r="H86" s="35"/>
      <c r="I86" s="35"/>
      <c r="J86" s="35"/>
      <c r="K86" s="35"/>
      <c r="Q86" s="35"/>
      <c r="R86" s="35"/>
    </row>
    <row r="87" spans="2:18" ht="9">
      <c r="B87" s="35"/>
      <c r="C87" s="35"/>
      <c r="D87" s="35"/>
      <c r="E87" s="35"/>
      <c r="F87" s="35"/>
      <c r="G87" s="35"/>
      <c r="H87" s="35"/>
      <c r="I87" s="35"/>
      <c r="J87" s="35"/>
      <c r="K87" s="35"/>
      <c r="Q87" s="35"/>
      <c r="R87" s="35"/>
    </row>
    <row r="88" spans="2:18" ht="9">
      <c r="B88" s="35"/>
      <c r="C88" s="35"/>
      <c r="D88" s="35"/>
      <c r="E88" s="35"/>
      <c r="F88" s="35"/>
      <c r="G88" s="35"/>
      <c r="H88" s="35"/>
      <c r="I88" s="35"/>
      <c r="J88" s="35"/>
      <c r="K88" s="35"/>
      <c r="Q88" s="35"/>
      <c r="R88" s="35"/>
    </row>
    <row r="90" ht="9">
      <c r="A90" s="32"/>
    </row>
    <row r="96" ht="9">
      <c r="C96" s="36"/>
    </row>
  </sheetData>
  <mergeCells count="4">
    <mergeCell ref="A3:A4"/>
    <mergeCell ref="B3:K3"/>
    <mergeCell ref="A1:L1"/>
    <mergeCell ref="L3:L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2004-09-14T21:11:09Z</cp:lastPrinted>
  <dcterms:created xsi:type="dcterms:W3CDTF">1998-02-13T16:40:51Z</dcterms:created>
  <dcterms:modified xsi:type="dcterms:W3CDTF">2005-04-28T16:55:38Z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