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857A472B-4E48-4D9D-AEFB-93AC9ABD76D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1.24" sheetId="1" r:id="rId1"/>
    <sheet name="Gráfico 36 e 37" sheetId="2" state="hidden" r:id="rId2"/>
    <sheet name="Figura 10" sheetId="3" state="hidden" r:id="rId3"/>
  </sheets>
  <definedNames>
    <definedName name="_xlnm.Print_Area" localSheetId="0">'T1.24'!$A$1:$L$19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3" l="1"/>
  <c r="U15" i="3"/>
  <c r="AE9" i="2"/>
  <c r="AF9" i="2"/>
  <c r="AG9" i="2"/>
  <c r="AH9" i="2"/>
  <c r="AI9" i="2"/>
  <c r="AJ9" i="2"/>
  <c r="AK9" i="2"/>
  <c r="AL9" i="2"/>
  <c r="AM9" i="2"/>
  <c r="AN9" i="2"/>
</calcChain>
</file>

<file path=xl/sharedStrings.xml><?xml version="1.0" encoding="utf-8"?>
<sst xmlns="http://schemas.openxmlformats.org/spreadsheetml/2006/main" count="58" uniqueCount="39">
  <si>
    <t>Oil products</t>
  </si>
  <si>
    <t>Domestic sales at distribution level (10³ m³)</t>
  </si>
  <si>
    <t>Total</t>
  </si>
  <si>
    <t>Aviation gasoline</t>
  </si>
  <si>
    <t>LPG</t>
  </si>
  <si>
    <t xml:space="preserve">Fuel oil </t>
  </si>
  <si>
    <t>Diesel oil</t>
  </si>
  <si>
    <t>Jet fuel</t>
  </si>
  <si>
    <t>Lamp oil</t>
  </si>
  <si>
    <t>GRÁFICO 36</t>
  </si>
  <si>
    <t>Óleo Diesel</t>
  </si>
  <si>
    <t xml:space="preserve">EVOLUÇÃO DAS VENDAS </t>
  </si>
  <si>
    <t xml:space="preserve"> Gasolina Automotiva</t>
  </si>
  <si>
    <t xml:space="preserve">DE DERIVADOS DE PETRÓLEO </t>
  </si>
  <si>
    <t>GLP</t>
  </si>
  <si>
    <t>Óleo Combustível</t>
  </si>
  <si>
    <t>1990 - 1999</t>
  </si>
  <si>
    <t>Querosene de Aviação</t>
  </si>
  <si>
    <t>Outros1</t>
  </si>
  <si>
    <t>Asfalto</t>
  </si>
  <si>
    <t>Óleo Lubrificante</t>
  </si>
  <si>
    <t>Solvente</t>
  </si>
  <si>
    <t>Querosene Iluminante</t>
  </si>
  <si>
    <t>Gasolina de Aviação</t>
  </si>
  <si>
    <t>Parafina</t>
  </si>
  <si>
    <t>Graxa</t>
  </si>
  <si>
    <r>
      <t>Fonte</t>
    </r>
    <r>
      <rPr>
        <b/>
        <sz val="9"/>
        <rFont val="Arial"/>
        <family val="2"/>
      </rPr>
      <t>: Quadro 19.</t>
    </r>
  </si>
  <si>
    <r>
      <t>1</t>
    </r>
    <r>
      <rPr>
        <b/>
        <sz val="9"/>
        <rFont val="Arial"/>
        <family val="2"/>
      </rPr>
      <t>Inclui Querosene Iluminante, Gasolina de Aviação, Asfalto, Solvente,</t>
    </r>
  </si>
  <si>
    <t>Óleo Lubrificante, Graxa e Parafina.</t>
  </si>
  <si>
    <t>GRÁFICO 37</t>
  </si>
  <si>
    <t>FIGURA 10</t>
  </si>
  <si>
    <t xml:space="preserve">VENDAS DE DERIVADOS DE PETRÓLEO </t>
  </si>
  <si>
    <t>Outros</t>
  </si>
  <si>
    <r>
      <t>1</t>
    </r>
    <r>
      <rPr>
        <b/>
        <sz val="9"/>
        <rFont val="Arial"/>
        <family val="2"/>
      </rPr>
      <t xml:space="preserve"> Inclui querosene iluminante, gasolina de aviação, solvente, asfalto, parafina, </t>
    </r>
  </si>
  <si>
    <t xml:space="preserve">   óleo lubrificante e graxa.</t>
  </si>
  <si>
    <r>
      <t xml:space="preserve"> Gasoline C</t>
    </r>
    <r>
      <rPr>
        <vertAlign val="superscript"/>
        <sz val="7"/>
        <color theme="1"/>
        <rFont val="Helvetica Neue"/>
      </rPr>
      <t xml:space="preserve"> </t>
    </r>
  </si>
  <si>
    <t>Source: ANP/SDL, according to ANP Resolution No. 729/2018</t>
  </si>
  <si>
    <t>23/22
%</t>
  </si>
  <si>
    <t>Table 1.24 – Domestic sales of main oil products, by distributors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</si>
</sst>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0"/>
    <numFmt numFmtId="168" formatCode="#,##0.0"/>
    <numFmt numFmtId="169" formatCode="0.0%"/>
  </numFmts>
  <fonts count="2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Helvetica Neue"/>
      <family val="2"/>
    </font>
    <font>
      <b/>
      <sz val="7"/>
      <name val="Helvetica Neue"/>
      <family val="2"/>
    </font>
    <font>
      <sz val="7"/>
      <name val="Helvetica Neue"/>
      <family val="2"/>
    </font>
    <font>
      <vertAlign val="superscript"/>
      <sz val="7"/>
      <name val="Helvetica Neue"/>
      <family val="2"/>
    </font>
    <font>
      <sz val="7"/>
      <name val="Helvetica Neue"/>
    </font>
    <font>
      <vertAlign val="superscript"/>
      <sz val="7"/>
      <name val="Helvetica Neue"/>
    </font>
    <font>
      <b/>
      <sz val="9"/>
      <color theme="1"/>
      <name val="Helvetica Neue"/>
    </font>
    <font>
      <b/>
      <sz val="7"/>
      <color theme="1"/>
      <name val="Helvetica Neue"/>
    </font>
    <font>
      <sz val="9"/>
      <color theme="1"/>
      <name val="Helvetica Neue"/>
    </font>
    <font>
      <sz val="7"/>
      <color theme="1"/>
      <name val="Helvetica Neue"/>
    </font>
    <font>
      <vertAlign val="superscript"/>
      <sz val="7"/>
      <color theme="1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165" fontId="10" fillId="0" borderId="0" xfId="2" applyNumberFormat="1" applyFont="1" applyFill="1" applyBorder="1"/>
    <xf numFmtId="165" fontId="9" fillId="0" borderId="0" xfId="2" applyNumberFormat="1" applyFont="1"/>
    <xf numFmtId="0" fontId="10" fillId="0" borderId="0" xfId="2" applyNumberFormat="1" applyFont="1" applyFill="1" applyBorder="1"/>
    <xf numFmtId="0" fontId="3" fillId="0" borderId="0" xfId="0" applyFont="1"/>
    <xf numFmtId="165" fontId="3" fillId="0" borderId="0" xfId="2" applyNumberFormat="1" applyFont="1"/>
    <xf numFmtId="165" fontId="9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/>
    <xf numFmtId="0" fontId="8" fillId="0" borderId="0" xfId="0" applyFont="1"/>
    <xf numFmtId="0" fontId="7" fillId="0" borderId="0" xfId="0" applyFont="1"/>
    <xf numFmtId="164" fontId="3" fillId="0" borderId="0" xfId="2" applyFont="1"/>
    <xf numFmtId="0" fontId="11" fillId="0" borderId="0" xfId="0" applyFont="1"/>
    <xf numFmtId="0" fontId="12" fillId="0" borderId="0" xfId="0" applyFont="1"/>
    <xf numFmtId="165" fontId="12" fillId="0" borderId="0" xfId="2" applyNumberFormat="1" applyFont="1" applyFill="1" applyBorder="1"/>
    <xf numFmtId="165" fontId="11" fillId="0" borderId="0" xfId="2" applyNumberFormat="1" applyFont="1"/>
    <xf numFmtId="165" fontId="11" fillId="0" borderId="0" xfId="0" applyNumberFormat="1" applyFont="1"/>
    <xf numFmtId="0" fontId="11" fillId="0" borderId="0" xfId="2" applyNumberFormat="1" applyFont="1" applyFill="1" applyBorder="1"/>
    <xf numFmtId="165" fontId="11" fillId="0" borderId="0" xfId="2" applyNumberFormat="1" applyFont="1" applyFill="1" applyBorder="1" applyAlignment="1">
      <alignment horizontal="right" wrapText="1"/>
    </xf>
    <xf numFmtId="165" fontId="11" fillId="0" borderId="0" xfId="2" applyNumberFormat="1" applyFont="1" applyFill="1" applyBorder="1"/>
    <xf numFmtId="0" fontId="2" fillId="0" borderId="0" xfId="2" applyNumberFormat="1" applyFont="1" applyFill="1" applyBorder="1"/>
    <xf numFmtId="165" fontId="3" fillId="0" borderId="0" xfId="0" applyNumberFormat="1" applyFont="1"/>
    <xf numFmtId="165" fontId="13" fillId="2" borderId="0" xfId="2" applyNumberFormat="1" applyFont="1" applyFill="1" applyBorder="1"/>
    <xf numFmtId="165" fontId="15" fillId="2" borderId="0" xfId="2" applyNumberFormat="1" applyFont="1" applyFill="1" applyBorder="1"/>
    <xf numFmtId="2" fontId="15" fillId="2" borderId="0" xfId="0" applyNumberFormat="1" applyFont="1" applyFill="1" applyAlignment="1">
      <alignment horizontal="left" vertical="center"/>
    </xf>
    <xf numFmtId="37" fontId="16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167" fontId="13" fillId="2" borderId="0" xfId="2" applyNumberFormat="1" applyFont="1" applyFill="1" applyBorder="1"/>
    <xf numFmtId="167" fontId="15" fillId="2" borderId="0" xfId="2" applyNumberFormat="1" applyFont="1" applyFill="1" applyBorder="1"/>
    <xf numFmtId="165" fontId="18" fillId="2" borderId="0" xfId="2" applyNumberFormat="1" applyFont="1" applyFill="1" applyBorder="1"/>
    <xf numFmtId="165" fontId="17" fillId="2" borderId="0" xfId="2" applyNumberFormat="1" applyFont="1" applyFill="1" applyBorder="1"/>
    <xf numFmtId="169" fontId="15" fillId="2" borderId="0" xfId="1" applyNumberFormat="1" applyFont="1" applyFill="1" applyBorder="1"/>
    <xf numFmtId="2" fontId="17" fillId="2" borderId="0" xfId="0" applyNumberFormat="1" applyFont="1" applyFill="1" applyAlignment="1">
      <alignment horizontal="left" vertical="center"/>
    </xf>
    <xf numFmtId="166" fontId="15" fillId="2" borderId="0" xfId="2" applyNumberFormat="1" applyFont="1" applyFill="1" applyBorder="1"/>
    <xf numFmtId="168" fontId="15" fillId="2" borderId="0" xfId="2" applyNumberFormat="1" applyFont="1" applyFill="1" applyBorder="1"/>
    <xf numFmtId="165" fontId="20" fillId="2" borderId="0" xfId="2" applyNumberFormat="1" applyFont="1" applyFill="1" applyBorder="1" applyAlignment="1">
      <alignment horizontal="center"/>
    </xf>
    <xf numFmtId="165" fontId="19" fillId="2" borderId="0" xfId="2" applyNumberFormat="1" applyFont="1" applyFill="1" applyBorder="1" applyAlignment="1">
      <alignment horizontal="center"/>
    </xf>
    <xf numFmtId="165" fontId="21" fillId="2" borderId="0" xfId="2" applyNumberFormat="1" applyFont="1" applyFill="1" applyBorder="1"/>
    <xf numFmtId="1" fontId="20" fillId="2" borderId="2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165" fontId="20" fillId="2" borderId="0" xfId="2" applyNumberFormat="1" applyFont="1" applyFill="1" applyBorder="1" applyAlignment="1">
      <alignment horizontal="center" vertical="center"/>
    </xf>
    <xf numFmtId="165" fontId="22" fillId="2" borderId="0" xfId="2" applyNumberFormat="1" applyFont="1" applyFill="1" applyBorder="1" applyAlignment="1">
      <alignment horizontal="center" vertical="center"/>
    </xf>
    <xf numFmtId="165" fontId="20" fillId="2" borderId="0" xfId="2" applyNumberFormat="1" applyFont="1" applyFill="1" applyBorder="1" applyAlignment="1">
      <alignment horizontal="left" vertical="center"/>
    </xf>
    <xf numFmtId="3" fontId="20" fillId="2" borderId="0" xfId="2" applyNumberFormat="1" applyFont="1" applyFill="1" applyBorder="1" applyAlignment="1">
      <alignment horizontal="right" vertical="center" wrapText="1"/>
    </xf>
    <xf numFmtId="4" fontId="20" fillId="2" borderId="0" xfId="2" applyNumberFormat="1" applyFont="1" applyFill="1" applyBorder="1" applyAlignment="1" applyProtection="1">
      <alignment horizontal="right" vertical="center" wrapText="1"/>
    </xf>
    <xf numFmtId="4" fontId="20" fillId="2" borderId="0" xfId="2" applyNumberFormat="1" applyFont="1" applyFill="1" applyBorder="1" applyAlignment="1">
      <alignment horizontal="right" vertical="center" wrapText="1"/>
    </xf>
    <xf numFmtId="0" fontId="22" fillId="2" borderId="0" xfId="2" applyNumberFormat="1" applyFont="1" applyFill="1" applyBorder="1"/>
    <xf numFmtId="3" fontId="22" fillId="2" borderId="0" xfId="2" applyNumberFormat="1" applyFont="1" applyFill="1" applyBorder="1"/>
    <xf numFmtId="4" fontId="22" fillId="2" borderId="0" xfId="2" applyNumberFormat="1" applyFont="1" applyFill="1" applyBorder="1" applyAlignment="1" applyProtection="1">
      <alignment horizontal="right" vertical="center" wrapText="1"/>
    </xf>
    <xf numFmtId="165" fontId="22" fillId="2" borderId="0" xfId="2" applyNumberFormat="1" applyFont="1" applyFill="1" applyBorder="1"/>
    <xf numFmtId="165" fontId="22" fillId="2" borderId="3" xfId="2" applyNumberFormat="1" applyFont="1" applyFill="1" applyBorder="1"/>
    <xf numFmtId="0" fontId="22" fillId="2" borderId="0" xfId="0" applyFont="1" applyFill="1" applyAlignment="1">
      <alignment horizontal="left" vertical="center"/>
    </xf>
    <xf numFmtId="49" fontId="14" fillId="2" borderId="0" xfId="2" applyNumberFormat="1" applyFont="1" applyFill="1" applyBorder="1" applyAlignment="1">
      <alignment horizontal="center" vertical="center"/>
    </xf>
    <xf numFmtId="2" fontId="19" fillId="2" borderId="0" xfId="2" applyNumberFormat="1" applyFont="1" applyFill="1" applyBorder="1" applyAlignment="1">
      <alignment horizontal="left"/>
    </xf>
    <xf numFmtId="165" fontId="20" fillId="2" borderId="4" xfId="2" applyNumberFormat="1" applyFont="1" applyFill="1" applyBorder="1" applyAlignment="1">
      <alignment horizontal="center" vertical="center"/>
    </xf>
    <xf numFmtId="165" fontId="20" fillId="2" borderId="5" xfId="2" applyNumberFormat="1" applyFont="1" applyFill="1" applyBorder="1" applyAlignment="1">
      <alignment horizontal="center" vertical="center"/>
    </xf>
    <xf numFmtId="165" fontId="20" fillId="2" borderId="6" xfId="2" applyNumberFormat="1" applyFont="1" applyFill="1" applyBorder="1" applyAlignment="1">
      <alignment horizontal="center" wrapText="1"/>
    </xf>
    <xf numFmtId="165" fontId="20" fillId="2" borderId="7" xfId="2" applyNumberFormat="1" applyFont="1" applyFill="1" applyBorder="1" applyAlignment="1">
      <alignment horizontal="center" wrapText="1"/>
    </xf>
    <xf numFmtId="49" fontId="20" fillId="2" borderId="8" xfId="2" applyNumberFormat="1" applyFont="1" applyFill="1" applyBorder="1" applyAlignment="1">
      <alignment horizontal="center" vertical="center"/>
    </xf>
    <xf numFmtId="49" fontId="20" fillId="2" borderId="1" xfId="2" applyNumberFormat="1" applyFont="1" applyFill="1" applyBorder="1" applyAlignment="1">
      <alignment horizontal="center" vertical="center"/>
    </xf>
    <xf numFmtId="49" fontId="20" fillId="2" borderId="9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"/>
          <c:y val="0.10980434208157966"/>
          <c:w val="0.61785714285714288"/>
          <c:h val="0.64313971790639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36 e 37'!$AD$3</c:f>
              <c:strCache>
                <c:ptCount val="1"/>
                <c:pt idx="0">
                  <c:v> Óleo Diesel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36 e 37'!$AE$2:$AN$2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'Gráfico 36 e 37'!$AE$3:$AN$3</c:f>
              <c:numCache>
                <c:formatCode>_(* #,##0_);_(* \(#,##0\);_(* "-"??_);_(@_)</c:formatCode>
                <c:ptCount val="10"/>
                <c:pt idx="0">
                  <c:v>27265.923247000002</c:v>
                </c:pt>
                <c:pt idx="1">
                  <c:v>25960.989087000002</c:v>
                </c:pt>
                <c:pt idx="2">
                  <c:v>25515.758520000003</c:v>
                </c:pt>
                <c:pt idx="3">
                  <c:v>26539.066288999999</c:v>
                </c:pt>
                <c:pt idx="4">
                  <c:v>27539.275377000002</c:v>
                </c:pt>
                <c:pt idx="5">
                  <c:v>28443.615616999996</c:v>
                </c:pt>
                <c:pt idx="6">
                  <c:v>30154.903704999997</c:v>
                </c:pt>
                <c:pt idx="7">
                  <c:v>31977.863377000005</c:v>
                </c:pt>
                <c:pt idx="8">
                  <c:v>34232.751702000001</c:v>
                </c:pt>
                <c:pt idx="9">
                  <c:v>34485.013191999999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D-4301-BFCE-CF781C874A7E}"/>
            </c:ext>
          </c:extLst>
        </c:ser>
        <c:ser>
          <c:idx val="1"/>
          <c:order val="1"/>
          <c:tx>
            <c:strRef>
              <c:f>'Gráfico 36 e 37'!$AD$5</c:f>
              <c:strCache>
                <c:ptCount val="1"/>
                <c:pt idx="0">
                  <c:v> Gasolina Automotiva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37'!$AE$5:$AN$5</c:f>
              <c:numCache>
                <c:formatCode>_(* #,##0_);_(* \(#,##0\);_(* "-"??_);_(@_)</c:formatCode>
                <c:ptCount val="10"/>
                <c:pt idx="0">
                  <c:v>11439.060794999998</c:v>
                </c:pt>
                <c:pt idx="1">
                  <c:v>12686.279989999999</c:v>
                </c:pt>
                <c:pt idx="2">
                  <c:v>11934.820634</c:v>
                </c:pt>
                <c:pt idx="3">
                  <c:v>13098.715835999999</c:v>
                </c:pt>
                <c:pt idx="4">
                  <c:v>14602.458662000003</c:v>
                </c:pt>
                <c:pt idx="5">
                  <c:v>17441.077258999998</c:v>
                </c:pt>
                <c:pt idx="6">
                  <c:v>20569.044612000002</c:v>
                </c:pt>
                <c:pt idx="7">
                  <c:v>22018.470144999999</c:v>
                </c:pt>
                <c:pt idx="8">
                  <c:v>23608.875995999999</c:v>
                </c:pt>
                <c:pt idx="9">
                  <c:v>23459.108670000001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D-4301-BFCE-CF781C874A7E}"/>
            </c:ext>
          </c:extLst>
        </c:ser>
        <c:ser>
          <c:idx val="2"/>
          <c:order val="2"/>
          <c:tx>
            <c:strRef>
              <c:f>'Gráfico 36 e 37'!$AD$6</c:f>
              <c:strCache>
                <c:ptCount val="1"/>
                <c:pt idx="0">
                  <c:v> GLP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37'!$AE$6:$AN$6</c:f>
              <c:numCache>
                <c:formatCode>_(* #,##0_);_(* \(#,##0\);_(* "-"??_);_(@_)</c:formatCode>
                <c:ptCount val="10"/>
                <c:pt idx="0">
                  <c:v>9164.7445652173901</c:v>
                </c:pt>
                <c:pt idx="1">
                  <c:v>9105.1630434782601</c:v>
                </c:pt>
                <c:pt idx="2">
                  <c:v>9464.311594202898</c:v>
                </c:pt>
                <c:pt idx="3">
                  <c:v>9689.3242753623181</c:v>
                </c:pt>
                <c:pt idx="4">
                  <c:v>9913.5181159420281</c:v>
                </c:pt>
                <c:pt idx="5">
                  <c:v>10427.213768115942</c:v>
                </c:pt>
                <c:pt idx="6">
                  <c:v>11124.26992753623</c:v>
                </c:pt>
                <c:pt idx="7">
                  <c:v>11507.914855072462</c:v>
                </c:pt>
                <c:pt idx="8">
                  <c:v>11920.64492753623</c:v>
                </c:pt>
                <c:pt idx="9">
                  <c:v>12416.0634057971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D-4301-BFCE-CF781C874A7E}"/>
            </c:ext>
          </c:extLst>
        </c:ser>
        <c:ser>
          <c:idx val="3"/>
          <c:order val="3"/>
          <c:tx>
            <c:strRef>
              <c:f>'Gráfico 36 e 37'!$AD$7</c:f>
              <c:strCache>
                <c:ptCount val="1"/>
                <c:pt idx="0">
                  <c:v> Óleo Combustível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37'!$AE$7:$AN$7</c:f>
              <c:numCache>
                <c:formatCode>_(* #,##0_);_(* \(#,##0\);_(* "-"??_);_(@_)</c:formatCode>
                <c:ptCount val="10"/>
                <c:pt idx="0">
                  <c:v>9715.014925510206</c:v>
                </c:pt>
                <c:pt idx="1">
                  <c:v>8309.0540428571421</c:v>
                </c:pt>
                <c:pt idx="2">
                  <c:v>8849.242259183673</c:v>
                </c:pt>
                <c:pt idx="3">
                  <c:v>9142.6501908163264</c:v>
                </c:pt>
                <c:pt idx="4">
                  <c:v>9304.5562397959202</c:v>
                </c:pt>
                <c:pt idx="5">
                  <c:v>9672.6248173469394</c:v>
                </c:pt>
                <c:pt idx="6">
                  <c:v>10836.488639795918</c:v>
                </c:pt>
                <c:pt idx="7">
                  <c:v>10622.488790816327</c:v>
                </c:pt>
                <c:pt idx="8">
                  <c:v>10768.720535714285</c:v>
                </c:pt>
                <c:pt idx="9">
                  <c:v>10713.82797755102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1D-4301-BFCE-CF781C874A7E}"/>
            </c:ext>
          </c:extLst>
        </c:ser>
        <c:ser>
          <c:idx val="4"/>
          <c:order val="4"/>
          <c:tx>
            <c:strRef>
              <c:f>'Gráfico 36 e 37'!$AD$8</c:f>
              <c:strCache>
                <c:ptCount val="1"/>
                <c:pt idx="0">
                  <c:v> Querosene de Aviação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37'!$AE$8:$AN$8</c:f>
              <c:numCache>
                <c:formatCode>_(* #,##0_);_(* \(#,##0\);_(* "-"??_);_(@_)</c:formatCode>
                <c:ptCount val="10"/>
                <c:pt idx="0">
                  <c:v>3439.23</c:v>
                </c:pt>
                <c:pt idx="1">
                  <c:v>3098.616</c:v>
                </c:pt>
                <c:pt idx="2">
                  <c:v>2987.4250470000002</c:v>
                </c:pt>
                <c:pt idx="3">
                  <c:v>3117.7064999999998</c:v>
                </c:pt>
                <c:pt idx="4">
                  <c:v>3183.5179010000002</c:v>
                </c:pt>
                <c:pt idx="5">
                  <c:v>3702.6722289999998</c:v>
                </c:pt>
                <c:pt idx="6">
                  <c:v>4024.1449810000004</c:v>
                </c:pt>
                <c:pt idx="7">
                  <c:v>4496.8181679999998</c:v>
                </c:pt>
                <c:pt idx="8">
                  <c:v>4997.0724199999995</c:v>
                </c:pt>
                <c:pt idx="9">
                  <c:v>4569.8903719999998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1D-4301-BFCE-CF781C874A7E}"/>
            </c:ext>
          </c:extLst>
        </c:ser>
        <c:ser>
          <c:idx val="5"/>
          <c:order val="5"/>
          <c:tx>
            <c:strRef>
              <c:f>'Gráfico 36 e 37'!$AD$9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37'!$AE$9:$AN$9</c:f>
              <c:numCache>
                <c:formatCode>_(* #,##0_);_(* \(#,##0\);_(* "-"??_);_(@_)</c:formatCode>
                <c:ptCount val="10"/>
                <c:pt idx="0">
                  <c:v>3545.5739379730517</c:v>
                </c:pt>
                <c:pt idx="1">
                  <c:v>2959.9554561360223</c:v>
                </c:pt>
                <c:pt idx="2">
                  <c:v>2865.8449404891689</c:v>
                </c:pt>
                <c:pt idx="3">
                  <c:v>2595.1476400033262</c:v>
                </c:pt>
                <c:pt idx="4">
                  <c:v>2469.9413302808293</c:v>
                </c:pt>
                <c:pt idx="5">
                  <c:v>2042.8402095198705</c:v>
                </c:pt>
                <c:pt idx="6">
                  <c:v>2002.17199499096</c:v>
                </c:pt>
                <c:pt idx="7">
                  <c:v>2951.5251717636879</c:v>
                </c:pt>
                <c:pt idx="8">
                  <c:v>3490.6001995751321</c:v>
                </c:pt>
                <c:pt idx="9">
                  <c:v>3081.9162011367898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1D-4301-BFCE-CF781C87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210368"/>
        <c:axId val="1"/>
      </c:barChart>
      <c:catAx>
        <c:axId val="194221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1071420901932709"/>
              <c:y val="0.88235614778921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en-US" sz="8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en-US" sz="8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en-US" sz="8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8.9285969935576238E-3"/>
              <c:y val="0.364707450030284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42210368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39482174039367"/>
          <c:y val="3.1373510217837554E-2"/>
          <c:w val="0.35893969492448247"/>
          <c:h val="0.71374735745580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142857142857"/>
          <c:y val="0.11372592572735037"/>
          <c:w val="0.6"/>
          <c:h val="0.643139717906395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36 e 37'!$AD$3</c:f>
              <c:strCache>
                <c:ptCount val="1"/>
                <c:pt idx="0">
                  <c:v> Óleo Diesel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36 e 37'!$AE$2:$AN$2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'Gráfico 36 e 37'!$AE$3:$AN$3</c:f>
              <c:numCache>
                <c:formatCode>_(* #,##0_);_(* \(#,##0\);_(* "-"??_);_(@_)</c:formatCode>
                <c:ptCount val="10"/>
                <c:pt idx="0">
                  <c:v>27265.923247000002</c:v>
                </c:pt>
                <c:pt idx="1">
                  <c:v>25960.989087000002</c:v>
                </c:pt>
                <c:pt idx="2">
                  <c:v>25515.758520000003</c:v>
                </c:pt>
                <c:pt idx="3">
                  <c:v>26539.066288999999</c:v>
                </c:pt>
                <c:pt idx="4">
                  <c:v>27539.275377000002</c:v>
                </c:pt>
                <c:pt idx="5">
                  <c:v>28443.615616999996</c:v>
                </c:pt>
                <c:pt idx="6">
                  <c:v>30154.903704999997</c:v>
                </c:pt>
                <c:pt idx="7">
                  <c:v>31977.863377000005</c:v>
                </c:pt>
                <c:pt idx="8">
                  <c:v>34232.751702000001</c:v>
                </c:pt>
                <c:pt idx="9">
                  <c:v>34485.013191999999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5-48E2-890D-1A2D3D672D47}"/>
            </c:ext>
          </c:extLst>
        </c:ser>
        <c:ser>
          <c:idx val="1"/>
          <c:order val="1"/>
          <c:tx>
            <c:strRef>
              <c:f>'Gráfico 36 e 37'!$AD$5</c:f>
              <c:strCache>
                <c:ptCount val="1"/>
                <c:pt idx="0">
                  <c:v> Gasolina Automotiva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37'!$AE$5:$AN$5</c:f>
              <c:numCache>
                <c:formatCode>_(* #,##0_);_(* \(#,##0\);_(* "-"??_);_(@_)</c:formatCode>
                <c:ptCount val="10"/>
                <c:pt idx="0">
                  <c:v>11439.060794999998</c:v>
                </c:pt>
                <c:pt idx="1">
                  <c:v>12686.279989999999</c:v>
                </c:pt>
                <c:pt idx="2">
                  <c:v>11934.820634</c:v>
                </c:pt>
                <c:pt idx="3">
                  <c:v>13098.715835999999</c:v>
                </c:pt>
                <c:pt idx="4">
                  <c:v>14602.458662000003</c:v>
                </c:pt>
                <c:pt idx="5">
                  <c:v>17441.077258999998</c:v>
                </c:pt>
                <c:pt idx="6">
                  <c:v>20569.044612000002</c:v>
                </c:pt>
                <c:pt idx="7">
                  <c:v>22018.470144999999</c:v>
                </c:pt>
                <c:pt idx="8">
                  <c:v>23608.875995999999</c:v>
                </c:pt>
                <c:pt idx="9">
                  <c:v>23459.108670000001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5-48E2-890D-1A2D3D672D47}"/>
            </c:ext>
          </c:extLst>
        </c:ser>
        <c:ser>
          <c:idx val="2"/>
          <c:order val="2"/>
          <c:tx>
            <c:strRef>
              <c:f>'Gráfico 36 e 37'!$AD$6</c:f>
              <c:strCache>
                <c:ptCount val="1"/>
                <c:pt idx="0">
                  <c:v> GLP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37'!$AE$6:$AN$6</c:f>
              <c:numCache>
                <c:formatCode>_(* #,##0_);_(* \(#,##0\);_(* "-"??_);_(@_)</c:formatCode>
                <c:ptCount val="10"/>
                <c:pt idx="0">
                  <c:v>9164.7445652173901</c:v>
                </c:pt>
                <c:pt idx="1">
                  <c:v>9105.1630434782601</c:v>
                </c:pt>
                <c:pt idx="2">
                  <c:v>9464.311594202898</c:v>
                </c:pt>
                <c:pt idx="3">
                  <c:v>9689.3242753623181</c:v>
                </c:pt>
                <c:pt idx="4">
                  <c:v>9913.5181159420281</c:v>
                </c:pt>
                <c:pt idx="5">
                  <c:v>10427.213768115942</c:v>
                </c:pt>
                <c:pt idx="6">
                  <c:v>11124.26992753623</c:v>
                </c:pt>
                <c:pt idx="7">
                  <c:v>11507.914855072462</c:v>
                </c:pt>
                <c:pt idx="8">
                  <c:v>11920.64492753623</c:v>
                </c:pt>
                <c:pt idx="9">
                  <c:v>12416.0634057971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5-48E2-890D-1A2D3D672D47}"/>
            </c:ext>
          </c:extLst>
        </c:ser>
        <c:ser>
          <c:idx val="3"/>
          <c:order val="3"/>
          <c:tx>
            <c:strRef>
              <c:f>'Gráfico 36 e 37'!$AD$7</c:f>
              <c:strCache>
                <c:ptCount val="1"/>
                <c:pt idx="0">
                  <c:v> Óleo Combustível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37'!$AE$7:$AN$7</c:f>
              <c:numCache>
                <c:formatCode>_(* #,##0_);_(* \(#,##0\);_(* "-"??_);_(@_)</c:formatCode>
                <c:ptCount val="10"/>
                <c:pt idx="0">
                  <c:v>9715.014925510206</c:v>
                </c:pt>
                <c:pt idx="1">
                  <c:v>8309.0540428571421</c:v>
                </c:pt>
                <c:pt idx="2">
                  <c:v>8849.242259183673</c:v>
                </c:pt>
                <c:pt idx="3">
                  <c:v>9142.6501908163264</c:v>
                </c:pt>
                <c:pt idx="4">
                  <c:v>9304.5562397959202</c:v>
                </c:pt>
                <c:pt idx="5">
                  <c:v>9672.6248173469394</c:v>
                </c:pt>
                <c:pt idx="6">
                  <c:v>10836.488639795918</c:v>
                </c:pt>
                <c:pt idx="7">
                  <c:v>10622.488790816327</c:v>
                </c:pt>
                <c:pt idx="8">
                  <c:v>10768.720535714285</c:v>
                </c:pt>
                <c:pt idx="9">
                  <c:v>10713.82797755102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5-48E2-890D-1A2D3D672D47}"/>
            </c:ext>
          </c:extLst>
        </c:ser>
        <c:ser>
          <c:idx val="4"/>
          <c:order val="4"/>
          <c:tx>
            <c:strRef>
              <c:f>'Gráfico 36 e 37'!$AD$8</c:f>
              <c:strCache>
                <c:ptCount val="1"/>
                <c:pt idx="0">
                  <c:v> Querosene de Aviação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37'!$AE$8:$AN$8</c:f>
              <c:numCache>
                <c:formatCode>_(* #,##0_);_(* \(#,##0\);_(* "-"??_);_(@_)</c:formatCode>
                <c:ptCount val="10"/>
                <c:pt idx="0">
                  <c:v>3439.23</c:v>
                </c:pt>
                <c:pt idx="1">
                  <c:v>3098.616</c:v>
                </c:pt>
                <c:pt idx="2">
                  <c:v>2987.4250470000002</c:v>
                </c:pt>
                <c:pt idx="3">
                  <c:v>3117.7064999999998</c:v>
                </c:pt>
                <c:pt idx="4">
                  <c:v>3183.5179010000002</c:v>
                </c:pt>
                <c:pt idx="5">
                  <c:v>3702.6722289999998</c:v>
                </c:pt>
                <c:pt idx="6">
                  <c:v>4024.1449810000004</c:v>
                </c:pt>
                <c:pt idx="7">
                  <c:v>4496.8181679999998</c:v>
                </c:pt>
                <c:pt idx="8">
                  <c:v>4997.0724199999995</c:v>
                </c:pt>
                <c:pt idx="9">
                  <c:v>4569.8903719999998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5-48E2-890D-1A2D3D672D47}"/>
            </c:ext>
          </c:extLst>
        </c:ser>
        <c:ser>
          <c:idx val="5"/>
          <c:order val="5"/>
          <c:tx>
            <c:strRef>
              <c:f>'Gráfico 36 e 37'!$AD$9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'Gráfico 36 e 37'!$AE$9:$AN$9</c:f>
              <c:numCache>
                <c:formatCode>_(* #,##0_);_(* \(#,##0\);_(* "-"??_);_(@_)</c:formatCode>
                <c:ptCount val="10"/>
                <c:pt idx="0">
                  <c:v>3545.5739379730517</c:v>
                </c:pt>
                <c:pt idx="1">
                  <c:v>2959.9554561360223</c:v>
                </c:pt>
                <c:pt idx="2">
                  <c:v>2865.8449404891689</c:v>
                </c:pt>
                <c:pt idx="3">
                  <c:v>2595.1476400033262</c:v>
                </c:pt>
                <c:pt idx="4">
                  <c:v>2469.9413302808293</c:v>
                </c:pt>
                <c:pt idx="5">
                  <c:v>2042.8402095198705</c:v>
                </c:pt>
                <c:pt idx="6">
                  <c:v>2002.17199499096</c:v>
                </c:pt>
                <c:pt idx="7">
                  <c:v>2951.5251717636879</c:v>
                </c:pt>
                <c:pt idx="8">
                  <c:v>3490.6001995751321</c:v>
                </c:pt>
                <c:pt idx="9">
                  <c:v>3081.9162011367898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F5-48E2-890D-1A2D3D67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208928"/>
        <c:axId val="1"/>
      </c:barChart>
      <c:catAx>
        <c:axId val="194220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41249999999999998"/>
              <c:y val="0.88627781142741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Percentual
</a:t>
                </a:r>
              </a:p>
            </c:rich>
          </c:tx>
          <c:layout>
            <c:manualLayout>
              <c:xMode val="edge"/>
              <c:yMode val="edge"/>
              <c:x val="8.9285969935576238E-3"/>
              <c:y val="0.317648293963254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42208928"/>
        <c:crosses val="autoZero"/>
        <c:crossBetween val="between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39482174039367"/>
          <c:y val="3.1373510217837554E-2"/>
          <c:w val="0.35893969492448247"/>
          <c:h val="0.72943411256472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Vendas totais:</a:t>
            </a:r>
          </a:p>
          <a:p>
            <a:pPr algn="l"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88.726 x 10</a:t>
            </a:r>
            <a:r>
              <a:rPr lang="en-US" sz="107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en-US" sz="10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  <a:r>
              <a:rPr lang="en-US" sz="107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c:rich>
      </c:tx>
      <c:layout>
        <c:manualLayout>
          <c:xMode val="edge"/>
          <c:yMode val="edge"/>
          <c:x val="0.75733926023262732"/>
          <c:y val="0.75686573793660405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4099808222816"/>
          <c:y val="0.36862886270244599"/>
          <c:w val="0.45596912454241506"/>
          <c:h val="0.3607856954109046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42-4669-AF49-9FC0A289FD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42-4669-AF49-9FC0A289FD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42-4669-AF49-9FC0A289FD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42-4669-AF49-9FC0A289FD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42-4669-AF49-9FC0A289FD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42-4669-AF49-9FC0A289FDD9}"/>
              </c:ext>
            </c:extLst>
          </c:dPt>
          <c:dLbls>
            <c:dLbl>
              <c:idx val="0"/>
              <c:layout>
                <c:manualLayout>
                  <c:x val="-1.2640452742147448E-2"/>
                  <c:y val="-0.1028271077034259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2-4669-AF49-9FC0A289FDD9}"/>
                </c:ext>
              </c:extLst>
            </c:dLbl>
            <c:dLbl>
              <c:idx val="1"/>
              <c:layout>
                <c:manualLayout>
                  <c:x val="-2.7756678845691541E-2"/>
                  <c:y val="9.363475634737026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2-4669-AF49-9FC0A289FDD9}"/>
                </c:ext>
              </c:extLst>
            </c:dLbl>
            <c:dLbl>
              <c:idx val="2"/>
              <c:layout>
                <c:manualLayout>
                  <c:x val="-2.3072039781035759E-2"/>
                  <c:y val="-2.59622564031177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2-4669-AF49-9FC0A289FDD9}"/>
                </c:ext>
              </c:extLst>
            </c:dLbl>
            <c:dLbl>
              <c:idx val="3"/>
              <c:layout>
                <c:manualLayout>
                  <c:x val="2.0271057221224343E-2"/>
                  <c:y val="-0.116255742033754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2-4669-AF49-9FC0A289FDD9}"/>
                </c:ext>
              </c:extLst>
            </c:dLbl>
            <c:dLbl>
              <c:idx val="4"/>
              <c:layout>
                <c:manualLayout>
                  <c:x val="1.9278661522228707E-2"/>
                  <c:y val="-9.1590728819837791E-2"/>
                </c:manualLayout>
              </c:layout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Querosene
 de Aviação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E42-4669-AF49-9FC0A289FDD9}"/>
                </c:ext>
              </c:extLst>
            </c:dLbl>
            <c:dLbl>
              <c:idx val="5"/>
              <c:layout>
                <c:manualLayout>
                  <c:x val="7.96692853580101E-2"/>
                  <c:y val="-0.10407881486790531"/>
                </c:manualLayout>
              </c:layout>
              <c:tx>
                <c:rich>
                  <a:bodyPr/>
                  <a:lstStyle/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Outros</a:t>
                    </a:r>
                    <a:r>
                      <a:rPr lang="en-US" sz="875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  <a:endParaRPr lang="en-US" sz="875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9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E42-4669-AF49-9FC0A289FDD9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2-4669-AF49-9FC0A289FDD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4227048131581892"/>
                  <c:y val="7.843167291541404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2-4669-AF49-9FC0A289FDD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8140946196323647"/>
                  <c:y val="8.235325656118475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42-4669-AF49-9FC0A289FD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10'!$T$9:$T$14</c:f>
              <c:strCache>
                <c:ptCount val="6"/>
                <c:pt idx="0">
                  <c:v> Óleo Diesel </c:v>
                </c:pt>
                <c:pt idx="1">
                  <c:v> Gasolina Automotiva</c:v>
                </c:pt>
                <c:pt idx="2">
                  <c:v> GLP </c:v>
                </c:pt>
                <c:pt idx="3">
                  <c:v> Óleo Combustível </c:v>
                </c:pt>
                <c:pt idx="4">
                  <c:v> Querosene de Aviação </c:v>
                </c:pt>
                <c:pt idx="5">
                  <c:v> Outros </c:v>
                </c:pt>
              </c:strCache>
            </c:strRef>
          </c:cat>
          <c:val>
            <c:numRef>
              <c:f>'Figura 10'!$U$9:$U$14</c:f>
              <c:numCache>
                <c:formatCode>_(* #,##0_);_(* \(#,##0\);_(* "-"??_);_(@_)</c:formatCode>
                <c:ptCount val="6"/>
                <c:pt idx="0">
                  <c:v>34485.013191999999</c:v>
                </c:pt>
                <c:pt idx="1">
                  <c:v>23459.108670000001</c:v>
                </c:pt>
                <c:pt idx="2">
                  <c:v>12416.0634057971</c:v>
                </c:pt>
                <c:pt idx="3">
                  <c:v>10713.82797755102</c:v>
                </c:pt>
                <c:pt idx="4">
                  <c:v>4569.8903719999998</c:v>
                </c:pt>
                <c:pt idx="5">
                  <c:v>3081.9162011367898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42-4669-AF49-9FC0A289F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18" name="Chart 2">
          <a:extLst>
            <a:ext uri="{FF2B5EF4-FFF2-40B4-BE49-F238E27FC236}">
              <a16:creationId xmlns:a16="http://schemas.microsoft.com/office/drawing/2014/main" id="{1653B569-4899-11CB-2F01-E926113E6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1219" name="Chart 5">
          <a:extLst>
            <a:ext uri="{FF2B5EF4-FFF2-40B4-BE49-F238E27FC236}">
              <a16:creationId xmlns:a16="http://schemas.microsoft.com/office/drawing/2014/main" id="{D299979E-8CA7-0920-A209-7E0A41BE9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2144" name="Chart 1">
          <a:extLst>
            <a:ext uri="{FF2B5EF4-FFF2-40B4-BE49-F238E27FC236}">
              <a16:creationId xmlns:a16="http://schemas.microsoft.com/office/drawing/2014/main" id="{7F32817D-4B82-E44D-7A14-6A2220BEA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P23"/>
  <sheetViews>
    <sheetView tabSelected="1" zoomScaleNormal="100" workbookViewId="0">
      <selection activeCell="A2" sqref="A2"/>
    </sheetView>
  </sheetViews>
  <sheetFormatPr defaultColWidth="9.1796875" defaultRowHeight="9"/>
  <cols>
    <col min="1" max="1" width="18.453125" style="26" customWidth="1"/>
    <col min="2" max="6" width="6.54296875" style="26" customWidth="1"/>
    <col min="7" max="8" width="6.7265625" style="26" customWidth="1"/>
    <col min="9" max="12" width="6.54296875" style="26" customWidth="1"/>
    <col min="13" max="16" width="7.81640625" style="31" customWidth="1"/>
    <col min="17" max="16384" width="9.1796875" style="26"/>
  </cols>
  <sheetData>
    <row r="1" spans="1:16" s="25" customFormat="1" ht="12.75" customHeight="1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0"/>
      <c r="N1" s="30"/>
      <c r="O1" s="30"/>
      <c r="P1" s="30"/>
    </row>
    <row r="2" spans="1:16" s="25" customFormat="1" ht="9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30"/>
      <c r="N2" s="30"/>
      <c r="O2" s="30"/>
      <c r="P2" s="30"/>
    </row>
    <row r="3" spans="1:16" ht="10.5" customHeight="1">
      <c r="A3" s="57" t="s">
        <v>0</v>
      </c>
      <c r="B3" s="61" t="s">
        <v>1</v>
      </c>
      <c r="C3" s="62"/>
      <c r="D3" s="62"/>
      <c r="E3" s="62"/>
      <c r="F3" s="62"/>
      <c r="G3" s="62"/>
      <c r="H3" s="62"/>
      <c r="I3" s="62"/>
      <c r="J3" s="62"/>
      <c r="K3" s="63"/>
      <c r="L3" s="59" t="s">
        <v>37</v>
      </c>
    </row>
    <row r="4" spans="1:16" ht="10.5" customHeight="1">
      <c r="A4" s="58"/>
      <c r="B4" s="42">
        <v>2014</v>
      </c>
      <c r="C4" s="41">
        <v>2015</v>
      </c>
      <c r="D4" s="42">
        <v>2016</v>
      </c>
      <c r="E4" s="41">
        <v>2017</v>
      </c>
      <c r="F4" s="42">
        <v>2018</v>
      </c>
      <c r="G4" s="41">
        <v>2019</v>
      </c>
      <c r="H4" s="42">
        <v>2020</v>
      </c>
      <c r="I4" s="41">
        <v>2021</v>
      </c>
      <c r="J4" s="42">
        <v>2022</v>
      </c>
      <c r="K4" s="42">
        <v>2023</v>
      </c>
      <c r="L4" s="60"/>
    </row>
    <row r="5" spans="1:16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3"/>
    </row>
    <row r="6" spans="1:16">
      <c r="A6" s="45" t="s">
        <v>2</v>
      </c>
      <c r="B6" s="46">
        <v>131588.65900000001</v>
      </c>
      <c r="C6" s="46">
        <v>123953.74100000001</v>
      </c>
      <c r="D6" s="46">
        <v>120855.81</v>
      </c>
      <c r="E6" s="46">
        <v>122446.045</v>
      </c>
      <c r="F6" s="46">
        <v>116771.681</v>
      </c>
      <c r="G6" s="46">
        <v>117591.04599999999</v>
      </c>
      <c r="H6" s="46">
        <v>112511.05700000002</v>
      </c>
      <c r="I6" s="46">
        <v>122714.57799999999</v>
      </c>
      <c r="J6" s="46">
        <v>127497.89</v>
      </c>
      <c r="K6" s="46">
        <v>133465.02034699998</v>
      </c>
      <c r="L6" s="47">
        <v>4.6801796853265465</v>
      </c>
      <c r="O6" s="34"/>
    </row>
    <row r="7" spans="1:16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8"/>
    </row>
    <row r="8" spans="1:16" ht="10.5">
      <c r="A8" s="49" t="s">
        <v>35</v>
      </c>
      <c r="B8" s="50">
        <v>44364.247000000003</v>
      </c>
      <c r="C8" s="50">
        <v>41137.402000000002</v>
      </c>
      <c r="D8" s="50">
        <v>43019.082000000002</v>
      </c>
      <c r="E8" s="50">
        <v>44149.531999999999</v>
      </c>
      <c r="F8" s="50">
        <v>38351.779000000002</v>
      </c>
      <c r="G8" s="50">
        <v>38165.036999999997</v>
      </c>
      <c r="H8" s="50">
        <v>35823.614000000001</v>
      </c>
      <c r="I8" s="50">
        <v>39317.347000000002</v>
      </c>
      <c r="J8" s="50">
        <v>43039.271999999997</v>
      </c>
      <c r="K8" s="50">
        <v>46029.714283000008</v>
      </c>
      <c r="L8" s="51">
        <v>6.9481711563337045</v>
      </c>
      <c r="M8" s="34"/>
      <c r="N8" s="36"/>
    </row>
    <row r="9" spans="1:16">
      <c r="A9" s="52" t="s">
        <v>3</v>
      </c>
      <c r="B9" s="50">
        <v>76.244</v>
      </c>
      <c r="C9" s="50">
        <v>63.728000000000002</v>
      </c>
      <c r="D9" s="50">
        <v>57.246000000000002</v>
      </c>
      <c r="E9" s="50">
        <v>51.360999999999997</v>
      </c>
      <c r="F9" s="50">
        <v>48.460999999999999</v>
      </c>
      <c r="G9" s="50">
        <v>43.146000000000001</v>
      </c>
      <c r="H9" s="50">
        <v>38.997999999999998</v>
      </c>
      <c r="I9" s="50">
        <v>47.789000000000001</v>
      </c>
      <c r="J9" s="50">
        <v>45.384</v>
      </c>
      <c r="K9" s="50">
        <v>42.518421000000004</v>
      </c>
      <c r="L9" s="51">
        <v>-6.3140732416710694</v>
      </c>
      <c r="M9" s="34"/>
    </row>
    <row r="10" spans="1:16">
      <c r="A10" s="52" t="s">
        <v>4</v>
      </c>
      <c r="B10" s="50">
        <v>13443.962</v>
      </c>
      <c r="C10" s="50">
        <v>13249.127</v>
      </c>
      <c r="D10" s="50">
        <v>13397.605</v>
      </c>
      <c r="E10" s="50">
        <v>13388.745999999999</v>
      </c>
      <c r="F10" s="50">
        <v>13256.886</v>
      </c>
      <c r="G10" s="50">
        <v>13208.918</v>
      </c>
      <c r="H10" s="50">
        <v>13606.798000000001</v>
      </c>
      <c r="I10" s="50">
        <v>13458.736999999999</v>
      </c>
      <c r="J10" s="50">
        <v>13350.941000000001</v>
      </c>
      <c r="K10" s="50">
        <v>13429.646374999991</v>
      </c>
      <c r="L10" s="51">
        <v>0.58951181793096552</v>
      </c>
      <c r="M10" s="34"/>
      <c r="N10" s="36"/>
    </row>
    <row r="11" spans="1:16">
      <c r="A11" s="52" t="s">
        <v>5</v>
      </c>
      <c r="B11" s="50">
        <v>6195.0789999999997</v>
      </c>
      <c r="C11" s="50">
        <v>4931.7640000000001</v>
      </c>
      <c r="D11" s="50">
        <v>3332.5619999999999</v>
      </c>
      <c r="E11" s="50">
        <v>3384.547</v>
      </c>
      <c r="F11" s="50">
        <v>2315.5740000000001</v>
      </c>
      <c r="G11" s="50">
        <v>1890.6110000000001</v>
      </c>
      <c r="H11" s="50">
        <v>2019.1880000000001</v>
      </c>
      <c r="I11" s="50">
        <v>3389.7240000000002</v>
      </c>
      <c r="J11" s="50">
        <v>1868.703</v>
      </c>
      <c r="K11" s="50">
        <v>1906.085941</v>
      </c>
      <c r="L11" s="51">
        <v>2.0004752494109601</v>
      </c>
      <c r="M11" s="34"/>
      <c r="N11" s="34"/>
    </row>
    <row r="12" spans="1:16">
      <c r="A12" s="52" t="s">
        <v>6</v>
      </c>
      <c r="B12" s="50">
        <v>60031.618000000002</v>
      </c>
      <c r="C12" s="50">
        <v>57210.87</v>
      </c>
      <c r="D12" s="50">
        <v>54278.57</v>
      </c>
      <c r="E12" s="50">
        <v>54772.292000000001</v>
      </c>
      <c r="F12" s="50">
        <v>55629.466999999997</v>
      </c>
      <c r="G12" s="50">
        <v>57298.447999999997</v>
      </c>
      <c r="H12" s="50">
        <v>57472.055999999997</v>
      </c>
      <c r="I12" s="50">
        <v>62111.565999999999</v>
      </c>
      <c r="J12" s="50">
        <v>63226.94</v>
      </c>
      <c r="K12" s="50">
        <v>65518.400720999998</v>
      </c>
      <c r="L12" s="51">
        <v>3.6241841230968852</v>
      </c>
      <c r="M12" s="34"/>
    </row>
    <row r="13" spans="1:16">
      <c r="A13" s="52" t="s">
        <v>7</v>
      </c>
      <c r="B13" s="50">
        <v>7470.2250000000004</v>
      </c>
      <c r="C13" s="50">
        <v>7355.076</v>
      </c>
      <c r="D13" s="50">
        <v>6764.7460000000001</v>
      </c>
      <c r="E13" s="50">
        <v>6694.18</v>
      </c>
      <c r="F13" s="50">
        <v>7164.2070000000003</v>
      </c>
      <c r="G13" s="50">
        <v>6980.4459999999999</v>
      </c>
      <c r="H13" s="50">
        <v>3546.0720000000001</v>
      </c>
      <c r="I13" s="50">
        <v>4385.0780000000004</v>
      </c>
      <c r="J13" s="50">
        <v>5959.7929999999997</v>
      </c>
      <c r="K13" s="50">
        <v>6531.6216059999997</v>
      </c>
      <c r="L13" s="51">
        <v>9.5947729392614747</v>
      </c>
      <c r="M13" s="34"/>
    </row>
    <row r="14" spans="1:16">
      <c r="A14" s="52" t="s">
        <v>8</v>
      </c>
      <c r="B14" s="50">
        <v>7.2839999999999998</v>
      </c>
      <c r="C14" s="50">
        <v>5.774</v>
      </c>
      <c r="D14" s="50">
        <v>5.9989999999999997</v>
      </c>
      <c r="E14" s="50">
        <v>5.3869999999999996</v>
      </c>
      <c r="F14" s="50">
        <v>5.3070000000000004</v>
      </c>
      <c r="G14" s="50">
        <v>4.4400000000000004</v>
      </c>
      <c r="H14" s="50">
        <v>4.3310000000000004</v>
      </c>
      <c r="I14" s="50">
        <v>4.3369999999999997</v>
      </c>
      <c r="J14" s="50">
        <v>6.8570000000000002</v>
      </c>
      <c r="K14" s="50">
        <v>7.0330000000000004</v>
      </c>
      <c r="L14" s="51">
        <v>2.5667201400029205</v>
      </c>
      <c r="M14" s="34"/>
    </row>
    <row r="15" spans="1:16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6" ht="10.5" customHeight="1">
      <c r="A16" s="54" t="s">
        <v>36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5" ht="10.5" customHeight="1">
      <c r="A17" s="27"/>
      <c r="K17" s="34"/>
    </row>
    <row r="18" spans="1:15">
      <c r="A18" s="35"/>
      <c r="K18" s="34"/>
    </row>
    <row r="19" spans="1:15">
      <c r="A19" s="33"/>
      <c r="K19" s="37"/>
    </row>
    <row r="20" spans="1:15" ht="10.5">
      <c r="A20" s="28"/>
    </row>
    <row r="21" spans="1:15">
      <c r="A21" s="29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3" spans="1:15" ht="10.5">
      <c r="A23" s="32"/>
    </row>
  </sheetData>
  <mergeCells count="5">
    <mergeCell ref="C21:O21"/>
    <mergeCell ref="A1:L1"/>
    <mergeCell ref="A3:A4"/>
    <mergeCell ref="L3:L4"/>
    <mergeCell ref="B3:K3"/>
  </mergeCells>
  <phoneticPr fontId="0" type="noConversion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AY55"/>
  <sheetViews>
    <sheetView zoomScale="75" workbookViewId="0">
      <selection activeCell="B2" sqref="B2:K2"/>
    </sheetView>
  </sheetViews>
  <sheetFormatPr defaultRowHeight="12.5"/>
  <cols>
    <col min="2" max="9" width="8.81640625" customWidth="1"/>
    <col min="12" max="12" width="20.7265625" style="7" bestFit="1" customWidth="1"/>
    <col min="13" max="22" width="11.26953125" style="7" bestFit="1" customWidth="1"/>
    <col min="23" max="29" width="9.1796875" style="7" customWidth="1"/>
    <col min="30" max="30" width="23.1796875" style="15" customWidth="1"/>
    <col min="31" max="40" width="11.26953125" style="15" bestFit="1" customWidth="1"/>
    <col min="41" max="51" width="9.1796875" style="15" customWidth="1"/>
  </cols>
  <sheetData>
    <row r="2" spans="2:40" ht="13">
      <c r="AE2" s="16">
        <v>1990</v>
      </c>
      <c r="AF2" s="16">
        <v>1991</v>
      </c>
      <c r="AG2" s="16">
        <v>1992</v>
      </c>
      <c r="AH2" s="16">
        <v>1993</v>
      </c>
      <c r="AI2" s="16">
        <v>1994</v>
      </c>
      <c r="AJ2" s="16">
        <v>1995</v>
      </c>
      <c r="AK2" s="16">
        <v>1996</v>
      </c>
      <c r="AL2" s="16">
        <v>1997</v>
      </c>
      <c r="AM2" s="16">
        <v>1998</v>
      </c>
      <c r="AN2" s="16">
        <v>1999</v>
      </c>
    </row>
    <row r="3" spans="2:40" ht="17.5">
      <c r="B3" s="65" t="s">
        <v>9</v>
      </c>
      <c r="C3" s="65"/>
      <c r="D3" s="65"/>
      <c r="E3" s="65"/>
      <c r="F3" s="65"/>
      <c r="G3" s="65"/>
      <c r="H3" s="65"/>
      <c r="I3" s="65"/>
      <c r="J3" s="65"/>
      <c r="AD3" s="11" t="s">
        <v>10</v>
      </c>
      <c r="AE3" s="8">
        <v>27265.923247000002</v>
      </c>
      <c r="AF3" s="8">
        <v>25960.989087000002</v>
      </c>
      <c r="AG3" s="8">
        <v>25515.758520000003</v>
      </c>
      <c r="AH3" s="8">
        <v>26539.066288999999</v>
      </c>
      <c r="AI3" s="8">
        <v>27539.275377000002</v>
      </c>
      <c r="AJ3" s="8">
        <v>28443.615616999996</v>
      </c>
      <c r="AK3" s="8">
        <v>30154.903704999997</v>
      </c>
      <c r="AL3" s="8">
        <v>31977.863377000005</v>
      </c>
      <c r="AM3" s="8">
        <v>34232.751702000001</v>
      </c>
      <c r="AN3" s="8">
        <v>34485.013191999999</v>
      </c>
    </row>
    <row r="4" spans="2:40" ht="17.5">
      <c r="B4" s="10"/>
      <c r="C4" s="10"/>
      <c r="D4" s="10"/>
      <c r="E4" s="10"/>
      <c r="F4" s="10"/>
      <c r="G4" s="10"/>
      <c r="H4" s="10"/>
      <c r="I4" s="10"/>
      <c r="AD4" s="17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2:40" ht="20">
      <c r="B5" s="64" t="s">
        <v>11</v>
      </c>
      <c r="C5" s="64"/>
      <c r="D5" s="64"/>
      <c r="E5" s="64"/>
      <c r="F5" s="64"/>
      <c r="G5" s="64"/>
      <c r="H5" s="64"/>
      <c r="I5" s="64"/>
      <c r="J5" s="64"/>
      <c r="AD5" s="23" t="s">
        <v>12</v>
      </c>
      <c r="AE5" s="8">
        <v>11439.060794999998</v>
      </c>
      <c r="AF5" s="8">
        <v>12686.279989999999</v>
      </c>
      <c r="AG5" s="8">
        <v>11934.820634</v>
      </c>
      <c r="AH5" s="8">
        <v>13098.715835999999</v>
      </c>
      <c r="AI5" s="8">
        <v>14602.458662000003</v>
      </c>
      <c r="AJ5" s="8">
        <v>17441.077258999998</v>
      </c>
      <c r="AK5" s="8">
        <v>20569.044612000002</v>
      </c>
      <c r="AL5" s="8">
        <v>22018.470144999999</v>
      </c>
      <c r="AM5" s="8">
        <v>23608.875995999999</v>
      </c>
      <c r="AN5" s="8">
        <v>23459.108670000001</v>
      </c>
    </row>
    <row r="6" spans="2:40" ht="20">
      <c r="B6" s="64" t="s">
        <v>13</v>
      </c>
      <c r="C6" s="64"/>
      <c r="D6" s="64"/>
      <c r="E6" s="64"/>
      <c r="F6" s="64"/>
      <c r="G6" s="64"/>
      <c r="H6" s="64"/>
      <c r="I6" s="64"/>
      <c r="J6" s="64"/>
      <c r="AD6" s="11" t="s">
        <v>14</v>
      </c>
      <c r="AE6" s="8">
        <v>9164.7445652173901</v>
      </c>
      <c r="AF6" s="8">
        <v>9105.1630434782601</v>
      </c>
      <c r="AG6" s="8">
        <v>9464.311594202898</v>
      </c>
      <c r="AH6" s="8">
        <v>9689.3242753623181</v>
      </c>
      <c r="AI6" s="8">
        <v>9913.5181159420281</v>
      </c>
      <c r="AJ6" s="8">
        <v>10427.213768115942</v>
      </c>
      <c r="AK6" s="8">
        <v>11124.26992753623</v>
      </c>
      <c r="AL6" s="8">
        <v>11507.914855072462</v>
      </c>
      <c r="AM6" s="8">
        <v>11920.64492753623</v>
      </c>
      <c r="AN6" s="8">
        <v>12416.0634057971</v>
      </c>
    </row>
    <row r="7" spans="2:40" ht="20">
      <c r="B7" s="1"/>
      <c r="C7" s="1"/>
      <c r="D7" s="1"/>
      <c r="E7" s="1"/>
      <c r="F7" s="1"/>
      <c r="AD7" s="11" t="s">
        <v>15</v>
      </c>
      <c r="AE7" s="8">
        <v>9715.014925510206</v>
      </c>
      <c r="AF7" s="8">
        <v>8309.0540428571421</v>
      </c>
      <c r="AG7" s="8">
        <v>8849.242259183673</v>
      </c>
      <c r="AH7" s="8">
        <v>9142.6501908163264</v>
      </c>
      <c r="AI7" s="8">
        <v>9304.5562397959202</v>
      </c>
      <c r="AJ7" s="8">
        <v>9672.6248173469394</v>
      </c>
      <c r="AK7" s="8">
        <v>10836.488639795918</v>
      </c>
      <c r="AL7" s="8">
        <v>10622.488790816327</v>
      </c>
      <c r="AM7" s="8">
        <v>10768.720535714285</v>
      </c>
      <c r="AN7" s="8">
        <v>10713.82797755102</v>
      </c>
    </row>
    <row r="8" spans="2:40" ht="17.5">
      <c r="B8" s="65" t="s">
        <v>16</v>
      </c>
      <c r="C8" s="65"/>
      <c r="D8" s="65"/>
      <c r="E8" s="65"/>
      <c r="F8" s="65"/>
      <c r="G8" s="65"/>
      <c r="H8" s="65"/>
      <c r="I8" s="65"/>
      <c r="J8" s="65"/>
      <c r="AD8" s="11" t="s">
        <v>17</v>
      </c>
      <c r="AE8" s="8">
        <v>3439.23</v>
      </c>
      <c r="AF8" s="8">
        <v>3098.616</v>
      </c>
      <c r="AG8" s="8">
        <v>2987.4250470000002</v>
      </c>
      <c r="AH8" s="8">
        <v>3117.7064999999998</v>
      </c>
      <c r="AI8" s="8">
        <v>3183.5179010000002</v>
      </c>
      <c r="AJ8" s="8">
        <v>3702.6722289999998</v>
      </c>
      <c r="AK8" s="8">
        <v>4024.1449810000004</v>
      </c>
      <c r="AL8" s="8">
        <v>4496.8181679999998</v>
      </c>
      <c r="AM8" s="8">
        <v>4997.0724199999995</v>
      </c>
      <c r="AN8" s="8">
        <v>4569.8903719999998</v>
      </c>
    </row>
    <row r="9" spans="2:40">
      <c r="AD9" s="7" t="s">
        <v>18</v>
      </c>
      <c r="AE9" s="24">
        <f>SUM(AE11:AE17)</f>
        <v>3545.5739379730517</v>
      </c>
      <c r="AF9" s="24">
        <f t="shared" ref="AF9:AN9" si="0">SUM(AF11:AF17)</f>
        <v>2959.9554561360223</v>
      </c>
      <c r="AG9" s="24">
        <f t="shared" si="0"/>
        <v>2865.8449404891689</v>
      </c>
      <c r="AH9" s="24">
        <f t="shared" si="0"/>
        <v>2595.1476400033262</v>
      </c>
      <c r="AI9" s="24">
        <f t="shared" si="0"/>
        <v>2469.9413302808293</v>
      </c>
      <c r="AJ9" s="24">
        <f t="shared" si="0"/>
        <v>2042.8402095198705</v>
      </c>
      <c r="AK9" s="24">
        <f t="shared" si="0"/>
        <v>2002.17199499096</v>
      </c>
      <c r="AL9" s="24">
        <f t="shared" si="0"/>
        <v>2951.5251717636879</v>
      </c>
      <c r="AM9" s="24">
        <f t="shared" si="0"/>
        <v>3490.6001995751321</v>
      </c>
      <c r="AN9" s="24">
        <f t="shared" si="0"/>
        <v>3081.9162011367898</v>
      </c>
    </row>
    <row r="11" spans="2:40" ht="13">
      <c r="AD11" s="17" t="s">
        <v>19</v>
      </c>
      <c r="AE11" s="18">
        <v>1748.3254615384615</v>
      </c>
      <c r="AF11" s="18">
        <v>1012.3219365384615</v>
      </c>
      <c r="AG11" s="18">
        <v>1195.337891346154</v>
      </c>
      <c r="AH11" s="18">
        <v>972.29233749999992</v>
      </c>
      <c r="AI11" s="18">
        <v>959.75607596153861</v>
      </c>
      <c r="AJ11" s="18">
        <v>676.57399038461529</v>
      </c>
      <c r="AK11" s="18">
        <v>696.77465576923066</v>
      </c>
      <c r="AL11" s="18">
        <v>1277.3349182692307</v>
      </c>
      <c r="AM11" s="18">
        <v>1846.2558211538458</v>
      </c>
      <c r="AN11" s="18">
        <v>1518.0293730769229</v>
      </c>
    </row>
    <row r="12" spans="2:40" ht="13">
      <c r="AD12" s="17" t="s">
        <v>20</v>
      </c>
      <c r="AE12" s="18">
        <v>826.74431400000003</v>
      </c>
      <c r="AF12" s="18">
        <v>882.32100000000003</v>
      </c>
      <c r="AG12" s="18">
        <v>836.30217000000005</v>
      </c>
      <c r="AH12" s="18">
        <v>788.68436499999996</v>
      </c>
      <c r="AI12" s="18">
        <v>727.55260400000009</v>
      </c>
      <c r="AJ12" s="18">
        <v>676.08434099999999</v>
      </c>
      <c r="AK12" s="18">
        <v>657.38613899999996</v>
      </c>
      <c r="AL12" s="18">
        <v>830.34422100000018</v>
      </c>
      <c r="AM12" s="18">
        <v>814.27482899999995</v>
      </c>
      <c r="AN12" s="18">
        <v>816.06248900000003</v>
      </c>
    </row>
    <row r="13" spans="2:40" ht="13">
      <c r="AD13" s="17" t="s">
        <v>21</v>
      </c>
      <c r="AE13" s="18">
        <v>335.46048400000001</v>
      </c>
      <c r="AF13" s="18">
        <v>515.09799999999996</v>
      </c>
      <c r="AG13" s="18">
        <v>406.34300000000002</v>
      </c>
      <c r="AH13" s="18">
        <v>429.13573400000001</v>
      </c>
      <c r="AI13" s="18">
        <v>415.26381300000003</v>
      </c>
      <c r="AJ13" s="18">
        <v>372.41184800000002</v>
      </c>
      <c r="AK13" s="18">
        <v>354.16326900000001</v>
      </c>
      <c r="AL13" s="18">
        <v>523.62156600000003</v>
      </c>
      <c r="AM13" s="18">
        <v>527.22799999999995</v>
      </c>
      <c r="AN13" s="18">
        <v>466.25354200000004</v>
      </c>
    </row>
    <row r="14" spans="2:40" ht="13">
      <c r="AD14" s="17" t="s">
        <v>22</v>
      </c>
      <c r="AE14" s="18">
        <v>393.9645559999999</v>
      </c>
      <c r="AF14" s="18">
        <v>326.44499999999999</v>
      </c>
      <c r="AG14" s="18">
        <v>253.63098899999997</v>
      </c>
      <c r="AH14" s="18">
        <v>225.95218499999999</v>
      </c>
      <c r="AI14" s="18">
        <v>187.373794</v>
      </c>
      <c r="AJ14" s="18">
        <v>169.00881300000003</v>
      </c>
      <c r="AK14" s="18">
        <v>144.44748099999998</v>
      </c>
      <c r="AL14" s="18">
        <v>108.47591</v>
      </c>
      <c r="AM14" s="18">
        <v>93.492132999999995</v>
      </c>
      <c r="AN14" s="18">
        <v>99.49336799999999</v>
      </c>
    </row>
    <row r="15" spans="2:40" ht="13">
      <c r="AD15" s="17" t="s">
        <v>23</v>
      </c>
      <c r="AE15" s="18">
        <v>94.380268000000015</v>
      </c>
      <c r="AF15" s="18">
        <v>68.246825999999999</v>
      </c>
      <c r="AG15" s="18">
        <v>56.197741999999991</v>
      </c>
      <c r="AH15" s="18">
        <v>62.078720000000004</v>
      </c>
      <c r="AI15" s="18">
        <v>64.927087</v>
      </c>
      <c r="AJ15" s="18">
        <v>63.044102999999986</v>
      </c>
      <c r="AK15" s="18">
        <v>66.924199999999999</v>
      </c>
      <c r="AL15" s="18">
        <v>75.645454000000001</v>
      </c>
      <c r="AM15" s="18">
        <v>81.192530999999988</v>
      </c>
      <c r="AN15" s="18">
        <v>75.613455999999985</v>
      </c>
    </row>
    <row r="16" spans="2:40" ht="13">
      <c r="AD16" s="17" t="s">
        <v>24</v>
      </c>
      <c r="AE16" s="18">
        <v>96.970731707317086</v>
      </c>
      <c r="AF16" s="18">
        <v>103.95975609756098</v>
      </c>
      <c r="AG16" s="18">
        <v>71.209756097560984</v>
      </c>
      <c r="AH16" s="18">
        <v>71.904878048780489</v>
      </c>
      <c r="AI16" s="18">
        <v>70.068292682926838</v>
      </c>
      <c r="AJ16" s="18">
        <v>45.881707317073172</v>
      </c>
      <c r="AK16" s="18">
        <v>43.908536585365859</v>
      </c>
      <c r="AL16" s="18">
        <v>89.058536585365857</v>
      </c>
      <c r="AM16" s="18">
        <v>83.751219512195121</v>
      </c>
      <c r="AN16" s="18">
        <v>58.787804878048782</v>
      </c>
    </row>
    <row r="17" spans="2:40" ht="13">
      <c r="AD17" s="17" t="s">
        <v>25</v>
      </c>
      <c r="AE17" s="18">
        <v>49.728122727272726</v>
      </c>
      <c r="AF17" s="18">
        <v>51.562937499999997</v>
      </c>
      <c r="AG17" s="18">
        <v>46.823392045454547</v>
      </c>
      <c r="AH17" s="18">
        <v>45.099420454545445</v>
      </c>
      <c r="AI17" s="18">
        <v>44.999663636363636</v>
      </c>
      <c r="AJ17" s="18">
        <v>39.835406818181816</v>
      </c>
      <c r="AK17" s="18">
        <v>38.567713636363635</v>
      </c>
      <c r="AL17" s="18">
        <v>47.044565909090906</v>
      </c>
      <c r="AM17" s="18">
        <v>44.405665909090914</v>
      </c>
      <c r="AN17" s="18">
        <v>47.676168181818184</v>
      </c>
    </row>
    <row r="18" spans="2:40"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2:40">
      <c r="AD19" s="20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2:40">
      <c r="AD20" s="22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2:40" ht="13">
      <c r="K21" s="17"/>
      <c r="AD21" s="22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2:40" ht="13">
      <c r="K22" s="17"/>
      <c r="AD22" s="22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2:40" ht="13">
      <c r="K23" s="17"/>
      <c r="AD23" s="22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2:40" ht="13">
      <c r="K24" s="17"/>
      <c r="AD24" s="22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2:40" ht="13">
      <c r="B25" s="2" t="s">
        <v>26</v>
      </c>
      <c r="K25" s="17"/>
      <c r="AD25" s="22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2:40" ht="14">
      <c r="B26" s="12" t="s">
        <v>27</v>
      </c>
      <c r="K26" s="17"/>
      <c r="AD26" s="22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2:40" ht="13">
      <c r="B27" s="13" t="s">
        <v>28</v>
      </c>
      <c r="K27" s="17"/>
      <c r="AD27" s="22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2:40">
      <c r="AD28" s="22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2:40">
      <c r="M29" s="8"/>
      <c r="AD29" s="22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2:40">
      <c r="M30" s="8"/>
      <c r="AD30" s="22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2:40" ht="17.5">
      <c r="B31" s="65" t="s">
        <v>29</v>
      </c>
      <c r="C31" s="65"/>
      <c r="D31" s="65"/>
      <c r="E31" s="65"/>
      <c r="F31" s="65"/>
      <c r="G31" s="65"/>
      <c r="H31" s="65"/>
      <c r="I31" s="65"/>
    </row>
    <row r="32" spans="2:40" ht="17.5">
      <c r="B32" s="10"/>
      <c r="C32" s="10"/>
      <c r="D32" s="10"/>
      <c r="E32" s="10"/>
      <c r="F32" s="10"/>
      <c r="G32" s="10"/>
      <c r="H32" s="10"/>
      <c r="I32" s="10"/>
    </row>
    <row r="33" spans="2:9" ht="20">
      <c r="B33" s="64" t="s">
        <v>11</v>
      </c>
      <c r="C33" s="64"/>
      <c r="D33" s="64"/>
      <c r="E33" s="64"/>
      <c r="F33" s="64"/>
      <c r="G33" s="64"/>
      <c r="H33" s="64"/>
      <c r="I33" s="64"/>
    </row>
    <row r="34" spans="2:9" ht="20">
      <c r="B34" s="64" t="s">
        <v>13</v>
      </c>
      <c r="C34" s="64"/>
      <c r="D34" s="64"/>
      <c r="E34" s="64"/>
      <c r="F34" s="64"/>
      <c r="G34" s="64"/>
      <c r="H34" s="64"/>
      <c r="I34" s="64"/>
    </row>
    <row r="35" spans="2:9" ht="20">
      <c r="B35" s="1"/>
      <c r="C35" s="1"/>
      <c r="D35" s="1"/>
      <c r="E35" s="1"/>
      <c r="F35" s="1"/>
    </row>
    <row r="36" spans="2:9" ht="17.5">
      <c r="B36" s="65" t="s">
        <v>16</v>
      </c>
      <c r="C36" s="65"/>
      <c r="D36" s="65"/>
      <c r="E36" s="65"/>
      <c r="F36" s="65"/>
      <c r="G36" s="65"/>
      <c r="H36" s="65"/>
      <c r="I36" s="65"/>
    </row>
    <row r="49" spans="2:11" ht="13">
      <c r="K49" s="17"/>
    </row>
    <row r="50" spans="2:11" ht="13">
      <c r="K50" s="17"/>
    </row>
    <row r="51" spans="2:11" ht="13">
      <c r="K51" s="17"/>
    </row>
    <row r="52" spans="2:11" ht="13">
      <c r="K52" s="17"/>
    </row>
    <row r="53" spans="2:11" ht="13">
      <c r="B53" s="2" t="s">
        <v>26</v>
      </c>
      <c r="K53" s="17"/>
    </row>
    <row r="54" spans="2:11" ht="14">
      <c r="B54" s="12" t="s">
        <v>27</v>
      </c>
      <c r="K54" s="17"/>
    </row>
    <row r="55" spans="2:11" ht="13">
      <c r="B55" s="13" t="s">
        <v>28</v>
      </c>
      <c r="K55" s="17"/>
    </row>
  </sheetData>
  <sheetProtection password="DABE" sheet="1" objects="1" scenarios="1"/>
  <mergeCells count="8">
    <mergeCell ref="B34:I34"/>
    <mergeCell ref="B36:I36"/>
    <mergeCell ref="B31:I31"/>
    <mergeCell ref="B33:I33"/>
    <mergeCell ref="B3:J3"/>
    <mergeCell ref="B5:J5"/>
    <mergeCell ref="B6:J6"/>
    <mergeCell ref="B8:J8"/>
  </mergeCells>
  <phoneticPr fontId="0" type="noConversion"/>
  <printOptions horizontalCentered="1" verticalCentered="1"/>
  <pageMargins left="0" right="0" top="0.59055118110236227" bottom="0.59055118110236227" header="0" footer="0"/>
  <pageSetup paperSize="9" scale="2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B4:X37"/>
  <sheetViews>
    <sheetView zoomScale="75" workbookViewId="0">
      <selection activeCell="B2" sqref="B2:K2"/>
    </sheetView>
  </sheetViews>
  <sheetFormatPr defaultRowHeight="12.5"/>
  <cols>
    <col min="12" max="12" width="25.1796875" bestFit="1" customWidth="1"/>
    <col min="18" max="19" width="9.1796875" style="7" customWidth="1"/>
    <col min="20" max="20" width="25.1796875" style="7" bestFit="1" customWidth="1"/>
    <col min="21" max="24" width="9.1796875" style="7" customWidth="1"/>
  </cols>
  <sheetData>
    <row r="4" spans="2:21" ht="17.5">
      <c r="B4" s="65" t="s">
        <v>30</v>
      </c>
      <c r="C4" s="65"/>
      <c r="D4" s="65"/>
      <c r="E4" s="65"/>
      <c r="F4" s="65"/>
      <c r="G4" s="65"/>
      <c r="H4" s="65"/>
      <c r="I4" s="65"/>
    </row>
    <row r="6" spans="2:21" ht="20">
      <c r="B6" s="64" t="s">
        <v>31</v>
      </c>
      <c r="C6" s="64"/>
      <c r="D6" s="64"/>
      <c r="E6" s="64"/>
      <c r="F6" s="64"/>
      <c r="G6" s="64"/>
      <c r="H6" s="64"/>
      <c r="I6" s="64"/>
    </row>
    <row r="8" spans="2:21" ht="17.5">
      <c r="B8" s="65">
        <v>1999</v>
      </c>
      <c r="C8" s="65"/>
      <c r="D8" s="65"/>
      <c r="E8" s="65"/>
      <c r="F8" s="65"/>
      <c r="G8" s="65"/>
      <c r="H8" s="65"/>
      <c r="I8" s="65"/>
    </row>
    <row r="9" spans="2:21" ht="13">
      <c r="T9" s="4" t="s">
        <v>10</v>
      </c>
      <c r="U9" s="5">
        <v>34485.013191999999</v>
      </c>
    </row>
    <row r="10" spans="2:21" ht="13">
      <c r="T10" s="6" t="s">
        <v>12</v>
      </c>
      <c r="U10" s="5">
        <v>23459.108670000001</v>
      </c>
    </row>
    <row r="11" spans="2:21" ht="13">
      <c r="T11" s="4" t="s">
        <v>14</v>
      </c>
      <c r="U11" s="5">
        <v>12416.0634057971</v>
      </c>
    </row>
    <row r="12" spans="2:21" ht="13">
      <c r="T12" s="4" t="s">
        <v>15</v>
      </c>
      <c r="U12" s="5">
        <v>10713.82797755102</v>
      </c>
    </row>
    <row r="13" spans="2:21" ht="13">
      <c r="T13" s="4" t="s">
        <v>17</v>
      </c>
      <c r="U13" s="5">
        <v>4569.8903719999998</v>
      </c>
    </row>
    <row r="14" spans="2:21" ht="13">
      <c r="T14" s="4" t="s">
        <v>32</v>
      </c>
      <c r="U14" s="9">
        <f>SUM(U19:U25)</f>
        <v>3081.9162011367898</v>
      </c>
    </row>
    <row r="15" spans="2:21">
      <c r="T15" s="3"/>
      <c r="U15" s="9">
        <f>SUM(U9:U14)</f>
        <v>88725.819818484902</v>
      </c>
    </row>
    <row r="16" spans="2:21">
      <c r="T16" s="3"/>
      <c r="U16" s="3"/>
    </row>
    <row r="17" spans="2:22">
      <c r="T17" s="3"/>
      <c r="U17" s="3"/>
    </row>
    <row r="18" spans="2:22">
      <c r="T18" s="3"/>
      <c r="U18" s="3"/>
    </row>
    <row r="19" spans="2:22" ht="13">
      <c r="T19" s="4" t="s">
        <v>22</v>
      </c>
      <c r="U19" s="5">
        <v>99.49336799999999</v>
      </c>
      <c r="V19" s="14"/>
    </row>
    <row r="20" spans="2:22" ht="13">
      <c r="T20" s="4" t="s">
        <v>23</v>
      </c>
      <c r="U20" s="5">
        <v>75.613455999999985</v>
      </c>
      <c r="V20" s="14"/>
    </row>
    <row r="21" spans="2:22" ht="13">
      <c r="T21" s="4" t="s">
        <v>24</v>
      </c>
      <c r="U21" s="5">
        <v>58.787804878048782</v>
      </c>
      <c r="V21" s="14"/>
    </row>
    <row r="22" spans="2:22" ht="13">
      <c r="T22" s="4" t="s">
        <v>25</v>
      </c>
      <c r="U22" s="5">
        <v>47.676168181818184</v>
      </c>
      <c r="V22" s="14"/>
    </row>
    <row r="23" spans="2:22" ht="13">
      <c r="T23" s="4" t="s">
        <v>21</v>
      </c>
      <c r="U23" s="5">
        <v>466.25354200000004</v>
      </c>
      <c r="V23" s="14"/>
    </row>
    <row r="24" spans="2:22" ht="13">
      <c r="T24" s="4" t="s">
        <v>19</v>
      </c>
      <c r="U24" s="5">
        <v>1518.0293730769229</v>
      </c>
      <c r="V24" s="14"/>
    </row>
    <row r="25" spans="2:22" ht="13">
      <c r="B25" s="2" t="s">
        <v>26</v>
      </c>
      <c r="T25" s="4" t="s">
        <v>20</v>
      </c>
      <c r="U25" s="5">
        <v>816.06248900000003</v>
      </c>
      <c r="V25" s="14"/>
    </row>
    <row r="26" spans="2:22" ht="13.5">
      <c r="B26" s="12" t="s">
        <v>33</v>
      </c>
      <c r="T26" s="3"/>
      <c r="U26" s="3"/>
      <c r="V26" s="14"/>
    </row>
    <row r="27" spans="2:22">
      <c r="B27" s="13" t="s">
        <v>34</v>
      </c>
    </row>
    <row r="31" spans="2:22" ht="13">
      <c r="B31" s="11"/>
    </row>
    <row r="32" spans="2:22" ht="13">
      <c r="B32" s="11"/>
    </row>
    <row r="33" spans="2:2" ht="13">
      <c r="B33" s="11"/>
    </row>
    <row r="34" spans="2:2" ht="13">
      <c r="B34" s="11"/>
    </row>
    <row r="35" spans="2:2" ht="13">
      <c r="B35" s="11"/>
    </row>
    <row r="36" spans="2:2" ht="13">
      <c r="B36" s="11"/>
    </row>
    <row r="37" spans="2:2" ht="13">
      <c r="B37" s="11"/>
    </row>
  </sheetData>
  <sheetProtection password="DABE" sheet="1" objects="1" scenarios="1"/>
  <mergeCells count="3">
    <mergeCell ref="B4:I4"/>
    <mergeCell ref="B6:I6"/>
    <mergeCell ref="B8:I8"/>
  </mergeCells>
  <phoneticPr fontId="0" type="noConversion"/>
  <printOptions horizontalCentered="1"/>
  <pageMargins left="0.78740157480314965" right="0.78740157480314965" top="2.0866141732283467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T1.24</vt:lpstr>
      <vt:lpstr>Gráfico 36 e 37</vt:lpstr>
      <vt:lpstr>Figura 10</vt:lpstr>
      <vt:lpstr>T1.24!Area_de_impressao</vt:lpstr>
    </vt:vector>
  </TitlesOfParts>
  <Manager/>
  <Company>ANP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</dc:creator>
  <cp:keywords/>
  <dc:description/>
  <cp:lastModifiedBy>Jose Lopes de Souza</cp:lastModifiedBy>
  <cp:revision/>
  <dcterms:created xsi:type="dcterms:W3CDTF">1999-09-01T19:45:35Z</dcterms:created>
  <dcterms:modified xsi:type="dcterms:W3CDTF">2024-08-05T22:55:53Z</dcterms:modified>
  <cp:category/>
  <cp:contentStatus/>
</cp:coreProperties>
</file>