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D48B616F-42D1-4BF1-9FBC-4BAB6010A00B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T1.22" sheetId="1" r:id="rId1"/>
  </sheets>
  <definedNames>
    <definedName name="_xlnm.Print_Area" localSheetId="0">'T1.22'!$A$1:$K$16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 s="1"/>
  <c r="G10" i="1"/>
  <c r="G12" i="1" s="1"/>
  <c r="D10" i="1"/>
  <c r="D12" i="1" s="1"/>
  <c r="K9" i="1"/>
  <c r="K10" i="1" s="1"/>
  <c r="K12" i="1" s="1"/>
  <c r="J9" i="1"/>
  <c r="I9" i="1"/>
  <c r="I10" i="1" s="1"/>
  <c r="I12" i="1" s="1"/>
  <c r="H9" i="1"/>
  <c r="H10" i="1" s="1"/>
  <c r="H12" i="1" s="1"/>
  <c r="G9" i="1"/>
  <c r="F9" i="1"/>
  <c r="F10" i="1" s="1"/>
  <c r="F12" i="1" s="1"/>
  <c r="E9" i="1"/>
  <c r="E10" i="1" s="1"/>
  <c r="E12" i="1" s="1"/>
  <c r="D9" i="1"/>
  <c r="C9" i="1"/>
  <c r="C10" i="1" s="1"/>
  <c r="C12" i="1" s="1"/>
  <c r="B9" i="1"/>
  <c r="B10" i="1" s="1"/>
  <c r="B12" i="1" s="1"/>
</calcChain>
</file>

<file path=xl/sharedStrings.xml><?xml version="1.0" encoding="utf-8"?>
<sst xmlns="http://schemas.openxmlformats.org/spreadsheetml/2006/main" count="11" uniqueCount="11">
  <si>
    <t>Specification</t>
  </si>
  <si>
    <t>Oil production (a)¹</t>
  </si>
  <si>
    <t>Oil net exports (b)²</t>
  </si>
  <si>
    <t>Net imports of oil products (c)</t>
  </si>
  <si>
    <t>Apparent comsumption (d)=(a)-(b)+(c)</t>
  </si>
  <si>
    <t>Foreign surplus (e)=(d)-(a)</t>
  </si>
  <si>
    <t>Foreign surplus (e)/(d) %</t>
  </si>
  <si>
    <t>¹Includes condensate and NGL. ²Includes condensate.</t>
  </si>
  <si>
    <t>Sources: ANP/SDP, according to Decree No. 2.705/1998, for oil production data; MDIC/Secex, for imports and exports data, except for bunker.</t>
  </si>
  <si>
    <t>External surplus of oil and oil products (10³ m³/day)</t>
  </si>
  <si>
    <t>Table 1.22 – Brazilian foreign surplus in oil and oil products –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</si>
</sst>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.000_);_(* \(#,##0.000\);_(* &quot;-&quot;??_);_(@_)"/>
    <numFmt numFmtId="169" formatCode="#,##0.0"/>
    <numFmt numFmtId="170" formatCode="_(* #,##0.00000_);_(* \(#,##0.00000\);_(* &quot;-&quot;??_);_(@_)"/>
  </numFmts>
  <fonts count="14">
    <font>
      <sz val="10"/>
      <name val="Arial"/>
    </font>
    <font>
      <sz val="10"/>
      <name val="Arial"/>
    </font>
    <font>
      <sz val="9"/>
      <name val="Helvetica Neue"/>
      <family val="2"/>
    </font>
    <font>
      <sz val="7"/>
      <name val="Helvetica Neue"/>
      <family val="2"/>
    </font>
    <font>
      <sz val="7"/>
      <color indexed="10"/>
      <name val="Helvetica Neue"/>
      <family val="2"/>
    </font>
    <font>
      <sz val="7"/>
      <color indexed="10"/>
      <name val="Helvetica Neue"/>
    </font>
    <font>
      <sz val="7"/>
      <color indexed="17"/>
      <name val="Helvetica Neue"/>
    </font>
    <font>
      <sz val="10"/>
      <name val="Arial"/>
      <family val="2"/>
    </font>
    <font>
      <b/>
      <sz val="9"/>
      <color theme="1"/>
      <name val="Helvetica Neue"/>
    </font>
    <font>
      <b/>
      <sz val="7"/>
      <color theme="1"/>
      <name val="Helvetica Neue"/>
    </font>
    <font>
      <sz val="7"/>
      <color theme="1"/>
      <name val="Helvetica Neue"/>
    </font>
    <font>
      <b/>
      <sz val="7"/>
      <name val="Helvetica Neue"/>
      <family val="2"/>
    </font>
    <font>
      <sz val="7"/>
      <name val="Helvetica Neue"/>
    </font>
    <font>
      <b/>
      <sz val="7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4" fillId="2" borderId="0" xfId="3" applyNumberFormat="1" applyFont="1" applyFill="1"/>
    <xf numFmtId="167" fontId="5" fillId="2" borderId="0" xfId="3" applyNumberFormat="1" applyFont="1" applyFill="1"/>
    <xf numFmtId="167" fontId="3" fillId="2" borderId="0" xfId="3" applyNumberFormat="1" applyFont="1" applyFill="1"/>
    <xf numFmtId="166" fontId="5" fillId="2" borderId="0" xfId="2" applyNumberFormat="1" applyFont="1" applyFill="1"/>
    <xf numFmtId="165" fontId="6" fillId="2" borderId="0" xfId="3" applyNumberFormat="1" applyFont="1" applyFill="1"/>
    <xf numFmtId="165" fontId="3" fillId="2" borderId="0" xfId="0" applyNumberFormat="1" applyFont="1" applyFill="1"/>
    <xf numFmtId="168" fontId="5" fillId="2" borderId="0" xfId="3" applyNumberFormat="1" applyFont="1" applyFill="1"/>
    <xf numFmtId="165" fontId="3" fillId="2" borderId="0" xfId="3" applyNumberFormat="1" applyFont="1" applyFill="1"/>
    <xf numFmtId="164" fontId="5" fillId="2" borderId="0" xfId="3" applyFont="1" applyFill="1"/>
    <xf numFmtId="0" fontId="9" fillId="2" borderId="0" xfId="0" applyFont="1" applyFill="1" applyAlignment="1">
      <alignment horizontal="center" vertical="center"/>
    </xf>
    <xf numFmtId="170" fontId="9" fillId="2" borderId="0" xfId="0" applyNumberFormat="1" applyFont="1" applyFill="1" applyAlignment="1">
      <alignment horizontal="center" vertical="center"/>
    </xf>
    <xf numFmtId="167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1" applyFont="1" applyFill="1"/>
    <xf numFmtId="0" fontId="9" fillId="2" borderId="0" xfId="1" applyFont="1" applyFill="1"/>
    <xf numFmtId="0" fontId="10" fillId="2" borderId="2" xfId="0" applyFont="1" applyFill="1" applyBorder="1"/>
    <xf numFmtId="166" fontId="10" fillId="2" borderId="2" xfId="2" applyNumberFormat="1" applyFont="1" applyFill="1" applyBorder="1"/>
    <xf numFmtId="0" fontId="10" fillId="2" borderId="0" xfId="1" applyFont="1" applyFill="1" applyAlignment="1">
      <alignment vertical="center"/>
    </xf>
    <xf numFmtId="0" fontId="10" fillId="2" borderId="0" xfId="0" applyFont="1" applyFill="1"/>
    <xf numFmtId="167" fontId="10" fillId="2" borderId="0" xfId="3" applyNumberFormat="1" applyFont="1" applyFill="1"/>
    <xf numFmtId="0" fontId="11" fillId="2" borderId="1" xfId="0" applyFont="1" applyFill="1" applyBorder="1" applyAlignment="1">
      <alignment horizontal="center"/>
    </xf>
    <xf numFmtId="167" fontId="4" fillId="2" borderId="0" xfId="3" applyNumberFormat="1" applyFont="1" applyFill="1" applyBorder="1"/>
    <xf numFmtId="169" fontId="12" fillId="2" borderId="0" xfId="3" applyNumberFormat="1" applyFont="1" applyFill="1"/>
    <xf numFmtId="169" fontId="12" fillId="2" borderId="0" xfId="0" applyNumberFormat="1" applyFont="1" applyFill="1"/>
    <xf numFmtId="169" fontId="13" fillId="2" borderId="0" xfId="3" applyNumberFormat="1" applyFont="1" applyFill="1"/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9" fillId="2" borderId="1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2000000}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Normal="100" workbookViewId="0">
      <selection activeCell="A2" sqref="A2"/>
    </sheetView>
  </sheetViews>
  <sheetFormatPr defaultColWidth="9.1796875" defaultRowHeight="9"/>
  <cols>
    <col min="1" max="1" width="25.54296875" style="2" customWidth="1"/>
    <col min="2" max="11" width="7.81640625" style="2" customWidth="1"/>
    <col min="12" max="16384" width="9.1796875" style="2"/>
  </cols>
  <sheetData>
    <row r="1" spans="1:13" s="1" customFormat="1" ht="12.75" customHeight="1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9.75" customHeight="1">
      <c r="A2" s="12"/>
      <c r="B2" s="12"/>
      <c r="C2" s="12"/>
      <c r="D2" s="12"/>
      <c r="E2" s="12"/>
      <c r="F2" s="13"/>
      <c r="G2" s="13"/>
      <c r="H2" s="13"/>
      <c r="I2" s="14"/>
      <c r="J2" s="14"/>
      <c r="K2" s="14"/>
    </row>
    <row r="3" spans="1:13" ht="12" customHeight="1">
      <c r="A3" s="28" t="s">
        <v>0</v>
      </c>
      <c r="B3" s="31" t="s">
        <v>9</v>
      </c>
      <c r="C3" s="32"/>
      <c r="D3" s="32"/>
      <c r="E3" s="32"/>
      <c r="F3" s="32"/>
      <c r="G3" s="32"/>
      <c r="H3" s="32"/>
      <c r="I3" s="32"/>
      <c r="J3" s="32"/>
      <c r="K3" s="32"/>
    </row>
    <row r="4" spans="1:13" ht="9.75" customHeight="1">
      <c r="A4" s="29"/>
      <c r="B4" s="23">
        <v>2014</v>
      </c>
      <c r="C4" s="23">
        <v>2015</v>
      </c>
      <c r="D4" s="23">
        <v>2016</v>
      </c>
      <c r="E4" s="23">
        <v>2017</v>
      </c>
      <c r="F4" s="23">
        <v>2018</v>
      </c>
      <c r="G4" s="23">
        <v>2019</v>
      </c>
      <c r="H4" s="23">
        <v>2020</v>
      </c>
      <c r="I4" s="23">
        <v>2021</v>
      </c>
      <c r="J4" s="23">
        <v>2022</v>
      </c>
      <c r="K4" s="23">
        <v>2023</v>
      </c>
    </row>
    <row r="5" spans="1:13">
      <c r="A5" s="15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3">
      <c r="A6" s="16" t="s">
        <v>1</v>
      </c>
      <c r="B6" s="25">
        <v>373.03360429947946</v>
      </c>
      <c r="C6" s="25">
        <v>401.75286539997256</v>
      </c>
      <c r="D6" s="25">
        <v>414.46968361136601</v>
      </c>
      <c r="E6" s="25">
        <v>434.47237177794528</v>
      </c>
      <c r="F6" s="25">
        <v>428.30714491830133</v>
      </c>
      <c r="G6" s="25">
        <v>459.63896208621924</v>
      </c>
      <c r="H6" s="25">
        <v>483.30686555942623</v>
      </c>
      <c r="I6" s="25">
        <v>476.31273099999999</v>
      </c>
      <c r="J6" s="25">
        <v>494.95880699999998</v>
      </c>
      <c r="K6" s="25">
        <v>553.52428599999996</v>
      </c>
      <c r="L6" s="4"/>
      <c r="M6" s="5"/>
    </row>
    <row r="7" spans="1:13">
      <c r="A7" s="16" t="s">
        <v>2</v>
      </c>
      <c r="B7" s="25">
        <v>19.709857</v>
      </c>
      <c r="C7" s="25">
        <v>65.609251</v>
      </c>
      <c r="D7" s="25">
        <v>98.249922757458506</v>
      </c>
      <c r="E7" s="25">
        <v>134.71337800000001</v>
      </c>
      <c r="F7" s="25">
        <v>148.99000100000001</v>
      </c>
      <c r="G7" s="25">
        <v>156.30526268167301</v>
      </c>
      <c r="H7" s="25">
        <v>196.02699999999999</v>
      </c>
      <c r="I7" s="25">
        <v>184.40628799999999</v>
      </c>
      <c r="J7" s="25">
        <v>170.27464900000001</v>
      </c>
      <c r="K7" s="25">
        <v>207.30683200000001</v>
      </c>
      <c r="L7" s="4"/>
      <c r="M7" s="5"/>
    </row>
    <row r="8" spans="1:13">
      <c r="A8" s="16" t="s">
        <v>3</v>
      </c>
      <c r="B8" s="25">
        <v>38.109845724040085</v>
      </c>
      <c r="C8" s="25">
        <v>36.937430001397708</v>
      </c>
      <c r="D8" s="25">
        <v>32.34385732799705</v>
      </c>
      <c r="E8" s="25">
        <v>34.105065905502826</v>
      </c>
      <c r="F8" s="25">
        <v>36.550653445162943</v>
      </c>
      <c r="G8" s="25">
        <v>37.493336020861598</v>
      </c>
      <c r="H8" s="25">
        <v>48.581208015763984</v>
      </c>
      <c r="I8" s="25">
        <v>44.921712309612133</v>
      </c>
      <c r="J8" s="25">
        <v>52.10848251598857</v>
      </c>
      <c r="K8" s="25">
        <v>56.895247779440318</v>
      </c>
      <c r="L8" s="4"/>
      <c r="M8" s="5"/>
    </row>
    <row r="9" spans="1:13">
      <c r="A9" s="16" t="s">
        <v>4</v>
      </c>
      <c r="B9" s="25">
        <f t="shared" ref="B9:H9" si="0">B6-B7+B8</f>
        <v>391.43359302351956</v>
      </c>
      <c r="C9" s="25">
        <f t="shared" si="0"/>
        <v>373.08104440137026</v>
      </c>
      <c r="D9" s="25">
        <f t="shared" si="0"/>
        <v>348.56361818190453</v>
      </c>
      <c r="E9" s="25">
        <f t="shared" si="0"/>
        <v>333.86405968344815</v>
      </c>
      <c r="F9" s="25">
        <f t="shared" si="0"/>
        <v>315.86779736346426</v>
      </c>
      <c r="G9" s="25">
        <f t="shared" si="0"/>
        <v>340.82703542540781</v>
      </c>
      <c r="H9" s="25">
        <f t="shared" si="0"/>
        <v>335.86107357519023</v>
      </c>
      <c r="I9" s="25">
        <f>I6-I7+I8</f>
        <v>336.8281553096121</v>
      </c>
      <c r="J9" s="25">
        <f>J6-J7+J8</f>
        <v>376.79264051598852</v>
      </c>
      <c r="K9" s="25">
        <f>K6-K7+K8</f>
        <v>403.11270177944027</v>
      </c>
      <c r="L9" s="11"/>
      <c r="M9" s="5"/>
    </row>
    <row r="10" spans="1:13">
      <c r="A10" s="16" t="s">
        <v>5</v>
      </c>
      <c r="B10" s="26">
        <f t="shared" ref="B10:H10" si="1">B6-B9</f>
        <v>-18.399988724040099</v>
      </c>
      <c r="C10" s="26">
        <f t="shared" si="1"/>
        <v>28.6718209986023</v>
      </c>
      <c r="D10" s="26">
        <f t="shared" si="1"/>
        <v>65.906065429461478</v>
      </c>
      <c r="E10" s="26">
        <f t="shared" si="1"/>
        <v>100.60831209449714</v>
      </c>
      <c r="F10" s="26">
        <f t="shared" si="1"/>
        <v>112.43934755483707</v>
      </c>
      <c r="G10" s="26">
        <f t="shared" si="1"/>
        <v>118.81192666081142</v>
      </c>
      <c r="H10" s="26">
        <f t="shared" si="1"/>
        <v>147.445791984236</v>
      </c>
      <c r="I10" s="26">
        <f>I6-I9</f>
        <v>139.48457569038789</v>
      </c>
      <c r="J10" s="26">
        <f>J6-J9</f>
        <v>118.16616648401146</v>
      </c>
      <c r="K10" s="26">
        <f>K6-K9</f>
        <v>150.41158422055969</v>
      </c>
      <c r="L10" s="4"/>
      <c r="M10" s="5"/>
    </row>
    <row r="11" spans="1:13">
      <c r="A11" s="1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4"/>
      <c r="M11" s="5"/>
    </row>
    <row r="12" spans="1:13">
      <c r="A12" s="17" t="s">
        <v>6</v>
      </c>
      <c r="B12" s="27">
        <f t="shared" ref="B12:K12" si="2">(B10/B9)*100</f>
        <v>-4.7006667419407009</v>
      </c>
      <c r="C12" s="27">
        <f t="shared" si="2"/>
        <v>7.6851454741175242</v>
      </c>
      <c r="D12" s="27">
        <f t="shared" si="2"/>
        <v>18.907901453750444</v>
      </c>
      <c r="E12" s="27">
        <f t="shared" si="2"/>
        <v>30.134514086328579</v>
      </c>
      <c r="F12" s="27">
        <f t="shared" si="2"/>
        <v>35.596964455814664</v>
      </c>
      <c r="G12" s="27">
        <f t="shared" si="2"/>
        <v>34.859889126023916</v>
      </c>
      <c r="H12" s="27">
        <f t="shared" si="2"/>
        <v>43.900827927064569</v>
      </c>
      <c r="I12" s="27">
        <f t="shared" si="2"/>
        <v>41.411198408331927</v>
      </c>
      <c r="J12" s="27">
        <f t="shared" si="2"/>
        <v>31.361060110460752</v>
      </c>
      <c r="K12" s="27">
        <f t="shared" si="2"/>
        <v>37.31253903848858</v>
      </c>
      <c r="L12" s="6"/>
      <c r="M12" s="5"/>
    </row>
    <row r="13" spans="1:1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3" ht="10.5" customHeight="1">
      <c r="A14" s="20" t="s">
        <v>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3" ht="10.5" customHeight="1">
      <c r="A15" s="16" t="s">
        <v>7</v>
      </c>
      <c r="B15" s="21"/>
      <c r="C15" s="21"/>
      <c r="D15" s="21"/>
      <c r="E15" s="21"/>
      <c r="F15" s="21"/>
      <c r="G15" s="21"/>
      <c r="H15" s="22"/>
      <c r="I15" s="22"/>
      <c r="J15" s="22"/>
      <c r="K15" s="22"/>
    </row>
    <row r="16" spans="1:13">
      <c r="H16" s="4"/>
      <c r="I16" s="4"/>
      <c r="J16" s="9"/>
      <c r="K16" s="4"/>
    </row>
    <row r="17" spans="1:11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>
      <c r="A18" s="3"/>
      <c r="B18" s="7"/>
      <c r="C18" s="7"/>
      <c r="D18" s="7"/>
      <c r="E18" s="7"/>
      <c r="F18" s="7"/>
      <c r="G18" s="7"/>
      <c r="H18" s="7"/>
      <c r="I18" s="7"/>
      <c r="J18" s="7"/>
      <c r="K18" s="7"/>
    </row>
    <row r="20" spans="1:11">
      <c r="H20" s="10"/>
      <c r="I20" s="10"/>
      <c r="J20" s="10"/>
      <c r="K20" s="10"/>
    </row>
    <row r="21" spans="1:11">
      <c r="J21" s="10"/>
      <c r="K21" s="10"/>
    </row>
    <row r="22" spans="1:11">
      <c r="J22" s="10"/>
      <c r="K22" s="10"/>
    </row>
    <row r="24" spans="1:11">
      <c r="H24" s="8"/>
      <c r="I24" s="8"/>
      <c r="J24" s="8"/>
      <c r="K24" s="8"/>
    </row>
    <row r="26" spans="1:11">
      <c r="H26" s="8"/>
      <c r="I26" s="8"/>
      <c r="J26" s="8"/>
      <c r="K26" s="8"/>
    </row>
  </sheetData>
  <mergeCells count="3">
    <mergeCell ref="A3:A4"/>
    <mergeCell ref="A1:K1"/>
    <mergeCell ref="B3:K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scale="8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2E11E-22EA-4ACF-B535-97BEB68FC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964E9B-07A0-4B43-91D0-7CF827ABF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T1.22</vt:lpstr>
      <vt:lpstr>T1.22!Area_de_impressao</vt:lpstr>
    </vt:vector>
  </TitlesOfParts>
  <Manager/>
  <Company>ANP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</dc:creator>
  <cp:keywords/>
  <dc:description/>
  <cp:lastModifiedBy>Jose Lopes de Souza</cp:lastModifiedBy>
  <cp:revision/>
  <dcterms:created xsi:type="dcterms:W3CDTF">2001-10-17T15:28:48Z</dcterms:created>
  <dcterms:modified xsi:type="dcterms:W3CDTF">2024-08-23T21:09:57Z</dcterms:modified>
  <cp:category/>
  <cp:contentStatus/>
</cp:coreProperties>
</file>