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4\24_03\"/>
    </mc:Choice>
  </mc:AlternateContent>
  <xr:revisionPtr revIDLastSave="0" documentId="13_ncr:1_{74FEE75F-4F2A-4823-87F6-BD0B1ADDBD18}" xr6:coauthVersionLast="47" xr6:coauthVersionMax="47" xr10:uidLastSave="{00000000-0000-0000-0000-000000000000}"/>
  <bookViews>
    <workbookView xWindow="28680" yWindow="-120" windowWidth="29040" windowHeight="15840" firstSheet="9" activeTab="21" xr2:uid="{4DAAA689-8ED3-43C6-A5BA-FB622F6F3B49}"/>
  </bookViews>
  <sheets>
    <sheet name="Índice" sheetId="8" r:id="rId1"/>
    <sheet name="Item 1" sheetId="2" r:id="rId2"/>
    <sheet name="Item 2" sheetId="3" r:id="rId3"/>
    <sheet name="Item 3" sheetId="4" r:id="rId4"/>
    <sheet name="Item 4" sheetId="12" r:id="rId5"/>
    <sheet name="Item 5" sheetId="10" r:id="rId6"/>
    <sheet name="Item 6" sheetId="107" r:id="rId7"/>
    <sheet name="Item 7" sheetId="6" r:id="rId8"/>
    <sheet name="Item 8" sheetId="18" r:id="rId9"/>
    <sheet name="Item 9" sheetId="19" r:id="rId10"/>
    <sheet name="Item 10" sheetId="28" r:id="rId11"/>
    <sheet name="Item 11" sheetId="35" r:id="rId12"/>
    <sheet name="Item 12" sheetId="41" r:id="rId13"/>
    <sheet name="Item 13" sheetId="42" r:id="rId14"/>
    <sheet name="Item 14" sheetId="83" r:id="rId15"/>
    <sheet name="Item 15" sheetId="85" r:id="rId16"/>
    <sheet name="Item 16" sheetId="84" r:id="rId17"/>
    <sheet name="Item17" sheetId="90" r:id="rId18"/>
    <sheet name="Item 18" sheetId="91" r:id="rId19"/>
    <sheet name="Item 19" sheetId="109" r:id="rId20"/>
    <sheet name="Item 20" sheetId="92" r:id="rId21"/>
    <sheet name="Item 21" sheetId="95" r:id="rId22"/>
    <sheet name="Item 22 " sheetId="110" r:id="rId23"/>
  </sheets>
  <externalReferences>
    <externalReference r:id="rId24"/>
    <externalReference r:id="rId25"/>
  </externalReferences>
  <definedNames>
    <definedName name="_xlnm._FilterDatabase" localSheetId="1" hidden="1">'Item 1'!$A$11:$B$11</definedName>
    <definedName name="_xlnm._FilterDatabase" localSheetId="12" hidden="1">'Item 12'!$B$8:$D$330</definedName>
    <definedName name="_xlnm._FilterDatabase" localSheetId="14" hidden="1">'Item 14'!$A$9:$H$9</definedName>
    <definedName name="_xlnm._FilterDatabase" localSheetId="2" hidden="1">'Item 2'!$A$8:$B$166</definedName>
    <definedName name="_xlnm._FilterDatabase" localSheetId="3" hidden="1">'Item 3'!$A$8:$B$8</definedName>
    <definedName name="_xlnm._FilterDatabase" localSheetId="4" hidden="1">'Item 4'!$A$8:$B$11</definedName>
    <definedName name="_xlnm._FilterDatabase" localSheetId="5" hidden="1">'Item 5'!$A$8:$B$8</definedName>
    <definedName name="_xlnm._FilterDatabase" localSheetId="6" hidden="1">'Item 6'!$A$8:$B$8</definedName>
    <definedName name="_xlnm._FilterDatabase" localSheetId="7" hidden="1">'Item 7'!#REF!</definedName>
    <definedName name="_xlnm._FilterDatabase" localSheetId="8" hidden="1">'Item 8'!$A$8:$B$8</definedName>
  </definedNames>
  <calcPr calcId="191029" calcMode="manual" calcCompleted="0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4" i="8" l="1"/>
  <c r="A31" i="8"/>
  <c r="B3" i="110" l="1"/>
  <c r="B2" i="110"/>
  <c r="B3" i="109" l="1"/>
  <c r="B2" i="109"/>
  <c r="B11" i="91"/>
  <c r="B12" i="91"/>
  <c r="B13" i="91"/>
  <c r="B14" i="91"/>
  <c r="B15" i="91"/>
  <c r="B16" i="91"/>
  <c r="B17" i="91"/>
  <c r="B18" i="91"/>
  <c r="B19" i="91"/>
  <c r="B20" i="91"/>
  <c r="B21" i="91"/>
  <c r="B22" i="91"/>
  <c r="B23" i="91"/>
  <c r="B24" i="91"/>
  <c r="B25" i="91"/>
  <c r="B26" i="91"/>
  <c r="B27" i="91"/>
  <c r="B28" i="91"/>
  <c r="B29" i="91"/>
  <c r="B30" i="91"/>
  <c r="B31" i="91"/>
  <c r="B32" i="91"/>
  <c r="B33" i="91"/>
  <c r="B34" i="91"/>
  <c r="B35" i="91"/>
  <c r="B36" i="91"/>
  <c r="B37" i="91"/>
  <c r="B38" i="91"/>
  <c r="B39" i="91"/>
  <c r="B40" i="91"/>
  <c r="B41" i="91"/>
  <c r="B42" i="91"/>
  <c r="B43" i="91"/>
  <c r="B44" i="91"/>
  <c r="B45" i="91"/>
  <c r="B46" i="91"/>
  <c r="B47" i="91"/>
  <c r="B48" i="91"/>
  <c r="B49" i="91"/>
  <c r="B50" i="91"/>
  <c r="B51" i="91"/>
  <c r="B52" i="91"/>
  <c r="B53" i="91"/>
  <c r="B54" i="91"/>
  <c r="B55" i="91"/>
  <c r="B56" i="91"/>
  <c r="B57" i="91"/>
  <c r="B58" i="91"/>
  <c r="B59" i="91"/>
  <c r="B60" i="91"/>
  <c r="B61" i="91"/>
  <c r="B62" i="91"/>
  <c r="B63" i="91"/>
  <c r="B64" i="91"/>
  <c r="B65" i="91"/>
  <c r="B66" i="91"/>
  <c r="B67" i="91"/>
  <c r="B68" i="91"/>
  <c r="B69" i="91"/>
  <c r="B70" i="91"/>
  <c r="B71" i="91"/>
  <c r="B72" i="91"/>
  <c r="B73" i="91"/>
  <c r="B74" i="91"/>
  <c r="B75" i="91"/>
  <c r="B76" i="91"/>
  <c r="B77" i="91"/>
  <c r="B78" i="91"/>
  <c r="B79" i="91"/>
  <c r="B80" i="91"/>
  <c r="B81" i="91"/>
  <c r="B82" i="91"/>
  <c r="B83" i="91"/>
  <c r="B84" i="91"/>
  <c r="B85" i="91"/>
  <c r="B86" i="91"/>
  <c r="B87" i="91"/>
  <c r="B88" i="91"/>
  <c r="B89" i="91"/>
  <c r="B90" i="91"/>
  <c r="B91" i="91"/>
  <c r="B92" i="91"/>
  <c r="B93" i="91"/>
  <c r="B94" i="91"/>
  <c r="B95" i="91"/>
  <c r="B96" i="91"/>
  <c r="B97" i="91"/>
  <c r="B98" i="91"/>
  <c r="B99" i="91"/>
  <c r="B100" i="91"/>
  <c r="B101" i="91"/>
  <c r="B102" i="91"/>
  <c r="B103" i="91"/>
  <c r="B104" i="91"/>
  <c r="B105" i="91"/>
  <c r="B106" i="91"/>
  <c r="B107" i="91"/>
  <c r="B108" i="91"/>
  <c r="B109" i="91"/>
  <c r="B110" i="91"/>
  <c r="B111" i="91"/>
  <c r="B112" i="91"/>
  <c r="B113" i="91"/>
  <c r="B114" i="91"/>
  <c r="B115" i="91"/>
  <c r="B116" i="91"/>
  <c r="B117" i="91"/>
  <c r="B118" i="91"/>
  <c r="B119" i="91"/>
  <c r="B120" i="91"/>
  <c r="B121" i="91"/>
  <c r="B122" i="91"/>
  <c r="B123" i="91"/>
  <c r="B124" i="91"/>
  <c r="B125" i="91"/>
  <c r="B126" i="91"/>
  <c r="B127" i="91"/>
  <c r="B128" i="91"/>
  <c r="B129" i="91"/>
  <c r="B130" i="91"/>
  <c r="B131" i="91"/>
  <c r="B132" i="91"/>
  <c r="B133" i="91"/>
  <c r="B134" i="91"/>
  <c r="B135" i="91"/>
  <c r="B136" i="91"/>
  <c r="B137" i="91"/>
  <c r="B138" i="91"/>
  <c r="B139" i="91"/>
  <c r="B140" i="91"/>
  <c r="B141" i="91"/>
  <c r="B142" i="91"/>
  <c r="B143" i="91"/>
  <c r="B144" i="91"/>
  <c r="B145" i="91"/>
  <c r="B146" i="91"/>
  <c r="B147" i="91"/>
  <c r="B148" i="91"/>
  <c r="B149" i="91"/>
  <c r="B150" i="91"/>
  <c r="B151" i="91"/>
  <c r="B152" i="91"/>
  <c r="B153" i="91"/>
  <c r="B154" i="91"/>
  <c r="B155" i="91"/>
  <c r="B156" i="91"/>
  <c r="B157" i="91"/>
  <c r="B158" i="91"/>
  <c r="B159" i="91"/>
  <c r="B160" i="91"/>
  <c r="B161" i="91"/>
  <c r="B162" i="91"/>
  <c r="B163" i="91"/>
  <c r="B164" i="91"/>
  <c r="B165" i="91"/>
  <c r="B166" i="91"/>
  <c r="B167" i="91"/>
  <c r="B168" i="91"/>
  <c r="B169" i="91"/>
  <c r="B170" i="91"/>
  <c r="B171" i="91"/>
  <c r="B172" i="91"/>
  <c r="B173" i="91"/>
  <c r="B174" i="91"/>
  <c r="B175" i="91"/>
  <c r="B176" i="91"/>
  <c r="B177" i="91"/>
  <c r="B178" i="91"/>
  <c r="B179" i="91"/>
  <c r="B180" i="91"/>
  <c r="B181" i="91"/>
  <c r="B182" i="91"/>
  <c r="B183" i="91"/>
  <c r="B184" i="91"/>
  <c r="B185" i="91"/>
  <c r="B186" i="91"/>
  <c r="B187" i="91"/>
  <c r="B188" i="91"/>
  <c r="B189" i="91"/>
  <c r="B190" i="91"/>
  <c r="B191" i="91"/>
  <c r="B192" i="91"/>
  <c r="B193" i="91"/>
  <c r="B194" i="91"/>
  <c r="B195" i="91"/>
  <c r="B196" i="91"/>
  <c r="B197" i="91"/>
  <c r="B198" i="91"/>
  <c r="B199" i="91"/>
  <c r="B200" i="91"/>
  <c r="B201" i="91"/>
  <c r="B202" i="91"/>
  <c r="B203" i="91"/>
  <c r="B204" i="91"/>
  <c r="B205" i="91"/>
  <c r="B206" i="91"/>
  <c r="B207" i="91"/>
  <c r="B208" i="91"/>
  <c r="B209" i="91"/>
  <c r="B210" i="91"/>
  <c r="B211" i="91"/>
  <c r="B212" i="91"/>
  <c r="B213" i="91"/>
  <c r="B214" i="91"/>
  <c r="B215" i="91"/>
  <c r="B216" i="91"/>
  <c r="B217" i="91"/>
  <c r="B218" i="91"/>
  <c r="B219" i="91"/>
  <c r="B220" i="91"/>
  <c r="B221" i="91"/>
  <c r="B222" i="91"/>
  <c r="B223" i="91"/>
  <c r="B224" i="91"/>
  <c r="B225" i="91"/>
  <c r="B226" i="91"/>
  <c r="B227" i="91"/>
  <c r="B228" i="91"/>
  <c r="B229" i="91"/>
  <c r="B230" i="91"/>
  <c r="B231" i="91"/>
  <c r="B232" i="91"/>
  <c r="B233" i="91"/>
  <c r="B234" i="91"/>
  <c r="B235" i="91"/>
  <c r="B236" i="91"/>
  <c r="B237" i="91"/>
  <c r="B238" i="91"/>
  <c r="B239" i="91"/>
  <c r="B240" i="91"/>
  <c r="B241" i="91"/>
  <c r="B10" i="91"/>
  <c r="C212" i="95" l="1"/>
  <c r="B212" i="95"/>
  <c r="D212" i="95" l="1"/>
  <c r="A29" i="8" l="1"/>
  <c r="A19" i="8" l="1"/>
  <c r="A18" i="8"/>
  <c r="B3" i="107"/>
  <c r="B2" i="107"/>
  <c r="A17" i="8"/>
  <c r="A20" i="8"/>
  <c r="A21" i="8"/>
  <c r="A22" i="8"/>
  <c r="A23" i="8"/>
  <c r="A24" i="8"/>
  <c r="A25" i="8"/>
  <c r="A26" i="8"/>
  <c r="A27" i="8"/>
  <c r="A28" i="8"/>
  <c r="C9" i="12"/>
  <c r="C10" i="12"/>
  <c r="A33" i="8" l="1"/>
  <c r="B3" i="91" l="1"/>
  <c r="B2" i="91"/>
  <c r="C14" i="6" l="1"/>
  <c r="B3" i="95" l="1"/>
  <c r="B2" i="95"/>
  <c r="B2" i="90" l="1"/>
  <c r="B3" i="92" l="1"/>
  <c r="B2" i="92"/>
  <c r="B3" i="90"/>
  <c r="B3" i="84"/>
  <c r="B2" i="84"/>
  <c r="B3" i="85"/>
  <c r="B2" i="85"/>
  <c r="B3" i="83"/>
  <c r="B2" i="83"/>
  <c r="B3" i="42"/>
  <c r="B2" i="42"/>
  <c r="B3" i="41"/>
  <c r="B2" i="41"/>
  <c r="B3" i="35"/>
  <c r="B2" i="35"/>
  <c r="B3" i="28"/>
  <c r="B2" i="28"/>
  <c r="B3" i="19"/>
  <c r="B2" i="19"/>
  <c r="B3" i="18"/>
  <c r="B2" i="18"/>
  <c r="B3" i="6"/>
  <c r="B2" i="6"/>
  <c r="B3" i="10"/>
  <c r="B2" i="10"/>
  <c r="B3" i="12"/>
  <c r="B2" i="12"/>
  <c r="B3" i="4"/>
  <c r="B2" i="4"/>
  <c r="B3" i="3"/>
  <c r="B2" i="3"/>
  <c r="B3" i="2"/>
  <c r="B2" i="2"/>
  <c r="A32" i="8" l="1"/>
  <c r="A30" i="8"/>
  <c r="C11" i="12" l="1"/>
  <c r="A16" i="8" l="1"/>
  <c r="A15" i="8"/>
  <c r="A14" i="8"/>
  <c r="A13" i="8"/>
  <c r="B11" i="12" l="1"/>
</calcChain>
</file>

<file path=xl/sharedStrings.xml><?xml version="1.0" encoding="utf-8"?>
<sst xmlns="http://schemas.openxmlformats.org/spreadsheetml/2006/main" count="3724" uniqueCount="655">
  <si>
    <t>Processo Judicial</t>
  </si>
  <si>
    <t>Municípios</t>
  </si>
  <si>
    <t>SAQUAREMA-RJ</t>
  </si>
  <si>
    <t>PENEDO-AL</t>
  </si>
  <si>
    <t>SAO GONCALO DO AMARANTE-CE</t>
  </si>
  <si>
    <t>POJUCA-BA</t>
  </si>
  <si>
    <t>RIO LARGO-AL</t>
  </si>
  <si>
    <t>MAMANGUAPE-PB</t>
  </si>
  <si>
    <t>ROSARIO DO CATETE-SE</t>
  </si>
  <si>
    <t>HORIZONTE-CE</t>
  </si>
  <si>
    <t>MOSSORO-RN</t>
  </si>
  <si>
    <t>PEDRAS DE FOGO-PB</t>
  </si>
  <si>
    <t>LARANJEIRAS-SE</t>
  </si>
  <si>
    <t>SILVEIRAS-SP</t>
  </si>
  <si>
    <t>BARBACENA-MG</t>
  </si>
  <si>
    <t>ITABUNA-BA</t>
  </si>
  <si>
    <t>SANTA RITA-PB</t>
  </si>
  <si>
    <t>NOSSA SENHORA DO SOCORRO-SE</t>
  </si>
  <si>
    <t>SERRA-ES</t>
  </si>
  <si>
    <t>PIRAMBU-SE</t>
  </si>
  <si>
    <t>AFUA-PA</t>
  </si>
  <si>
    <t>ALENQUER-PA</t>
  </si>
  <si>
    <t>ALMEIRIM-PA</t>
  </si>
  <si>
    <t>ANAJAS-PA</t>
  </si>
  <si>
    <t>AUTAZES-AM</t>
  </si>
  <si>
    <t>BREVES-PA</t>
  </si>
  <si>
    <t>CAREIRO DA VARZEA-AM</t>
  </si>
  <si>
    <t>CHAVES-PA</t>
  </si>
  <si>
    <t>CURUA-PA</t>
  </si>
  <si>
    <t>FARO-PA</t>
  </si>
  <si>
    <t>GURUPA-PA</t>
  </si>
  <si>
    <t>IRANDUBA-AM</t>
  </si>
  <si>
    <t>ITACOATIARA-AM</t>
  </si>
  <si>
    <t>ITAPIRANGA-AM</t>
  </si>
  <si>
    <t>JURUTI-PA</t>
  </si>
  <si>
    <t>LARANJAL DO JARI-AP</t>
  </si>
  <si>
    <t>MACAPA-AP</t>
  </si>
  <si>
    <t>MAZAGAO-AP</t>
  </si>
  <si>
    <t>MELGACO-PA</t>
  </si>
  <si>
    <t>MONTE ALEGRE-PA</t>
  </si>
  <si>
    <t>OBIDOS-PA</t>
  </si>
  <si>
    <t>PARINTINS-AM</t>
  </si>
  <si>
    <t>PORTO DE MOZ-PA</t>
  </si>
  <si>
    <t>PRAINHA-PA</t>
  </si>
  <si>
    <t>SANTAREM-PA</t>
  </si>
  <si>
    <t>SILVES-AM</t>
  </si>
  <si>
    <t>TERRA SANTA-PA</t>
  </si>
  <si>
    <t>URUCARA-AM</t>
  </si>
  <si>
    <t>URUCURITUBA-AM</t>
  </si>
  <si>
    <t>BRUMADINHO-MG</t>
  </si>
  <si>
    <t>PARACAMBI-RJ</t>
  </si>
  <si>
    <t>ITAPEMIRIM-ES</t>
  </si>
  <si>
    <t>SAO LOURENCO DA MATA-PE</t>
  </si>
  <si>
    <t>JAGUARE-ES</t>
  </si>
  <si>
    <t>CONCEICAO DA BARRA-ES</t>
  </si>
  <si>
    <t>IGARASSU-PE</t>
  </si>
  <si>
    <t>ABREU E LIMA-PE</t>
  </si>
  <si>
    <t>BRAGANCA PAULISTA-SP</t>
  </si>
  <si>
    <t>SAO MATEUS-ES</t>
  </si>
  <si>
    <t>RIO DAS FLORES-RJ</t>
  </si>
  <si>
    <t>EUNAPOLIS-BA</t>
  </si>
  <si>
    <t>JABOATAO DOS GUARARAPES-PE</t>
  </si>
  <si>
    <t>GALINHOS-RN</t>
  </si>
  <si>
    <t>SAO MIGUEL DOS CAMPOS-AL</t>
  </si>
  <si>
    <t>CORURIPE-AL</t>
  </si>
  <si>
    <t>PINDAMONHANGABA-SP</t>
  </si>
  <si>
    <t>VIANA-ES</t>
  </si>
  <si>
    <t>TAUBATE-SP</t>
  </si>
  <si>
    <t>MACAIBA-RN</t>
  </si>
  <si>
    <t>PIRAI-RJ</t>
  </si>
  <si>
    <t>GOIANA-PE</t>
  </si>
  <si>
    <t>PILAR-AL</t>
  </si>
  <si>
    <t>BARRA DOS COQUEIROS-SE</t>
  </si>
  <si>
    <t>ITAPORANGA D'AJUDA-SE</t>
  </si>
  <si>
    <t>BARRA MANSA-RJ</t>
  </si>
  <si>
    <t>CAMPOS DOS GOYTACAZES-RJ</t>
  </si>
  <si>
    <t>MUCURI-BA</t>
  </si>
  <si>
    <t>SAO BRAS DO SUACUI-MG</t>
  </si>
  <si>
    <t>ARACRUZ-ES</t>
  </si>
  <si>
    <t>SIMOES FILHO-BA</t>
  </si>
  <si>
    <t>JUIZ DE FORA-MG</t>
  </si>
  <si>
    <t>LORENA-SP</t>
  </si>
  <si>
    <t>MANAUS-AM</t>
  </si>
  <si>
    <t>SAO JOSE DOS CAMPOS-SP</t>
  </si>
  <si>
    <t>SAO BERNARDO DO CAMPO-SP</t>
  </si>
  <si>
    <t>RESENDE-RJ</t>
  </si>
  <si>
    <t>JAPERI-RJ</t>
  </si>
  <si>
    <t>CAUCAIA-CE</t>
  </si>
  <si>
    <t>SUZANO-SP</t>
  </si>
  <si>
    <t>AQUIRAZ-CE</t>
  </si>
  <si>
    <t>FORTALEZA-CE</t>
  </si>
  <si>
    <t>MACAU-RN</t>
  </si>
  <si>
    <t>VITORIA-ES</t>
  </si>
  <si>
    <t>BETIM-MG</t>
  </si>
  <si>
    <t>CUBATAO-SP</t>
  </si>
  <si>
    <t>VOLTA REDONDA-RJ</t>
  </si>
  <si>
    <t>ARACAJU-SE</t>
  </si>
  <si>
    <t>ARRAIAL DO CABO-RJ</t>
  </si>
  <si>
    <t>CACAPAVA-SP</t>
  </si>
  <si>
    <t>MAUA-SP</t>
  </si>
  <si>
    <t>CAMACARI-BA</t>
  </si>
  <si>
    <t>GUAMARE-RN</t>
  </si>
  <si>
    <t>QUISSAMA-RJ</t>
  </si>
  <si>
    <t>ANCHIETA-ES</t>
  </si>
  <si>
    <t>SALVADOR-BA</t>
  </si>
  <si>
    <t>ITAPARICA-BA</t>
  </si>
  <si>
    <t>SALINAS DA MARGARIDA-BA</t>
  </si>
  <si>
    <t>SANTO AMARO-BA</t>
  </si>
  <si>
    <t>SAUBARA-BA</t>
  </si>
  <si>
    <t>CANDEIAS-BA</t>
  </si>
  <si>
    <t>ITABORAI-RJ</t>
  </si>
  <si>
    <t>MAGE-RJ</t>
  </si>
  <si>
    <t>NITEROI-RJ</t>
  </si>
  <si>
    <t>SAO GONCALO-RJ</t>
  </si>
  <si>
    <t>ARAQUARI-SC</t>
  </si>
  <si>
    <t>BALNEARIO BARRA DO SUL-SC</t>
  </si>
  <si>
    <t>GARUVA-SC</t>
  </si>
  <si>
    <t>ITAPOA-SC</t>
  </si>
  <si>
    <t>JOINVILLE-SC</t>
  </si>
  <si>
    <t>CABO DE SANTO AGOSTINHO-PE</t>
  </si>
  <si>
    <t>SIRINHAEM-PE</t>
  </si>
  <si>
    <t>GUAPIMIRIM-RJ</t>
  </si>
  <si>
    <t>IPOJUCA-PE</t>
  </si>
  <si>
    <t>CIDREIRA-RS</t>
  </si>
  <si>
    <t>IMBE-RS</t>
  </si>
  <si>
    <t>LINHARES-ES</t>
  </si>
  <si>
    <t>SAO FRANCISCO DO CONDE-BA</t>
  </si>
  <si>
    <t>DUQUE DE CAXIAS-RJ</t>
  </si>
  <si>
    <t>TRAMANDAI-RS</t>
  </si>
  <si>
    <t>SAO FRANCISCO DO SUL-SC</t>
  </si>
  <si>
    <t>MADRE DE DEUS-BA</t>
  </si>
  <si>
    <t>RIO DE JANEIRO-RJ</t>
  </si>
  <si>
    <t>OSORIO-RS</t>
  </si>
  <si>
    <t>BERTIOGA-SP</t>
  </si>
  <si>
    <t>ILHABELA-SP</t>
  </si>
  <si>
    <t>MANGARATIBA-RJ</t>
  </si>
  <si>
    <t>PARATI-RJ</t>
  </si>
  <si>
    <t>MACAE-RJ</t>
  </si>
  <si>
    <t>ANGRA DOS REIS-RJ</t>
  </si>
  <si>
    <t>CARAGUATATUBA-SP</t>
  </si>
  <si>
    <t>SAO SEBASTIAO-SP</t>
  </si>
  <si>
    <t>GUARAREMA-SP</t>
  </si>
  <si>
    <t>TOTAL</t>
  </si>
  <si>
    <t>ALHANDRA-PB</t>
  </si>
  <si>
    <t>ARACATI-CE</t>
  </si>
  <si>
    <t>CAPELA-SE</t>
  </si>
  <si>
    <t>CARMOPOLIS-SE</t>
  </si>
  <si>
    <t>COARI-AM</t>
  </si>
  <si>
    <t>ESPLANADA-BA</t>
  </si>
  <si>
    <t>ESTANCIA-SE</t>
  </si>
  <si>
    <t>GENERAL MAYNARD-SE</t>
  </si>
  <si>
    <t>GOIANINHA-RN</t>
  </si>
  <si>
    <t>IELMO MARINHO-RN</t>
  </si>
  <si>
    <t>INDIAROBA-SE</t>
  </si>
  <si>
    <t>JAPARATUBA-SE</t>
  </si>
  <si>
    <t>JAPOATA-SE</t>
  </si>
  <si>
    <t>MARACANAU-CE</t>
  </si>
  <si>
    <t>MARECHAL DEODORO-AL</t>
  </si>
  <si>
    <t>PENDENCIAS-RN</t>
  </si>
  <si>
    <t>SANTO AMARO DAS BROTAS-SE</t>
  </si>
  <si>
    <t>SANTOS-SP</t>
  </si>
  <si>
    <t>SATUBA-AL</t>
  </si>
  <si>
    <t>SERRA DO MEL-RN</t>
  </si>
  <si>
    <t>ALTO DO RODRIGUES-RN</t>
  </si>
  <si>
    <t>Processo Judicial n° 0803673-70.2018.4.05.8500</t>
  </si>
  <si>
    <t>Processo Judicial n° 0801804-13.2020.4.05.8400</t>
  </si>
  <si>
    <t>ACU-RN</t>
  </si>
  <si>
    <t>AFONSO BEZERRA-RN</t>
  </si>
  <si>
    <t>ALAGOINHAS-BA</t>
  </si>
  <si>
    <t>APODI-RN</t>
  </si>
  <si>
    <t>AREIA BRANCA-RN</t>
  </si>
  <si>
    <t>AREIA BRANCA-SE</t>
  </si>
  <si>
    <t>BAYEUX-PB</t>
  </si>
  <si>
    <t>BREJO GRANDE-SE</t>
  </si>
  <si>
    <t>CALDAS BRANDAO-PB</t>
  </si>
  <si>
    <t>CARNAUBAIS-RN</t>
  </si>
  <si>
    <t>CATU-BA</t>
  </si>
  <si>
    <t>COQUEIRO SECO-AL</t>
  </si>
  <si>
    <t>DIVINA PASTORA-SE</t>
  </si>
  <si>
    <t>ENTRE RIOS-BA</t>
  </si>
  <si>
    <t>FELIPE GUERRA-RN</t>
  </si>
  <si>
    <t>GOVERNADOR DIX-SEPT ROSADO-RN</t>
  </si>
  <si>
    <t>GROSSOS-RN</t>
  </si>
  <si>
    <t>ICAPUI-CE</t>
  </si>
  <si>
    <t>ITANAGRA-BA</t>
  </si>
  <si>
    <t>MACEIO-AL</t>
  </si>
  <si>
    <t>MARUIM-SE</t>
  </si>
  <si>
    <t>MONTE ALEGRE-RN</t>
  </si>
  <si>
    <t>PACATUBA-SE</t>
  </si>
  <si>
    <t>PARIPUEIRA-AL</t>
  </si>
  <si>
    <t>PORTO DO MANGUE-RN</t>
  </si>
  <si>
    <t>RIACHUELO-SE</t>
  </si>
  <si>
    <t>ROTEIRO-AL</t>
  </si>
  <si>
    <t>SANTA LUZIA DO NORTE-AL</t>
  </si>
  <si>
    <t>SANTO ANTONIO DOS LOPES-MA</t>
  </si>
  <si>
    <t>SAO MIGUEL DE TAIPU-PB</t>
  </si>
  <si>
    <t>SAO SEBASTIAO DO PASSE-BA</t>
  </si>
  <si>
    <t>SIRIRI-SE</t>
  </si>
  <si>
    <t>TEODORO SAMPAIO-BA</t>
  </si>
  <si>
    <t>VERA CRUZ-BA</t>
  </si>
  <si>
    <t>SAO CRISTOVAO-SE</t>
  </si>
  <si>
    <t>TIBAU-RN</t>
  </si>
  <si>
    <t>Processo Judicial n° 0803065-49.2020.4.05.8000</t>
  </si>
  <si>
    <t>ESTAÇÃO COLETORA DE PILAR E UPGN PILAR</t>
  </si>
  <si>
    <t>Origem marítima</t>
  </si>
  <si>
    <t>Origem terrestre</t>
  </si>
  <si>
    <t>Retenção Mensal (R$)</t>
  </si>
  <si>
    <t>Retenção Acumulada (R$)</t>
  </si>
  <si>
    <t>Depósito Judicial (R$)</t>
  </si>
  <si>
    <t>ARMACAO DOS BUZIOS-RJ</t>
  </si>
  <si>
    <t>RELATÓRIO DE ACERTOS DE ROYALTIES</t>
  </si>
  <si>
    <t>ÍNDICE</t>
  </si>
  <si>
    <t>0811778-11.2019.4.05.8400</t>
  </si>
  <si>
    <t>JACUTINGA-MG</t>
  </si>
  <si>
    <t>ARAUCARIA-PR</t>
  </si>
  <si>
    <t>ARARICA-RS</t>
  </si>
  <si>
    <t>CANOAS-RS</t>
  </si>
  <si>
    <t>GRAVATAI-RS</t>
  </si>
  <si>
    <t>RIO GRANDE-RS</t>
  </si>
  <si>
    <t>CAMPINAS-SP</t>
  </si>
  <si>
    <t>INDAIATUBA-SP</t>
  </si>
  <si>
    <t>ITU-SP</t>
  </si>
  <si>
    <t>PAULINIA-SP</t>
  </si>
  <si>
    <t>UPANEMA-RN</t>
  </si>
  <si>
    <t>CODAJAS-AM</t>
  </si>
  <si>
    <t>CARDEAL DA SILVA-BA</t>
  </si>
  <si>
    <t>JAGUARIPE-BA</t>
  </si>
  <si>
    <t>ANORI-AM</t>
  </si>
  <si>
    <t>PEDREIRAS-MA</t>
  </si>
  <si>
    <t>TRIZIDELA DO VALE-MA</t>
  </si>
  <si>
    <t>TRAIRI-CE</t>
  </si>
  <si>
    <t>INGA-PB</t>
  </si>
  <si>
    <t>JACARAU-PB</t>
  </si>
  <si>
    <t>CAPINZAL DO NORTE-MA</t>
  </si>
  <si>
    <t>LIMA CAMPOS-MA</t>
  </si>
  <si>
    <t>VALENCA-BA</t>
  </si>
  <si>
    <t>TEFE-AM</t>
  </si>
  <si>
    <t>MARAGOGIPE-BA</t>
  </si>
  <si>
    <t>ARACAS-BA</t>
  </si>
  <si>
    <t>ANAMA-AM</t>
  </si>
  <si>
    <t>JAGUARUANA-CE</t>
  </si>
  <si>
    <t>IBIRATAIA-BA</t>
  </si>
  <si>
    <t>SATIRO DIAS-BA</t>
  </si>
  <si>
    <t>OURICANGAS-BA</t>
  </si>
  <si>
    <t>ATALAIA-AL</t>
  </si>
  <si>
    <t>CAAPIRANGA-AM</t>
  </si>
  <si>
    <t>MATA DE SAO JOAO-BA</t>
  </si>
  <si>
    <t>54389-61.2014.4.01.3400</t>
  </si>
  <si>
    <t>Processo Judicial n° 0000017-12.2019.4.02.5001/ES.</t>
  </si>
  <si>
    <t>Aracoiaba da Serra-SP</t>
  </si>
  <si>
    <t>Ararica-RS</t>
  </si>
  <si>
    <t>Araucaria-PR</t>
  </si>
  <si>
    <t>Campo Largo-PR</t>
  </si>
  <si>
    <t>Gravatai-RS</t>
  </si>
  <si>
    <t>Igrejinha-RS</t>
  </si>
  <si>
    <t>Indaiatuba-SP</t>
  </si>
  <si>
    <t>Itapetininga-SP</t>
  </si>
  <si>
    <t>Nova Veneza-SC</t>
  </si>
  <si>
    <t>Urussanga-SC</t>
  </si>
  <si>
    <t>Tubarao-SC</t>
  </si>
  <si>
    <t>5000825-58.2020.4.03.6135</t>
  </si>
  <si>
    <t>Parnamirim-RN</t>
  </si>
  <si>
    <t>Alto do Rodrigues-RN</t>
  </si>
  <si>
    <t>Ilhabela-SP</t>
  </si>
  <si>
    <t>FLEXEIRAS-AL</t>
  </si>
  <si>
    <t>JEQUIA DA PRAIA-AL</t>
  </si>
  <si>
    <t>MATRIZ DE CAMARAGIBE-AL</t>
  </si>
  <si>
    <t>PIACABUCU-AL</t>
  </si>
  <si>
    <t>TEOTONIO VILELA-AL</t>
  </si>
  <si>
    <t>ALCOBACA-BA</t>
  </si>
  <si>
    <t>AURELINO LEAL-BA</t>
  </si>
  <si>
    <t>CARAVELAS-BA</t>
  </si>
  <si>
    <t>GANDU-BA</t>
  </si>
  <si>
    <t>ITAMARAJU-BA</t>
  </si>
  <si>
    <t>JANDAIRA-BA</t>
  </si>
  <si>
    <t>LAJE-BA</t>
  </si>
  <si>
    <t>MASCOTE-BA</t>
  </si>
  <si>
    <t>MUNIZ FERREIRA-BA</t>
  </si>
  <si>
    <t>NAZARE-BA</t>
  </si>
  <si>
    <t>PRESIDENTE TANCREDO NEVES-BA</t>
  </si>
  <si>
    <t>PEDRO VELHO-RN</t>
  </si>
  <si>
    <t>UBATUBA-SP</t>
  </si>
  <si>
    <t>Processo Judicial n° 0811778-11.2019.4.05.8400</t>
  </si>
  <si>
    <t>ITAPEBI-BA</t>
  </si>
  <si>
    <t>QUELUZITA-MG</t>
  </si>
  <si>
    <t>Cumprimento de Sentença nº 1023436-24.2019.4.01.3400</t>
  </si>
  <si>
    <t>Aperibe-RJ</t>
  </si>
  <si>
    <t>Araruama-RJ</t>
  </si>
  <si>
    <t>Barra do Pirai-RJ</t>
  </si>
  <si>
    <t>Barra Mansa-RJ</t>
  </si>
  <si>
    <t>Belford Roxo-RJ</t>
  </si>
  <si>
    <t>Bom Jardim-RJ</t>
  </si>
  <si>
    <t>Bom Jesus do Itabapoana-RJ</t>
  </si>
  <si>
    <t>Cambuci-RJ</t>
  </si>
  <si>
    <t>Cantagalo-RJ</t>
  </si>
  <si>
    <t>Cardoso Moreira-RJ</t>
  </si>
  <si>
    <t>Carmo-RJ</t>
  </si>
  <si>
    <t>Conceicao de Macabu-RJ</t>
  </si>
  <si>
    <t>Cordeiro-RJ</t>
  </si>
  <si>
    <t>Duas Barras-RJ</t>
  </si>
  <si>
    <t>Engenheiro Paulo de Frontin-RJ</t>
  </si>
  <si>
    <t>Iguaba Grande-RJ</t>
  </si>
  <si>
    <t>Itaguai-RJ</t>
  </si>
  <si>
    <t>Itaborai-RJ</t>
  </si>
  <si>
    <t>Italva-RJ</t>
  </si>
  <si>
    <t>Itaocara-RJ</t>
  </si>
  <si>
    <t>Itaperuna-RJ</t>
  </si>
  <si>
    <t>Itatiaia-RJ</t>
  </si>
  <si>
    <t>Japeri-RJ</t>
  </si>
  <si>
    <t>Laje do Muriae-RJ</t>
  </si>
  <si>
    <t>Macuco-RJ</t>
  </si>
  <si>
    <t>Mangaratiba-RJ</t>
  </si>
  <si>
    <t>Mendes-RJ</t>
  </si>
  <si>
    <t>Mesquita-RJ</t>
  </si>
  <si>
    <t>Miguel Pereira-RJ</t>
  </si>
  <si>
    <t>Miracema-RJ</t>
  </si>
  <si>
    <t>Natividade-RJ</t>
  </si>
  <si>
    <t>Nilopolis-RJ</t>
  </si>
  <si>
    <t>Nova Friburgo-RJ</t>
  </si>
  <si>
    <t>Nova Iguacu-RJ</t>
  </si>
  <si>
    <t>Paracambi-RJ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</si>
  <si>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</si>
  <si>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</si>
  <si>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</si>
  <si>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</si>
  <si>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</si>
  <si>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</si>
  <si>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</si>
  <si>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</si>
  <si>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Resende-RJ</t>
  </si>
  <si>
    <t>Rio Bonito-RJ</t>
  </si>
  <si>
    <t>Rio Claro-RJ</t>
  </si>
  <si>
    <t>Rio das Flores-RJ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</si>
  <si>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</si>
  <si>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</si>
  <si>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</si>
  <si>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</si>
  <si>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</si>
  <si>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</si>
  <si>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</si>
  <si>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</si>
  <si>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</si>
  <si>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</si>
  <si>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Saquarema-RJ</t>
  </si>
  <si>
    <t>Seropedica-RJ</t>
  </si>
  <si>
    <t>Sumidouro-RJ</t>
  </si>
  <si>
    <t>Tangua-RJ</t>
  </si>
  <si>
    <t>Teresopolis-RJ</t>
  </si>
  <si>
    <t>Trajano de Morais-RJ</t>
  </si>
  <si>
    <t>Valenca-RJ</t>
  </si>
  <si>
    <t>Varre-Sai-RJ</t>
  </si>
  <si>
    <t>Vassouras-RJ</t>
  </si>
  <si>
    <t>Volta Redonda-RJ</t>
  </si>
  <si>
    <t>Areal-RJ</t>
  </si>
  <si>
    <t>Paraiba do Sul-RJ</t>
  </si>
  <si>
    <t>Sapucaia-RJ</t>
  </si>
  <si>
    <t>Tres Rios-RJ</t>
  </si>
  <si>
    <t>ARACOIABA DA SERRA-SP</t>
  </si>
  <si>
    <t>SAO FRANCISCO DE PAULA-RS</t>
  </si>
  <si>
    <t>SANTA LUZIA DO ITANHY-SE</t>
  </si>
  <si>
    <t>GASPAR-SC</t>
  </si>
  <si>
    <t>BRUSQUE-SC</t>
  </si>
  <si>
    <t>PORTO FELIZ-SP</t>
  </si>
  <si>
    <t>TIJUCAS-SC</t>
  </si>
  <si>
    <t>GUARAMIRIM-SC</t>
  </si>
  <si>
    <t>CAMPO LARGO-PR</t>
  </si>
  <si>
    <t>IGREJINHA-RS</t>
  </si>
  <si>
    <t>NOVA VENEZA-SC</t>
  </si>
  <si>
    <t>SAO PEDRO DE ALCANTARA-SC</t>
  </si>
  <si>
    <t>TUBARAO-SC</t>
  </si>
  <si>
    <t>URUSSANGA-SC</t>
  </si>
  <si>
    <t>ITAPETININGA-SP</t>
  </si>
  <si>
    <t>PARACURU-CE</t>
  </si>
  <si>
    <t>PRESIDENTE KENNEDY-ES</t>
  </si>
  <si>
    <t>ITAPITANGA-BA</t>
  </si>
  <si>
    <t>SANTA LUZIA-MG</t>
  </si>
  <si>
    <t>PORTO REAL-RJ</t>
  </si>
  <si>
    <t>ITATIBA-SP</t>
  </si>
  <si>
    <t>LIMEIRA-SP</t>
  </si>
  <si>
    <t>SANTA BRANCA-SP</t>
  </si>
  <si>
    <t>SAO VICENTE-SP</t>
  </si>
  <si>
    <t>BARRA DE SANTO ANTONIO-AL</t>
  </si>
  <si>
    <t>BARRA DE SAO MIGUEL-AL</t>
  </si>
  <si>
    <t>BRANQUINHA-AL</t>
  </si>
  <si>
    <t>JACUIPE-AL</t>
  </si>
  <si>
    <t>MESSIAS-AL</t>
  </si>
  <si>
    <t>SAO SEBASTIAO-AL</t>
  </si>
  <si>
    <t>ALVARAES-AM</t>
  </si>
  <si>
    <t>MANACAPURU-AM</t>
  </si>
  <si>
    <t>MANICORE-AM</t>
  </si>
  <si>
    <t>NHAMUNDA-AM</t>
  </si>
  <si>
    <t>NOVO AIRAO-AM</t>
  </si>
  <si>
    <t>RIO PRETO DA EVA-AM</t>
  </si>
  <si>
    <t>SANTA ISABEL DO RIO NEGRO-AM</t>
  </si>
  <si>
    <t>SAO GABRIEL DA CACHOEIRA-AM</t>
  </si>
  <si>
    <t>SAO PAULO DE OLIVENCA-AM</t>
  </si>
  <si>
    <t>AGUA FRIA-BA</t>
  </si>
  <si>
    <t>AIQUARA-BA</t>
  </si>
  <si>
    <t>CAMACAN-BA</t>
  </si>
  <si>
    <t>DIAS D'AVILA-BA</t>
  </si>
  <si>
    <t>GONGOGI-BA</t>
  </si>
  <si>
    <t>IPIAU-BA</t>
  </si>
  <si>
    <t>ITABELA-BA</t>
  </si>
  <si>
    <t>ITAJUIPE-BA</t>
  </si>
  <si>
    <t>NOVA VICOSA-BA</t>
  </si>
  <si>
    <t>WENCESLAU GUIMARAES-BA</t>
  </si>
  <si>
    <t>PACATUBA-CE</t>
  </si>
  <si>
    <t>CACHOEIRO DE ITAPEMIRIM-ES</t>
  </si>
  <si>
    <t>BERNARDO DO MEARIM-MA</t>
  </si>
  <si>
    <t>PRIMEIRA CRUZ-MA</t>
  </si>
  <si>
    <t>SAO DOMINGOS DO MARANHAO-MA</t>
  </si>
  <si>
    <t>ALFREDO VASCONCELOS-MG</t>
  </si>
  <si>
    <t>BELMIRO BRAGA-MG</t>
  </si>
  <si>
    <t>EWBANK DA CAMARA-MG</t>
  </si>
  <si>
    <t>IBIRITE-MG</t>
  </si>
  <si>
    <t>RESSAQUINHA-MG</t>
  </si>
  <si>
    <t>SANTOS DUMONT-MG</t>
  </si>
  <si>
    <t>SAO JOSE DA LAPA-MG</t>
  </si>
  <si>
    <t>GUARATUBA-PR</t>
  </si>
  <si>
    <t>ARARUAMA-RJ</t>
  </si>
  <si>
    <t>BARRA DO PIRAI-RJ</t>
  </si>
  <si>
    <t>CABO FRIO-RJ</t>
  </si>
  <si>
    <t>CASIMIRO DE ABREU-RJ</t>
  </si>
  <si>
    <t>PATY DO ALFERES-RJ</t>
  </si>
  <si>
    <t>PINHEIRAL-RJ</t>
  </si>
  <si>
    <t>RIO DAS OSTRAS-RJ</t>
  </si>
  <si>
    <t>SAO JOAO DA BARRA-RJ</t>
  </si>
  <si>
    <t>TRES RIOS-RJ</t>
  </si>
  <si>
    <t>VASSOURAS-RJ</t>
  </si>
  <si>
    <t>JANDAIRA-RN</t>
  </si>
  <si>
    <t>JOAO CAMARA-RN</t>
  </si>
  <si>
    <t>JAQUIRANA-RS</t>
  </si>
  <si>
    <t>SAO JOSE DOS AUSENTES-RS</t>
  </si>
  <si>
    <t>TIMBE DO SUL-SC</t>
  </si>
  <si>
    <t>SANTANA DO SAO FRANCISCO-SE</t>
  </si>
  <si>
    <t>ARAPEI-SP</t>
  </si>
  <si>
    <t>AREIAS-SP</t>
  </si>
  <si>
    <t>ATIBAIA-SP</t>
  </si>
  <si>
    <t>CRUZEIRO-SP</t>
  </si>
  <si>
    <t>IGARATA-SP</t>
  </si>
  <si>
    <t>JAGUARIUNA-SP</t>
  </si>
  <si>
    <t>PARAIBUNA-SP</t>
  </si>
  <si>
    <t>SANTA ISABEL-SP</t>
  </si>
  <si>
    <t>SAO JOSE DO BARREIRO-SP</t>
  </si>
  <si>
    <t>OURO BRANCO-MG</t>
  </si>
  <si>
    <t>JUNDIA-AL</t>
  </si>
  <si>
    <t>BELO ORIENTE-MG</t>
  </si>
  <si>
    <t>CONDE-BA</t>
  </si>
  <si>
    <t>ITAREMA-CE</t>
  </si>
  <si>
    <t>PAULISTA-PE</t>
  </si>
  <si>
    <t>RIO CLARO-SP</t>
  </si>
  <si>
    <t>PERUIBE-SP</t>
  </si>
  <si>
    <t>FUNDAO-ES</t>
  </si>
  <si>
    <t>SANTANA DO PARAISO-MG</t>
  </si>
  <si>
    <t>PITANGA-PR</t>
  </si>
  <si>
    <t>CARAUBAS-RN</t>
  </si>
  <si>
    <t>PARNAMIRIM-RN</t>
  </si>
  <si>
    <t>SANTO AMARO DO MARANHAO-MA</t>
  </si>
  <si>
    <t>BARREIRINHAS-MA</t>
  </si>
  <si>
    <t>TRES LAGOAS-MS</t>
  </si>
  <si>
    <t>ITAQUITINGA-PE</t>
  </si>
  <si>
    <t>NOVA IBIA-BA</t>
  </si>
  <si>
    <t>Processo Judicial 1030081-65.2019.4.01.3400</t>
  </si>
  <si>
    <t>ITAMBE-PE</t>
  </si>
  <si>
    <t>VITORIA DE SANTO ANTAO-PE</t>
  </si>
  <si>
    <t>CARIACICA-ES</t>
  </si>
  <si>
    <t>RIO CLARO-RJ</t>
  </si>
  <si>
    <t>SAO GONCALO DO AMARANTE-RN</t>
  </si>
  <si>
    <t>RECIFE-PE</t>
  </si>
  <si>
    <t>CAMARAGIBE-PE</t>
  </si>
  <si>
    <t>Parcela 5% (R$)</t>
  </si>
  <si>
    <t>Parcela &gt;5% (R$)</t>
  </si>
  <si>
    <t>Total</t>
  </si>
  <si>
    <t>ITAPIPOCA-CE</t>
  </si>
  <si>
    <t>PARAIPABA-CE</t>
  </si>
  <si>
    <t>AMONTADA-CE</t>
  </si>
  <si>
    <t>TEOLANDIA-BA</t>
  </si>
  <si>
    <t>MORENO-PE</t>
  </si>
  <si>
    <t>PACAJUS-CE</t>
  </si>
  <si>
    <t>BARAUNA-RN</t>
  </si>
  <si>
    <t>SAO JOSE DE MIPIBU-RN</t>
  </si>
  <si>
    <t>BILAC-SP</t>
  </si>
  <si>
    <t>SAO LUIS DO QUITUNDE-AL</t>
  </si>
  <si>
    <t>PEDRO CANARIO-ES</t>
  </si>
  <si>
    <t>CONFINS-MG</t>
  </si>
  <si>
    <t>BORBA-AM</t>
  </si>
  <si>
    <t>TABATINGA-AM</t>
  </si>
  <si>
    <t>BERURI-AM</t>
  </si>
  <si>
    <t>CAREIRO-AM</t>
  </si>
  <si>
    <t>MANAQUIRI-AM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</si>
  <si>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</si>
  <si>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</si>
  <si>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</si>
  <si>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</si>
  <si>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</si>
  <si>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</si>
  <si>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</si>
  <si>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</si>
  <si>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</si>
  <si>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</si>
  <si>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</si>
  <si>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</si>
  <si>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</si>
  <si>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</si>
  <si>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</si>
  <si>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Processo Judicial 0112308-82.2015.4.02.5004 (meses de junho/2013 a outubro/2015)</t>
  </si>
  <si>
    <t>Brusque-SC</t>
  </si>
  <si>
    <t>Gaspar-SC</t>
  </si>
  <si>
    <t>Guaramirim-SC</t>
  </si>
  <si>
    <t>Joinville-SC</t>
  </si>
  <si>
    <t>Porto Feliz-SP</t>
  </si>
  <si>
    <t>Sao Francisco de Paula-RS</t>
  </si>
  <si>
    <t>Sao Pedro de Alcantara-SC</t>
  </si>
  <si>
    <t>Tijucas-SC</t>
  </si>
  <si>
    <t>Itu-SP</t>
  </si>
  <si>
    <t>ITEM 2  - PAGAMENTO DE ROYALTIES RETROATIVOS AO MUNICÍPIO DE SÃO CRISTÓVÃO-SE</t>
  </si>
  <si>
    <t>ITEM 3  - PAGAMENTO DE ROYALTIES RETROATIVOS AO MUNICÍPIO DE TIBAU-RN</t>
  </si>
  <si>
    <t>ITEM 4  - RETENÇÃO NO TESOURO NACIONAL DA PARCELA ACIMA DE 5% DOS ROYALTIES DA ESTAÇÃO COLETORA DE PILAR E UPGN PILAR</t>
  </si>
  <si>
    <t>ITEM 5  - PAGAMENTO DE ROYALTIES RETROATIVOS AO MUNICÍPIO DE PILAR-AL</t>
  </si>
  <si>
    <t>FELIZ DESERTO-AL</t>
  </si>
  <si>
    <t>ALTO DO RODRIGUES-RN-DJ</t>
  </si>
  <si>
    <t>FORTIM-CE</t>
  </si>
  <si>
    <t>Processo Judicial 0803091-06.2023.4.05.8400</t>
  </si>
  <si>
    <t xml:space="preserve">Processo Judicial 1030855-27.2021.4.01.3400 </t>
  </si>
  <si>
    <t>Processo Judicial 1030855-27.2021.4.01.3400</t>
  </si>
  <si>
    <t>ITEM 1  - PAGAMENTO DE ROYALTIES RETROATIVOS AO MUNICÍPIO DE ALTO DO RODRIGUES-RN</t>
  </si>
  <si>
    <t>Mossoro-RN</t>
  </si>
  <si>
    <t>1030855-27.2021.4.01.3400</t>
  </si>
  <si>
    <t>(R$)</t>
  </si>
  <si>
    <t>Processo Judicial 0002016-26.2008.4.05.8000</t>
  </si>
  <si>
    <t>Processo Judicial n° 1007456-08.2017.4.01.3400</t>
  </si>
  <si>
    <t>PENEDO-AL-TOTAL</t>
  </si>
  <si>
    <t>Penedo-AL</t>
  </si>
  <si>
    <t xml:space="preserve"> 1007456-08.2017.4.01.3400</t>
  </si>
  <si>
    <t>Beneficiários</t>
  </si>
  <si>
    <t>PARANA</t>
  </si>
  <si>
    <t>SAO MATEUS DO SUL-PR</t>
  </si>
  <si>
    <t>MOSSORO-RN-DJ</t>
  </si>
  <si>
    <t>Estados</t>
  </si>
  <si>
    <t>RIO GRANDE DO NORTE</t>
  </si>
  <si>
    <t>POUSO REDONDO-SC</t>
  </si>
  <si>
    <t>MARATAIZES-ES</t>
  </si>
  <si>
    <t>PIUMA-ES</t>
  </si>
  <si>
    <t>CARAPEBUS-RJ</t>
  </si>
  <si>
    <t>BOCA DA MATA-AL</t>
  </si>
  <si>
    <t>ITAGI-BA</t>
  </si>
  <si>
    <t>SOORETAMA-ES</t>
  </si>
  <si>
    <t>CORONEL FABRICIANO-MG</t>
  </si>
  <si>
    <t>IPATINGA-MG</t>
  </si>
  <si>
    <t>RIO PIRACICABA-MG</t>
  </si>
  <si>
    <t>BELO JARDIM-PE</t>
  </si>
  <si>
    <t>TERESOPOLIS-RJ</t>
  </si>
  <si>
    <t>SANTO ANTONIO DA PATRULHA-RS</t>
  </si>
  <si>
    <t>CANELINHA-SC</t>
  </si>
  <si>
    <t>BOA ESPERANCA DO SUL-SP</t>
  </si>
  <si>
    <t>ROSEIRA-SP</t>
  </si>
  <si>
    <t>SAO JOAO BATISTA-SC</t>
  </si>
  <si>
    <t>MARACAJA-SC</t>
  </si>
  <si>
    <t>INDAIAL-SC</t>
  </si>
  <si>
    <t>PARAIBA DO SUL-RJ</t>
  </si>
  <si>
    <t>NOVA SOURE-BA</t>
  </si>
  <si>
    <t>POMBOS-PE</t>
  </si>
  <si>
    <t>MÊS DE COMPETÊNCIA: Janeiro de 2024</t>
  </si>
  <si>
    <t>MÊS DE DISTRIBUIÇÃO: Março de 2024</t>
  </si>
  <si>
    <t>Parcela 48/48 (R$)</t>
  </si>
  <si>
    <t>Parcela Residual 01/02 (R$)</t>
  </si>
  <si>
    <t>Parcela 46/48 (R$)</t>
  </si>
  <si>
    <t>Parcela 44/50 (R$)</t>
  </si>
  <si>
    <t>Residual Até Parcela 43/50 (R$)</t>
  </si>
  <si>
    <t xml:space="preserve">ITEM 7  - DEPÓSITOS JUDICIAIS </t>
  </si>
  <si>
    <t>ITEM 8  - PAGAMENTO DE ROYALTIES RETROATIVOS AO MUNICÍPIO DE ANCHIETA-ES</t>
  </si>
  <si>
    <t>ITEM 9  - PAGAMENTO DE ROYALTIES RETROATIVOS AO MUNICÍPIO DE PENEDO-AL</t>
  </si>
  <si>
    <t>ITEM 10  - PAGAMENTO DE ROYALTIES RETROATIVOS AOS MUNICÍPIOS DE AREAL-RJ, TRÊS RIOS-RJ, SAPUCAIA-RJ E PARAIBA DO SUL-RJ</t>
  </si>
  <si>
    <t>ITEM 11  - PAGAMENTO DE ROYALTIES RETROATIVOS AO MUNICÍPIO DE ITAMARAJU-BA</t>
  </si>
  <si>
    <t>ITEM 12 - PAGAMENTO DE ROYALTIES RETROATIVOS GERADOS PELA PRODUÇÃO DE XISTO</t>
  </si>
  <si>
    <t>ITEM 13  - PAGAMENTO DE ROYALTIES RETROATIVOS AO MUNICÍPIO DE LINHARES (PARCELA DE 5%)</t>
  </si>
  <si>
    <t>ITEM 14  - PAGAMENTO DE ROYALTIES RETROATIVOS AO MUNICÍPIO DE FELIPE GUERRA-RN</t>
  </si>
  <si>
    <t>ITEM 15  - PAGAMENTO DE ROYALTIES RETROATIVOS AO MUNICÍPIO DE MOSSORO-RN - Depósito Judicial</t>
  </si>
  <si>
    <t>ITEM 16  - PAGAMENTO DE ROYALTIES RETROATIVOS AO MUNICÍPIO DE MOSSORO-RN - Direto</t>
  </si>
  <si>
    <t>ITEM 6  - PAGAMENTO DE RESIDUAL AO MUNICÍPIO DE PILAR-AL</t>
  </si>
  <si>
    <t>Marechal Deodoro-AL</t>
  </si>
  <si>
    <t>Parcela 36/36 (R$)</t>
  </si>
  <si>
    <t>Parcela 05/24 (R$)</t>
  </si>
  <si>
    <t>Parcela 25/30 (R$)</t>
  </si>
  <si>
    <t>Parcela 17/24 (R$)</t>
  </si>
  <si>
    <t>Processo SEI 48610.224056/2022-10 (Pagamento Parcela 17/60)</t>
  </si>
  <si>
    <t>Parcela 13/24 (R$)</t>
  </si>
  <si>
    <t>Parcela 08/68 (R$)</t>
  </si>
  <si>
    <t>Parcela 08/24 (R$)</t>
  </si>
  <si>
    <t>Parcela 01/19</t>
  </si>
  <si>
    <t>ITEM 20  - PAGAMENTO DE ROYALTIES AO MUNICÍPIO DE ROTEIRO-AL</t>
  </si>
  <si>
    <t>Processo Judicial 1100691-19.2023.4.01.3400</t>
  </si>
  <si>
    <t xml:space="preserve">Processo SEI   </t>
  </si>
  <si>
    <t>AMELIA RODRIGUES-BA</t>
  </si>
  <si>
    <t>MORRO DA FUMACA-SC</t>
  </si>
  <si>
    <t>ITEM 19  - RECÁLCULO INCLUINDO O MUNICÍPIO DE AMÉLIA RODRIGUES-BA NA PARCELA DE 5% IED - MAR.</t>
  </si>
  <si>
    <t>AMPARO DE SAO FRANCISCO-SE</t>
  </si>
  <si>
    <t>AQUIDABA-SE</t>
  </si>
  <si>
    <t>ARAUA-SE</t>
  </si>
  <si>
    <t>BOQUIM-SE</t>
  </si>
  <si>
    <t>CAMPO DO BRITO-SE</t>
  </si>
  <si>
    <t>CANHOBA-SE</t>
  </si>
  <si>
    <t>CANINDE DE SAO FRANCISCO-SE</t>
  </si>
  <si>
    <t>CARIRA-SE</t>
  </si>
  <si>
    <t>CEDRO DE SAO JOAO-SE</t>
  </si>
  <si>
    <t>CRISTINAPOLIS-SE</t>
  </si>
  <si>
    <t>CUMBE-SE</t>
  </si>
  <si>
    <t>FEIRA NOVA-SE</t>
  </si>
  <si>
    <t>FREI PAULO-SE</t>
  </si>
  <si>
    <t>GARARU-SE</t>
  </si>
  <si>
    <t>GRACHO CARDOSO-SE</t>
  </si>
  <si>
    <t>ILHA DAS FLORES-SE</t>
  </si>
  <si>
    <t>ITABAIANA-SE</t>
  </si>
  <si>
    <t>ITABAIANINHA-SE</t>
  </si>
  <si>
    <t>ITABI-SE</t>
  </si>
  <si>
    <t>LAGARTO-SE</t>
  </si>
  <si>
    <t>MACAMBIRA-SE</t>
  </si>
  <si>
    <t>MALHADA DOS BOIS-SE</t>
  </si>
  <si>
    <t>MALHADOR-SE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</si>
  <si>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</si>
  <si>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</si>
  <si>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</si>
  <si>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</si>
  <si>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</si>
  <si>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</si>
  <si>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</si>
  <si>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</si>
  <si>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PEDRA MOLE-SE</t>
  </si>
  <si>
    <t>PEDRINHAS-SE</t>
  </si>
  <si>
    <t>PINHAO-SE</t>
  </si>
  <si>
    <t>POCO REDONDO-SE</t>
  </si>
  <si>
    <t>POCO VERDE-SE</t>
  </si>
  <si>
    <t>PORTO DA FOLHA-SE</t>
  </si>
  <si>
    <t>PROPRIA-SE</t>
  </si>
  <si>
    <t>RIACHAO DO DANTAS-SE</t>
  </si>
  <si>
    <t>RIBEIROPOLIS-SE</t>
  </si>
  <si>
    <t>SALGADO-SE</t>
  </si>
  <si>
    <t>SANTA ROSA DE LIMA-SE</t>
  </si>
  <si>
    <t>SAO DOMINGOS-SE</t>
  </si>
  <si>
    <t>SAO FRANCISCO-SE</t>
  </si>
  <si>
    <t>SAO MIGUEL DO ALEIXO-SE</t>
  </si>
  <si>
    <t>SIMAO DIAS-SE</t>
  </si>
  <si>
    <t>TELHA-SE</t>
  </si>
  <si>
    <t>TOBIAS BARRETO-SE</t>
  </si>
  <si>
    <t>TOMAR DO GERU-SE</t>
  </si>
  <si>
    <t>UMBAUBA-SE</t>
  </si>
  <si>
    <t>SERGIPE</t>
  </si>
  <si>
    <t>Parcela 5% (R$) (7267)</t>
  </si>
  <si>
    <t>Parcela &gt;5% (R$)(7322)</t>
  </si>
  <si>
    <t>ITEM 22 - COMPENSAÇÃO DE ROYALTIES RETROATIVOS GERADOS PELO RECÁLCULO DE PRODUÇÃO DO CAMPO DE PIRAREMA</t>
  </si>
  <si>
    <t>ITEM 21 - COMPENSAÇÃO DE ROYALTIES RETROATIVOS GERADOS PELO RECÁLCULO DE PRODUÇÃO DO CAMPO DE Paturi e Maçarico</t>
  </si>
  <si>
    <t>ITEM 18  - RECÁLCULO INCLUINDO O MUNICÍPIO DE AMÉLIA RODRIGUES-BA NA PARCELA DE 5% IED - TERRA.</t>
  </si>
  <si>
    <t>ITEM 17  - PAGAMENTO DE ROYALTIES RETROATIVOS AO MUNICÍPIO DE MARECHAL DEODORO-AL - Depósito Judicial</t>
  </si>
  <si>
    <t>0002016-26.2008.4.05.8000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</si>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</sst>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Arial"/>
      <family val="2"/>
    </font>
    <font>
      <sz val="8"/>
      <name val="Calibri"/>
      <family val="2"/>
      <scheme val="minor"/>
    </font>
    <font>
      <sz val="9"/>
      <color theme="1"/>
      <name val="Arial"/>
      <family val="2"/>
    </font>
    <font>
      <sz val="10"/>
      <name val="Arial"/>
    </font>
    <font>
      <sz val="10"/>
      <name val="MS Sans Serif"/>
      <family val="2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8">
    <xf numFmtId="0" fontId="0" fillId="0" borderId="0"/>
    <xf numFmtId="43" fontId="5" fillId="0" borderId="0" applyFont="0" applyFill="0" applyBorder="0" applyAlignment="0" applyProtection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10" fillId="0" borderId="0"/>
    <xf numFmtId="0" fontId="6" fillId="0" borderId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6" fillId="4" borderId="4" applyNumberFormat="0" applyProtection="0">
      <alignment horizontal="left" vertical="center" indent="1"/>
    </xf>
    <xf numFmtId="38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6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2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10" fillId="4" borderId="4" applyNumberFormat="0" applyProtection="0">
      <alignment horizontal="left" vertical="center" indent="1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4" borderId="5" applyNumberFormat="0" applyProtection="0">
      <alignment horizontal="left" vertical="center" indent="1"/>
    </xf>
    <xf numFmtId="0" fontId="10" fillId="4" borderId="5" applyNumberFormat="0" applyProtection="0">
      <alignment horizontal="left" vertical="center" indent="1"/>
    </xf>
  </cellStyleXfs>
  <cellXfs count="37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wrapText="1"/>
    </xf>
    <xf numFmtId="0" fontId="3" fillId="2" borderId="1" xfId="0" applyFont="1" applyFill="1" applyBorder="1"/>
    <xf numFmtId="0" fontId="1" fillId="2" borderId="1" xfId="0" applyFont="1" applyFill="1" applyBorder="1"/>
    <xf numFmtId="0" fontId="3" fillId="2" borderId="1" xfId="0" applyFont="1" applyFill="1" applyBorder="1" applyAlignment="1">
      <alignment horizontal="center"/>
    </xf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0" fontId="4" fillId="2" borderId="0" xfId="0" applyFont="1" applyFill="1"/>
    <xf numFmtId="0" fontId="1" fillId="3" borderId="1" xfId="0" applyFont="1" applyFill="1" applyBorder="1"/>
    <xf numFmtId="4" fontId="1" fillId="3" borderId="1" xfId="0" applyNumberFormat="1" applyFont="1" applyFill="1" applyBorder="1"/>
    <xf numFmtId="4" fontId="1" fillId="0" borderId="1" xfId="0" applyNumberFormat="1" applyFont="1" applyBorder="1"/>
    <xf numFmtId="0" fontId="1" fillId="0" borderId="1" xfId="0" applyFont="1" applyBorder="1"/>
    <xf numFmtId="43" fontId="1" fillId="2" borderId="0" xfId="1" applyFont="1" applyFill="1"/>
    <xf numFmtId="4" fontId="1" fillId="2" borderId="1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0" fillId="2" borderId="0" xfId="0" applyFill="1"/>
    <xf numFmtId="43" fontId="1" fillId="2" borderId="0" xfId="0" applyNumberFormat="1" applyFont="1" applyFill="1"/>
    <xf numFmtId="4" fontId="1" fillId="2" borderId="0" xfId="0" applyNumberFormat="1" applyFont="1" applyFill="1"/>
    <xf numFmtId="0" fontId="7" fillId="2" borderId="0" xfId="0" applyFont="1" applyFill="1"/>
    <xf numFmtId="0" fontId="3" fillId="2" borderId="0" xfId="0" applyFont="1" applyFill="1" applyAlignment="1">
      <alignment horizontal="center"/>
    </xf>
    <xf numFmtId="0" fontId="9" fillId="2" borderId="1" xfId="0" applyFont="1" applyFill="1" applyBorder="1"/>
    <xf numFmtId="0" fontId="3" fillId="0" borderId="0" xfId="0" applyFont="1"/>
    <xf numFmtId="0" fontId="1" fillId="0" borderId="0" xfId="0" applyFont="1"/>
    <xf numFmtId="43" fontId="1" fillId="3" borderId="1" xfId="1" applyFont="1" applyFill="1" applyBorder="1" applyAlignment="1">
      <alignment horizontal="right"/>
    </xf>
    <xf numFmtId="43" fontId="1" fillId="2" borderId="1" xfId="1" applyFont="1" applyFill="1" applyBorder="1"/>
    <xf numFmtId="43" fontId="1" fillId="2" borderId="1" xfId="1" applyFont="1" applyFill="1" applyBorder="1" applyAlignment="1">
      <alignment horizontal="right"/>
    </xf>
    <xf numFmtId="43" fontId="1" fillId="3" borderId="1" xfId="0" applyNumberFormat="1" applyFont="1" applyFill="1" applyBorder="1" applyAlignment="1">
      <alignment horizontal="right"/>
    </xf>
    <xf numFmtId="43" fontId="1" fillId="0" borderId="1" xfId="1" applyFont="1" applyBorder="1"/>
    <xf numFmtId="43" fontId="9" fillId="2" borderId="1" xfId="1" applyFont="1" applyFill="1" applyBorder="1"/>
    <xf numFmtId="43" fontId="1" fillId="3" borderId="1" xfId="1" applyFont="1" applyFill="1" applyBorder="1"/>
    <xf numFmtId="0" fontId="1" fillId="2" borderId="0" xfId="0" applyFont="1" applyFill="1" applyAlignment="1">
      <alignment wrapText="1"/>
    </xf>
    <xf numFmtId="43" fontId="1" fillId="0" borderId="1" xfId="1" applyFont="1" applyFill="1" applyBorder="1" applyAlignment="1">
      <alignment horizontal="right"/>
    </xf>
    <xf numFmtId="43" fontId="1" fillId="0" borderId="1" xfId="0" applyNumberFormat="1" applyFont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</cellXfs>
  <cellStyles count="58">
    <cellStyle name="Normal" xfId="0" builtinId="0"/>
    <cellStyle name="Normal 10" xfId="6" xr:uid="{C44D7B4B-CD05-4E4C-9AA4-308657176E79}"/>
    <cellStyle name="Normal 2" xfId="7" xr:uid="{299FF96C-BC19-40E2-AF14-E33FA1252E76}"/>
    <cellStyle name="Normal 2 2" xfId="8" xr:uid="{04B29674-1A11-435D-BE4E-3A7C5C19A36B}"/>
    <cellStyle name="Normal 2 2 2" xfId="9" xr:uid="{64B8495E-EB4F-4DD5-9735-F8E8D9726688}"/>
    <cellStyle name="Normal 2 2 2 2" xfId="37" xr:uid="{FA4044F8-4335-4438-8156-15D47784A781}"/>
    <cellStyle name="Normal 2 2 2 3" xfId="41" xr:uid="{9E493CEC-D887-4062-86FA-081C5443D931}"/>
    <cellStyle name="Normal 2 2 2 4" xfId="46" xr:uid="{C38463A6-4F29-4BCE-9D49-CD3545858B01}"/>
    <cellStyle name="Normal 2 2 3" xfId="35" xr:uid="{14362B5F-CEB7-4B6A-857D-198CF1431B1D}"/>
    <cellStyle name="Normal 2 2 4" xfId="39" xr:uid="{ED8625BB-C2B1-40F4-B7A1-8BEF4FB2BBAE}"/>
    <cellStyle name="Normal 2 2 5" xfId="45" xr:uid="{0557C91D-C667-4A83-90B0-D52D30CA3347}"/>
    <cellStyle name="Normal 2 3" xfId="2" xr:uid="{D98A46D8-AF23-498B-9836-D4E906FAAF78}"/>
    <cellStyle name="Normal 2 3 2" xfId="47" xr:uid="{EA75C5C9-73CB-4D5E-B3DC-1B352D9E4D09}"/>
    <cellStyle name="Normal 3" xfId="18" xr:uid="{A45C0C76-F62A-4950-A26E-6EA1167A0BDA}"/>
    <cellStyle name="Normal 3 2" xfId="21" xr:uid="{D7DD3A0F-4CA8-441E-BD50-170F46982CAE}"/>
    <cellStyle name="Normal 3 2 2" xfId="24" xr:uid="{313E29D3-7DF8-45DD-8A71-980C97D55224}"/>
    <cellStyle name="Normal 3 2 3" xfId="27" xr:uid="{22F63FA0-6028-4897-8221-A19A8F16A4C3}"/>
    <cellStyle name="Normal 3 2 4" xfId="31" xr:uid="{B442E7B9-B7B3-4275-A2FC-BB2B7918E76F}"/>
    <cellStyle name="Normal 4" xfId="28" xr:uid="{7CBAD1DF-F3E6-4D8B-A0AD-90A4D03BC2ED}"/>
    <cellStyle name="Normal 5" xfId="4" xr:uid="{DFF92BD4-3599-450D-ACB5-A43B049BD378}"/>
    <cellStyle name="Normal 6" xfId="10" xr:uid="{E0EA0AEB-44D1-4997-8079-E754CF5353BF}"/>
    <cellStyle name="Normal 6 2" xfId="36" xr:uid="{9F4908CB-4EC1-416D-82E1-769DA3780161}"/>
    <cellStyle name="Normal 6 3" xfId="40" xr:uid="{7A8ED68A-CC6C-4E95-AC25-7EC2790E50CF}"/>
    <cellStyle name="Normal 6 4" xfId="48" xr:uid="{7DF6B331-14B4-45A6-8EC8-D9BD5D242C14}"/>
    <cellStyle name="Normal 7" xfId="42" xr:uid="{91DAB827-1E26-4119-81A3-C3A3556CD8F5}"/>
    <cellStyle name="Normal 7 2" xfId="43" xr:uid="{65E489F6-2033-4444-9B1E-4696156CC37E}"/>
    <cellStyle name="Normal 8" xfId="44" xr:uid="{02BEF2E4-4994-4452-99EB-7E4B984ACE6F}"/>
    <cellStyle name="Normal 9" xfId="53" xr:uid="{A27FE407-F03F-4B5D-BA39-B3C3D1962A44}"/>
    <cellStyle name="Porcentagem 2" xfId="11" xr:uid="{B0A9A6F1-3C74-4729-975A-25DDF3FDABA7}"/>
    <cellStyle name="Porcentagem 2 2" xfId="38" xr:uid="{E4893387-0F0A-491D-85D9-CF39ECA644EC}"/>
    <cellStyle name="Porcentagem 3" xfId="17" xr:uid="{2A3C37B0-D39E-4F7B-A421-AFA7A2FBF337}"/>
    <cellStyle name="Porcentagem 3 2" xfId="20" xr:uid="{7427A375-D581-4F26-8F8B-D2329EA33AC0}"/>
    <cellStyle name="Porcentagem 3 2 2" xfId="23" xr:uid="{14BA279D-7B6A-475A-8E9D-24BAC0F8260E}"/>
    <cellStyle name="Porcentagem 3 2 3" xfId="26" xr:uid="{91E54E85-52CA-46A1-876A-BC3C1DC3CFE1}"/>
    <cellStyle name="Porcentagem 3 2 4" xfId="30" xr:uid="{29FFD9A4-B3DF-4B58-880E-14C19817B5B6}"/>
    <cellStyle name="Porcentagem 4" xfId="33" xr:uid="{2AB46578-6EC5-4731-931C-48490A4FF1C6}"/>
    <cellStyle name="SAPBEXstdItem" xfId="12" xr:uid="{2CB7E53C-C82D-431C-A4F2-E60B53B140A9}"/>
    <cellStyle name="SAPBEXstdItem 2" xfId="49" xr:uid="{00B814F4-6010-4BBF-BE21-1BFE8AB48D51}"/>
    <cellStyle name="SAPBEXstdItem 2 2" xfId="57" xr:uid="{BC1C7DFF-397F-48B9-BF11-C5A853C620CD}"/>
    <cellStyle name="SAPBEXstdItem 3" xfId="56" xr:uid="{DC90652F-6A9D-4194-ACA1-65B7C6BF060B}"/>
    <cellStyle name="Sep. milhar [0]" xfId="13" xr:uid="{049B41B9-7F5B-47CF-8E36-B78EF33928C0}"/>
    <cellStyle name="Separador de milhares 2" xfId="14" xr:uid="{AFF3210C-1174-45FC-AF8A-6C6651E87153}"/>
    <cellStyle name="Separador de milhares 2 2" xfId="34" xr:uid="{D154375E-41D9-41C0-9C4A-AD6D19ED8ACB}"/>
    <cellStyle name="Separador de milhares 2 3" xfId="50" xr:uid="{7597F7D3-D18D-4377-BA8C-1C7EF7E4EFC5}"/>
    <cellStyle name="Separador de milhares 3" xfId="15" xr:uid="{4D02D421-F288-411B-A8ED-DF6E39A54E72}"/>
    <cellStyle name="Separador de milhares 3 2" xfId="51" xr:uid="{0827548A-5581-47B3-B53A-5A89345EF384}"/>
    <cellStyle name="Vírgula" xfId="1" builtinId="3"/>
    <cellStyle name="Vírgula 2" xfId="5" xr:uid="{FD4756AF-1367-474A-8A6D-003C87C1FD5C}"/>
    <cellStyle name="Vírgula 2 2" xfId="19" xr:uid="{0B2A7129-13F5-4AD5-B2B1-82168DE36770}"/>
    <cellStyle name="Vírgula 2 2 2" xfId="22" xr:uid="{A81FF7BA-C7FE-4FCE-BB41-4E390B9F3DBD}"/>
    <cellStyle name="Vírgula 2 2 3" xfId="25" xr:uid="{0ECCDDA0-1237-4A28-A567-F60095E1D16C}"/>
    <cellStyle name="Vírgula 2 2 4" xfId="29" xr:uid="{BCA5901A-63C8-4D2D-A3C5-87B4F73F6496}"/>
    <cellStyle name="Vírgula 2 3" xfId="16" xr:uid="{6CD1B75E-0EF7-470E-8E60-954CDEA44247}"/>
    <cellStyle name="Vírgula 3" xfId="3" xr:uid="{4C7D75FE-1549-45BD-A273-3A407214C1E9}"/>
    <cellStyle name="Vírgula 3 2" xfId="55" xr:uid="{FB503AEA-619B-4B23-B48E-ADCCDF935CC0}"/>
    <cellStyle name="Vírgula 3 3" xfId="32" xr:uid="{21100FF8-D751-40D5-969D-AFED339F0D27}"/>
    <cellStyle name="Vírgula 4" xfId="54" xr:uid="{EA85B039-1E7A-483B-92EF-12610E376810}"/>
    <cellStyle name="Vírgula 5" xfId="52" xr:uid="{9F21E738-C1C9-4721-BEC9-0CE6FC72CC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314325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BE2D32A-3D95-422F-AB15-240ED478EC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6C5C8B7A-232E-4A6E-B980-5E93BD09A3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E64C57B-B3AE-49A9-82D2-A5D188CEE0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C0D69D1-4646-41EB-94B4-2D4208F9E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E4869E4F-2AD1-4862-A403-7A235A0AD8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C873842-2F13-4D37-9FEE-759CCD8E20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7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FFE1246-5B64-4A32-9C8E-A45253699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92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068E52F4-70EC-4400-8BB4-B011855902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92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7CECA941-7B5E-49E6-B0CD-91B4332CC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E095F00-7738-4345-A29D-041EC8CEE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ED5F8AB-E884-4DE2-97F0-6ECD3AACB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3C24AC0C-66BE-4387-8943-3E7D7D13D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58EA2701-6F2E-4969-AFB8-CEF4912099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DC5CFB11-B4D5-4D0F-8B2B-B8C9292C1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0F3038C-A35F-4B04-907E-A321D70C0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94C4BD9-36A0-48A3-A3D5-A9B34DF31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2055D5FD-6D1A-4273-88A3-7A325CA2F8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37251954-E653-4DE6-B987-7A6855B887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1C0B5EA6-CE48-4E38-8EC1-35B86B9C9D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B8C5D501-8863-42BB-A303-722E1D3A9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068EFF5-1B39-425E-B605-54E06C934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212C3CE9-29A5-4F01-BCD7-389615CEDB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CB08D6D-3640-4C4B-9C14-A01F44590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97E11D17-BBAD-4328-82E3-80EF3A2B82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69DEC4F-6487-436E-AF5F-1AFD0A5AD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18511B88-1A12-41A6-8E25-4E9E8BCE93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5F0BE8AF-1D21-4130-BF5E-4F89274B2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BD0B00AB-B2FA-4A85-A979-18440FB07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69D6982B-14F4-45EE-9664-41AA88AF7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38D5971F-8B86-4308-A1D6-041B07C35C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4419E5A0-7416-4CDA-BDF4-983711C00C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8F15148D-9D98-4ECF-AAA2-65B34E6074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D3F52A98-3CAA-453C-A8D2-345C5DAE43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78A92AB2-D9A2-43E6-A168-EBA918244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6A88A504-825D-40A0-A318-7D665CAC56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AD55D5E9-CD40-464F-9471-0A23840110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674A6BFC-9089-4102-ADF4-BADD1EDDB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792DD9E0-2287-4D08-8DC2-7BAE6CAD6C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F875C5C5-7AE1-4CB0-BC04-65F04CE87B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3" name="Picture 8" descr="G:\Raquel\Logomarca\logoANP_h_fundobranco_cor.jpg">
          <a:extLst>
            <a:ext uri="{FF2B5EF4-FFF2-40B4-BE49-F238E27FC236}">
              <a16:creationId xmlns:a16="http://schemas.microsoft.com/office/drawing/2014/main" id="{5E3E5157-CA49-467E-975C-AC4E8E285D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B568412C-7511-4EA7-8D24-C35A07783A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5" name="Picture 8" descr="G:\Raquel\Logomarca\logoANP_h_fundobranco_cor.jpg">
          <a:extLst>
            <a:ext uri="{FF2B5EF4-FFF2-40B4-BE49-F238E27FC236}">
              <a16:creationId xmlns:a16="http://schemas.microsoft.com/office/drawing/2014/main" id="{AEE3F62C-8251-4FDA-A31A-8BBA13CE21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0888DB4-E09C-4413-B74F-EC858BDD19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ABBEEA91-9FBB-4A66-A395-2863BF0136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1AD8055-D09A-4C87-B755-6D18CF4F00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8A929598-E001-4DF8-A582-AEE4F69F1A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05845E21-6BD8-4BED-A2A1-1E3C0B933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C4C07536-F30E-4A9F-BEB0-B4278037E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89F566B1-F86C-4171-8D76-6F2B03448D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1D9338F9-EA0D-4DA0-8C3D-15B8F3435B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39A5DCAB-D88E-4A08-8986-3723B8FC5B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DF085109-E44F-422A-A253-52CBFD721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51D5570E-4CA0-46C8-8A17-D562468369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3" name="Picture 8" descr="G:\Raquel\Logomarca\logoANP_h_fundobranco_cor.jpg">
          <a:extLst>
            <a:ext uri="{FF2B5EF4-FFF2-40B4-BE49-F238E27FC236}">
              <a16:creationId xmlns:a16="http://schemas.microsoft.com/office/drawing/2014/main" id="{AE676C13-1C08-4211-8172-437BC0E525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214B3386-CDBA-43FB-8CA1-1AE43C1E41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5" name="Picture 8" descr="G:\Raquel\Logomarca\logoANP_h_fundobranco_cor.jpg">
          <a:extLst>
            <a:ext uri="{FF2B5EF4-FFF2-40B4-BE49-F238E27FC236}">
              <a16:creationId xmlns:a16="http://schemas.microsoft.com/office/drawing/2014/main" id="{B9381563-BFE5-4913-AA10-541EEC346F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43159FB-AAA5-4522-8C16-4E8A67315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15F8CA60-2FA3-41E3-B776-68B139902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E45F0AD-8109-4AAF-9454-ADDA7B8CFE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70EA5AD-82FA-4679-BD68-1EBC68D07F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6C9BE250-3421-4F54-996C-1E05BD9F31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8B9CD14-011A-4A66-B692-1A4F3E583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4D41F121-5039-4461-9938-3D2603A822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dsantos\Documents\01_Jan\acertodecontas_304_03_Amelia%20Rodrigues-BA_IED_TERRA_Fev2024.xlsx" TargetMode="External"/><Relationship Id="rId1" Type="http://schemas.openxmlformats.org/officeDocument/2006/relationships/externalLinkPath" Target="file:///C:\Users\gdsantos\Documents\01_Jan\acertodecontas_304_03_Amelia%20Rodrigues-BA_IED_TERRA_Fev2024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dsantos\Documents\01_Jan\acertodecontas_304_05_Petrobras_Ago_Set_2019%20-%20Paturi%20e%20Ma&#231;arico.xlsx" TargetMode="External"/><Relationship Id="rId1" Type="http://schemas.openxmlformats.org/officeDocument/2006/relationships/externalLinkPath" Target="file:///C:\Users\gdsantos\Documents\01_Jan\acertodecontas_304_05_Petrobras_Ago_Set_2019%20-%20Paturi%20e%20Ma&#231;aric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(g) SEM Lei 12734_12"/>
      <sheetName val="(g) COM LEI 12734_12_ORIGINAL"/>
      <sheetName val="(g) COM LEI 12734_12_AMELIA"/>
      <sheetName val="ACERTO"/>
    </sheetNames>
    <sheetDataSet>
      <sheetData sheetId="0"/>
      <sheetData sheetId="1"/>
      <sheetData sheetId="2"/>
      <sheetData sheetId="3">
        <row r="7">
          <cell r="B7" t="str">
            <v>MANAUS-AM</v>
          </cell>
          <cell r="C7" t="str">
            <v>AM</v>
          </cell>
          <cell r="D7">
            <v>-161.69184307080286</v>
          </cell>
        </row>
        <row r="8">
          <cell r="B8" t="str">
            <v>ALAGOINHAS-BA</v>
          </cell>
          <cell r="C8" t="str">
            <v>BA</v>
          </cell>
          <cell r="D8">
            <v>-161.69184307080286</v>
          </cell>
        </row>
        <row r="9">
          <cell r="B9" t="str">
            <v>ARACAS-BA</v>
          </cell>
          <cell r="C9" t="str">
            <v>BA</v>
          </cell>
          <cell r="D9">
            <v>-161.69184307080286</v>
          </cell>
        </row>
        <row r="10">
          <cell r="B10" t="str">
            <v>CAMACARI-BA</v>
          </cell>
          <cell r="C10" t="str">
            <v>BA</v>
          </cell>
          <cell r="D10">
            <v>-161.69184307080286</v>
          </cell>
        </row>
        <row r="11">
          <cell r="B11" t="str">
            <v>TEODORO SAMPAIO-BA</v>
          </cell>
          <cell r="C11" t="str">
            <v>BA</v>
          </cell>
          <cell r="D11">
            <v>-161.69184307080286</v>
          </cell>
        </row>
        <row r="12">
          <cell r="B12" t="str">
            <v>CONCEICAO DA BARRA-ES</v>
          </cell>
          <cell r="C12" t="str">
            <v>ES</v>
          </cell>
          <cell r="D12">
            <v>-161.69184307080286</v>
          </cell>
        </row>
        <row r="13">
          <cell r="B13" t="str">
            <v>LIMA CAMPOS-MA</v>
          </cell>
          <cell r="C13" t="str">
            <v>MA</v>
          </cell>
          <cell r="D13">
            <v>-161.69184307080286</v>
          </cell>
        </row>
        <row r="14">
          <cell r="B14" t="str">
            <v>SANTO AMARO DO MARANHAO-MA</v>
          </cell>
          <cell r="C14" t="str">
            <v>MA</v>
          </cell>
          <cell r="D14">
            <v>-161.69184307080286</v>
          </cell>
        </row>
        <row r="15">
          <cell r="B15" t="str">
            <v>MAMANGUAPE-PB</v>
          </cell>
          <cell r="C15" t="str">
            <v>PB</v>
          </cell>
          <cell r="D15">
            <v>-161.69184307080286</v>
          </cell>
        </row>
        <row r="16">
          <cell r="B16" t="str">
            <v>CABO DE SANTO AGOSTINHO-PE</v>
          </cell>
          <cell r="C16" t="str">
            <v>PE</v>
          </cell>
          <cell r="D16">
            <v>-161.69184307080286</v>
          </cell>
        </row>
        <row r="17">
          <cell r="B17" t="str">
            <v>GOIANA-PE</v>
          </cell>
          <cell r="C17" t="str">
            <v>PE</v>
          </cell>
          <cell r="D17">
            <v>-161.69184307080286</v>
          </cell>
        </row>
        <row r="18">
          <cell r="B18" t="str">
            <v>JABOATAO DOS GUARARAPES-PE</v>
          </cell>
          <cell r="C18" t="str">
            <v>PE</v>
          </cell>
          <cell r="D18">
            <v>-161.69184307080286</v>
          </cell>
        </row>
        <row r="19">
          <cell r="B19" t="str">
            <v>PITANGA-PR</v>
          </cell>
          <cell r="C19" t="str">
            <v>PR</v>
          </cell>
          <cell r="D19">
            <v>-161.69184307080286</v>
          </cell>
        </row>
        <row r="20">
          <cell r="B20" t="str">
            <v>CAMPOS DOS GOYTACAZES-RJ</v>
          </cell>
          <cell r="C20" t="str">
            <v>RJ</v>
          </cell>
          <cell r="D20">
            <v>-161.69184307080286</v>
          </cell>
        </row>
        <row r="21">
          <cell r="B21" t="str">
            <v>AREIA BRANCA-RN</v>
          </cell>
          <cell r="C21" t="str">
            <v>RN</v>
          </cell>
          <cell r="D21">
            <v>-161.69184307080286</v>
          </cell>
        </row>
        <row r="22">
          <cell r="B22" t="str">
            <v>FELIPE GUERRA-RN</v>
          </cell>
          <cell r="C22" t="str">
            <v>RN</v>
          </cell>
          <cell r="D22">
            <v>-161.69184307080286</v>
          </cell>
        </row>
        <row r="23">
          <cell r="B23" t="str">
            <v>MOSSORO-RN</v>
          </cell>
          <cell r="C23" t="str">
            <v>RN</v>
          </cell>
          <cell r="D23">
            <v>-161.69184307080286</v>
          </cell>
        </row>
        <row r="24">
          <cell r="B24" t="str">
            <v>BREJO GRANDE-SE</v>
          </cell>
          <cell r="C24" t="str">
            <v>SE</v>
          </cell>
          <cell r="D24">
            <v>-161.69184307080286</v>
          </cell>
        </row>
        <row r="25">
          <cell r="B25" t="str">
            <v>ROSARIO DO CATETE-SE</v>
          </cell>
          <cell r="C25" t="str">
            <v>SE</v>
          </cell>
          <cell r="D25">
            <v>0</v>
          </cell>
        </row>
        <row r="26">
          <cell r="B26" t="str">
            <v>SANTA LUZIA-MG</v>
          </cell>
          <cell r="C26" t="str">
            <v>MG</v>
          </cell>
          <cell r="D26">
            <v>-161.69184307080286</v>
          </cell>
        </row>
        <row r="27">
          <cell r="B27" t="str">
            <v>PARNAMIRIM-RN</v>
          </cell>
          <cell r="C27" t="str">
            <v>RN</v>
          </cell>
          <cell r="D27">
            <v>-161.69184307080286</v>
          </cell>
        </row>
        <row r="28">
          <cell r="B28" t="str">
            <v>BARRA DOS COQUEIROS-SE</v>
          </cell>
          <cell r="C28" t="str">
            <v>SE</v>
          </cell>
          <cell r="D28">
            <v>-161.69184307080286</v>
          </cell>
        </row>
        <row r="29">
          <cell r="B29" t="str">
            <v>SANTA BRANCA-SP</v>
          </cell>
          <cell r="C29" t="str">
            <v>SP</v>
          </cell>
          <cell r="D29">
            <v>-161.69184307080286</v>
          </cell>
        </row>
        <row r="30">
          <cell r="B30" t="str">
            <v>NOVA VICOSA-BA</v>
          </cell>
          <cell r="C30" t="str">
            <v>BA</v>
          </cell>
          <cell r="D30">
            <v>-161.69184307080286</v>
          </cell>
        </row>
        <row r="31">
          <cell r="B31" t="str">
            <v>NOVA IBIA-BA</v>
          </cell>
          <cell r="C31" t="str">
            <v>BA</v>
          </cell>
          <cell r="D31">
            <v>-161.69184307080286</v>
          </cell>
        </row>
        <row r="32">
          <cell r="B32" t="str">
            <v>BARRA DE SAO MIGUEL-AL</v>
          </cell>
          <cell r="C32" t="str">
            <v>AL</v>
          </cell>
          <cell r="D32">
            <v>-103.6486173537196</v>
          </cell>
        </row>
        <row r="33">
          <cell r="B33" t="str">
            <v>BOCA DA MATA-AL</v>
          </cell>
          <cell r="C33" t="str">
            <v>AL</v>
          </cell>
          <cell r="D33">
            <v>-103.6486173537196</v>
          </cell>
        </row>
        <row r="34">
          <cell r="B34" t="str">
            <v>COQUEIRO SECO-AL</v>
          </cell>
          <cell r="C34" t="str">
            <v>AL</v>
          </cell>
          <cell r="D34">
            <v>-103.6486173537196</v>
          </cell>
        </row>
        <row r="35">
          <cell r="B35" t="str">
            <v>CORURIPE-AL</v>
          </cell>
          <cell r="C35" t="str">
            <v>AL</v>
          </cell>
          <cell r="D35">
            <v>-103.6486173537196</v>
          </cell>
        </row>
        <row r="36">
          <cell r="B36" t="str">
            <v>FLEXEIRAS-AL</v>
          </cell>
          <cell r="C36" t="str">
            <v>AL</v>
          </cell>
          <cell r="D36">
            <v>-103.6486173537196</v>
          </cell>
        </row>
        <row r="37">
          <cell r="B37" t="str">
            <v>MACEIO-AL</v>
          </cell>
          <cell r="C37" t="str">
            <v>AL</v>
          </cell>
          <cell r="D37">
            <v>-103.6486173537196</v>
          </cell>
        </row>
        <row r="38">
          <cell r="B38" t="str">
            <v>MARECHAL DEODORO-AL</v>
          </cell>
          <cell r="C38" t="str">
            <v>AL</v>
          </cell>
          <cell r="D38">
            <v>-103.6486173537196</v>
          </cell>
        </row>
        <row r="39">
          <cell r="B39" t="str">
            <v>MATRIZ DE CAMARAGIBE-AL</v>
          </cell>
          <cell r="C39" t="str">
            <v>AL</v>
          </cell>
          <cell r="D39">
            <v>-103.6486173537196</v>
          </cell>
        </row>
        <row r="40">
          <cell r="B40" t="str">
            <v>MESSIAS-AL</v>
          </cell>
          <cell r="C40" t="str">
            <v>AL</v>
          </cell>
          <cell r="D40">
            <v>-103.6486173537196</v>
          </cell>
        </row>
        <row r="41">
          <cell r="B41" t="str">
            <v>PARIPUEIRA-AL</v>
          </cell>
          <cell r="C41" t="str">
            <v>AL</v>
          </cell>
          <cell r="D41">
            <v>-103.6486173537196</v>
          </cell>
        </row>
        <row r="42">
          <cell r="B42" t="str">
            <v>PENEDO-AL</v>
          </cell>
          <cell r="C42" t="str">
            <v>AL</v>
          </cell>
          <cell r="D42">
            <v>-103.6486173537196</v>
          </cell>
        </row>
        <row r="43">
          <cell r="B43" t="str">
            <v>PIACABUCU-AL</v>
          </cell>
          <cell r="C43" t="str">
            <v>AL</v>
          </cell>
          <cell r="D43">
            <v>-103.6486173537196</v>
          </cell>
        </row>
        <row r="44">
          <cell r="B44" t="str">
            <v>PILAR-AL</v>
          </cell>
          <cell r="C44" t="str">
            <v>AL</v>
          </cell>
          <cell r="D44">
            <v>-103.6486173537196</v>
          </cell>
        </row>
        <row r="45">
          <cell r="B45" t="str">
            <v>RIO LARGO-AL</v>
          </cell>
          <cell r="C45" t="str">
            <v>AL</v>
          </cell>
          <cell r="D45">
            <v>-103.6486173537196</v>
          </cell>
        </row>
        <row r="46">
          <cell r="B46" t="str">
            <v>ROTEIRO-AL</v>
          </cell>
          <cell r="C46" t="str">
            <v>AL</v>
          </cell>
          <cell r="D46">
            <v>-103.6486173537196</v>
          </cell>
        </row>
        <row r="47">
          <cell r="B47" t="str">
            <v>SANTA LUZIA DO NORTE-AL</v>
          </cell>
          <cell r="C47" t="str">
            <v>AL</v>
          </cell>
          <cell r="D47">
            <v>-103.6486173537196</v>
          </cell>
        </row>
        <row r="48">
          <cell r="B48" t="str">
            <v>SAO MIGUEL DOS CAMPOS-AL</v>
          </cell>
          <cell r="C48" t="str">
            <v>AL</v>
          </cell>
          <cell r="D48">
            <v>-103.6486173537196</v>
          </cell>
        </row>
        <row r="49">
          <cell r="B49" t="str">
            <v>SAO SEBASTIAO-AL</v>
          </cell>
          <cell r="C49" t="str">
            <v>AL</v>
          </cell>
          <cell r="D49">
            <v>-103.6486173537196</v>
          </cell>
        </row>
        <row r="50">
          <cell r="B50" t="str">
            <v>SATUBA-AL</v>
          </cell>
          <cell r="C50" t="str">
            <v>AL</v>
          </cell>
          <cell r="D50">
            <v>-103.6486173537196</v>
          </cell>
        </row>
        <row r="51">
          <cell r="B51" t="str">
            <v>TEOTONIO VILELA-AL</v>
          </cell>
          <cell r="C51" t="str">
            <v>AL</v>
          </cell>
          <cell r="D51">
            <v>-103.6486173537196</v>
          </cell>
        </row>
        <row r="52">
          <cell r="B52" t="str">
            <v>ALVARAES-AM</v>
          </cell>
          <cell r="C52" t="str">
            <v>AM</v>
          </cell>
          <cell r="D52">
            <v>-103.6486173537196</v>
          </cell>
        </row>
        <row r="53">
          <cell r="B53" t="str">
            <v>ANAMA-AM</v>
          </cell>
          <cell r="C53" t="str">
            <v>AM</v>
          </cell>
          <cell r="D53">
            <v>-103.6486173537196</v>
          </cell>
        </row>
        <row r="54">
          <cell r="B54" t="str">
            <v>ANORI-AM</v>
          </cell>
          <cell r="C54" t="str">
            <v>AM</v>
          </cell>
          <cell r="D54">
            <v>-103.6486173537196</v>
          </cell>
        </row>
        <row r="55">
          <cell r="B55" t="str">
            <v>CAAPIRANGA-AM</v>
          </cell>
          <cell r="C55" t="str">
            <v>AM</v>
          </cell>
          <cell r="D55">
            <v>-103.6486173537196</v>
          </cell>
        </row>
        <row r="56">
          <cell r="B56" t="str">
            <v>COARI-AM</v>
          </cell>
          <cell r="C56" t="str">
            <v>AM</v>
          </cell>
          <cell r="D56">
            <v>-103.6486173537196</v>
          </cell>
        </row>
        <row r="57">
          <cell r="B57" t="str">
            <v>CODAJAS-AM</v>
          </cell>
          <cell r="C57" t="str">
            <v>AM</v>
          </cell>
          <cell r="D57">
            <v>-103.6486173537196</v>
          </cell>
        </row>
        <row r="58">
          <cell r="B58" t="str">
            <v>MANACAPURU-AM</v>
          </cell>
          <cell r="C58" t="str">
            <v>AM</v>
          </cell>
          <cell r="D58">
            <v>-103.6486173537196</v>
          </cell>
        </row>
        <row r="59">
          <cell r="B59" t="str">
            <v>MANICORE-AM</v>
          </cell>
          <cell r="C59" t="str">
            <v>AM</v>
          </cell>
          <cell r="D59">
            <v>-103.6486173537196</v>
          </cell>
        </row>
        <row r="60">
          <cell r="B60" t="str">
            <v>NHAMUNDA-AM</v>
          </cell>
          <cell r="C60" t="str">
            <v>AM</v>
          </cell>
          <cell r="D60">
            <v>-103.6486173537196</v>
          </cell>
        </row>
        <row r="61">
          <cell r="B61" t="str">
            <v>NOVO AIRAO-AM</v>
          </cell>
          <cell r="C61" t="str">
            <v>AM</v>
          </cell>
          <cell r="D61">
            <v>-103.6486173537196</v>
          </cell>
        </row>
        <row r="62">
          <cell r="B62" t="str">
            <v>SANTA ISABEL DO RIO NEGRO-AM</v>
          </cell>
          <cell r="C62" t="str">
            <v>AM</v>
          </cell>
          <cell r="D62">
            <v>-103.6486173537196</v>
          </cell>
        </row>
        <row r="63">
          <cell r="B63" t="str">
            <v>SAO GABRIEL DA CACHOEIRA-AM</v>
          </cell>
          <cell r="C63" t="str">
            <v>AM</v>
          </cell>
          <cell r="D63">
            <v>-103.6486173537196</v>
          </cell>
        </row>
        <row r="64">
          <cell r="B64" t="str">
            <v>SAO PAULO DE OLIVENCA-AM</v>
          </cell>
          <cell r="C64" t="str">
            <v>AM</v>
          </cell>
          <cell r="D64">
            <v>-103.6486173537196</v>
          </cell>
        </row>
        <row r="65">
          <cell r="B65" t="str">
            <v>SILVES-AM</v>
          </cell>
          <cell r="C65" t="str">
            <v>AM</v>
          </cell>
          <cell r="D65">
            <v>-103.6486173537196</v>
          </cell>
        </row>
        <row r="66">
          <cell r="B66" t="str">
            <v>AGUA FRIA-BA</v>
          </cell>
          <cell r="C66" t="str">
            <v>BA</v>
          </cell>
          <cell r="D66">
            <v>-103.6486173537196</v>
          </cell>
        </row>
        <row r="67">
          <cell r="B67" t="str">
            <v>AIQUARA-BA</v>
          </cell>
          <cell r="C67" t="str">
            <v>BA</v>
          </cell>
          <cell r="D67">
            <v>-103.6486173537196</v>
          </cell>
        </row>
        <row r="68">
          <cell r="B68" t="str">
            <v>ALCOBACA-BA</v>
          </cell>
          <cell r="C68" t="str">
            <v>BA</v>
          </cell>
          <cell r="D68">
            <v>-103.6486173537196</v>
          </cell>
        </row>
        <row r="69">
          <cell r="B69" t="str">
            <v>AURELINO LEAL-BA</v>
          </cell>
          <cell r="C69" t="str">
            <v>BA</v>
          </cell>
          <cell r="D69">
            <v>-103.6486173537196</v>
          </cell>
        </row>
        <row r="70">
          <cell r="B70" t="str">
            <v>CAMACAN-BA</v>
          </cell>
          <cell r="C70" t="str">
            <v>BA</v>
          </cell>
          <cell r="D70">
            <v>-103.6486173537196</v>
          </cell>
        </row>
        <row r="71">
          <cell r="B71" t="str">
            <v>CANDEIAS-BA</v>
          </cell>
          <cell r="C71" t="str">
            <v>BA</v>
          </cell>
          <cell r="D71">
            <v>-103.6486173537196</v>
          </cell>
        </row>
        <row r="72">
          <cell r="B72" t="str">
            <v>CARAVELAS-BA</v>
          </cell>
          <cell r="C72" t="str">
            <v>BA</v>
          </cell>
          <cell r="D72">
            <v>-103.6486173537196</v>
          </cell>
        </row>
        <row r="73">
          <cell r="B73" t="str">
            <v>CARDEAL DA SILVA-BA</v>
          </cell>
          <cell r="C73" t="str">
            <v>BA</v>
          </cell>
          <cell r="D73">
            <v>-103.6486173537196</v>
          </cell>
        </row>
        <row r="74">
          <cell r="B74" t="str">
            <v>CATU-BA</v>
          </cell>
          <cell r="C74" t="str">
            <v>BA</v>
          </cell>
          <cell r="D74">
            <v>-103.6486173537196</v>
          </cell>
        </row>
        <row r="75">
          <cell r="B75" t="str">
            <v>DIAS D'AVILA-BA</v>
          </cell>
          <cell r="C75" t="str">
            <v>BA</v>
          </cell>
          <cell r="D75">
            <v>-103.6486173537196</v>
          </cell>
        </row>
        <row r="76">
          <cell r="B76" t="str">
            <v>ENTRE RIOS-BA</v>
          </cell>
          <cell r="C76" t="str">
            <v>BA</v>
          </cell>
          <cell r="D76">
            <v>-103.6486173537196</v>
          </cell>
        </row>
        <row r="77">
          <cell r="B77" t="str">
            <v>ESPLANADA-BA</v>
          </cell>
          <cell r="C77" t="str">
            <v>BA</v>
          </cell>
          <cell r="D77">
            <v>-103.6486173537196</v>
          </cell>
        </row>
        <row r="78">
          <cell r="B78" t="str">
            <v>EUNAPOLIS-BA</v>
          </cell>
          <cell r="C78" t="str">
            <v>BA</v>
          </cell>
          <cell r="D78">
            <v>-103.6486173537196</v>
          </cell>
        </row>
        <row r="79">
          <cell r="B79" t="str">
            <v>GANDU-BA</v>
          </cell>
          <cell r="C79" t="str">
            <v>BA</v>
          </cell>
          <cell r="D79">
            <v>-103.6486173537196</v>
          </cell>
        </row>
        <row r="80">
          <cell r="B80" t="str">
            <v>GONGOGI-BA</v>
          </cell>
          <cell r="C80" t="str">
            <v>BA</v>
          </cell>
          <cell r="D80">
            <v>-103.6486173537196</v>
          </cell>
        </row>
        <row r="81">
          <cell r="B81" t="str">
            <v>IBIRATAIA-BA</v>
          </cell>
          <cell r="C81" t="str">
            <v>BA</v>
          </cell>
          <cell r="D81">
            <v>-103.6486173537196</v>
          </cell>
        </row>
        <row r="82">
          <cell r="B82" t="str">
            <v>ITABELA-BA</v>
          </cell>
          <cell r="C82" t="str">
            <v>BA</v>
          </cell>
          <cell r="D82">
            <v>-103.6486173537196</v>
          </cell>
        </row>
        <row r="83">
          <cell r="B83" t="str">
            <v>ITAGI-BA</v>
          </cell>
          <cell r="C83" t="str">
            <v>BA</v>
          </cell>
          <cell r="D83">
            <v>-103.6486173537196</v>
          </cell>
        </row>
        <row r="84">
          <cell r="B84" t="str">
            <v>ITAJUIPE-BA</v>
          </cell>
          <cell r="C84" t="str">
            <v>BA</v>
          </cell>
          <cell r="D84">
            <v>-103.6486173537196</v>
          </cell>
        </row>
        <row r="85">
          <cell r="B85" t="str">
            <v>ITAMARAJU-BA</v>
          </cell>
          <cell r="C85" t="str">
            <v>BA</v>
          </cell>
          <cell r="D85">
            <v>-103.6486173537196</v>
          </cell>
        </row>
        <row r="86">
          <cell r="B86" t="str">
            <v>ITANAGRA-BA</v>
          </cell>
          <cell r="C86" t="str">
            <v>BA</v>
          </cell>
          <cell r="D86">
            <v>-103.6486173537196</v>
          </cell>
        </row>
        <row r="87">
          <cell r="B87" t="str">
            <v>ITAPARICA-BA</v>
          </cell>
          <cell r="C87" t="str">
            <v>BA</v>
          </cell>
          <cell r="D87">
            <v>-103.6486173537196</v>
          </cell>
        </row>
        <row r="88">
          <cell r="B88" t="str">
            <v>ITAPEBI-BA</v>
          </cell>
          <cell r="C88" t="str">
            <v>BA</v>
          </cell>
          <cell r="D88">
            <v>-103.6486173537196</v>
          </cell>
        </row>
        <row r="89">
          <cell r="B89" t="str">
            <v>ITAPITANGA-BA</v>
          </cell>
          <cell r="C89" t="str">
            <v>BA</v>
          </cell>
          <cell r="D89">
            <v>-103.6486173537196</v>
          </cell>
        </row>
        <row r="90">
          <cell r="B90" t="str">
            <v>JANDAIRA-BA</v>
          </cell>
          <cell r="C90" t="str">
            <v>BA</v>
          </cell>
          <cell r="D90">
            <v>-103.6486173537196</v>
          </cell>
        </row>
        <row r="91">
          <cell r="B91" t="str">
            <v>LAJE-BA</v>
          </cell>
          <cell r="C91" t="str">
            <v>BA</v>
          </cell>
          <cell r="D91">
            <v>-103.6486173537196</v>
          </cell>
        </row>
        <row r="92">
          <cell r="B92" t="str">
            <v>MADRE DE DEUS-BA</v>
          </cell>
          <cell r="C92" t="str">
            <v>BA</v>
          </cell>
          <cell r="D92">
            <v>-103.6486173537196</v>
          </cell>
        </row>
        <row r="93">
          <cell r="B93" t="str">
            <v>MASCOTE-BA</v>
          </cell>
          <cell r="C93" t="str">
            <v>BA</v>
          </cell>
          <cell r="D93">
            <v>-103.6486173537196</v>
          </cell>
        </row>
        <row r="94">
          <cell r="B94" t="str">
            <v>MATA DE SAO JOAO-BA</v>
          </cell>
          <cell r="C94" t="str">
            <v>BA</v>
          </cell>
          <cell r="D94">
            <v>-103.6486173537196</v>
          </cell>
        </row>
        <row r="95">
          <cell r="B95" t="str">
            <v>MUCURI-BA</v>
          </cell>
          <cell r="C95" t="str">
            <v>BA</v>
          </cell>
          <cell r="D95">
            <v>-103.6486173537196</v>
          </cell>
        </row>
        <row r="96">
          <cell r="B96" t="str">
            <v>MUNIZ FERREIRA-BA</v>
          </cell>
          <cell r="C96" t="str">
            <v>BA</v>
          </cell>
          <cell r="D96">
            <v>-103.6486173537196</v>
          </cell>
        </row>
        <row r="97">
          <cell r="B97" t="str">
            <v>NAZARE-BA</v>
          </cell>
          <cell r="C97" t="str">
            <v>BA</v>
          </cell>
          <cell r="D97">
            <v>-103.6486173537196</v>
          </cell>
        </row>
        <row r="98">
          <cell r="B98" t="str">
            <v>NOVA SOURE-BA</v>
          </cell>
          <cell r="C98" t="str">
            <v>BA</v>
          </cell>
          <cell r="D98">
            <v>-103.6486173537196</v>
          </cell>
        </row>
        <row r="99">
          <cell r="B99" t="str">
            <v>OURICANGAS-BA</v>
          </cell>
          <cell r="C99" t="str">
            <v>BA</v>
          </cell>
          <cell r="D99">
            <v>-103.6486173537196</v>
          </cell>
        </row>
        <row r="100">
          <cell r="B100" t="str">
            <v>POJUCA-BA</v>
          </cell>
          <cell r="C100" t="str">
            <v>BA</v>
          </cell>
          <cell r="D100">
            <v>-103.6486173537196</v>
          </cell>
        </row>
        <row r="101">
          <cell r="B101" t="str">
            <v>PRESIDENTE TANCREDO NEVES-BA</v>
          </cell>
          <cell r="C101" t="str">
            <v>BA</v>
          </cell>
          <cell r="D101">
            <v>-103.6486173537196</v>
          </cell>
        </row>
        <row r="102">
          <cell r="B102" t="str">
            <v>SAO FRANCISCO DO CONDE-BA</v>
          </cell>
          <cell r="C102" t="str">
            <v>BA</v>
          </cell>
          <cell r="D102">
            <v>-103.6486173537196</v>
          </cell>
        </row>
        <row r="103">
          <cell r="B103" t="str">
            <v>SAO SEBASTIAO DO PASSE-BA</v>
          </cell>
          <cell r="C103" t="str">
            <v>BA</v>
          </cell>
          <cell r="D103">
            <v>-103.6486173537196</v>
          </cell>
        </row>
        <row r="104">
          <cell r="B104" t="str">
            <v>SAUBARA-BA</v>
          </cell>
          <cell r="C104" t="str">
            <v>BA</v>
          </cell>
          <cell r="D104">
            <v>-103.6486173537196</v>
          </cell>
        </row>
        <row r="105">
          <cell r="B105" t="str">
            <v>SIMOES FILHO-BA</v>
          </cell>
          <cell r="C105" t="str">
            <v>BA</v>
          </cell>
          <cell r="D105">
            <v>-103.6486173537196</v>
          </cell>
        </row>
        <row r="106">
          <cell r="B106" t="str">
            <v>VALENCA-BA</v>
          </cell>
          <cell r="C106" t="str">
            <v>BA</v>
          </cell>
          <cell r="D106">
            <v>-103.6486173537196</v>
          </cell>
        </row>
        <row r="107">
          <cell r="B107" t="str">
            <v>VERA CRUZ-BA</v>
          </cell>
          <cell r="C107" t="str">
            <v>BA</v>
          </cell>
          <cell r="D107">
            <v>-103.6486173537196</v>
          </cell>
        </row>
        <row r="108">
          <cell r="B108" t="str">
            <v>WENCESLAU GUIMARAES-BA</v>
          </cell>
          <cell r="C108" t="str">
            <v>BA</v>
          </cell>
          <cell r="D108">
            <v>-103.6486173537196</v>
          </cell>
        </row>
        <row r="109">
          <cell r="B109" t="str">
            <v>ARACATI-CE</v>
          </cell>
          <cell r="C109" t="str">
            <v>CE</v>
          </cell>
          <cell r="D109">
            <v>-103.6486173537196</v>
          </cell>
        </row>
        <row r="110">
          <cell r="B110" t="str">
            <v>CAUCAIA-CE</v>
          </cell>
          <cell r="C110" t="str">
            <v>CE</v>
          </cell>
          <cell r="D110">
            <v>-103.6486173537196</v>
          </cell>
        </row>
        <row r="111">
          <cell r="B111" t="str">
            <v>HORIZONTE-CE</v>
          </cell>
          <cell r="C111" t="str">
            <v>CE</v>
          </cell>
          <cell r="D111">
            <v>-103.6486173537196</v>
          </cell>
        </row>
        <row r="112">
          <cell r="B112" t="str">
            <v>ICAPUI-CE</v>
          </cell>
          <cell r="C112" t="str">
            <v>CE</v>
          </cell>
          <cell r="D112">
            <v>-103.6486173537196</v>
          </cell>
        </row>
        <row r="113">
          <cell r="B113" t="str">
            <v>JAGUARUANA-CE</v>
          </cell>
          <cell r="C113" t="str">
            <v>CE</v>
          </cell>
          <cell r="D113">
            <v>-103.6486173537196</v>
          </cell>
        </row>
        <row r="114">
          <cell r="B114" t="str">
            <v>MARACANAU-CE</v>
          </cell>
          <cell r="C114" t="str">
            <v>CE</v>
          </cell>
          <cell r="D114">
            <v>-103.6486173537196</v>
          </cell>
        </row>
        <row r="115">
          <cell r="B115" t="str">
            <v>PACATUBA-CE</v>
          </cell>
          <cell r="C115" t="str">
            <v>CE</v>
          </cell>
          <cell r="D115">
            <v>-103.6486173537196</v>
          </cell>
        </row>
        <row r="116">
          <cell r="B116" t="str">
            <v>CARIACICA-ES</v>
          </cell>
          <cell r="C116" t="str">
            <v>ES</v>
          </cell>
          <cell r="D116">
            <v>-103.6486173537196</v>
          </cell>
        </row>
        <row r="117">
          <cell r="B117" t="str">
            <v>JAGUARE-ES</v>
          </cell>
          <cell r="C117" t="str">
            <v>ES</v>
          </cell>
          <cell r="D117">
            <v>-103.6486173537196</v>
          </cell>
        </row>
        <row r="118">
          <cell r="B118" t="str">
            <v>LINHARES-ES</v>
          </cell>
          <cell r="C118" t="str">
            <v>ES</v>
          </cell>
          <cell r="D118">
            <v>-103.6486173537196</v>
          </cell>
        </row>
        <row r="119">
          <cell r="B119" t="str">
            <v>PEDRO CANARIO-ES</v>
          </cell>
          <cell r="C119" t="str">
            <v>ES</v>
          </cell>
          <cell r="D119">
            <v>-103.6486173537196</v>
          </cell>
        </row>
        <row r="120">
          <cell r="B120" t="str">
            <v>SAO MATEUS-ES</v>
          </cell>
          <cell r="C120" t="str">
            <v>ES</v>
          </cell>
          <cell r="D120">
            <v>-103.6486173537196</v>
          </cell>
        </row>
        <row r="121">
          <cell r="B121" t="str">
            <v>SERRA-ES</v>
          </cell>
          <cell r="C121" t="str">
            <v>ES</v>
          </cell>
          <cell r="D121">
            <v>-103.6486173537196</v>
          </cell>
        </row>
        <row r="122">
          <cell r="B122" t="str">
            <v>SOORETAMA-ES</v>
          </cell>
          <cell r="C122" t="str">
            <v>ES</v>
          </cell>
          <cell r="D122">
            <v>-103.6486173537196</v>
          </cell>
        </row>
        <row r="123">
          <cell r="B123" t="str">
            <v>VIANA-ES</v>
          </cell>
          <cell r="C123" t="str">
            <v>ES</v>
          </cell>
          <cell r="D123">
            <v>-103.6486173537196</v>
          </cell>
        </row>
        <row r="124">
          <cell r="B124" t="str">
            <v>BARREIRINHAS-MA</v>
          </cell>
          <cell r="C124" t="str">
            <v>MA</v>
          </cell>
          <cell r="D124">
            <v>-103.6486173537196</v>
          </cell>
        </row>
        <row r="125">
          <cell r="B125" t="str">
            <v>BERNARDO DO MEARIM-MA</v>
          </cell>
          <cell r="C125" t="str">
            <v>MA</v>
          </cell>
          <cell r="D125">
            <v>-103.6486173537196</v>
          </cell>
        </row>
        <row r="126">
          <cell r="B126" t="str">
            <v>PEDREIRAS-MA</v>
          </cell>
          <cell r="C126" t="str">
            <v>MA</v>
          </cell>
          <cell r="D126">
            <v>-103.6486173537196</v>
          </cell>
        </row>
        <row r="127">
          <cell r="B127" t="str">
            <v>PRIMEIRA CRUZ-MA</v>
          </cell>
          <cell r="C127" t="str">
            <v>MA</v>
          </cell>
          <cell r="D127">
            <v>-103.6486173537196</v>
          </cell>
        </row>
        <row r="128">
          <cell r="B128" t="str">
            <v>SANTO ANTONIO DOS LOPES-MA</v>
          </cell>
          <cell r="C128" t="str">
            <v>MA</v>
          </cell>
          <cell r="D128">
            <v>-103.6486173537196</v>
          </cell>
        </row>
        <row r="129">
          <cell r="B129" t="str">
            <v>SAO DOMINGOS DO MARANHAO-MA</v>
          </cell>
          <cell r="C129" t="str">
            <v>MA</v>
          </cell>
          <cell r="D129">
            <v>-103.6486173537196</v>
          </cell>
        </row>
        <row r="130">
          <cell r="B130" t="str">
            <v>ALFREDO VASCONCELOS-MG</v>
          </cell>
          <cell r="C130" t="str">
            <v>MG</v>
          </cell>
          <cell r="D130">
            <v>-103.6486173537196</v>
          </cell>
        </row>
        <row r="131">
          <cell r="B131" t="str">
            <v>BELMIRO BRAGA-MG</v>
          </cell>
          <cell r="C131" t="str">
            <v>MG</v>
          </cell>
          <cell r="D131">
            <v>-103.6486173537196</v>
          </cell>
        </row>
        <row r="132">
          <cell r="B132" t="str">
            <v>BELO ORIENTE-MG</v>
          </cell>
          <cell r="C132" t="str">
            <v>MG</v>
          </cell>
          <cell r="D132">
            <v>-103.6486173537196</v>
          </cell>
        </row>
        <row r="133">
          <cell r="B133" t="str">
            <v>BETIM-MG</v>
          </cell>
          <cell r="C133" t="str">
            <v>MG</v>
          </cell>
          <cell r="D133">
            <v>-103.6486173537196</v>
          </cell>
        </row>
        <row r="134">
          <cell r="B134" t="str">
            <v>BRUMADINHO-MG</v>
          </cell>
          <cell r="C134" t="str">
            <v>MG</v>
          </cell>
          <cell r="D134">
            <v>-103.6486173537196</v>
          </cell>
        </row>
        <row r="135">
          <cell r="B135" t="str">
            <v>CONFINS-MG</v>
          </cell>
          <cell r="C135" t="str">
            <v>MG</v>
          </cell>
          <cell r="D135">
            <v>-103.6486173537196</v>
          </cell>
        </row>
        <row r="136">
          <cell r="B136" t="str">
            <v>CORONEL FABRICIANO-MG</v>
          </cell>
          <cell r="C136" t="str">
            <v>MG</v>
          </cell>
          <cell r="D136">
            <v>-103.6486173537196</v>
          </cell>
        </row>
        <row r="137">
          <cell r="B137" t="str">
            <v>EWBANK DA CAMARA-MG</v>
          </cell>
          <cell r="C137" t="str">
            <v>MG</v>
          </cell>
          <cell r="D137">
            <v>-103.6486173537196</v>
          </cell>
        </row>
        <row r="138">
          <cell r="B138" t="str">
            <v>IBIRITE-MG</v>
          </cell>
          <cell r="C138" t="str">
            <v>MG</v>
          </cell>
          <cell r="D138">
            <v>-103.6486173537196</v>
          </cell>
        </row>
        <row r="139">
          <cell r="B139" t="str">
            <v>IPATINGA-MG</v>
          </cell>
          <cell r="C139" t="str">
            <v>MG</v>
          </cell>
          <cell r="D139">
            <v>-103.6486173537196</v>
          </cell>
        </row>
        <row r="140">
          <cell r="B140" t="str">
            <v>JACUTINGA-MG</v>
          </cell>
          <cell r="C140" t="str">
            <v>MG</v>
          </cell>
          <cell r="D140">
            <v>-103.6486173537196</v>
          </cell>
        </row>
        <row r="141">
          <cell r="B141" t="str">
            <v>JUIZ DE FORA-MG</v>
          </cell>
          <cell r="C141" t="str">
            <v>MG</v>
          </cell>
          <cell r="D141">
            <v>-103.6486173537196</v>
          </cell>
        </row>
        <row r="142">
          <cell r="B142" t="str">
            <v>OURO BRANCO-MG</v>
          </cell>
          <cell r="C142" t="str">
            <v>MG</v>
          </cell>
          <cell r="D142">
            <v>-103.6486173537196</v>
          </cell>
        </row>
        <row r="143">
          <cell r="B143" t="str">
            <v>RESSAQUINHA-MG</v>
          </cell>
          <cell r="C143" t="str">
            <v>MG</v>
          </cell>
          <cell r="D143">
            <v>-103.6486173537196</v>
          </cell>
        </row>
        <row r="144">
          <cell r="B144" t="str">
            <v>RIO PIRACICABA-MG</v>
          </cell>
          <cell r="C144" t="str">
            <v>MG</v>
          </cell>
          <cell r="D144">
            <v>-103.6486173537196</v>
          </cell>
        </row>
        <row r="145">
          <cell r="B145" t="str">
            <v>SANTANA DO PARAISO-MG</v>
          </cell>
          <cell r="C145" t="str">
            <v>MG</v>
          </cell>
          <cell r="D145">
            <v>-103.6486173537196</v>
          </cell>
        </row>
        <row r="146">
          <cell r="B146" t="str">
            <v>SAO JOSE DA LAPA-MG</v>
          </cell>
          <cell r="C146" t="str">
            <v>MG</v>
          </cell>
          <cell r="D146">
            <v>-103.6486173537196</v>
          </cell>
        </row>
        <row r="147">
          <cell r="B147" t="str">
            <v>ALHANDRA-PB</v>
          </cell>
          <cell r="C147" t="str">
            <v>PB</v>
          </cell>
          <cell r="D147">
            <v>-103.6486173537196</v>
          </cell>
        </row>
        <row r="148">
          <cell r="B148" t="str">
            <v>BAYEUX-PB</v>
          </cell>
          <cell r="C148" t="str">
            <v>PB</v>
          </cell>
          <cell r="D148">
            <v>-103.6486173537196</v>
          </cell>
        </row>
        <row r="149">
          <cell r="B149" t="str">
            <v>CALDAS BRANDAO-PB</v>
          </cell>
          <cell r="C149" t="str">
            <v>PB</v>
          </cell>
          <cell r="D149">
            <v>-103.6486173537196</v>
          </cell>
        </row>
        <row r="150">
          <cell r="B150" t="str">
            <v>INGA-PB</v>
          </cell>
          <cell r="C150" t="str">
            <v>PB</v>
          </cell>
          <cell r="D150">
            <v>-103.6486173537196</v>
          </cell>
        </row>
        <row r="151">
          <cell r="B151" t="str">
            <v>JACARAU-PB</v>
          </cell>
          <cell r="C151" t="str">
            <v>PB</v>
          </cell>
          <cell r="D151">
            <v>-103.6486173537196</v>
          </cell>
        </row>
        <row r="152">
          <cell r="B152" t="str">
            <v>PEDRAS DE FOGO-PB</v>
          </cell>
          <cell r="C152" t="str">
            <v>PB</v>
          </cell>
          <cell r="D152">
            <v>-103.6486173537196</v>
          </cell>
        </row>
        <row r="153">
          <cell r="B153" t="str">
            <v>SANTA RITA-PB</v>
          </cell>
          <cell r="C153" t="str">
            <v>PB</v>
          </cell>
          <cell r="D153">
            <v>-103.6486173537196</v>
          </cell>
        </row>
        <row r="154">
          <cell r="B154" t="str">
            <v>SAO MIGUEL DE TAIPU-PB</v>
          </cell>
          <cell r="C154" t="str">
            <v>PB</v>
          </cell>
          <cell r="D154">
            <v>-103.6486173537196</v>
          </cell>
        </row>
        <row r="155">
          <cell r="B155" t="str">
            <v>ABREU E LIMA-PE</v>
          </cell>
          <cell r="C155" t="str">
            <v>PE</v>
          </cell>
          <cell r="D155">
            <v>-103.6486173537196</v>
          </cell>
        </row>
        <row r="156">
          <cell r="B156" t="str">
            <v>BELO JARDIM-PE</v>
          </cell>
          <cell r="C156" t="str">
            <v>PE</v>
          </cell>
          <cell r="D156">
            <v>-103.6486173537196</v>
          </cell>
        </row>
        <row r="157">
          <cell r="B157" t="str">
            <v>IGARASSU-PE</v>
          </cell>
          <cell r="C157" t="str">
            <v>PE</v>
          </cell>
          <cell r="D157">
            <v>-103.6486173537196</v>
          </cell>
        </row>
        <row r="158">
          <cell r="B158" t="str">
            <v>IPOJUCA-PE</v>
          </cell>
          <cell r="C158" t="str">
            <v>PE</v>
          </cell>
          <cell r="D158">
            <v>-103.6486173537196</v>
          </cell>
        </row>
        <row r="159">
          <cell r="B159" t="str">
            <v>ITAQUITINGA-PE</v>
          </cell>
          <cell r="C159" t="str">
            <v>PE</v>
          </cell>
          <cell r="D159">
            <v>-103.6486173537196</v>
          </cell>
        </row>
        <row r="160">
          <cell r="B160" t="str">
            <v>MORENO-PE</v>
          </cell>
          <cell r="C160" t="str">
            <v>PE</v>
          </cell>
          <cell r="D160">
            <v>-103.6486173537196</v>
          </cell>
        </row>
        <row r="161">
          <cell r="B161" t="str">
            <v>POMBOS-PE</v>
          </cell>
          <cell r="C161" t="str">
            <v>PE</v>
          </cell>
          <cell r="D161">
            <v>-103.6486173537196</v>
          </cell>
        </row>
        <row r="162">
          <cell r="B162" t="str">
            <v>SAO LOURENCO DA MATA-PE</v>
          </cell>
          <cell r="C162" t="str">
            <v>PE</v>
          </cell>
          <cell r="D162">
            <v>-103.6486173537196</v>
          </cell>
        </row>
        <row r="163">
          <cell r="B163" t="str">
            <v>BARRA DO PIRAI-RJ</v>
          </cell>
          <cell r="C163" t="str">
            <v>RJ</v>
          </cell>
          <cell r="D163">
            <v>-103.6486173537196</v>
          </cell>
        </row>
        <row r="164">
          <cell r="B164" t="str">
            <v>DUQUE DE CAXIAS-RJ</v>
          </cell>
          <cell r="C164" t="str">
            <v>RJ</v>
          </cell>
          <cell r="D164">
            <v>-103.6486173537196</v>
          </cell>
        </row>
        <row r="165">
          <cell r="B165" t="str">
            <v>PARAIBA DO SUL-RJ</v>
          </cell>
          <cell r="C165" t="str">
            <v>RJ</v>
          </cell>
          <cell r="D165">
            <v>-103.6486173537196</v>
          </cell>
        </row>
        <row r="166">
          <cell r="B166" t="str">
            <v>PINHEIRAL-RJ</v>
          </cell>
          <cell r="C166" t="str">
            <v>RJ</v>
          </cell>
          <cell r="D166">
            <v>-103.6486173537196</v>
          </cell>
        </row>
        <row r="167">
          <cell r="B167" t="str">
            <v>RIO DAS FLORES-RJ</v>
          </cell>
          <cell r="C167" t="str">
            <v>RJ</v>
          </cell>
          <cell r="D167">
            <v>-103.6486173537196</v>
          </cell>
        </row>
        <row r="168">
          <cell r="B168" t="str">
            <v>TERESOPOLIS-RJ</v>
          </cell>
          <cell r="C168" t="str">
            <v>RJ</v>
          </cell>
          <cell r="D168">
            <v>-103.6486173537196</v>
          </cell>
        </row>
        <row r="169">
          <cell r="B169" t="str">
            <v>TRES RIOS-RJ</v>
          </cell>
          <cell r="C169" t="str">
            <v>RJ</v>
          </cell>
          <cell r="D169">
            <v>-103.6486173537196</v>
          </cell>
        </row>
        <row r="170">
          <cell r="B170" t="str">
            <v>VASSOURAS-RJ</v>
          </cell>
          <cell r="C170" t="str">
            <v>RJ</v>
          </cell>
          <cell r="D170">
            <v>-103.6486173537196</v>
          </cell>
        </row>
        <row r="171">
          <cell r="B171" t="str">
            <v>ACU-RN</v>
          </cell>
          <cell r="C171" t="str">
            <v>RN</v>
          </cell>
          <cell r="D171">
            <v>-103.6486173537196</v>
          </cell>
        </row>
        <row r="172">
          <cell r="B172" t="str">
            <v>AFONSO BEZERRA-RN</v>
          </cell>
          <cell r="C172" t="str">
            <v>RN</v>
          </cell>
          <cell r="D172">
            <v>-103.6486173537196</v>
          </cell>
        </row>
        <row r="173">
          <cell r="B173" t="str">
            <v>ALTO DO RODRIGUES-RN</v>
          </cell>
          <cell r="C173" t="str">
            <v>RN</v>
          </cell>
          <cell r="D173">
            <v>-103.6486173537196</v>
          </cell>
        </row>
        <row r="174">
          <cell r="B174" t="str">
            <v>APODI-RN</v>
          </cell>
          <cell r="C174" t="str">
            <v>RN</v>
          </cell>
          <cell r="D174">
            <v>-103.6486173537196</v>
          </cell>
        </row>
        <row r="175">
          <cell r="B175" t="str">
            <v>CARAUBAS-RN</v>
          </cell>
          <cell r="C175" t="str">
            <v>RN</v>
          </cell>
          <cell r="D175">
            <v>-103.6486173537196</v>
          </cell>
        </row>
        <row r="176">
          <cell r="B176" t="str">
            <v>CARNAUBAIS-RN</v>
          </cell>
          <cell r="C176" t="str">
            <v>RN</v>
          </cell>
          <cell r="D176">
            <v>-103.6486173537196</v>
          </cell>
        </row>
        <row r="177">
          <cell r="B177" t="str">
            <v>GALINHOS-RN</v>
          </cell>
          <cell r="C177" t="str">
            <v>RN</v>
          </cell>
          <cell r="D177">
            <v>-103.6486173537196</v>
          </cell>
        </row>
        <row r="178">
          <cell r="B178" t="str">
            <v>GOIANINHA-RN</v>
          </cell>
          <cell r="C178" t="str">
            <v>RN</v>
          </cell>
          <cell r="D178">
            <v>-103.6486173537196</v>
          </cell>
        </row>
        <row r="179">
          <cell r="B179" t="str">
            <v>GOVERNADOR DIX-SEPT ROSADO-RN</v>
          </cell>
          <cell r="C179" t="str">
            <v>RN</v>
          </cell>
          <cell r="D179">
            <v>-103.6486173537196</v>
          </cell>
        </row>
        <row r="180">
          <cell r="B180" t="str">
            <v>GUAMARE-RN</v>
          </cell>
          <cell r="C180" t="str">
            <v>RN</v>
          </cell>
          <cell r="D180">
            <v>-103.6486173537196</v>
          </cell>
        </row>
        <row r="181">
          <cell r="B181" t="str">
            <v>IELMO MARINHO-RN</v>
          </cell>
          <cell r="C181" t="str">
            <v>RN</v>
          </cell>
          <cell r="D181">
            <v>0</v>
          </cell>
        </row>
        <row r="182">
          <cell r="B182" t="str">
            <v>JANDAIRA-RN</v>
          </cell>
          <cell r="C182" t="str">
            <v>RN</v>
          </cell>
          <cell r="D182">
            <v>-103.6486173537196</v>
          </cell>
        </row>
        <row r="183">
          <cell r="B183" t="str">
            <v>JOAO CAMARA-RN</v>
          </cell>
          <cell r="C183" t="str">
            <v>RN</v>
          </cell>
          <cell r="D183">
            <v>-103.6486173537196</v>
          </cell>
        </row>
        <row r="184">
          <cell r="B184" t="str">
            <v>MACAIBA-RN</v>
          </cell>
          <cell r="C184" t="str">
            <v>RN</v>
          </cell>
          <cell r="D184">
            <v>-103.6486173537196</v>
          </cell>
        </row>
        <row r="185">
          <cell r="B185" t="str">
            <v>MACAU-RN</v>
          </cell>
          <cell r="C185" t="str">
            <v>RN</v>
          </cell>
          <cell r="D185">
            <v>-103.6486173537196</v>
          </cell>
        </row>
        <row r="186">
          <cell r="B186" t="str">
            <v>PEDRO VELHO-RN</v>
          </cell>
          <cell r="C186" t="str">
            <v>RN</v>
          </cell>
          <cell r="D186">
            <v>-103.6486173537196</v>
          </cell>
        </row>
        <row r="187">
          <cell r="B187" t="str">
            <v>PENDENCIAS-RN</v>
          </cell>
          <cell r="C187" t="str">
            <v>RN</v>
          </cell>
          <cell r="D187">
            <v>-103.6486173537196</v>
          </cell>
        </row>
        <row r="188">
          <cell r="B188" t="str">
            <v>PORTO DO MANGUE-RN</v>
          </cell>
          <cell r="C188" t="str">
            <v>RN</v>
          </cell>
          <cell r="D188">
            <v>-103.6486173537196</v>
          </cell>
        </row>
        <row r="189">
          <cell r="B189" t="str">
            <v>SERRA DO MEL-RN</v>
          </cell>
          <cell r="C189" t="str">
            <v>RN</v>
          </cell>
          <cell r="D189">
            <v>-103.6486173537196</v>
          </cell>
        </row>
        <row r="190">
          <cell r="B190" t="str">
            <v>UPANEMA-RN</v>
          </cell>
          <cell r="C190" t="str">
            <v>RN</v>
          </cell>
          <cell r="D190">
            <v>-103.6486173537196</v>
          </cell>
        </row>
        <row r="191">
          <cell r="B191" t="str">
            <v>GRAVATAI-RS</v>
          </cell>
          <cell r="C191" t="str">
            <v>RS</v>
          </cell>
          <cell r="D191">
            <v>-103.6486173537196</v>
          </cell>
        </row>
        <row r="192">
          <cell r="B192" t="str">
            <v>GUAIBA-RS</v>
          </cell>
          <cell r="C192" t="str">
            <v>RS</v>
          </cell>
          <cell r="D192">
            <v>-103.6486173537196</v>
          </cell>
        </row>
        <row r="193">
          <cell r="B193" t="str">
            <v>JAQUIRANA-RS</v>
          </cell>
          <cell r="C193" t="str">
            <v>RS</v>
          </cell>
          <cell r="D193">
            <v>-103.6486173537196</v>
          </cell>
        </row>
        <row r="194">
          <cell r="B194" t="str">
            <v>SANTO ANTONIO DA PATRULHA-RS</v>
          </cell>
          <cell r="C194" t="str">
            <v>RS</v>
          </cell>
          <cell r="D194">
            <v>-103.6486173537196</v>
          </cell>
        </row>
        <row r="195">
          <cell r="B195" t="str">
            <v>SAO JOSE DOS AUSENTES-RS</v>
          </cell>
          <cell r="C195" t="str">
            <v>RS</v>
          </cell>
          <cell r="D195">
            <v>-103.6486173537196</v>
          </cell>
        </row>
        <row r="196">
          <cell r="B196" t="str">
            <v>TRAMANDAI-RS</v>
          </cell>
          <cell r="C196" t="str">
            <v>RS</v>
          </cell>
          <cell r="D196">
            <v>-103.6486173537196</v>
          </cell>
        </row>
        <row r="197">
          <cell r="B197" t="str">
            <v>VIAMAO-RS</v>
          </cell>
          <cell r="C197" t="str">
            <v>RS</v>
          </cell>
          <cell r="D197">
            <v>-103.6486173537196</v>
          </cell>
        </row>
        <row r="198">
          <cell r="B198" t="str">
            <v>CANELINHA-SC</v>
          </cell>
          <cell r="C198" t="str">
            <v>SC</v>
          </cell>
          <cell r="D198">
            <v>-103.6486173537196</v>
          </cell>
        </row>
        <row r="199">
          <cell r="B199" t="str">
            <v>INDAIAL-SC</v>
          </cell>
          <cell r="C199" t="str">
            <v>SC</v>
          </cell>
          <cell r="D199">
            <v>-103.6486173537196</v>
          </cell>
        </row>
        <row r="200">
          <cell r="B200" t="str">
            <v>MARACAJA-SC</v>
          </cell>
          <cell r="C200" t="str">
            <v>SC</v>
          </cell>
          <cell r="D200">
            <v>-103.6486173537196</v>
          </cell>
        </row>
        <row r="201">
          <cell r="B201" t="str">
            <v>MORRO DA FUMACA-SC</v>
          </cell>
          <cell r="C201" t="str">
            <v>SC</v>
          </cell>
          <cell r="D201">
            <v>-103.6486173537196</v>
          </cell>
        </row>
        <row r="202">
          <cell r="B202" t="str">
            <v>SAO JOAO BATISTA-SC</v>
          </cell>
          <cell r="C202" t="str">
            <v>SC</v>
          </cell>
          <cell r="D202">
            <v>-103.6486173537196</v>
          </cell>
        </row>
        <row r="203">
          <cell r="B203" t="str">
            <v>TIJUCAS-SC</v>
          </cell>
          <cell r="C203" t="str">
            <v>SC</v>
          </cell>
          <cell r="D203">
            <v>-103.6486173537196</v>
          </cell>
        </row>
        <row r="204">
          <cell r="B204" t="str">
            <v>TIMBE DO SUL-SC</v>
          </cell>
          <cell r="C204" t="str">
            <v>SC</v>
          </cell>
          <cell r="D204">
            <v>-103.6486173537196</v>
          </cell>
        </row>
        <row r="205">
          <cell r="B205" t="str">
            <v>ARACAJU-SE</v>
          </cell>
          <cell r="C205" t="str">
            <v>SE</v>
          </cell>
          <cell r="D205">
            <v>-103.6486173537196</v>
          </cell>
        </row>
        <row r="206">
          <cell r="B206" t="str">
            <v>CAPELA-SE</v>
          </cell>
          <cell r="C206" t="str">
            <v>SE</v>
          </cell>
          <cell r="D206">
            <v>-103.6486173537196</v>
          </cell>
        </row>
        <row r="207">
          <cell r="B207" t="str">
            <v>CARMOPOLIS-SE</v>
          </cell>
          <cell r="C207" t="str">
            <v>SE</v>
          </cell>
          <cell r="D207">
            <v>-103.6486173537196</v>
          </cell>
        </row>
        <row r="208">
          <cell r="B208" t="str">
            <v>DIVINA PASTORA-SE</v>
          </cell>
          <cell r="C208" t="str">
            <v>SE</v>
          </cell>
          <cell r="D208">
            <v>-103.6486173537196</v>
          </cell>
        </row>
        <row r="209">
          <cell r="B209" t="str">
            <v>ESTANCIA-SE</v>
          </cell>
          <cell r="C209" t="str">
            <v>SE</v>
          </cell>
          <cell r="D209">
            <v>-103.6486173537196</v>
          </cell>
        </row>
        <row r="210">
          <cell r="B210" t="str">
            <v>GENERAL MAYNARD-SE</v>
          </cell>
          <cell r="C210" t="str">
            <v>SE</v>
          </cell>
          <cell r="D210">
            <v>-103.6486173537196</v>
          </cell>
        </row>
        <row r="211">
          <cell r="B211" t="str">
            <v>INDIAROBA-SE</v>
          </cell>
          <cell r="C211" t="str">
            <v>SE</v>
          </cell>
          <cell r="D211">
            <v>-103.6486173537196</v>
          </cell>
        </row>
        <row r="212">
          <cell r="B212" t="str">
            <v>ITAPORANGA D'AJUDA-SE</v>
          </cell>
          <cell r="C212" t="str">
            <v>SE</v>
          </cell>
          <cell r="D212">
            <v>-103.6486173537196</v>
          </cell>
        </row>
        <row r="213">
          <cell r="B213" t="str">
            <v>JAPARATUBA-SE</v>
          </cell>
          <cell r="C213" t="str">
            <v>SE</v>
          </cell>
          <cell r="D213">
            <v>-103.6486173537196</v>
          </cell>
        </row>
        <row r="214">
          <cell r="B214" t="str">
            <v>JAPOATA-SE</v>
          </cell>
          <cell r="C214" t="str">
            <v>SE</v>
          </cell>
          <cell r="D214">
            <v>-103.6486173537196</v>
          </cell>
        </row>
        <row r="215">
          <cell r="B215" t="str">
            <v>LARANJEIRAS-SE</v>
          </cell>
          <cell r="C215" t="str">
            <v>SE</v>
          </cell>
          <cell r="D215">
            <v>-103.6486173537196</v>
          </cell>
        </row>
        <row r="216">
          <cell r="B216" t="str">
            <v>MARUIM-SE</v>
          </cell>
          <cell r="C216" t="str">
            <v>SE</v>
          </cell>
          <cell r="D216">
            <v>-103.6486173537196</v>
          </cell>
        </row>
        <row r="217">
          <cell r="B217" t="str">
            <v>NOSSA SENHORA DO SOCORRO-SE</v>
          </cell>
          <cell r="C217" t="str">
            <v>SE</v>
          </cell>
          <cell r="D217">
            <v>-103.6486173537196</v>
          </cell>
        </row>
        <row r="218">
          <cell r="B218" t="str">
            <v>PACATUBA-SE</v>
          </cell>
          <cell r="C218" t="str">
            <v>SE</v>
          </cell>
          <cell r="D218">
            <v>-103.6486173537196</v>
          </cell>
        </row>
        <row r="219">
          <cell r="B219" t="str">
            <v>PIRAMBU-SE</v>
          </cell>
          <cell r="C219" t="str">
            <v>SE</v>
          </cell>
          <cell r="D219">
            <v>0</v>
          </cell>
        </row>
        <row r="220">
          <cell r="B220" t="str">
            <v>RIACHUELO-SE</v>
          </cell>
          <cell r="C220" t="str">
            <v>SE</v>
          </cell>
          <cell r="D220">
            <v>-103.6486173537196</v>
          </cell>
        </row>
        <row r="221">
          <cell r="B221" t="str">
            <v>SANTA LUZIA DO ITANHY-SE</v>
          </cell>
          <cell r="C221" t="str">
            <v>SE</v>
          </cell>
          <cell r="D221">
            <v>-103.6486173537196</v>
          </cell>
        </row>
        <row r="222">
          <cell r="B222" t="str">
            <v>SANTANA DO SAO FRANCISCO-SE</v>
          </cell>
          <cell r="C222" t="str">
            <v>SE</v>
          </cell>
          <cell r="D222">
            <v>-103.6486173537196</v>
          </cell>
        </row>
        <row r="223">
          <cell r="B223" t="str">
            <v>SANTO AMARO DAS BROTAS-SE</v>
          </cell>
          <cell r="C223" t="str">
            <v>SE</v>
          </cell>
          <cell r="D223">
            <v>-103.6486173537196</v>
          </cell>
        </row>
        <row r="224">
          <cell r="B224" t="str">
            <v>SAO CRISTOVAO-SE</v>
          </cell>
          <cell r="C224" t="str">
            <v>SE</v>
          </cell>
          <cell r="D224">
            <v>-103.6486173537196</v>
          </cell>
        </row>
        <row r="225">
          <cell r="B225" t="str">
            <v>SIRIRI-SE</v>
          </cell>
          <cell r="C225" t="str">
            <v>SE</v>
          </cell>
          <cell r="D225">
            <v>-103.6486173537196</v>
          </cell>
        </row>
        <row r="226">
          <cell r="B226" t="str">
            <v>ARAPEI-SP</v>
          </cell>
          <cell r="C226" t="str">
            <v>SP</v>
          </cell>
          <cell r="D226">
            <v>-103.6486173537196</v>
          </cell>
        </row>
        <row r="227">
          <cell r="B227" t="str">
            <v>AREIAS-SP</v>
          </cell>
          <cell r="C227" t="str">
            <v>SP</v>
          </cell>
          <cell r="D227">
            <v>-103.6486173537196</v>
          </cell>
        </row>
        <row r="228">
          <cell r="B228" t="str">
            <v>ATIBAIA-SP</v>
          </cell>
          <cell r="C228" t="str">
            <v>SP</v>
          </cell>
          <cell r="D228">
            <v>-103.6486173537196</v>
          </cell>
        </row>
        <row r="229">
          <cell r="B229" t="str">
            <v>BOA ESPERANCA DO SUL-SP</v>
          </cell>
          <cell r="C229" t="str">
            <v>SP</v>
          </cell>
          <cell r="D229">
            <v>-103.6486173537196</v>
          </cell>
        </row>
        <row r="230">
          <cell r="B230" t="str">
            <v>CRUZEIRO-SP</v>
          </cell>
          <cell r="C230" t="str">
            <v>SP</v>
          </cell>
          <cell r="D230">
            <v>-103.6486173537196</v>
          </cell>
        </row>
        <row r="231">
          <cell r="B231" t="str">
            <v>GUARAREMA-SP</v>
          </cell>
          <cell r="C231" t="str">
            <v>SP</v>
          </cell>
          <cell r="D231">
            <v>-103.6486173537196</v>
          </cell>
        </row>
        <row r="232">
          <cell r="B232" t="str">
            <v>JAGUARIUNA-SP</v>
          </cell>
          <cell r="C232" t="str">
            <v>SP</v>
          </cell>
          <cell r="D232">
            <v>-103.6486173537196</v>
          </cell>
        </row>
        <row r="233">
          <cell r="B233" t="str">
            <v>PARAIBUNA-SP</v>
          </cell>
          <cell r="C233" t="str">
            <v>SP</v>
          </cell>
          <cell r="D233">
            <v>-103.6486173537196</v>
          </cell>
        </row>
        <row r="234">
          <cell r="B234" t="str">
            <v>PAULINIA-SP</v>
          </cell>
          <cell r="C234" t="str">
            <v>SP</v>
          </cell>
          <cell r="D234">
            <v>-103.6486173537196</v>
          </cell>
        </row>
        <row r="235">
          <cell r="B235" t="str">
            <v>ROSEIRA-SP</v>
          </cell>
          <cell r="C235" t="str">
            <v>SP</v>
          </cell>
          <cell r="D235">
            <v>-103.6486173537196</v>
          </cell>
        </row>
        <row r="236">
          <cell r="B236" t="str">
            <v>SANTA ISABEL-SP</v>
          </cell>
          <cell r="C236" t="str">
            <v>SP</v>
          </cell>
          <cell r="D236">
            <v>-103.6486173537196</v>
          </cell>
        </row>
        <row r="237">
          <cell r="B237" t="str">
            <v>SAO JOSE DO BARREIRO-SP</v>
          </cell>
          <cell r="C237" t="str">
            <v>SP</v>
          </cell>
          <cell r="D237">
            <v>-103.6486173537196</v>
          </cell>
        </row>
        <row r="238">
          <cell r="B238" t="str">
            <v>SAO SEBASTIAO-SP</v>
          </cell>
          <cell r="C238" t="str">
            <v>SP</v>
          </cell>
          <cell r="D238">
            <v>-103.6486173537196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CERTO"/>
      <sheetName val="7254_5%_Terra"/>
      <sheetName val="7282 e 7295 &gt;5%_Terra"/>
      <sheetName val="RESUMO"/>
    </sheetNames>
    <sheetDataSet>
      <sheetData sheetId="0" refreshError="1"/>
      <sheetData sheetId="1"/>
      <sheetData sheetId="2" refreshError="1"/>
      <sheetData sheetId="3">
        <row r="5">
          <cell r="A5" t="str">
            <v>RIO GRANDE DO NORTE</v>
          </cell>
        </row>
        <row r="6">
          <cell r="A6" t="str">
            <v>COQUEIRO SECO-AL</v>
          </cell>
          <cell r="B6">
            <v>1.0473492246763438</v>
          </cell>
          <cell r="D6" t="str">
            <v>COQUEIRO SECO-AL</v>
          </cell>
          <cell r="E6">
            <v>7.753406702995303E-4</v>
          </cell>
        </row>
        <row r="7">
          <cell r="A7" t="str">
            <v>CORURIPE-AL</v>
          </cell>
          <cell r="B7">
            <v>1.0473492246763438</v>
          </cell>
          <cell r="D7" t="str">
            <v>CORURIPE-AL</v>
          </cell>
          <cell r="E7">
            <v>7.9083159160941406E-3</v>
          </cell>
        </row>
        <row r="8">
          <cell r="A8" t="str">
            <v>FLEXEIRAS-AL</v>
          </cell>
          <cell r="B8">
            <v>1.0473492246763438</v>
          </cell>
          <cell r="D8" t="str">
            <v>MACEIO-AL</v>
          </cell>
          <cell r="E8">
            <v>0.38184156802193148</v>
          </cell>
        </row>
        <row r="9">
          <cell r="A9" t="str">
            <v>MACEIO-AL</v>
          </cell>
          <cell r="B9">
            <v>1.0473492246763438</v>
          </cell>
          <cell r="D9" t="str">
            <v>MARECHAL DEODORO-AL</v>
          </cell>
          <cell r="E9">
            <v>0.23112923353722969</v>
          </cell>
        </row>
        <row r="10">
          <cell r="A10" t="str">
            <v>MARECHAL DEODORO-AL</v>
          </cell>
          <cell r="B10">
            <v>1.0473492246763438</v>
          </cell>
          <cell r="D10" t="str">
            <v>PARIPUEIRA-AL</v>
          </cell>
          <cell r="E10">
            <v>0.23112923353722969</v>
          </cell>
        </row>
        <row r="11">
          <cell r="A11" t="str">
            <v>MATRIZ DE CAMARAGIBE-AL</v>
          </cell>
          <cell r="B11">
            <v>0.6420489046274932</v>
          </cell>
          <cell r="D11" t="str">
            <v>PILAR-AL</v>
          </cell>
          <cell r="E11">
            <v>2.5408238779843013</v>
          </cell>
        </row>
        <row r="12">
          <cell r="A12" t="str">
            <v>PARIPUEIRA-AL</v>
          </cell>
          <cell r="B12">
            <v>1.0473492246763438</v>
          </cell>
          <cell r="D12" t="str">
            <v>ROTEIRO-AL</v>
          </cell>
          <cell r="E12">
            <v>1.8043854390735843E-3</v>
          </cell>
        </row>
        <row r="13">
          <cell r="A13" t="str">
            <v>PENEDO-AL</v>
          </cell>
          <cell r="B13">
            <v>1.0473492246763438</v>
          </cell>
          <cell r="D13" t="str">
            <v>SAO MIGUEL DOS CAMPOS-AL</v>
          </cell>
          <cell r="E13">
            <v>0.93722881405886571</v>
          </cell>
        </row>
        <row r="14">
          <cell r="A14" t="str">
            <v>PILAR-AL</v>
          </cell>
          <cell r="B14">
            <v>1.0473492246763438</v>
          </cell>
          <cell r="D14" t="str">
            <v>ANAMA-AM</v>
          </cell>
          <cell r="E14">
            <v>0.12401370303597539</v>
          </cell>
        </row>
        <row r="15">
          <cell r="A15" t="str">
            <v>RIO LARGO-AL</v>
          </cell>
          <cell r="B15">
            <v>1.0473492246763438</v>
          </cell>
          <cell r="D15" t="str">
            <v>ANORI-AM</v>
          </cell>
          <cell r="E15">
            <v>7.5894861341763237E-2</v>
          </cell>
        </row>
        <row r="16">
          <cell r="A16" t="str">
            <v>ROTEIRO-AL</v>
          </cell>
          <cell r="B16">
            <v>1.0473492246763438</v>
          </cell>
          <cell r="D16" t="str">
            <v>AUTAZES-AM</v>
          </cell>
          <cell r="E16">
            <v>6.9734955487856465E-2</v>
          </cell>
        </row>
        <row r="17">
          <cell r="A17" t="str">
            <v>SANTA LUZIA DO NORTE-AL</v>
          </cell>
          <cell r="B17">
            <v>1.0473492246763438</v>
          </cell>
          <cell r="D17" t="str">
            <v>BERURI-AM</v>
          </cell>
          <cell r="E17">
            <v>6.2006851517987696E-2</v>
          </cell>
        </row>
        <row r="18">
          <cell r="A18" t="str">
            <v>SAO MIGUEL DOS CAMPOS-AL</v>
          </cell>
          <cell r="B18">
            <v>1.0473492246763438</v>
          </cell>
          <cell r="D18" t="str">
            <v>CAREIRO DA VARZEA-AM</v>
          </cell>
          <cell r="E18">
            <v>6.9734955487856465E-2</v>
          </cell>
        </row>
        <row r="19">
          <cell r="A19" t="str">
            <v>TEOTONIO VILELA-AL</v>
          </cell>
          <cell r="B19">
            <v>1.0473492246763438</v>
          </cell>
          <cell r="D19" t="str">
            <v>CAREIRO-AM</v>
          </cell>
          <cell r="E19">
            <v>6.2006851517987696E-2</v>
          </cell>
        </row>
        <row r="20">
          <cell r="A20" t="str">
            <v>ANAMA-AM</v>
          </cell>
          <cell r="B20">
            <v>1.0473492246763438</v>
          </cell>
          <cell r="D20" t="str">
            <v>COARI-AM</v>
          </cell>
          <cell r="E20">
            <v>19.567280881267745</v>
          </cell>
        </row>
        <row r="21">
          <cell r="A21" t="str">
            <v>ANORI-AM</v>
          </cell>
          <cell r="B21">
            <v>0.6420489046274932</v>
          </cell>
          <cell r="D21" t="str">
            <v>CODAJAS-AM</v>
          </cell>
          <cell r="E21">
            <v>6.2006851517987696E-2</v>
          </cell>
        </row>
        <row r="22">
          <cell r="A22" t="str">
            <v>CAAPIRANGA-AM</v>
          </cell>
          <cell r="B22">
            <v>1.0473492246763438</v>
          </cell>
          <cell r="D22" t="str">
            <v>IRANDUBA-AM</v>
          </cell>
          <cell r="E22">
            <v>6.9734955487856465E-2</v>
          </cell>
        </row>
        <row r="23">
          <cell r="A23" t="str">
            <v>COARI-AM</v>
          </cell>
          <cell r="B23">
            <v>1.0473492246763438</v>
          </cell>
          <cell r="D23" t="str">
            <v>ITACOATIARA-AM</v>
          </cell>
          <cell r="E23">
            <v>6.9734955487856465E-2</v>
          </cell>
        </row>
        <row r="24">
          <cell r="A24" t="str">
            <v>CODAJAS-AM</v>
          </cell>
          <cell r="B24">
            <v>1.0473492246763438</v>
          </cell>
          <cell r="D24" t="str">
            <v>ITAPIRANGA-AM</v>
          </cell>
          <cell r="E24">
            <v>6.9734955487856465E-2</v>
          </cell>
        </row>
        <row r="25">
          <cell r="A25" t="str">
            <v>MANAUS-AM</v>
          </cell>
          <cell r="B25">
            <v>0.6420489046274932</v>
          </cell>
          <cell r="D25" t="str">
            <v>MANACAPURU-AM</v>
          </cell>
          <cell r="E25">
            <v>6.2006851517987696E-2</v>
          </cell>
        </row>
        <row r="26">
          <cell r="A26" t="str">
            <v>ALAGOINHAS-BA</v>
          </cell>
          <cell r="B26">
            <v>0.6420489046274932</v>
          </cell>
          <cell r="D26" t="str">
            <v>MANAQUIRI-AM</v>
          </cell>
          <cell r="E26">
            <v>6.2006851517987696E-2</v>
          </cell>
        </row>
        <row r="27">
          <cell r="A27" t="str">
            <v>ALCOBACA-BA</v>
          </cell>
          <cell r="B27">
            <v>1.0473492246763438</v>
          </cell>
          <cell r="D27" t="str">
            <v>MANAUS-AM</v>
          </cell>
          <cell r="E27">
            <v>5.8043442771448532</v>
          </cell>
        </row>
        <row r="28">
          <cell r="A28" t="str">
            <v>ARACAS-BA</v>
          </cell>
          <cell r="B28">
            <v>0.6420489046274932</v>
          </cell>
          <cell r="D28" t="str">
            <v>PARINTINS-AM</v>
          </cell>
          <cell r="E28">
            <v>6.9734955487856465E-2</v>
          </cell>
        </row>
        <row r="29">
          <cell r="A29" t="str">
            <v>AURELINO LEAL-BA</v>
          </cell>
          <cell r="B29">
            <v>1.0473492246763438</v>
          </cell>
          <cell r="D29" t="str">
            <v>SILVES-AM</v>
          </cell>
          <cell r="E29">
            <v>6.9734955487856465E-2</v>
          </cell>
        </row>
        <row r="30">
          <cell r="A30" t="str">
            <v>CAMACARI-BA</v>
          </cell>
          <cell r="B30">
            <v>0.6420489046274932</v>
          </cell>
          <cell r="D30" t="str">
            <v>URUCARA-AM</v>
          </cell>
          <cell r="E30">
            <v>6.9734955487856465E-2</v>
          </cell>
        </row>
        <row r="31">
          <cell r="A31" t="str">
            <v>CANDEIAS-BA</v>
          </cell>
          <cell r="B31">
            <v>1.0473492246763438</v>
          </cell>
          <cell r="D31" t="str">
            <v>URUCURITUBA-AM</v>
          </cell>
          <cell r="E31">
            <v>6.9734955487856465E-2</v>
          </cell>
        </row>
        <row r="32">
          <cell r="A32" t="str">
            <v>CARDEAL DA SILVA-BA</v>
          </cell>
          <cell r="B32">
            <v>1.0473492246763438</v>
          </cell>
          <cell r="D32" t="str">
            <v>LARANJAL DO JARI-AP</v>
          </cell>
          <cell r="E32">
            <v>6.9734955487856465E-2</v>
          </cell>
        </row>
        <row r="33">
          <cell r="A33" t="str">
            <v>CATU-BA</v>
          </cell>
          <cell r="B33">
            <v>1.0473492246763438</v>
          </cell>
          <cell r="D33" t="str">
            <v>MACAPA-AP</v>
          </cell>
          <cell r="E33">
            <v>6.9734955487856465E-2</v>
          </cell>
        </row>
        <row r="34">
          <cell r="A34" t="str">
            <v>CONDE-BA</v>
          </cell>
          <cell r="B34">
            <v>0.6420489046274932</v>
          </cell>
          <cell r="D34" t="str">
            <v>MAZAGAO-AP</v>
          </cell>
          <cell r="E34">
            <v>6.9734955487856465E-2</v>
          </cell>
        </row>
        <row r="35">
          <cell r="A35" t="str">
            <v>ENTRE RIOS-BA</v>
          </cell>
          <cell r="B35">
            <v>1.0473492246763438</v>
          </cell>
          <cell r="D35" t="str">
            <v>ALAGOINHAS-BA</v>
          </cell>
          <cell r="E35">
            <v>0.89810361216315659</v>
          </cell>
        </row>
        <row r="36">
          <cell r="A36" t="str">
            <v>ESPLANADA-BA</v>
          </cell>
          <cell r="B36">
            <v>1.0473492246763438</v>
          </cell>
          <cell r="D36" t="str">
            <v>ARACAS-BA</v>
          </cell>
          <cell r="E36">
            <v>0.10980554821493657</v>
          </cell>
        </row>
        <row r="37">
          <cell r="A37" t="str">
            <v>ITABUNA-BA</v>
          </cell>
          <cell r="B37">
            <v>1.0473492246763438</v>
          </cell>
          <cell r="D37" t="str">
            <v>CAMACARI-BA</v>
          </cell>
          <cell r="E37">
            <v>0.35560126106467682</v>
          </cell>
        </row>
        <row r="38">
          <cell r="A38" t="str">
            <v>ITAMARAJU-BA</v>
          </cell>
          <cell r="B38">
            <v>1.0473492246763438</v>
          </cell>
          <cell r="D38" t="str">
            <v>CANDEIAS-BA</v>
          </cell>
          <cell r="E38">
            <v>0.80035196307044409</v>
          </cell>
        </row>
        <row r="39">
          <cell r="A39" t="str">
            <v>ITANAGRA-BA</v>
          </cell>
          <cell r="B39">
            <v>1.0473492246763438</v>
          </cell>
          <cell r="D39" t="str">
            <v>CARDEAL DA SILVA-BA</v>
          </cell>
          <cell r="E39">
            <v>2.0836704704760185E-2</v>
          </cell>
        </row>
        <row r="40">
          <cell r="A40" t="str">
            <v>ITAPARICA-BA</v>
          </cell>
          <cell r="B40">
            <v>1.0473492246763438</v>
          </cell>
          <cell r="D40" t="str">
            <v>CATU-BA</v>
          </cell>
          <cell r="E40">
            <v>0.87988366952178487</v>
          </cell>
        </row>
        <row r="41">
          <cell r="A41" t="str">
            <v>ITAPEBI-BA</v>
          </cell>
          <cell r="B41">
            <v>1.0473492246763438</v>
          </cell>
          <cell r="D41" t="str">
            <v>ENTRE RIOS-BA</v>
          </cell>
          <cell r="E41">
            <v>1.5557234403085101</v>
          </cell>
        </row>
        <row r="42">
          <cell r="A42" t="str">
            <v>JANDAIRA-BA</v>
          </cell>
          <cell r="B42">
            <v>1.0473492246763438</v>
          </cell>
          <cell r="D42" t="str">
            <v>ESPLANADA-BA</v>
          </cell>
          <cell r="E42">
            <v>2.2937763204688384</v>
          </cell>
        </row>
        <row r="43">
          <cell r="A43" t="str">
            <v>LAJE-BA</v>
          </cell>
          <cell r="B43">
            <v>1.0473492246763438</v>
          </cell>
          <cell r="D43" t="str">
            <v>ITANAGRA-BA</v>
          </cell>
          <cell r="E43">
            <v>6.0527354436712075E-2</v>
          </cell>
        </row>
        <row r="44">
          <cell r="A44" t="str">
            <v>MADRE DE DEUS-BA</v>
          </cell>
          <cell r="B44">
            <v>1.0473492246763438</v>
          </cell>
          <cell r="D44" t="str">
            <v>ITAPARICA-BA</v>
          </cell>
          <cell r="E44">
            <v>0.31458736439941881</v>
          </cell>
        </row>
        <row r="45">
          <cell r="A45" t="str">
            <v>MASCOTE-BA</v>
          </cell>
          <cell r="B45">
            <v>1.0473492246763438</v>
          </cell>
          <cell r="D45" t="str">
            <v>MADRE DE DEUS-BA</v>
          </cell>
          <cell r="E45">
            <v>1.4507424388057983</v>
          </cell>
        </row>
        <row r="46">
          <cell r="A46" t="str">
            <v>MATA DE SAO JOAO-BA</v>
          </cell>
          <cell r="B46">
            <v>1.0473492246763438</v>
          </cell>
          <cell r="D46" t="str">
            <v>MATA DE SAO JOAO-BA</v>
          </cell>
          <cell r="E46">
            <v>0.59131006693212507</v>
          </cell>
        </row>
        <row r="47">
          <cell r="A47" t="str">
            <v>NOVA VICOSA-BA</v>
          </cell>
          <cell r="B47">
            <v>1.0473492246763438</v>
          </cell>
          <cell r="D47" t="str">
            <v>OURICANGAS-BA</v>
          </cell>
          <cell r="E47">
            <v>1.2678211928792945E-3</v>
          </cell>
        </row>
        <row r="48">
          <cell r="A48" t="str">
            <v>OURICANGAS-BA</v>
          </cell>
          <cell r="B48">
            <v>1.0473492246763438</v>
          </cell>
          <cell r="D48" t="str">
            <v>POJUCA-BA</v>
          </cell>
          <cell r="E48">
            <v>2.0443554361643645</v>
          </cell>
        </row>
        <row r="49">
          <cell r="A49" t="str">
            <v>POJUCA-BA</v>
          </cell>
          <cell r="B49">
            <v>1.0473492246763438</v>
          </cell>
          <cell r="D49" t="str">
            <v>SALINAS DA MARGARIDA-BA</v>
          </cell>
          <cell r="E49">
            <v>0.31087333231406361</v>
          </cell>
        </row>
        <row r="50">
          <cell r="A50" t="str">
            <v>PRESIDENTE TANCREDO NEVES-BA</v>
          </cell>
          <cell r="B50">
            <v>1.0473492246763438</v>
          </cell>
          <cell r="D50" t="str">
            <v>SALVADOR-BA</v>
          </cell>
          <cell r="E50">
            <v>0.31087333231406361</v>
          </cell>
        </row>
        <row r="51">
          <cell r="A51" t="str">
            <v>SAO FRANCISCO DO CONDE-BA</v>
          </cell>
          <cell r="B51">
            <v>1.0473492246763438</v>
          </cell>
          <cell r="D51" t="str">
            <v>SANTO AMARO-BA</v>
          </cell>
          <cell r="E51">
            <v>0.31087333231406361</v>
          </cell>
        </row>
        <row r="52">
          <cell r="A52" t="str">
            <v>SAO SEBASTIAO DO PASSE-BA</v>
          </cell>
          <cell r="B52">
            <v>1.0473492246763438</v>
          </cell>
          <cell r="D52" t="str">
            <v>SAO FRANCISCO DO CONDE-BA</v>
          </cell>
          <cell r="E52">
            <v>0.71807769061973992</v>
          </cell>
        </row>
        <row r="53">
          <cell r="A53" t="str">
            <v>SAUBARA-BA</v>
          </cell>
          <cell r="B53">
            <v>1.0473492246763438</v>
          </cell>
          <cell r="D53" t="str">
            <v>SAO SEBASTIAO DO PASSE-BA</v>
          </cell>
          <cell r="E53">
            <v>1.3559195856527102</v>
          </cell>
        </row>
        <row r="54">
          <cell r="A54" t="str">
            <v>TEODORO SAMPAIO-BA</v>
          </cell>
          <cell r="B54">
            <v>0.6420489046274932</v>
          </cell>
          <cell r="D54" t="str">
            <v>SAUBARA-BA</v>
          </cell>
          <cell r="E54">
            <v>0.31087333231406361</v>
          </cell>
        </row>
        <row r="55">
          <cell r="A55" t="str">
            <v>VALENCA-BA</v>
          </cell>
          <cell r="B55">
            <v>1.0473492246763438</v>
          </cell>
          <cell r="D55" t="str">
            <v>TEODORO SAMPAIO-BA</v>
          </cell>
          <cell r="E55">
            <v>2.105857227220443E-3</v>
          </cell>
        </row>
        <row r="56">
          <cell r="A56" t="str">
            <v>VERA CRUZ-BA</v>
          </cell>
          <cell r="B56">
            <v>1.0473492246763438</v>
          </cell>
          <cell r="D56" t="str">
            <v>AQUIRAZ-CE</v>
          </cell>
          <cell r="E56">
            <v>1.0541479639960747E-3</v>
          </cell>
        </row>
        <row r="57">
          <cell r="A57" t="str">
            <v>AQUIRAZ-CE</v>
          </cell>
          <cell r="B57">
            <v>0.6420489046274932</v>
          </cell>
          <cell r="D57" t="str">
            <v>ARACATI-CE</v>
          </cell>
          <cell r="E57">
            <v>0.21024455604036335</v>
          </cell>
        </row>
        <row r="58">
          <cell r="A58" t="str">
            <v>ARACATI-CE</v>
          </cell>
          <cell r="B58">
            <v>1.0473492246763438</v>
          </cell>
          <cell r="D58" t="str">
            <v>CAUCAIA-CE</v>
          </cell>
          <cell r="E58">
            <v>8.3366545571773691E-3</v>
          </cell>
        </row>
        <row r="59">
          <cell r="A59" t="str">
            <v>CAUCAIA-CE</v>
          </cell>
          <cell r="B59">
            <v>0.6420489046274932</v>
          </cell>
          <cell r="D59" t="str">
            <v>ICAPUI-CE</v>
          </cell>
          <cell r="E59">
            <v>0.17682393662022866</v>
          </cell>
        </row>
        <row r="60">
          <cell r="A60" t="str">
            <v>HORIZONTE-CE</v>
          </cell>
          <cell r="B60">
            <v>1.0473492246763438</v>
          </cell>
          <cell r="D60" t="str">
            <v>SAO GONCALO DO AMARANTE-CE</v>
          </cell>
          <cell r="E60">
            <v>2.5468719948761043E-4</v>
          </cell>
        </row>
        <row r="61">
          <cell r="A61" t="str">
            <v>ICAPUI-CE</v>
          </cell>
          <cell r="B61">
            <v>1.0473492246763438</v>
          </cell>
          <cell r="D61" t="str">
            <v>CONCEICAO DA BARRA-ES</v>
          </cell>
          <cell r="E61">
            <v>0.42003282891963795</v>
          </cell>
        </row>
        <row r="62">
          <cell r="A62" t="str">
            <v>JAGUARUANA-CE</v>
          </cell>
          <cell r="B62">
            <v>1.0473492246763438</v>
          </cell>
          <cell r="D62" t="str">
            <v>JAGUARE-ES</v>
          </cell>
          <cell r="E62">
            <v>1.1456266044577421</v>
          </cell>
        </row>
        <row r="63">
          <cell r="A63" t="str">
            <v>MARACANAU-CE</v>
          </cell>
          <cell r="B63">
            <v>1.0473492246763438</v>
          </cell>
          <cell r="D63" t="str">
            <v>LINHARES-ES</v>
          </cell>
          <cell r="E63">
            <v>1.3823587032533207</v>
          </cell>
        </row>
        <row r="64">
          <cell r="A64" t="str">
            <v>CONCEICAO DA BARRA-ES</v>
          </cell>
          <cell r="B64">
            <v>0.6420489046274932</v>
          </cell>
          <cell r="D64" t="str">
            <v>SAO MATEUS-ES</v>
          </cell>
          <cell r="E64">
            <v>1.0864512952836269</v>
          </cell>
        </row>
        <row r="65">
          <cell r="A65" t="str">
            <v>JAGUARE-ES</v>
          </cell>
          <cell r="B65">
            <v>0.6420489046274932</v>
          </cell>
          <cell r="D65" t="str">
            <v>LIMA CAMPOS-MA</v>
          </cell>
          <cell r="E65">
            <v>2.3788858283022187</v>
          </cell>
        </row>
        <row r="66">
          <cell r="A66" t="str">
            <v>LINHARES-ES</v>
          </cell>
          <cell r="B66">
            <v>1.0473492246763438</v>
          </cell>
          <cell r="D66" t="str">
            <v>SANTO ANTONIO DOS LOPES-MA</v>
          </cell>
          <cell r="E66">
            <v>12.264127429118563</v>
          </cell>
        </row>
        <row r="67">
          <cell r="A67" t="str">
            <v>SAO MATEUS-ES</v>
          </cell>
          <cell r="B67">
            <v>1.0473492246763438</v>
          </cell>
          <cell r="D67" t="str">
            <v>AFUA-PA</v>
          </cell>
          <cell r="E67">
            <v>6.9734955487856465E-2</v>
          </cell>
        </row>
        <row r="68">
          <cell r="A68" t="str">
            <v>SERRA-ES</v>
          </cell>
          <cell r="B68">
            <v>1.0473492246763438</v>
          </cell>
          <cell r="D68" t="str">
            <v>ALENQUER-PA</v>
          </cell>
          <cell r="E68">
            <v>6.9734955487856465E-2</v>
          </cell>
        </row>
        <row r="69">
          <cell r="A69" t="str">
            <v>LIMA CAMPOS-MA</v>
          </cell>
          <cell r="B69">
            <v>0.6420489046274932</v>
          </cell>
          <cell r="D69" t="str">
            <v>ALMEIRIM-PA</v>
          </cell>
          <cell r="E69">
            <v>6.9734955487856465E-2</v>
          </cell>
        </row>
        <row r="70">
          <cell r="A70" t="str">
            <v>PEDREIRAS-MA</v>
          </cell>
          <cell r="B70">
            <v>1.0473492246763438</v>
          </cell>
          <cell r="D70" t="str">
            <v>ANAJAS-PA</v>
          </cell>
          <cell r="E70">
            <v>6.9734955487856465E-2</v>
          </cell>
        </row>
        <row r="71">
          <cell r="A71" t="str">
            <v>SANTO ANTONIO DOS LOPES-MA</v>
          </cell>
          <cell r="B71">
            <v>0.6420489046274932</v>
          </cell>
          <cell r="D71" t="str">
            <v>BREVES-PA</v>
          </cell>
          <cell r="E71">
            <v>6.9734955487856465E-2</v>
          </cell>
        </row>
        <row r="72">
          <cell r="A72" t="str">
            <v>BRUMADINHO-MG</v>
          </cell>
          <cell r="B72">
            <v>1.0473492246763438</v>
          </cell>
          <cell r="D72" t="str">
            <v>CHAVES-PA</v>
          </cell>
          <cell r="E72">
            <v>6.9734955487856465E-2</v>
          </cell>
        </row>
        <row r="73">
          <cell r="A73" t="str">
            <v>ALHANDRA-PB</v>
          </cell>
          <cell r="B73">
            <v>1.0473492246763438</v>
          </cell>
          <cell r="D73" t="str">
            <v>CURUA-PA</v>
          </cell>
          <cell r="E73">
            <v>6.9734955487856465E-2</v>
          </cell>
        </row>
        <row r="74">
          <cell r="A74" t="str">
            <v>BAYEUX-PB</v>
          </cell>
          <cell r="B74">
            <v>1.0473492246763438</v>
          </cell>
          <cell r="D74" t="str">
            <v>FARO-PA</v>
          </cell>
          <cell r="E74">
            <v>6.9734955487856465E-2</v>
          </cell>
        </row>
        <row r="75">
          <cell r="A75" t="str">
            <v>CALDAS BRANDAO-PB</v>
          </cell>
          <cell r="B75">
            <v>1.0473492246763438</v>
          </cell>
          <cell r="D75" t="str">
            <v>GURUPA-PA</v>
          </cell>
          <cell r="E75">
            <v>6.9734955487856465E-2</v>
          </cell>
        </row>
        <row r="76">
          <cell r="A76" t="str">
            <v>INGA-PB</v>
          </cell>
          <cell r="B76">
            <v>1.0473492246763438</v>
          </cell>
          <cell r="D76" t="str">
            <v>JURUTI-PA</v>
          </cell>
          <cell r="E76">
            <v>6.9734955487856465E-2</v>
          </cell>
        </row>
        <row r="77">
          <cell r="A77" t="str">
            <v>JACARAU-PB</v>
          </cell>
          <cell r="B77">
            <v>1.0473492246763438</v>
          </cell>
          <cell r="D77" t="str">
            <v>MELGACO-PA</v>
          </cell>
          <cell r="E77">
            <v>6.9734955487856465E-2</v>
          </cell>
        </row>
        <row r="78">
          <cell r="A78" t="str">
            <v>MAMANGUAPE-PB</v>
          </cell>
          <cell r="B78">
            <v>0.6420489046274932</v>
          </cell>
          <cell r="D78" t="str">
            <v>MONTE ALEGRE-PA</v>
          </cell>
          <cell r="E78">
            <v>6.9734955487856465E-2</v>
          </cell>
        </row>
        <row r="79">
          <cell r="A79" t="str">
            <v>PEDRAS DE FOGO-PB</v>
          </cell>
          <cell r="B79">
            <v>1.0473492246763438</v>
          </cell>
          <cell r="D79" t="str">
            <v>OBIDOS-PA</v>
          </cell>
          <cell r="E79">
            <v>6.9734955487856465E-2</v>
          </cell>
        </row>
        <row r="80">
          <cell r="A80" t="str">
            <v>SANTA RITA-PB</v>
          </cell>
          <cell r="B80">
            <v>1.0473492246763438</v>
          </cell>
          <cell r="D80" t="str">
            <v>PORTO DE MOZ-PA</v>
          </cell>
          <cell r="E80">
            <v>6.9734955487856465E-2</v>
          </cell>
        </row>
        <row r="81">
          <cell r="A81" t="str">
            <v>ABREU E LIMA-PE</v>
          </cell>
          <cell r="B81">
            <v>0.6420489046274932</v>
          </cell>
          <cell r="D81" t="str">
            <v>PRAINHA-PA</v>
          </cell>
          <cell r="E81">
            <v>6.9734955487856465E-2</v>
          </cell>
        </row>
        <row r="82">
          <cell r="A82" t="str">
            <v>CABO DE SANTO AGOSTINHO-PE</v>
          </cell>
          <cell r="B82">
            <v>1.0473492246763438</v>
          </cell>
          <cell r="D82" t="str">
            <v>SANTAREM-PA</v>
          </cell>
          <cell r="E82">
            <v>6.9734955487856465E-2</v>
          </cell>
        </row>
        <row r="83">
          <cell r="A83" t="str">
            <v>GOIANA-PE</v>
          </cell>
          <cell r="B83">
            <v>0.6420489046274932</v>
          </cell>
          <cell r="D83" t="str">
            <v>TERRA SANTA-PA</v>
          </cell>
          <cell r="E83">
            <v>6.9734955487856465E-2</v>
          </cell>
        </row>
        <row r="84">
          <cell r="A84" t="str">
            <v>IGARASSU-PE</v>
          </cell>
          <cell r="B84">
            <v>0.6420489046274932</v>
          </cell>
          <cell r="D84" t="str">
            <v>MAMANGUAPE-PB</v>
          </cell>
          <cell r="E84">
            <v>5.1279357347745465E-4</v>
          </cell>
        </row>
        <row r="85">
          <cell r="A85" t="str">
            <v>IPOJUCA-PE</v>
          </cell>
          <cell r="B85">
            <v>1.0473492246763438</v>
          </cell>
          <cell r="D85" t="str">
            <v>ABREU E LIMA-PE</v>
          </cell>
          <cell r="E85">
            <v>1.0423838115946167E-2</v>
          </cell>
        </row>
        <row r="86">
          <cell r="A86" t="str">
            <v>JABOATAO DOS GUARARAPES-PE</v>
          </cell>
          <cell r="B86">
            <v>0.6420489046274932</v>
          </cell>
          <cell r="D86" t="str">
            <v>CABO DE SANTO AGOSTINHO-PE</v>
          </cell>
          <cell r="E86">
            <v>0.58796543147942137</v>
          </cell>
        </row>
        <row r="87">
          <cell r="A87" t="str">
            <v>SAO LOURENCO DA MATA-PE</v>
          </cell>
          <cell r="B87">
            <v>1.0473492246763438</v>
          </cell>
          <cell r="D87" t="str">
            <v>GOIANA-PE</v>
          </cell>
          <cell r="E87">
            <v>2.4081724161657152E-2</v>
          </cell>
        </row>
        <row r="88">
          <cell r="A88" t="str">
            <v>ACU-RN</v>
          </cell>
          <cell r="B88">
            <v>1.0473492246763438</v>
          </cell>
          <cell r="D88" t="str">
            <v>IGARASSU-PE</v>
          </cell>
          <cell r="E88">
            <v>9.012299098139144E-3</v>
          </cell>
        </row>
        <row r="89">
          <cell r="A89" t="str">
            <v>AFONSO BEZERRA-RN</v>
          </cell>
          <cell r="B89">
            <v>1.0473492246763438</v>
          </cell>
          <cell r="D89" t="str">
            <v>IPOJUCA-PE</v>
          </cell>
          <cell r="E89">
            <v>0.78395404433186422</v>
          </cell>
        </row>
        <row r="90">
          <cell r="A90" t="str">
            <v>ALTO DO RODRIGUES-RN</v>
          </cell>
          <cell r="B90">
            <v>1.0473492246763438</v>
          </cell>
          <cell r="D90" t="str">
            <v>JABOATAO DOS GUARARAPES-PE</v>
          </cell>
          <cell r="E90">
            <v>1.4476518061008213E-2</v>
          </cell>
        </row>
        <row r="91">
          <cell r="A91" t="str">
            <v>APODI-RN</v>
          </cell>
          <cell r="B91">
            <v>1.0473492246763438</v>
          </cell>
          <cell r="D91" t="str">
            <v>SIRINHAEM-PE</v>
          </cell>
          <cell r="E91">
            <v>0.58796543147942137</v>
          </cell>
        </row>
        <row r="92">
          <cell r="A92" t="str">
            <v>AREIA BRANCA-RN</v>
          </cell>
          <cell r="B92">
            <v>1.0473492246763438</v>
          </cell>
          <cell r="D92" t="str">
            <v>ACU-RN</v>
          </cell>
          <cell r="E92">
            <v>0.85489955194638245</v>
          </cell>
        </row>
        <row r="93">
          <cell r="A93" t="str">
            <v>CARAUBAS-RN</v>
          </cell>
          <cell r="B93">
            <v>1.0473492246763438</v>
          </cell>
          <cell r="D93" t="str">
            <v>AFONSO BEZERRA-RN</v>
          </cell>
          <cell r="E93">
            <v>7.0531176735011446E-4</v>
          </cell>
        </row>
        <row r="94">
          <cell r="A94" t="str">
            <v>CARNAUBAIS-RN</v>
          </cell>
          <cell r="B94">
            <v>1.0473492246763438</v>
          </cell>
          <cell r="D94" t="str">
            <v>ALTO DO RODRIGUES-RN</v>
          </cell>
          <cell r="E94">
            <v>0.67997350611203544</v>
          </cell>
        </row>
        <row r="95">
          <cell r="A95" t="str">
            <v>FELIPE GUERRA-RN</v>
          </cell>
          <cell r="B95">
            <v>0.6420489046274932</v>
          </cell>
          <cell r="D95" t="str">
            <v>APODI-RN</v>
          </cell>
          <cell r="E95">
            <v>0.28794768972457052</v>
          </cell>
        </row>
        <row r="96">
          <cell r="A96" t="str">
            <v>GALINHOS-RN</v>
          </cell>
          <cell r="B96">
            <v>1.0473492246763438</v>
          </cell>
          <cell r="D96" t="str">
            <v>AREIA BRANCA-RN</v>
          </cell>
          <cell r="E96">
            <v>0.77860989017089022</v>
          </cell>
        </row>
        <row r="97">
          <cell r="A97" t="str">
            <v>GOIANINHA-RN</v>
          </cell>
          <cell r="B97">
            <v>1.0473492246763438</v>
          </cell>
          <cell r="D97" t="str">
            <v>CARAUBAS-RN</v>
          </cell>
          <cell r="E97">
            <v>0.1508784171919279</v>
          </cell>
        </row>
        <row r="98">
          <cell r="A98" t="str">
            <v>GOVERNADOR DIX-SEPT ROSADO-RN</v>
          </cell>
          <cell r="B98">
            <v>1.0473492246763438</v>
          </cell>
          <cell r="D98" t="str">
            <v>CARNAUBAIS-RN</v>
          </cell>
          <cell r="E98">
            <v>1.4801230714702245</v>
          </cell>
        </row>
        <row r="99">
          <cell r="A99" t="str">
            <v>GUAMARE-RN</v>
          </cell>
          <cell r="B99">
            <v>1.0473492246763438</v>
          </cell>
          <cell r="D99" t="str">
            <v>FELIPE GUERRA-RN</v>
          </cell>
          <cell r="E99">
            <v>0.14704533137283338</v>
          </cell>
        </row>
        <row r="100">
          <cell r="A100" t="str">
            <v>IELMO MARINHO-RN</v>
          </cell>
          <cell r="B100">
            <v>1.0473492246763438</v>
          </cell>
          <cell r="D100" t="str">
            <v>GALINHOS-RN</v>
          </cell>
          <cell r="E100">
            <v>0.37258489072259499</v>
          </cell>
        </row>
        <row r="101">
          <cell r="A101" t="str">
            <v>MACAIBA-RN</v>
          </cell>
          <cell r="B101">
            <v>0.6420489046274932</v>
          </cell>
          <cell r="D101" t="str">
            <v>GOVERNADOR DIX-SEPT ROSADO-RN</v>
          </cell>
          <cell r="E101">
            <v>0.34869959201985612</v>
          </cell>
        </row>
        <row r="102">
          <cell r="A102" t="str">
            <v>MACAU-RN</v>
          </cell>
          <cell r="B102">
            <v>1.0473492246763438</v>
          </cell>
          <cell r="D102" t="str">
            <v>GUAMARE-RN</v>
          </cell>
          <cell r="E102">
            <v>7.0055941533523995</v>
          </cell>
        </row>
        <row r="103">
          <cell r="A103" t="str">
            <v>MONTE ALEGRE-RN</v>
          </cell>
          <cell r="B103">
            <v>1.0473492246763438</v>
          </cell>
          <cell r="D103" t="str">
            <v>MACAIBA-RN</v>
          </cell>
          <cell r="E103">
            <v>6.1502032065049013E-2</v>
          </cell>
        </row>
        <row r="104">
          <cell r="A104" t="str">
            <v>MOSSORO-RN</v>
          </cell>
          <cell r="B104">
            <v>243.3736904006696</v>
          </cell>
          <cell r="D104" t="str">
            <v>MACAU-RN</v>
          </cell>
          <cell r="E104">
            <v>1.2045759592394123</v>
          </cell>
        </row>
        <row r="105">
          <cell r="A105" t="str">
            <v>PARNAMIRIM-RN</v>
          </cell>
          <cell r="B105">
            <v>0.6420489046274932</v>
          </cell>
          <cell r="D105" t="str">
            <v>MOSSORO-RN</v>
          </cell>
          <cell r="E105">
            <v>184.48238263514622</v>
          </cell>
        </row>
        <row r="106">
          <cell r="A106" t="str">
            <v>PEDRO VELHO-RN</v>
          </cell>
          <cell r="B106">
            <v>1.0473492246763438</v>
          </cell>
          <cell r="D106" t="str">
            <v>PENDENCIAS-RN</v>
          </cell>
          <cell r="E106">
            <v>0.47912888089371275</v>
          </cell>
        </row>
        <row r="107">
          <cell r="A107" t="str">
            <v>PENDENCIAS-RN</v>
          </cell>
          <cell r="B107">
            <v>1.0473492246763438</v>
          </cell>
          <cell r="D107" t="str">
            <v>SERRA DO MEL-RN</v>
          </cell>
          <cell r="E107">
            <v>0.27086121050404299</v>
          </cell>
        </row>
        <row r="108">
          <cell r="A108" t="str">
            <v>SERRA DO MEL-RN</v>
          </cell>
          <cell r="B108">
            <v>1.0473492246763438</v>
          </cell>
          <cell r="D108" t="str">
            <v>UPANEMA-RN</v>
          </cell>
          <cell r="E108">
            <v>0.8893282515944223</v>
          </cell>
        </row>
        <row r="109">
          <cell r="A109" t="str">
            <v>UPANEMA-RN</v>
          </cell>
          <cell r="B109">
            <v>1.0473492246763438</v>
          </cell>
          <cell r="D109" t="str">
            <v>ARACAJU-SE</v>
          </cell>
          <cell r="E109">
            <v>0.79799619108766295</v>
          </cell>
        </row>
        <row r="110">
          <cell r="A110" t="str">
            <v>ARACAJU-SE</v>
          </cell>
          <cell r="B110">
            <v>1.0473492246763438</v>
          </cell>
          <cell r="D110" t="str">
            <v>BARRA DOS COQUEIROS-SE</v>
          </cell>
          <cell r="E110">
            <v>0.5735911522142374</v>
          </cell>
        </row>
        <row r="111">
          <cell r="A111" t="str">
            <v>BARRA DOS COQUEIROS-SE</v>
          </cell>
          <cell r="B111">
            <v>0.6420489046274932</v>
          </cell>
          <cell r="D111" t="str">
            <v>BREJO GRANDE-SE</v>
          </cell>
          <cell r="E111">
            <v>2.5986241431868062E-2</v>
          </cell>
        </row>
        <row r="112">
          <cell r="A112" t="str">
            <v>BREJO GRANDE-SE</v>
          </cell>
          <cell r="B112">
            <v>1.0473492246763438</v>
          </cell>
          <cell r="D112" t="str">
            <v>CARMOPOLIS-SE</v>
          </cell>
          <cell r="E112">
            <v>1.7730559559949028</v>
          </cell>
        </row>
        <row r="113">
          <cell r="A113" t="str">
            <v>CAPELA-SE</v>
          </cell>
          <cell r="B113">
            <v>1.0473492246763438</v>
          </cell>
          <cell r="D113" t="str">
            <v>DIVINA PASTORA-SE</v>
          </cell>
          <cell r="E113">
            <v>0.70808170676018456</v>
          </cell>
        </row>
        <row r="114">
          <cell r="A114" t="str">
            <v>CARMOPOLIS-SE</v>
          </cell>
          <cell r="B114">
            <v>1.0473492246763438</v>
          </cell>
          <cell r="D114" t="str">
            <v>ITAPORANGA D'AJUDA-SE</v>
          </cell>
          <cell r="E114">
            <v>0.57567156467370262</v>
          </cell>
        </row>
        <row r="115">
          <cell r="A115" t="str">
            <v>DIVINA PASTORA-SE</v>
          </cell>
          <cell r="B115">
            <v>1.0473492246763438</v>
          </cell>
          <cell r="D115" t="str">
            <v>JAPARATUBA-SE</v>
          </cell>
          <cell r="E115">
            <v>0.69370540189505836</v>
          </cell>
        </row>
        <row r="116">
          <cell r="A116" t="str">
            <v>ESTANCIA-SE</v>
          </cell>
          <cell r="B116">
            <v>1.0473492246763438</v>
          </cell>
          <cell r="D116" t="str">
            <v>MARUIM-SE</v>
          </cell>
          <cell r="E116">
            <v>0.12260580280575473</v>
          </cell>
        </row>
        <row r="117">
          <cell r="A117" t="str">
            <v>INDIAROBA-SE</v>
          </cell>
          <cell r="B117">
            <v>1.0473492246763438</v>
          </cell>
          <cell r="D117" t="str">
            <v>PACATUBA-SE</v>
          </cell>
          <cell r="E117">
            <v>7.1770900505707056E-5</v>
          </cell>
        </row>
        <row r="118">
          <cell r="A118" t="str">
            <v>ITAPORANGA D'AJUDA-SE</v>
          </cell>
          <cell r="B118">
            <v>1.0473492246763438</v>
          </cell>
          <cell r="D118" t="str">
            <v>PIRAMBU-SE</v>
          </cell>
          <cell r="E118">
            <v>0.11781455691293651</v>
          </cell>
        </row>
        <row r="119">
          <cell r="A119" t="str">
            <v>JAPARATUBA-SE</v>
          </cell>
          <cell r="B119">
            <v>1.0473492246763438</v>
          </cell>
          <cell r="D119" t="str">
            <v>RIACHUELO-SE</v>
          </cell>
          <cell r="E119">
            <v>2.2530222871517888E-2</v>
          </cell>
        </row>
        <row r="120">
          <cell r="A120" t="str">
            <v>JAPOATA-SE</v>
          </cell>
          <cell r="B120">
            <v>1.0473492246763438</v>
          </cell>
          <cell r="D120" t="str">
            <v>SANTO AMARO DAS BROTAS-SE</v>
          </cell>
          <cell r="E120">
            <v>8.2850171714283466E-2</v>
          </cell>
        </row>
        <row r="121">
          <cell r="A121" t="str">
            <v>LARANJEIRAS-SE</v>
          </cell>
          <cell r="B121">
            <v>1.0473492246763438</v>
          </cell>
          <cell r="D121" t="str">
            <v>SAO CRISTOVAO-SE</v>
          </cell>
          <cell r="E121">
            <v>8.4092081847728373E-3</v>
          </cell>
        </row>
        <row r="122">
          <cell r="A122" t="str">
            <v>MARUIM-SE</v>
          </cell>
          <cell r="B122">
            <v>1.0473492246763438</v>
          </cell>
          <cell r="D122" t="str">
            <v>SIRIRI-SE</v>
          </cell>
          <cell r="E122">
            <v>5.0305685391328944E-2</v>
          </cell>
        </row>
        <row r="123">
          <cell r="A123" t="str">
            <v>NOSSA SENHORA DO SOCORRO-SE</v>
          </cell>
          <cell r="B123">
            <v>1.0473492246763438</v>
          </cell>
        </row>
        <row r="124">
          <cell r="A124" t="str">
            <v>PACATUBA-SE</v>
          </cell>
          <cell r="B124">
            <v>1.0473492246763438</v>
          </cell>
        </row>
        <row r="125">
          <cell r="A125" t="str">
            <v>PIRAMBU-SE</v>
          </cell>
          <cell r="B125">
            <v>1.0473492246763438</v>
          </cell>
        </row>
        <row r="126">
          <cell r="A126" t="str">
            <v>RIACHUELO-SE</v>
          </cell>
          <cell r="B126">
            <v>0.6420489046274932</v>
          </cell>
        </row>
        <row r="127">
          <cell r="A127" t="str">
            <v>SANTO AMARO DAS BROTAS-SE</v>
          </cell>
          <cell r="B127">
            <v>1.0473492246763438</v>
          </cell>
        </row>
        <row r="128">
          <cell r="A128" t="str">
            <v>SAO CRISTOVAO-SE</v>
          </cell>
          <cell r="B128">
            <v>1.0473492246763438</v>
          </cell>
        </row>
        <row r="129">
          <cell r="A129" t="str">
            <v>SIRIRI-SE</v>
          </cell>
          <cell r="B129">
            <v>1.0473492246763438</v>
          </cell>
        </row>
        <row r="130">
          <cell r="A130" t="str">
            <v>GUARAREMA-SP</v>
          </cell>
          <cell r="B130">
            <v>1.0473492246763438</v>
          </cell>
        </row>
        <row r="131">
          <cell r="A131" t="str">
            <v>IRANDUBA-AM</v>
          </cell>
          <cell r="B131">
            <v>0.2898378323496516</v>
          </cell>
        </row>
        <row r="132">
          <cell r="A132" t="str">
            <v>GENERAL MAYNARD-SE</v>
          </cell>
          <cell r="B132">
            <v>0.2898378323496516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dimension ref="A6:K34"/>
  <sheetViews>
    <sheetView topLeftCell="A5" workbookViewId="0">
      <selection activeCell="C18" sqref="C18"/>
    </sheetView>
  </sheetViews>
  <sheetFormatPr defaultColWidth="9.140625" defaultRowHeight="12.75" x14ac:dyDescent="0.2"/>
  <cols>
    <col min="1" max="1" width="10" style="1" customWidth="1"/>
    <col min="2" max="16384" width="9.140625" style="1"/>
  </cols>
  <sheetData>
    <row r="6" spans="1:11" x14ac:dyDescent="0.2">
      <c r="A6" s="2" t="s">
        <v>210</v>
      </c>
    </row>
    <row r="8" spans="1:11" x14ac:dyDescent="0.2">
      <c r="A8" s="2" t="s">
        <v>562</v>
      </c>
    </row>
    <row r="9" spans="1:11" x14ac:dyDescent="0.2">
      <c r="A9" s="2" t="s">
        <v>563</v>
      </c>
    </row>
    <row r="11" spans="1:11" x14ac:dyDescent="0.2">
      <c r="A11" s="9" t="s">
        <v>211</v>
      </c>
    </row>
    <row r="12" spans="1:11" x14ac:dyDescent="0.2">
      <c r="A12" s="9"/>
    </row>
    <row r="13" spans="1:11" x14ac:dyDescent="0.2">
      <c r="A13" s="2" t="str">
        <f>'Item 1'!A5</f>
        <v>ITEM 1  - PAGAMENTO DE ROYALTIES RETROATIVOS AO MUNICÍPIO DE ALTO DO RODRIGUES-RN</v>
      </c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x14ac:dyDescent="0.2">
      <c r="A14" s="2" t="str">
        <f>'Item 2'!A5</f>
        <v>ITEM 2  - PAGAMENTO DE ROYALTIES RETROATIVOS AO MUNICÍPIO DE SÃO CRISTÓVÃO-SE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x14ac:dyDescent="0.2">
      <c r="A15" s="2" t="str">
        <f>'Item 3'!A5</f>
        <v>ITEM 3  - PAGAMENTO DE ROYALTIES RETROATIVOS AO MUNICÍPIO DE TIBAU-RN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x14ac:dyDescent="0.2">
      <c r="A16" s="2" t="str">
        <f>'Item 4'!A5</f>
        <v>ITEM 4  - RETENÇÃO NO TESOURO NACIONAL DA PARCELA ACIMA DE 5% DOS ROYALTIES DA ESTAÇÃO COLETORA DE PILAR E UPGN PILAR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x14ac:dyDescent="0.2">
      <c r="A17" s="2" t="str">
        <f>'Item 5'!A5</f>
        <v>ITEM 5  - PAGAMENTO DE ROYALTIES RETROATIVOS AO MUNICÍPIO DE PILAR-AL</v>
      </c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x14ac:dyDescent="0.2">
      <c r="A18" s="2" t="str">
        <f>'Item 6'!A5</f>
        <v>ITEM 6  - PAGAMENTO DE RESIDUAL AO MUNICÍPIO DE PILAR-AL</v>
      </c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2">
      <c r="A19" s="2" t="str">
        <f>'Item 7'!A5</f>
        <v xml:space="preserve">ITEM 7  - DEPÓSITOS JUDICIAIS </v>
      </c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2">
      <c r="A20" s="2" t="str">
        <f>'Item 8'!A5</f>
        <v>ITEM 8  - PAGAMENTO DE ROYALTIES RETROATIVOS AO MUNICÍPIO DE ANCHIETA-ES</v>
      </c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x14ac:dyDescent="0.2">
      <c r="A21" s="2" t="str">
        <f>'Item 9'!A5</f>
        <v>ITEM 9  - PAGAMENTO DE ROYALTIES RETROATIVOS AO MUNICÍPIO DE PENEDO-AL</v>
      </c>
    </row>
    <row r="22" spans="1:11" x14ac:dyDescent="0.2">
      <c r="A22" s="2" t="str">
        <f>'Item 10'!A5</f>
        <v>ITEM 10  - PAGAMENTO DE ROYALTIES RETROATIVOS AOS MUNICÍPIOS DE AREAL-RJ, TRÊS RIOS-RJ, SAPUCAIA-RJ E PARAIBA DO SUL-RJ</v>
      </c>
    </row>
    <row r="23" spans="1:11" x14ac:dyDescent="0.2">
      <c r="A23" s="2" t="str">
        <f>'Item 11'!A5</f>
        <v>ITEM 11  - PAGAMENTO DE ROYALTIES RETROATIVOS AO MUNICÍPIO DE ITAMARAJU-BA</v>
      </c>
    </row>
    <row r="24" spans="1:11" x14ac:dyDescent="0.2">
      <c r="A24" s="2" t="str">
        <f>'Item 12'!A5</f>
        <v>ITEM 12 - PAGAMENTO DE ROYALTIES RETROATIVOS GERADOS PELA PRODUÇÃO DE XISTO</v>
      </c>
    </row>
    <row r="25" spans="1:11" x14ac:dyDescent="0.2">
      <c r="A25" s="2" t="str">
        <f>'Item 13'!A5</f>
        <v>ITEM 13  - PAGAMENTO DE ROYALTIES RETROATIVOS AO MUNICÍPIO DE LINHARES (PARCELA DE 5%)</v>
      </c>
    </row>
    <row r="26" spans="1:11" x14ac:dyDescent="0.2">
      <c r="A26" s="2" t="str">
        <f>'Item 14'!A5</f>
        <v>ITEM 14  - PAGAMENTO DE ROYALTIES RETROATIVOS AO MUNICÍPIO DE FELIPE GUERRA-RN</v>
      </c>
    </row>
    <row r="27" spans="1:11" x14ac:dyDescent="0.2">
      <c r="A27" s="2" t="str">
        <f>'Item 15'!A5</f>
        <v>ITEM 15  - PAGAMENTO DE ROYALTIES RETROATIVOS AO MUNICÍPIO DE MOSSORO-RN - Depósito Judicial</v>
      </c>
    </row>
    <row r="28" spans="1:11" x14ac:dyDescent="0.2">
      <c r="A28" s="2" t="str">
        <f>'Item 16'!A5</f>
        <v>ITEM 16  - PAGAMENTO DE ROYALTIES RETROATIVOS AO MUNICÍPIO DE MOSSORO-RN - Direto</v>
      </c>
    </row>
    <row r="29" spans="1:11" x14ac:dyDescent="0.2">
      <c r="A29" s="2" t="str">
        <f ca="1">Item17!A5</f>
        <v>ITEM 17  - PAGAMENTO DE ROYALTIES RETROATIVOS AO MUNICÍPIO DE MARECHAL DEODORO-AL - DEPÓSITO JUDICIAL</v>
      </c>
    </row>
    <row r="30" spans="1:11" x14ac:dyDescent="0.2">
      <c r="A30" s="2" t="str">
        <f>'Item 18'!A5</f>
        <v>ITEM 18  - RECÁLCULO INCLUINDO O MUNICÍPIO DE AMÉLIA RODRIGUES-BA NA PARCELA DE 5% IED - TERRA.</v>
      </c>
    </row>
    <row r="31" spans="1:11" x14ac:dyDescent="0.2">
      <c r="A31" s="2" t="str">
        <f>'Item 19'!A5</f>
        <v>ITEM 19  - RECÁLCULO INCLUINDO O MUNICÍPIO DE AMÉLIA RODRIGUES-BA NA PARCELA DE 5% IED - MAR.</v>
      </c>
    </row>
    <row r="32" spans="1:11" x14ac:dyDescent="0.2">
      <c r="A32" s="2" t="str">
        <f>'Item 20'!A5</f>
        <v>ITEM 20  - PAGAMENTO DE ROYALTIES AO MUNICÍPIO DE ROTEIRO-AL</v>
      </c>
    </row>
    <row r="33" spans="1:1" x14ac:dyDescent="0.2">
      <c r="A33" s="2" t="str">
        <f>'Item 21'!A5</f>
        <v>ITEM 21 - COMPENSAÇÃO DE ROYALTIES RETROATIVOS GERADOS PELO RECÁLCULO DE PRODUÇÃO DO CAMPO DE Paturi e Maçarico</v>
      </c>
    </row>
    <row r="34" spans="1:1" x14ac:dyDescent="0.2">
      <c r="A34" s="2" t="str">
        <f>'Item 22 '!A5</f>
        <v>ITEM 22 - COMPENSAÇÃO DE ROYALTIES RETROATIVOS GERADOS PELO RECÁLCULO DE PRODUÇÃO DO CAMPO DE PIRAREMA</v>
      </c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6B165-F9CC-4CBD-A7C5-319E6A4D2D95}">
  <dimension ref="A2:B200"/>
  <sheetViews>
    <sheetView workbookViewId="0">
      <selection activeCell="B26" sqref="B26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2" ht="15" customHeight="1" x14ac:dyDescent="0.2">
      <c r="B2" s="2" t="str">
        <f>Índice!A8</f>
        <v>MÊS DE COMPETÊNCIA: Janeiro de 2024</v>
      </c>
    </row>
    <row r="3" spans="1:2" ht="15" customHeight="1" x14ac:dyDescent="0.2">
      <c r="B3" s="2" t="str">
        <f>Índice!A9</f>
        <v>MÊS DE DISTRIBUIÇÃO: Março de 2024</v>
      </c>
    </row>
    <row r="5" spans="1:2" x14ac:dyDescent="0.2">
      <c r="A5" s="2" t="s">
        <v>571</v>
      </c>
    </row>
    <row r="6" spans="1:2" x14ac:dyDescent="0.2">
      <c r="A6" s="1" t="s">
        <v>530</v>
      </c>
    </row>
    <row r="8" spans="1:2" x14ac:dyDescent="0.2">
      <c r="A8" s="4" t="s">
        <v>1</v>
      </c>
      <c r="B8" s="6" t="s">
        <v>582</v>
      </c>
    </row>
    <row r="9" spans="1:2" x14ac:dyDescent="0.2">
      <c r="A9" s="10" t="s">
        <v>531</v>
      </c>
      <c r="B9" s="32">
        <v>2835881.4397583921</v>
      </c>
    </row>
    <row r="10" spans="1:2" x14ac:dyDescent="0.2">
      <c r="A10" s="5" t="s">
        <v>187</v>
      </c>
      <c r="B10" s="30">
        <v>3104.7962404966906</v>
      </c>
    </row>
    <row r="11" spans="1:2" x14ac:dyDescent="0.2">
      <c r="A11" s="5" t="s">
        <v>172</v>
      </c>
      <c r="B11" s="31">
        <v>3052.4582689443291</v>
      </c>
    </row>
    <row r="12" spans="1:2" x14ac:dyDescent="0.2">
      <c r="A12" s="5" t="s">
        <v>195</v>
      </c>
      <c r="B12" s="31">
        <v>2758.7875943125459</v>
      </c>
    </row>
    <row r="13" spans="1:2" x14ac:dyDescent="0.2">
      <c r="A13" s="5" t="s">
        <v>166</v>
      </c>
      <c r="B13" s="27">
        <v>2735.3158231321522</v>
      </c>
    </row>
    <row r="14" spans="1:2" x14ac:dyDescent="0.2">
      <c r="A14" s="5" t="s">
        <v>105</v>
      </c>
      <c r="B14" s="27">
        <v>2541.2142569624152</v>
      </c>
    </row>
    <row r="15" spans="1:2" x14ac:dyDescent="0.2">
      <c r="A15" s="5" t="s">
        <v>72</v>
      </c>
      <c r="B15" s="27">
        <v>2076.3390644703254</v>
      </c>
    </row>
    <row r="16" spans="1:2" x14ac:dyDescent="0.2">
      <c r="A16" s="5" t="s">
        <v>245</v>
      </c>
      <c r="B16" s="27">
        <v>1979.2095594043496</v>
      </c>
    </row>
    <row r="17" spans="1:2" x14ac:dyDescent="0.2">
      <c r="A17" s="5" t="s">
        <v>238</v>
      </c>
      <c r="B17" s="27">
        <v>1922.5692714629204</v>
      </c>
    </row>
    <row r="18" spans="1:2" x14ac:dyDescent="0.2">
      <c r="A18" s="5" t="s">
        <v>53</v>
      </c>
      <c r="B18" s="27">
        <v>1843.5309444648792</v>
      </c>
    </row>
    <row r="19" spans="1:2" x14ac:dyDescent="0.2">
      <c r="A19" s="5" t="s">
        <v>239</v>
      </c>
      <c r="B19" s="27">
        <v>1805.7993787268526</v>
      </c>
    </row>
    <row r="20" spans="1:2" x14ac:dyDescent="0.2">
      <c r="A20" s="5" t="s">
        <v>57</v>
      </c>
      <c r="B20" s="27">
        <v>1629.2111714236828</v>
      </c>
    </row>
    <row r="21" spans="1:2" x14ac:dyDescent="0.2">
      <c r="A21" s="5" t="s">
        <v>89</v>
      </c>
      <c r="B21" s="27">
        <v>1531.9830798183118</v>
      </c>
    </row>
    <row r="22" spans="1:2" x14ac:dyDescent="0.2">
      <c r="A22" s="5" t="s">
        <v>233</v>
      </c>
      <c r="B22" s="27">
        <v>1411.827576095111</v>
      </c>
    </row>
    <row r="23" spans="1:2" x14ac:dyDescent="0.2">
      <c r="A23" s="5" t="s">
        <v>75</v>
      </c>
      <c r="B23" s="27">
        <v>1374.1947663294388</v>
      </c>
    </row>
    <row r="24" spans="1:2" x14ac:dyDescent="0.2">
      <c r="A24" s="5" t="s">
        <v>246</v>
      </c>
      <c r="B24" s="27">
        <v>1041.5000184914759</v>
      </c>
    </row>
    <row r="25" spans="1:2" x14ac:dyDescent="0.2">
      <c r="A25" s="5" t="s">
        <v>232</v>
      </c>
      <c r="B25" s="27">
        <v>885.74466678070996</v>
      </c>
    </row>
    <row r="26" spans="1:2" x14ac:dyDescent="0.2">
      <c r="A26" s="5" t="s">
        <v>5</v>
      </c>
      <c r="B26" s="27">
        <v>750.05680247374301</v>
      </c>
    </row>
    <row r="27" spans="1:2" x14ac:dyDescent="0.2">
      <c r="A27" s="5" t="s">
        <v>456</v>
      </c>
      <c r="B27" s="27">
        <v>515.61829025592669</v>
      </c>
    </row>
    <row r="28" spans="1:2" x14ac:dyDescent="0.2">
      <c r="A28" s="5" t="s">
        <v>54</v>
      </c>
      <c r="B28" s="27">
        <v>510.74169536780954</v>
      </c>
    </row>
    <row r="29" spans="1:2" x14ac:dyDescent="0.2">
      <c r="A29" s="5" t="s">
        <v>234</v>
      </c>
      <c r="B29" s="27">
        <v>499.46877468299823</v>
      </c>
    </row>
    <row r="30" spans="1:2" x14ac:dyDescent="0.2">
      <c r="A30" s="5" t="s">
        <v>249</v>
      </c>
      <c r="B30" s="27">
        <v>491.57113923829729</v>
      </c>
    </row>
    <row r="31" spans="1:2" x14ac:dyDescent="0.2">
      <c r="A31" s="5" t="s">
        <v>250</v>
      </c>
      <c r="B31" s="27">
        <v>491.57113923829729</v>
      </c>
    </row>
    <row r="32" spans="1:2" x14ac:dyDescent="0.2">
      <c r="A32" s="5" t="s">
        <v>251</v>
      </c>
      <c r="B32" s="27">
        <v>491.57113923829729</v>
      </c>
    </row>
    <row r="33" spans="1:2" x14ac:dyDescent="0.2">
      <c r="A33" s="5" t="s">
        <v>506</v>
      </c>
      <c r="B33" s="27">
        <v>491.57113923829729</v>
      </c>
    </row>
    <row r="34" spans="1:2" x14ac:dyDescent="0.2">
      <c r="A34" s="5" t="s">
        <v>219</v>
      </c>
      <c r="B34" s="27">
        <v>491.57113923829729</v>
      </c>
    </row>
    <row r="35" spans="1:2" x14ac:dyDescent="0.2">
      <c r="A35" s="5" t="s">
        <v>252</v>
      </c>
      <c r="B35" s="27">
        <v>491.57113923829729</v>
      </c>
    </row>
    <row r="36" spans="1:2" x14ac:dyDescent="0.2">
      <c r="A36" s="5" t="s">
        <v>507</v>
      </c>
      <c r="B36" s="27">
        <v>491.57113923829729</v>
      </c>
    </row>
    <row r="37" spans="1:2" x14ac:dyDescent="0.2">
      <c r="A37" s="5" t="s">
        <v>253</v>
      </c>
      <c r="B37" s="27">
        <v>491.57113923829729</v>
      </c>
    </row>
    <row r="38" spans="1:2" x14ac:dyDescent="0.2">
      <c r="A38" s="5" t="s">
        <v>508</v>
      </c>
      <c r="B38" s="27">
        <v>491.57113923829729</v>
      </c>
    </row>
    <row r="39" spans="1:2" x14ac:dyDescent="0.2">
      <c r="A39" s="5" t="s">
        <v>254</v>
      </c>
      <c r="B39" s="27">
        <v>491.57113923829729</v>
      </c>
    </row>
    <row r="40" spans="1:2" x14ac:dyDescent="0.2">
      <c r="A40" s="5" t="s">
        <v>255</v>
      </c>
      <c r="B40" s="27">
        <v>491.57113923829729</v>
      </c>
    </row>
    <row r="41" spans="1:2" x14ac:dyDescent="0.2">
      <c r="A41" s="5" t="s">
        <v>256</v>
      </c>
      <c r="B41" s="27">
        <v>491.57113923829729</v>
      </c>
    </row>
    <row r="42" spans="1:2" x14ac:dyDescent="0.2">
      <c r="A42" s="5" t="s">
        <v>509</v>
      </c>
      <c r="B42" s="27">
        <v>491.57113923829729</v>
      </c>
    </row>
    <row r="43" spans="1:2" x14ac:dyDescent="0.2">
      <c r="A43" s="5" t="s">
        <v>257</v>
      </c>
      <c r="B43" s="27">
        <v>491.57113923829729</v>
      </c>
    </row>
    <row r="44" spans="1:2" x14ac:dyDescent="0.2">
      <c r="A44" s="5" t="s">
        <v>510</v>
      </c>
      <c r="B44" s="27">
        <v>491.57113923829729</v>
      </c>
    </row>
    <row r="45" spans="1:2" x14ac:dyDescent="0.2">
      <c r="A45" s="5" t="s">
        <v>511</v>
      </c>
      <c r="B45" s="27">
        <v>491.57113923829729</v>
      </c>
    </row>
    <row r="46" spans="1:2" x14ac:dyDescent="0.2">
      <c r="A46" s="5" t="s">
        <v>512</v>
      </c>
      <c r="B46" s="27">
        <v>491.57113923829729</v>
      </c>
    </row>
    <row r="47" spans="1:2" x14ac:dyDescent="0.2">
      <c r="A47" s="5" t="s">
        <v>513</v>
      </c>
      <c r="B47" s="27">
        <v>491.57113923829729</v>
      </c>
    </row>
    <row r="48" spans="1:2" x14ac:dyDescent="0.2">
      <c r="A48" s="5" t="s">
        <v>259</v>
      </c>
      <c r="B48" s="27">
        <v>491.57113923829729</v>
      </c>
    </row>
    <row r="49" spans="1:2" x14ac:dyDescent="0.2">
      <c r="A49" s="5" t="s">
        <v>258</v>
      </c>
      <c r="B49" s="27">
        <v>491.57113923829729</v>
      </c>
    </row>
    <row r="50" spans="1:2" x14ac:dyDescent="0.2">
      <c r="A50" s="5" t="s">
        <v>222</v>
      </c>
      <c r="B50" s="27">
        <v>369.86984600108468</v>
      </c>
    </row>
    <row r="51" spans="1:2" x14ac:dyDescent="0.2">
      <c r="A51" s="5" t="s">
        <v>31</v>
      </c>
      <c r="B51" s="27">
        <v>174.0386546295035</v>
      </c>
    </row>
    <row r="52" spans="1:2" x14ac:dyDescent="0.2">
      <c r="A52" s="5" t="s">
        <v>240</v>
      </c>
      <c r="B52" s="27">
        <v>166.91225959807744</v>
      </c>
    </row>
    <row r="53" spans="1:2" x14ac:dyDescent="0.2">
      <c r="A53" s="5" t="s">
        <v>458</v>
      </c>
      <c r="B53" s="27">
        <v>7.8141924064778472</v>
      </c>
    </row>
    <row r="54" spans="1:2" x14ac:dyDescent="0.2">
      <c r="A54" s="5" t="s">
        <v>242</v>
      </c>
      <c r="B54" s="27">
        <v>-211.98910667441496</v>
      </c>
    </row>
    <row r="55" spans="1:2" x14ac:dyDescent="0.2">
      <c r="A55" s="5" t="s">
        <v>17</v>
      </c>
      <c r="B55" s="27">
        <v>-306.7168780162533</v>
      </c>
    </row>
    <row r="56" spans="1:2" x14ac:dyDescent="0.2">
      <c r="A56" s="5" t="s">
        <v>230</v>
      </c>
      <c r="B56" s="27">
        <v>-321.68318140007949</v>
      </c>
    </row>
    <row r="57" spans="1:2" x14ac:dyDescent="0.2">
      <c r="A57" s="5" t="s">
        <v>119</v>
      </c>
      <c r="B57" s="27">
        <v>-427.09567566826405</v>
      </c>
    </row>
    <row r="58" spans="1:2" x14ac:dyDescent="0.2">
      <c r="A58" s="5" t="s">
        <v>228</v>
      </c>
      <c r="B58" s="27">
        <v>-427.09567566826405</v>
      </c>
    </row>
    <row r="59" spans="1:2" x14ac:dyDescent="0.2">
      <c r="A59" s="5" t="s">
        <v>171</v>
      </c>
      <c r="B59" s="27">
        <v>-638.99900895727876</v>
      </c>
    </row>
    <row r="60" spans="1:2" x14ac:dyDescent="0.2">
      <c r="A60" s="5" t="s">
        <v>174</v>
      </c>
      <c r="B60" s="27">
        <v>-741.73653853574513</v>
      </c>
    </row>
    <row r="61" spans="1:2" x14ac:dyDescent="0.2">
      <c r="A61" s="5" t="s">
        <v>74</v>
      </c>
      <c r="B61" s="27">
        <v>-843.65735822880708</v>
      </c>
    </row>
    <row r="62" spans="1:2" x14ac:dyDescent="0.2">
      <c r="A62" s="5" t="s">
        <v>65</v>
      </c>
      <c r="B62" s="27">
        <v>-843.65735822880708</v>
      </c>
    </row>
    <row r="63" spans="1:2" x14ac:dyDescent="0.2">
      <c r="A63" s="5" t="s">
        <v>201</v>
      </c>
      <c r="B63" s="27">
        <v>-1023.4545106077508</v>
      </c>
    </row>
    <row r="64" spans="1:2" x14ac:dyDescent="0.2">
      <c r="A64" s="5" t="s">
        <v>460</v>
      </c>
      <c r="B64" s="27">
        <v>-1058.8164000874053</v>
      </c>
    </row>
    <row r="65" spans="1:2" x14ac:dyDescent="0.2">
      <c r="A65" s="5" t="s">
        <v>4</v>
      </c>
      <c r="B65" s="27">
        <v>-1107.0406696772138</v>
      </c>
    </row>
    <row r="66" spans="1:2" x14ac:dyDescent="0.2">
      <c r="A66" s="5" t="s">
        <v>229</v>
      </c>
      <c r="B66" s="27">
        <v>-1308.5755361703705</v>
      </c>
    </row>
    <row r="67" spans="1:2" x14ac:dyDescent="0.2">
      <c r="A67" s="5" t="s">
        <v>87</v>
      </c>
      <c r="B67" s="27">
        <v>-1317.6265736378321</v>
      </c>
    </row>
    <row r="68" spans="1:2" x14ac:dyDescent="0.2">
      <c r="A68" s="5" t="s">
        <v>182</v>
      </c>
      <c r="B68" s="27">
        <v>-1406.1670610223837</v>
      </c>
    </row>
    <row r="69" spans="1:2" x14ac:dyDescent="0.2">
      <c r="A69" s="5" t="s">
        <v>152</v>
      </c>
      <c r="B69" s="27">
        <v>0</v>
      </c>
    </row>
    <row r="70" spans="1:2" x14ac:dyDescent="0.2">
      <c r="A70" s="5" t="s">
        <v>98</v>
      </c>
      <c r="B70" s="27">
        <v>-1708.8769313147131</v>
      </c>
    </row>
    <row r="71" spans="1:2" x14ac:dyDescent="0.2">
      <c r="A71" s="5" t="s">
        <v>236</v>
      </c>
      <c r="B71" s="27">
        <v>-1728.7491462306207</v>
      </c>
    </row>
    <row r="72" spans="1:2" x14ac:dyDescent="0.2">
      <c r="A72" s="5" t="s">
        <v>225</v>
      </c>
      <c r="B72" s="27">
        <v>-1789.2502259813164</v>
      </c>
    </row>
    <row r="73" spans="1:2" x14ac:dyDescent="0.2">
      <c r="A73" s="5" t="s">
        <v>156</v>
      </c>
      <c r="B73" s="27">
        <v>-1824.3912488525218</v>
      </c>
    </row>
    <row r="74" spans="1:2" x14ac:dyDescent="0.2">
      <c r="A74" s="5" t="s">
        <v>143</v>
      </c>
      <c r="B74" s="27">
        <v>-1872.3776842215327</v>
      </c>
    </row>
    <row r="75" spans="1:2" x14ac:dyDescent="0.2">
      <c r="A75" s="5" t="s">
        <v>514</v>
      </c>
      <c r="B75" s="27">
        <v>-2061.0421678341645</v>
      </c>
    </row>
    <row r="76" spans="1:2" x14ac:dyDescent="0.2">
      <c r="A76" s="5" t="s">
        <v>226</v>
      </c>
      <c r="B76" s="27">
        <v>-2305.4661940143915</v>
      </c>
    </row>
    <row r="77" spans="1:2" x14ac:dyDescent="0.2">
      <c r="A77" s="5" t="s">
        <v>227</v>
      </c>
      <c r="B77" s="27">
        <v>-2400.7573168640265</v>
      </c>
    </row>
    <row r="78" spans="1:2" x14ac:dyDescent="0.2">
      <c r="A78" s="5" t="s">
        <v>100</v>
      </c>
      <c r="B78" s="27">
        <v>-2598.6900078847643</v>
      </c>
    </row>
    <row r="79" spans="1:2" x14ac:dyDescent="0.2">
      <c r="A79" s="5" t="s">
        <v>70</v>
      </c>
      <c r="B79" s="27">
        <v>-2598.6900078847643</v>
      </c>
    </row>
    <row r="80" spans="1:2" x14ac:dyDescent="0.2">
      <c r="A80" s="5" t="s">
        <v>55</v>
      </c>
      <c r="B80" s="27">
        <v>-2598.6900078847643</v>
      </c>
    </row>
    <row r="81" spans="1:2" x14ac:dyDescent="0.2">
      <c r="A81" s="5" t="s">
        <v>122</v>
      </c>
      <c r="B81" s="27">
        <v>-2598.6900078847643</v>
      </c>
    </row>
    <row r="82" spans="1:2" x14ac:dyDescent="0.2">
      <c r="A82" s="5" t="s">
        <v>61</v>
      </c>
      <c r="B82" s="27">
        <v>-2598.6900078847643</v>
      </c>
    </row>
    <row r="83" spans="1:2" x14ac:dyDescent="0.2">
      <c r="A83" s="5" t="s">
        <v>12</v>
      </c>
      <c r="B83" s="27">
        <v>-2598.6900078847643</v>
      </c>
    </row>
    <row r="84" spans="1:2" x14ac:dyDescent="0.2">
      <c r="A84" s="5" t="s">
        <v>68</v>
      </c>
      <c r="B84" s="27">
        <v>-2598.6900078847643</v>
      </c>
    </row>
    <row r="85" spans="1:2" x14ac:dyDescent="0.2">
      <c r="A85" s="5" t="s">
        <v>82</v>
      </c>
      <c r="B85" s="27">
        <v>-2598.6900078847643</v>
      </c>
    </row>
    <row r="86" spans="1:2" x14ac:dyDescent="0.2">
      <c r="A86" s="5" t="s">
        <v>11</v>
      </c>
      <c r="B86" s="27">
        <v>-2598.6900078847643</v>
      </c>
    </row>
    <row r="87" spans="1:2" x14ac:dyDescent="0.2">
      <c r="A87" s="5" t="s">
        <v>8</v>
      </c>
      <c r="B87" s="27">
        <v>0</v>
      </c>
    </row>
    <row r="88" spans="1:2" x14ac:dyDescent="0.2">
      <c r="A88" s="5" t="s">
        <v>16</v>
      </c>
      <c r="B88" s="27">
        <v>-2598.6900078847643</v>
      </c>
    </row>
    <row r="89" spans="1:2" x14ac:dyDescent="0.2">
      <c r="A89" s="5" t="s">
        <v>52</v>
      </c>
      <c r="B89" s="27">
        <v>-2598.6900078847643</v>
      </c>
    </row>
    <row r="90" spans="1:2" x14ac:dyDescent="0.2">
      <c r="A90" s="5" t="s">
        <v>124</v>
      </c>
      <c r="B90" s="27">
        <v>-2696.4498668615161</v>
      </c>
    </row>
    <row r="91" spans="1:2" x14ac:dyDescent="0.2">
      <c r="A91" s="5" t="s">
        <v>6</v>
      </c>
      <c r="B91" s="27">
        <v>-2798.7982810891899</v>
      </c>
    </row>
    <row r="92" spans="1:2" x14ac:dyDescent="0.2">
      <c r="A92" s="5" t="s">
        <v>224</v>
      </c>
      <c r="B92" s="27">
        <v>-2802.8200882204692</v>
      </c>
    </row>
    <row r="93" spans="1:2" x14ac:dyDescent="0.2">
      <c r="A93" s="5" t="s">
        <v>9</v>
      </c>
      <c r="B93" s="27">
        <v>-2836.8799023277538</v>
      </c>
    </row>
    <row r="94" spans="1:2" x14ac:dyDescent="0.2">
      <c r="A94" s="5" t="s">
        <v>79</v>
      </c>
      <c r="B94" s="27">
        <v>-2860.5308585358107</v>
      </c>
    </row>
    <row r="95" spans="1:2" x14ac:dyDescent="0.2">
      <c r="A95" s="5" t="s">
        <v>388</v>
      </c>
      <c r="B95" s="27">
        <v>-2968.7677741252719</v>
      </c>
    </row>
    <row r="96" spans="1:2" x14ac:dyDescent="0.2">
      <c r="A96" s="5" t="s">
        <v>78</v>
      </c>
      <c r="B96" s="27">
        <v>-3004.9341350329705</v>
      </c>
    </row>
    <row r="97" spans="1:2" x14ac:dyDescent="0.2">
      <c r="A97" s="5" t="s">
        <v>18</v>
      </c>
      <c r="B97" s="27">
        <v>-3004.9341350329705</v>
      </c>
    </row>
    <row r="98" spans="1:2" x14ac:dyDescent="0.2">
      <c r="A98" s="5" t="s">
        <v>149</v>
      </c>
      <c r="B98" s="27">
        <v>-3059.7543759439595</v>
      </c>
    </row>
    <row r="99" spans="1:2" x14ac:dyDescent="0.2">
      <c r="A99" s="5" t="s">
        <v>92</v>
      </c>
      <c r="B99" s="27">
        <v>-3093.7218000252292</v>
      </c>
    </row>
    <row r="100" spans="1:2" x14ac:dyDescent="0.2">
      <c r="A100" s="5" t="s">
        <v>103</v>
      </c>
      <c r="B100" s="27">
        <v>-3102.7155777359708</v>
      </c>
    </row>
    <row r="101" spans="1:2" x14ac:dyDescent="0.2">
      <c r="A101" s="5" t="s">
        <v>14</v>
      </c>
      <c r="B101" s="27">
        <v>-3109.4317032525742</v>
      </c>
    </row>
    <row r="102" spans="1:2" x14ac:dyDescent="0.2">
      <c r="A102" s="5" t="s">
        <v>93</v>
      </c>
      <c r="B102" s="27">
        <v>-3109.4317032525742</v>
      </c>
    </row>
    <row r="103" spans="1:2" x14ac:dyDescent="0.2">
      <c r="A103" s="5" t="s">
        <v>49</v>
      </c>
      <c r="B103" s="27">
        <v>-3109.4317032525742</v>
      </c>
    </row>
    <row r="104" spans="1:2" x14ac:dyDescent="0.2">
      <c r="A104" s="5" t="s">
        <v>216</v>
      </c>
      <c r="B104" s="27">
        <v>0</v>
      </c>
    </row>
    <row r="105" spans="1:2" x14ac:dyDescent="0.2">
      <c r="A105" s="5" t="s">
        <v>94</v>
      </c>
      <c r="B105" s="27">
        <v>-3109.4317032525742</v>
      </c>
    </row>
    <row r="106" spans="1:2" x14ac:dyDescent="0.2">
      <c r="A106" s="5" t="s">
        <v>127</v>
      </c>
      <c r="B106" s="27">
        <v>-3109.4317032525742</v>
      </c>
    </row>
    <row r="107" spans="1:2" x14ac:dyDescent="0.2">
      <c r="A107" s="5" t="s">
        <v>90</v>
      </c>
      <c r="B107" s="27">
        <v>-3109.4317032525742</v>
      </c>
    </row>
    <row r="108" spans="1:2" x14ac:dyDescent="0.2">
      <c r="A108" s="5" t="s">
        <v>121</v>
      </c>
      <c r="B108" s="27">
        <v>-3109.4317032525742</v>
      </c>
    </row>
    <row r="109" spans="1:2" x14ac:dyDescent="0.2">
      <c r="A109" s="5" t="s">
        <v>141</v>
      </c>
      <c r="B109" s="27">
        <v>-3109.4317032525742</v>
      </c>
    </row>
    <row r="110" spans="1:2" x14ac:dyDescent="0.2">
      <c r="A110" s="5" t="s">
        <v>86</v>
      </c>
      <c r="B110" s="27">
        <v>-3109.4317032525742</v>
      </c>
    </row>
    <row r="111" spans="1:2" x14ac:dyDescent="0.2">
      <c r="A111" s="5" t="s">
        <v>80</v>
      </c>
      <c r="B111" s="27">
        <v>-3109.4317032525742</v>
      </c>
    </row>
    <row r="112" spans="1:2" x14ac:dyDescent="0.2">
      <c r="A112" s="5" t="s">
        <v>81</v>
      </c>
      <c r="B112" s="27">
        <v>-3109.4317032525742</v>
      </c>
    </row>
    <row r="113" spans="1:2" x14ac:dyDescent="0.2">
      <c r="A113" s="5" t="s">
        <v>137</v>
      </c>
      <c r="B113" s="27">
        <v>-3109.4317032525742</v>
      </c>
    </row>
    <row r="114" spans="1:2" x14ac:dyDescent="0.2">
      <c r="A114" s="5" t="s">
        <v>99</v>
      </c>
      <c r="B114" s="27">
        <v>-3109.4317032525742</v>
      </c>
    </row>
    <row r="115" spans="1:2" x14ac:dyDescent="0.2">
      <c r="A115" s="5" t="s">
        <v>132</v>
      </c>
      <c r="B115" s="27">
        <v>0</v>
      </c>
    </row>
    <row r="116" spans="1:2" x14ac:dyDescent="0.2">
      <c r="A116" s="5" t="s">
        <v>50</v>
      </c>
      <c r="B116" s="27">
        <v>-3109.4317032525742</v>
      </c>
    </row>
    <row r="117" spans="1:2" x14ac:dyDescent="0.2">
      <c r="A117" s="5" t="s">
        <v>69</v>
      </c>
      <c r="B117" s="27">
        <v>-3109.4317032525742</v>
      </c>
    </row>
    <row r="118" spans="1:2" x14ac:dyDescent="0.2">
      <c r="A118" s="5" t="s">
        <v>84</v>
      </c>
      <c r="B118" s="27">
        <v>-3109.4317032525742</v>
      </c>
    </row>
    <row r="119" spans="1:2" x14ac:dyDescent="0.2">
      <c r="A119" s="5" t="s">
        <v>77</v>
      </c>
      <c r="B119" s="27">
        <v>-3109.4317032525742</v>
      </c>
    </row>
    <row r="120" spans="1:2" x14ac:dyDescent="0.2">
      <c r="A120" s="5" t="s">
        <v>83</v>
      </c>
      <c r="B120" s="27">
        <v>-3109.4317032525742</v>
      </c>
    </row>
    <row r="121" spans="1:2" x14ac:dyDescent="0.2">
      <c r="A121" s="5" t="s">
        <v>13</v>
      </c>
      <c r="B121" s="27">
        <v>-3109.4317032525742</v>
      </c>
    </row>
    <row r="122" spans="1:2" x14ac:dyDescent="0.2">
      <c r="A122" s="5" t="s">
        <v>88</v>
      </c>
      <c r="B122" s="27">
        <v>-3109.4317032525742</v>
      </c>
    </row>
    <row r="123" spans="1:2" x14ac:dyDescent="0.2">
      <c r="A123" s="5" t="s">
        <v>67</v>
      </c>
      <c r="B123" s="27">
        <v>-3109.4317032525742</v>
      </c>
    </row>
    <row r="124" spans="1:2" x14ac:dyDescent="0.2">
      <c r="A124" s="5" t="s">
        <v>51</v>
      </c>
      <c r="B124" s="27">
        <v>-3156.8461092382099</v>
      </c>
    </row>
    <row r="125" spans="1:2" x14ac:dyDescent="0.2">
      <c r="A125" s="5" t="s">
        <v>66</v>
      </c>
      <c r="B125" s="27">
        <v>-3156.8461092382099</v>
      </c>
    </row>
    <row r="126" spans="1:2" x14ac:dyDescent="0.2">
      <c r="A126" s="5" t="s">
        <v>85</v>
      </c>
      <c r="B126" s="27">
        <v>-3232.4627177573234</v>
      </c>
    </row>
    <row r="127" spans="1:2" x14ac:dyDescent="0.2">
      <c r="A127" s="5" t="s">
        <v>59</v>
      </c>
      <c r="B127" s="27">
        <v>-3232.4627177573234</v>
      </c>
    </row>
    <row r="128" spans="1:2" x14ac:dyDescent="0.2">
      <c r="A128" s="5" t="s">
        <v>95</v>
      </c>
      <c r="B128" s="27">
        <v>-3232.4627177573234</v>
      </c>
    </row>
    <row r="129" spans="1:2" x14ac:dyDescent="0.2">
      <c r="A129" s="5" t="s">
        <v>15</v>
      </c>
      <c r="B129" s="27">
        <v>-3345.6403132155278</v>
      </c>
    </row>
    <row r="130" spans="1:2" x14ac:dyDescent="0.2">
      <c r="A130" s="5" t="s">
        <v>76</v>
      </c>
      <c r="B130" s="27">
        <v>-3345.6403132155278</v>
      </c>
    </row>
    <row r="131" spans="1:2" x14ac:dyDescent="0.2">
      <c r="A131" s="5" t="s">
        <v>147</v>
      </c>
      <c r="B131" s="27">
        <v>-3857.9702817332814</v>
      </c>
    </row>
    <row r="132" spans="1:2" x14ac:dyDescent="0.2">
      <c r="A132" s="5" t="s">
        <v>455</v>
      </c>
      <c r="B132" s="27">
        <v>-3903.1402118181918</v>
      </c>
    </row>
    <row r="133" spans="1:2" x14ac:dyDescent="0.2">
      <c r="A133" s="5" t="s">
        <v>159</v>
      </c>
      <c r="B133" s="27">
        <v>-4025.2764098498078</v>
      </c>
    </row>
    <row r="134" spans="1:2" x14ac:dyDescent="0.2">
      <c r="A134" s="5" t="s">
        <v>167</v>
      </c>
      <c r="B134" s="27">
        <v>-4248.7052178819185</v>
      </c>
    </row>
    <row r="135" spans="1:2" x14ac:dyDescent="0.2">
      <c r="A135" s="5" t="s">
        <v>190</v>
      </c>
      <c r="B135" s="27">
        <v>-4765.7568640309792</v>
      </c>
    </row>
    <row r="136" spans="1:2" x14ac:dyDescent="0.2">
      <c r="A136" s="5" t="s">
        <v>193</v>
      </c>
      <c r="B136" s="27">
        <v>-4854.1657400817721</v>
      </c>
    </row>
    <row r="137" spans="1:2" x14ac:dyDescent="0.2">
      <c r="A137" s="5" t="s">
        <v>223</v>
      </c>
      <c r="B137" s="27">
        <v>-5460.0494808739986</v>
      </c>
    </row>
    <row r="138" spans="1:2" x14ac:dyDescent="0.2">
      <c r="A138" s="5" t="s">
        <v>7</v>
      </c>
      <c r="B138" s="27">
        <v>-5568.227588859686</v>
      </c>
    </row>
    <row r="139" spans="1:2" x14ac:dyDescent="0.2">
      <c r="A139" s="5" t="s">
        <v>56</v>
      </c>
      <c r="B139" s="27">
        <v>-5661.1664661274635</v>
      </c>
    </row>
    <row r="140" spans="1:2" x14ac:dyDescent="0.2">
      <c r="A140" s="5" t="s">
        <v>157</v>
      </c>
      <c r="B140" s="27">
        <v>-5790.8250139997353</v>
      </c>
    </row>
    <row r="141" spans="1:2" x14ac:dyDescent="0.2">
      <c r="A141" s="5" t="s">
        <v>10</v>
      </c>
      <c r="B141" s="27">
        <v>-5865.3408298631775</v>
      </c>
    </row>
    <row r="142" spans="1:2" x14ac:dyDescent="0.2">
      <c r="A142" s="5" t="s">
        <v>194</v>
      </c>
      <c r="B142" s="27">
        <v>-7274.1393887094127</v>
      </c>
    </row>
    <row r="143" spans="1:2" x14ac:dyDescent="0.2">
      <c r="A143" s="5" t="s">
        <v>200</v>
      </c>
      <c r="B143" s="27">
        <v>-7798.7413969555564</v>
      </c>
    </row>
    <row r="144" spans="1:2" x14ac:dyDescent="0.2">
      <c r="A144" s="5" t="s">
        <v>196</v>
      </c>
      <c r="B144" s="27">
        <v>-8617.3611194138266</v>
      </c>
    </row>
    <row r="145" spans="1:2" x14ac:dyDescent="0.2">
      <c r="A145" s="5" t="s">
        <v>475</v>
      </c>
      <c r="B145" s="27">
        <v>0</v>
      </c>
    </row>
    <row r="146" spans="1:2" x14ac:dyDescent="0.2">
      <c r="A146" s="5" t="s">
        <v>71</v>
      </c>
      <c r="B146" s="27">
        <v>-9002.6413821296956</v>
      </c>
    </row>
    <row r="147" spans="1:2" x14ac:dyDescent="0.2">
      <c r="A147" s="5" t="s">
        <v>473</v>
      </c>
      <c r="B147" s="27">
        <v>0</v>
      </c>
    </row>
    <row r="148" spans="1:2" x14ac:dyDescent="0.2">
      <c r="A148" s="5" t="s">
        <v>181</v>
      </c>
      <c r="B148" s="27">
        <v>-9883.7609053604265</v>
      </c>
    </row>
    <row r="149" spans="1:2" x14ac:dyDescent="0.2">
      <c r="A149" s="5" t="s">
        <v>106</v>
      </c>
      <c r="B149" s="27">
        <v>-10264.051807584305</v>
      </c>
    </row>
    <row r="150" spans="1:2" x14ac:dyDescent="0.2">
      <c r="A150" s="5" t="s">
        <v>176</v>
      </c>
      <c r="B150" s="27">
        <v>-10603.076677548544</v>
      </c>
    </row>
    <row r="151" spans="1:2" x14ac:dyDescent="0.2">
      <c r="A151" s="5" t="s">
        <v>144</v>
      </c>
      <c r="B151" s="27">
        <v>-11088.211378812288</v>
      </c>
    </row>
    <row r="152" spans="1:2" x14ac:dyDescent="0.2">
      <c r="A152" s="5" t="s">
        <v>168</v>
      </c>
      <c r="B152" s="27">
        <v>-11159.322181974159</v>
      </c>
    </row>
    <row r="153" spans="1:2" x14ac:dyDescent="0.2">
      <c r="A153" s="5" t="s">
        <v>179</v>
      </c>
      <c r="B153" s="27">
        <v>-11159.322181974159</v>
      </c>
    </row>
    <row r="154" spans="1:2" x14ac:dyDescent="0.2">
      <c r="A154" s="5" t="s">
        <v>198</v>
      </c>
      <c r="B154" s="27">
        <v>-11159.322181974159</v>
      </c>
    </row>
    <row r="155" spans="1:2" x14ac:dyDescent="0.2">
      <c r="A155" s="5" t="s">
        <v>169</v>
      </c>
      <c r="B155" s="27">
        <v>-11228.96791750458</v>
      </c>
    </row>
    <row r="156" spans="1:2" x14ac:dyDescent="0.2">
      <c r="A156" s="5" t="s">
        <v>108</v>
      </c>
      <c r="B156" s="27">
        <v>-11440.67605071851</v>
      </c>
    </row>
    <row r="157" spans="1:2" x14ac:dyDescent="0.2">
      <c r="A157" s="5" t="s">
        <v>60</v>
      </c>
      <c r="B157" s="27">
        <v>-11494.200059113069</v>
      </c>
    </row>
    <row r="158" spans="1:2" x14ac:dyDescent="0.2">
      <c r="A158" s="5" t="s">
        <v>148</v>
      </c>
      <c r="B158" s="27">
        <v>-11907.486341830976</v>
      </c>
    </row>
    <row r="159" spans="1:2" x14ac:dyDescent="0.2">
      <c r="A159" s="5" t="s">
        <v>197</v>
      </c>
      <c r="B159" s="27">
        <v>-12766.992836799238</v>
      </c>
    </row>
    <row r="160" spans="1:2" x14ac:dyDescent="0.2">
      <c r="A160" s="5" t="s">
        <v>185</v>
      </c>
      <c r="B160" s="27">
        <v>-12907.13671173639</v>
      </c>
    </row>
    <row r="161" spans="1:2" x14ac:dyDescent="0.2">
      <c r="A161" s="5" t="s">
        <v>183</v>
      </c>
      <c r="B161" s="27">
        <v>-13287.846730046176</v>
      </c>
    </row>
    <row r="162" spans="1:2" x14ac:dyDescent="0.2">
      <c r="A162" s="5" t="s">
        <v>184</v>
      </c>
      <c r="B162" s="27">
        <v>-14205.52107071363</v>
      </c>
    </row>
    <row r="163" spans="1:2" x14ac:dyDescent="0.2">
      <c r="A163" s="5" t="s">
        <v>173</v>
      </c>
      <c r="B163" s="27">
        <v>-14379.830382480353</v>
      </c>
    </row>
    <row r="164" spans="1:2" x14ac:dyDescent="0.2">
      <c r="A164" s="5" t="s">
        <v>109</v>
      </c>
      <c r="B164" s="27">
        <v>-15586.938973896022</v>
      </c>
    </row>
    <row r="165" spans="1:2" x14ac:dyDescent="0.2">
      <c r="A165" s="5" t="s">
        <v>189</v>
      </c>
      <c r="B165" s="27">
        <v>-15875.779418114444</v>
      </c>
    </row>
    <row r="166" spans="1:2" x14ac:dyDescent="0.2">
      <c r="A166" s="5" t="s">
        <v>170</v>
      </c>
      <c r="B166" s="27">
        <v>-16109.321490791621</v>
      </c>
    </row>
    <row r="167" spans="1:2" x14ac:dyDescent="0.2">
      <c r="A167" s="5" t="s">
        <v>177</v>
      </c>
      <c r="B167" s="27">
        <v>-17291.222950528285</v>
      </c>
    </row>
    <row r="168" spans="1:2" x14ac:dyDescent="0.2">
      <c r="A168" s="5" t="s">
        <v>175</v>
      </c>
      <c r="B168" s="27">
        <v>-18673.423132556891</v>
      </c>
    </row>
    <row r="169" spans="1:2" x14ac:dyDescent="0.2">
      <c r="A169" s="5" t="s">
        <v>199</v>
      </c>
      <c r="B169" s="27">
        <v>-20072.908313931235</v>
      </c>
    </row>
    <row r="170" spans="1:2" x14ac:dyDescent="0.2">
      <c r="A170" s="5" t="s">
        <v>73</v>
      </c>
      <c r="B170" s="27">
        <v>-25791.625733436962</v>
      </c>
    </row>
    <row r="171" spans="1:2" x14ac:dyDescent="0.2">
      <c r="A171" s="5" t="s">
        <v>125</v>
      </c>
      <c r="B171" s="27">
        <v>-26587.011041830963</v>
      </c>
    </row>
    <row r="172" spans="1:2" x14ac:dyDescent="0.2">
      <c r="A172" s="5" t="s">
        <v>449</v>
      </c>
      <c r="B172" s="27">
        <v>0</v>
      </c>
    </row>
    <row r="173" spans="1:2" x14ac:dyDescent="0.2">
      <c r="A173" s="5" t="s">
        <v>178</v>
      </c>
      <c r="B173" s="27">
        <v>-32749.054155270733</v>
      </c>
    </row>
    <row r="174" spans="1:2" x14ac:dyDescent="0.2">
      <c r="A174" s="5" t="s">
        <v>138</v>
      </c>
      <c r="B174" s="27">
        <v>-35373.924124669713</v>
      </c>
    </row>
    <row r="175" spans="1:2" x14ac:dyDescent="0.2">
      <c r="A175" s="5" t="s">
        <v>63</v>
      </c>
      <c r="B175" s="27">
        <v>-35637.466685773892</v>
      </c>
    </row>
    <row r="176" spans="1:2" x14ac:dyDescent="0.2">
      <c r="A176" s="5" t="s">
        <v>191</v>
      </c>
      <c r="B176" s="27">
        <v>-38783.08530618994</v>
      </c>
    </row>
    <row r="177" spans="1:2" x14ac:dyDescent="0.2">
      <c r="A177" s="5" t="s">
        <v>186</v>
      </c>
      <c r="B177" s="27">
        <v>-40390.183572287562</v>
      </c>
    </row>
    <row r="178" spans="1:2" x14ac:dyDescent="0.2">
      <c r="A178" s="5" t="s">
        <v>151</v>
      </c>
      <c r="B178" s="27">
        <v>0</v>
      </c>
    </row>
    <row r="179" spans="1:2" x14ac:dyDescent="0.2">
      <c r="A179" s="5" t="s">
        <v>162</v>
      </c>
      <c r="B179" s="27">
        <v>-48003.748378509314</v>
      </c>
    </row>
    <row r="180" spans="1:2" x14ac:dyDescent="0.2">
      <c r="A180" s="5" t="s">
        <v>180</v>
      </c>
      <c r="B180" s="27">
        <v>-50571.405808252603</v>
      </c>
    </row>
    <row r="181" spans="1:2" x14ac:dyDescent="0.2">
      <c r="A181" s="5" t="s">
        <v>188</v>
      </c>
      <c r="B181" s="27">
        <v>-52655.186518475028</v>
      </c>
    </row>
    <row r="182" spans="1:2" x14ac:dyDescent="0.2">
      <c r="A182" s="5" t="s">
        <v>146</v>
      </c>
      <c r="B182" s="27">
        <v>-94313.292269915284</v>
      </c>
    </row>
    <row r="183" spans="1:2" x14ac:dyDescent="0.2">
      <c r="A183" s="5" t="s">
        <v>218</v>
      </c>
      <c r="B183" s="27">
        <v>0</v>
      </c>
    </row>
    <row r="184" spans="1:2" x14ac:dyDescent="0.2">
      <c r="A184" s="5" t="s">
        <v>96</v>
      </c>
      <c r="B184" s="27">
        <v>0</v>
      </c>
    </row>
    <row r="185" spans="1:2" x14ac:dyDescent="0.2">
      <c r="A185" s="5" t="s">
        <v>139</v>
      </c>
      <c r="B185" s="27">
        <v>-132331.90987648381</v>
      </c>
    </row>
    <row r="186" spans="1:2" x14ac:dyDescent="0.2">
      <c r="A186" s="5" t="s">
        <v>131</v>
      </c>
      <c r="B186" s="27">
        <v>-134435.74344684117</v>
      </c>
    </row>
    <row r="187" spans="1:2" x14ac:dyDescent="0.2">
      <c r="A187" s="5" t="s">
        <v>163</v>
      </c>
      <c r="B187" s="27">
        <v>-136604.47470998231</v>
      </c>
    </row>
    <row r="188" spans="1:2" x14ac:dyDescent="0.2">
      <c r="A188" s="5" t="s">
        <v>158</v>
      </c>
      <c r="B188" s="27">
        <v>-141564.66828983201</v>
      </c>
    </row>
    <row r="189" spans="1:2" x14ac:dyDescent="0.2">
      <c r="A189" s="5" t="s">
        <v>19</v>
      </c>
      <c r="B189" s="27">
        <v>0</v>
      </c>
    </row>
    <row r="190" spans="1:2" x14ac:dyDescent="0.2">
      <c r="A190" s="5" t="s">
        <v>154</v>
      </c>
      <c r="B190" s="27">
        <v>-141698.98454723551</v>
      </c>
    </row>
    <row r="191" spans="1:2" x14ac:dyDescent="0.2">
      <c r="A191" s="5" t="s">
        <v>192</v>
      </c>
      <c r="B191" s="27">
        <v>-141698.98454723551</v>
      </c>
    </row>
    <row r="192" spans="1:2" x14ac:dyDescent="0.2">
      <c r="A192" s="5" t="s">
        <v>128</v>
      </c>
      <c r="B192" s="27">
        <v>-145683.2443225474</v>
      </c>
    </row>
    <row r="193" spans="1:2" x14ac:dyDescent="0.2">
      <c r="A193" s="5" t="s">
        <v>140</v>
      </c>
      <c r="B193" s="27">
        <v>-145919.84296831931</v>
      </c>
    </row>
    <row r="194" spans="1:2" x14ac:dyDescent="0.2">
      <c r="A194" s="5" t="s">
        <v>129</v>
      </c>
      <c r="B194" s="27">
        <v>-146028.55532328869</v>
      </c>
    </row>
    <row r="195" spans="1:2" x14ac:dyDescent="0.2">
      <c r="A195" s="5" t="s">
        <v>64</v>
      </c>
      <c r="B195" s="27">
        <v>0</v>
      </c>
    </row>
    <row r="196" spans="1:2" x14ac:dyDescent="0.2">
      <c r="A196" s="5" t="s">
        <v>91</v>
      </c>
      <c r="B196" s="27">
        <v>-146200.35608754077</v>
      </c>
    </row>
    <row r="197" spans="1:2" x14ac:dyDescent="0.2">
      <c r="A197" s="5" t="s">
        <v>58</v>
      </c>
      <c r="B197" s="27">
        <v>-146200.35608754077</v>
      </c>
    </row>
    <row r="198" spans="1:2" x14ac:dyDescent="0.2">
      <c r="A198" s="5" t="s">
        <v>101</v>
      </c>
      <c r="B198" s="27">
        <v>0</v>
      </c>
    </row>
    <row r="199" spans="1:2" x14ac:dyDescent="0.2">
      <c r="A199" s="5" t="s">
        <v>130</v>
      </c>
      <c r="B199" s="27">
        <v>-150267.00005914588</v>
      </c>
    </row>
    <row r="200" spans="1:2" x14ac:dyDescent="0.2">
      <c r="A200" s="5" t="s">
        <v>126</v>
      </c>
      <c r="B200" s="27">
        <v>0</v>
      </c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E06F9-0E13-4552-BD2C-55368827E056}">
  <dimension ref="A2:F122"/>
  <sheetViews>
    <sheetView workbookViewId="0">
      <selection activeCell="B9" sqref="B9:B79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6" ht="15" customHeight="1" x14ac:dyDescent="0.2">
      <c r="B2" s="2" t="str">
        <f>Índice!A8</f>
        <v>MÊS DE COMPETÊNCIA: Janeiro de 2024</v>
      </c>
      <c r="E2" s="3"/>
    </row>
    <row r="3" spans="1:6" ht="15" customHeight="1" x14ac:dyDescent="0.2">
      <c r="B3" s="2" t="str">
        <f>Índice!A9</f>
        <v>MÊS DE DISTRIBUIÇÃO: Março de 2024</v>
      </c>
      <c r="E3" s="3"/>
    </row>
    <row r="5" spans="1:6" x14ac:dyDescent="0.2">
      <c r="A5" s="2" t="s">
        <v>572</v>
      </c>
    </row>
    <row r="6" spans="1:6" x14ac:dyDescent="0.2">
      <c r="A6" s="1" t="s">
        <v>285</v>
      </c>
    </row>
    <row r="8" spans="1:6" x14ac:dyDescent="0.2">
      <c r="A8" s="4" t="s">
        <v>1</v>
      </c>
      <c r="B8" s="6" t="s">
        <v>583</v>
      </c>
    </row>
    <row r="9" spans="1:6" x14ac:dyDescent="0.2">
      <c r="A9" s="10" t="s">
        <v>353</v>
      </c>
      <c r="B9" s="32">
        <v>1356576.0100540542</v>
      </c>
    </row>
    <row r="10" spans="1:6" x14ac:dyDescent="0.2">
      <c r="A10" s="10" t="s">
        <v>354</v>
      </c>
      <c r="B10" s="32">
        <v>2002564.5862702704</v>
      </c>
    </row>
    <row r="11" spans="1:6" x14ac:dyDescent="0.2">
      <c r="A11" s="10" t="s">
        <v>355</v>
      </c>
      <c r="B11" s="32">
        <v>1550372.5829189194</v>
      </c>
    </row>
    <row r="12" spans="1:6" x14ac:dyDescent="0.2">
      <c r="A12" s="10" t="s">
        <v>356</v>
      </c>
      <c r="B12" s="32">
        <v>2260960.0167567562</v>
      </c>
    </row>
    <row r="13" spans="1:6" ht="15" x14ac:dyDescent="0.25">
      <c r="A13" s="5" t="s">
        <v>286</v>
      </c>
      <c r="B13" s="27">
        <v>-79194.504399508485</v>
      </c>
      <c r="D13" s="18"/>
      <c r="F13" s="18"/>
    </row>
    <row r="14" spans="1:6" ht="15" x14ac:dyDescent="0.25">
      <c r="A14" s="5" t="s">
        <v>287</v>
      </c>
      <c r="B14" s="27">
        <v>-110492.49492018919</v>
      </c>
      <c r="D14" s="18"/>
      <c r="F14" s="18"/>
    </row>
    <row r="15" spans="1:6" ht="15" x14ac:dyDescent="0.25">
      <c r="A15" s="5" t="s">
        <v>288</v>
      </c>
      <c r="B15" s="27">
        <v>-135762.00754201441</v>
      </c>
      <c r="D15" s="18"/>
      <c r="F15" s="18"/>
    </row>
    <row r="16" spans="1:6" ht="15" x14ac:dyDescent="0.25">
      <c r="A16" s="5" t="s">
        <v>289</v>
      </c>
      <c r="B16" s="27">
        <v>-150846.67504668282</v>
      </c>
      <c r="D16" s="18"/>
      <c r="F16" s="18"/>
    </row>
    <row r="17" spans="1:6" ht="15" x14ac:dyDescent="0.25">
      <c r="A17" s="5" t="s">
        <v>290</v>
      </c>
      <c r="B17" s="27">
        <v>-150846.67504668282</v>
      </c>
      <c r="D17" s="18"/>
      <c r="F17" s="18"/>
    </row>
    <row r="18" spans="1:6" ht="15" x14ac:dyDescent="0.25">
      <c r="A18" s="5" t="s">
        <v>291</v>
      </c>
      <c r="B18" s="27">
        <v>-101821.50565651087</v>
      </c>
      <c r="D18" s="18"/>
      <c r="F18" s="18"/>
    </row>
    <row r="19" spans="1:6" ht="15" x14ac:dyDescent="0.25">
      <c r="A19" s="5" t="s">
        <v>292</v>
      </c>
      <c r="B19" s="27">
        <v>-109363.83940884515</v>
      </c>
      <c r="D19" s="18"/>
      <c r="F19" s="18"/>
    </row>
    <row r="20" spans="1:6" ht="15" x14ac:dyDescent="0.25">
      <c r="A20" s="5" t="s">
        <v>293</v>
      </c>
      <c r="B20" s="27">
        <v>-86736.838151842734</v>
      </c>
      <c r="D20" s="18"/>
      <c r="F20" s="18"/>
    </row>
    <row r="21" spans="1:6" ht="15" x14ac:dyDescent="0.25">
      <c r="A21" s="5" t="s">
        <v>294</v>
      </c>
      <c r="B21" s="27">
        <v>-94279.171904176619</v>
      </c>
      <c r="D21" s="18"/>
      <c r="F21" s="18"/>
    </row>
    <row r="22" spans="1:6" ht="15" x14ac:dyDescent="0.25">
      <c r="A22" s="5" t="s">
        <v>295</v>
      </c>
      <c r="B22" s="27">
        <v>-82965.67127567569</v>
      </c>
      <c r="D22" s="18"/>
      <c r="F22" s="18"/>
    </row>
    <row r="23" spans="1:6" ht="15" x14ac:dyDescent="0.25">
      <c r="A23" s="5" t="s">
        <v>296</v>
      </c>
      <c r="B23" s="27">
        <v>-90508.005028009749</v>
      </c>
      <c r="D23" s="18"/>
      <c r="F23" s="18"/>
    </row>
    <row r="24" spans="1:6" ht="15" x14ac:dyDescent="0.25">
      <c r="A24" s="5" t="s">
        <v>297</v>
      </c>
      <c r="B24" s="27">
        <v>-98050.338780343853</v>
      </c>
      <c r="D24" s="18"/>
      <c r="F24" s="18"/>
    </row>
    <row r="25" spans="1:6" ht="15" x14ac:dyDescent="0.25">
      <c r="A25" s="5" t="s">
        <v>298</v>
      </c>
      <c r="B25" s="27">
        <v>-98050.338780343853</v>
      </c>
      <c r="D25" s="18"/>
      <c r="F25" s="18"/>
    </row>
    <row r="26" spans="1:6" ht="15" x14ac:dyDescent="0.25">
      <c r="A26" s="5" t="s">
        <v>299</v>
      </c>
      <c r="B26" s="27">
        <v>-79194.504399508485</v>
      </c>
      <c r="D26" s="18"/>
      <c r="F26" s="18"/>
    </row>
    <row r="27" spans="1:6" ht="15" x14ac:dyDescent="0.25">
      <c r="A27" s="5" t="s">
        <v>300</v>
      </c>
      <c r="B27" s="27">
        <v>-82965.67127567569</v>
      </c>
      <c r="D27" s="18"/>
      <c r="F27" s="18"/>
    </row>
    <row r="28" spans="1:6" ht="15" x14ac:dyDescent="0.25">
      <c r="A28" s="5" t="s">
        <v>301</v>
      </c>
      <c r="B28" s="27">
        <v>-98050.338780343853</v>
      </c>
      <c r="D28" s="18"/>
      <c r="F28" s="18"/>
    </row>
    <row r="29" spans="1:6" ht="15" x14ac:dyDescent="0.25">
      <c r="A29" s="5" t="s">
        <v>302</v>
      </c>
      <c r="B29" s="27">
        <v>-3825.0382240779541</v>
      </c>
      <c r="D29" s="18"/>
      <c r="F29" s="18"/>
    </row>
    <row r="30" spans="1:6" ht="15" x14ac:dyDescent="0.25">
      <c r="A30" s="5" t="s">
        <v>303</v>
      </c>
      <c r="B30" s="27">
        <v>-150846.67504668282</v>
      </c>
      <c r="D30" s="18"/>
      <c r="F30" s="18"/>
    </row>
    <row r="31" spans="1:6" ht="15" x14ac:dyDescent="0.25">
      <c r="A31" s="5" t="s">
        <v>304</v>
      </c>
      <c r="B31" s="27">
        <v>-86736.838151842734</v>
      </c>
      <c r="D31" s="18"/>
      <c r="F31" s="18"/>
    </row>
    <row r="32" spans="1:6" ht="15" x14ac:dyDescent="0.25">
      <c r="A32" s="5" t="s">
        <v>305</v>
      </c>
      <c r="B32" s="27">
        <v>-98050.338780343853</v>
      </c>
      <c r="D32" s="18"/>
      <c r="F32" s="18"/>
    </row>
    <row r="33" spans="1:6" ht="15" x14ac:dyDescent="0.25">
      <c r="A33" s="5" t="s">
        <v>306</v>
      </c>
      <c r="B33" s="27">
        <v>-135762.00754201441</v>
      </c>
      <c r="D33" s="18"/>
      <c r="F33" s="18"/>
    </row>
    <row r="34" spans="1:6" ht="15" x14ac:dyDescent="0.25">
      <c r="A34" s="5" t="s">
        <v>307</v>
      </c>
      <c r="B34" s="27">
        <v>-105592.67253267785</v>
      </c>
      <c r="D34" s="18"/>
      <c r="F34" s="18"/>
    </row>
    <row r="35" spans="1:6" ht="15" x14ac:dyDescent="0.25">
      <c r="A35" s="5" t="s">
        <v>308</v>
      </c>
      <c r="B35" s="27">
        <v>-135762.00754201441</v>
      </c>
      <c r="D35" s="18"/>
      <c r="F35" s="18"/>
    </row>
    <row r="36" spans="1:6" ht="15" x14ac:dyDescent="0.25">
      <c r="A36" s="5" t="s">
        <v>309</v>
      </c>
      <c r="B36" s="27">
        <v>-75423.337523341412</v>
      </c>
      <c r="D36" s="18"/>
      <c r="F36" s="18"/>
    </row>
    <row r="37" spans="1:6" ht="15" x14ac:dyDescent="0.25">
      <c r="A37" s="5" t="s">
        <v>310</v>
      </c>
      <c r="B37" s="27">
        <v>-75423.337523341412</v>
      </c>
      <c r="D37" s="18"/>
      <c r="F37" s="18"/>
    </row>
    <row r="38" spans="1:6" ht="15" x14ac:dyDescent="0.25">
      <c r="A38" s="5" t="s">
        <v>311</v>
      </c>
      <c r="B38" s="27">
        <v>-113135.00628501203</v>
      </c>
      <c r="D38" s="18"/>
      <c r="F38" s="18"/>
    </row>
    <row r="39" spans="1:6" ht="15" x14ac:dyDescent="0.25">
      <c r="A39" s="5" t="s">
        <v>312</v>
      </c>
      <c r="B39" s="27">
        <v>-90508.005028009749</v>
      </c>
      <c r="D39" s="18"/>
      <c r="F39" s="18"/>
    </row>
    <row r="40" spans="1:6" ht="15" x14ac:dyDescent="0.25">
      <c r="A40" s="5" t="s">
        <v>313</v>
      </c>
      <c r="B40" s="27">
        <v>-150846.67504668282</v>
      </c>
      <c r="D40" s="18"/>
      <c r="F40" s="18"/>
    </row>
    <row r="41" spans="1:6" ht="15" x14ac:dyDescent="0.25">
      <c r="A41" s="5" t="s">
        <v>314</v>
      </c>
      <c r="B41" s="27">
        <v>-101821.50565651087</v>
      </c>
      <c r="D41" s="18"/>
      <c r="F41" s="18"/>
    </row>
    <row r="42" spans="1:6" ht="15" x14ac:dyDescent="0.25">
      <c r="A42" s="5" t="s">
        <v>315</v>
      </c>
      <c r="B42" s="27">
        <v>-101821.50565651087</v>
      </c>
      <c r="D42" s="18"/>
      <c r="F42" s="18"/>
    </row>
    <row r="43" spans="1:6" ht="15" x14ac:dyDescent="0.25">
      <c r="A43" s="5" t="s">
        <v>316</v>
      </c>
      <c r="B43" s="27">
        <v>-86736.838151842734</v>
      </c>
      <c r="D43" s="18"/>
      <c r="F43" s="18"/>
    </row>
    <row r="44" spans="1:6" ht="15" x14ac:dyDescent="0.25">
      <c r="A44" s="5" t="s">
        <v>317</v>
      </c>
      <c r="B44" s="27">
        <v>-150846.67504668282</v>
      </c>
      <c r="D44" s="18"/>
      <c r="F44" s="18"/>
    </row>
    <row r="45" spans="1:6" ht="15" x14ac:dyDescent="0.25">
      <c r="A45" s="5" t="s">
        <v>318</v>
      </c>
      <c r="B45" s="27">
        <v>-150846.67504668282</v>
      </c>
      <c r="D45" s="18"/>
      <c r="F45" s="18"/>
    </row>
    <row r="46" spans="1:6" ht="15" x14ac:dyDescent="0.25">
      <c r="A46" s="5" t="s">
        <v>319</v>
      </c>
      <c r="B46" s="27">
        <v>-150846.67504668282</v>
      </c>
      <c r="D46" s="18"/>
      <c r="F46" s="18"/>
    </row>
    <row r="47" spans="1:6" ht="15" x14ac:dyDescent="0.25">
      <c r="A47" s="5" t="s">
        <v>320</v>
      </c>
      <c r="B47" s="27">
        <v>-116906.17316117907</v>
      </c>
      <c r="D47" s="18"/>
      <c r="F47" s="18"/>
    </row>
    <row r="48" spans="1:6" ht="15" x14ac:dyDescent="0.25">
      <c r="A48" s="5" t="s">
        <v>321</v>
      </c>
      <c r="B48" s="27">
        <v>-101821.50565651087</v>
      </c>
      <c r="D48" s="18"/>
      <c r="F48" s="18"/>
    </row>
    <row r="49" spans="1:6" ht="15" x14ac:dyDescent="0.25">
      <c r="A49" s="5" t="s">
        <v>322</v>
      </c>
      <c r="B49" s="27">
        <v>-150846.67504668282</v>
      </c>
      <c r="D49" s="18"/>
      <c r="F49" s="18"/>
    </row>
    <row r="50" spans="1:6" ht="15" x14ac:dyDescent="0.25">
      <c r="A50" s="5" t="s">
        <v>323</v>
      </c>
      <c r="B50" s="27">
        <v>-98050.338780343853</v>
      </c>
      <c r="D50" s="18"/>
      <c r="F50" s="18"/>
    </row>
    <row r="51" spans="1:6" ht="15" x14ac:dyDescent="0.25">
      <c r="A51" s="5" t="s">
        <v>324</v>
      </c>
      <c r="B51" s="27">
        <v>-101821.50565651087</v>
      </c>
      <c r="D51" s="18"/>
      <c r="F51" s="18"/>
    </row>
    <row r="52" spans="1:6" ht="15" x14ac:dyDescent="0.25">
      <c r="A52" s="5" t="s">
        <v>325</v>
      </c>
      <c r="B52" s="27">
        <v>-90508.005028009749</v>
      </c>
      <c r="D52" s="18"/>
      <c r="F52" s="18"/>
    </row>
    <row r="53" spans="1:6" ht="15" x14ac:dyDescent="0.25">
      <c r="A53" s="5" t="s">
        <v>326</v>
      </c>
      <c r="B53" s="27">
        <v>-90508.005028009749</v>
      </c>
      <c r="D53" s="18"/>
      <c r="F53" s="18"/>
    </row>
    <row r="54" spans="1:6" ht="15" x14ac:dyDescent="0.25">
      <c r="A54" s="5" t="s">
        <v>327</v>
      </c>
      <c r="B54" s="27">
        <v>-82965.67127567569</v>
      </c>
      <c r="D54" s="18"/>
      <c r="F54" s="18"/>
    </row>
    <row r="55" spans="1:6" ht="15" x14ac:dyDescent="0.25">
      <c r="A55" s="5" t="s">
        <v>328</v>
      </c>
      <c r="B55" s="27">
        <v>-147075.50817051574</v>
      </c>
      <c r="D55" s="18"/>
      <c r="F55" s="18"/>
    </row>
    <row r="56" spans="1:6" ht="15" x14ac:dyDescent="0.25">
      <c r="A56" s="5" t="s">
        <v>329</v>
      </c>
      <c r="B56" s="27">
        <v>-143304.34129434882</v>
      </c>
      <c r="D56" s="18"/>
      <c r="F56" s="18"/>
    </row>
    <row r="57" spans="1:6" ht="15" x14ac:dyDescent="0.25">
      <c r="A57" s="5" t="s">
        <v>330</v>
      </c>
      <c r="B57" s="27">
        <v>-120677.34003734641</v>
      </c>
      <c r="D57" s="18"/>
      <c r="F57" s="18"/>
    </row>
    <row r="58" spans="1:6" ht="15" x14ac:dyDescent="0.25">
      <c r="A58" s="5" t="s">
        <v>331</v>
      </c>
      <c r="B58" s="27">
        <v>-90508.005028009749</v>
      </c>
      <c r="D58" s="18"/>
      <c r="F58" s="18"/>
    </row>
    <row r="59" spans="1:6" ht="15" x14ac:dyDescent="0.25">
      <c r="A59" s="5" t="s">
        <v>332</v>
      </c>
      <c r="B59" s="27">
        <v>-75423.337523341412</v>
      </c>
      <c r="D59" s="18"/>
      <c r="F59" s="18"/>
    </row>
    <row r="60" spans="1:6" ht="15" x14ac:dyDescent="0.25">
      <c r="A60" s="5" t="s">
        <v>333</v>
      </c>
      <c r="B60" s="27">
        <v>-79194.504399508485</v>
      </c>
      <c r="D60" s="18"/>
      <c r="F60" s="18"/>
    </row>
    <row r="61" spans="1:6" ht="15" x14ac:dyDescent="0.25">
      <c r="A61" s="5" t="s">
        <v>334</v>
      </c>
      <c r="B61" s="27">
        <v>-116906.17316117907</v>
      </c>
      <c r="D61" s="18"/>
      <c r="F61" s="18"/>
    </row>
    <row r="62" spans="1:6" ht="15" x14ac:dyDescent="0.25">
      <c r="A62" s="5" t="s">
        <v>335</v>
      </c>
      <c r="B62" s="27">
        <v>-113135.00628501203</v>
      </c>
      <c r="D62" s="18"/>
      <c r="F62" s="18"/>
    </row>
    <row r="63" spans="1:6" ht="15" x14ac:dyDescent="0.25">
      <c r="A63" s="5" t="s">
        <v>336</v>
      </c>
      <c r="B63" s="27">
        <v>-116906.17316117907</v>
      </c>
      <c r="D63" s="18"/>
      <c r="F63" s="18"/>
    </row>
    <row r="64" spans="1:6" ht="15" x14ac:dyDescent="0.25">
      <c r="A64" s="5" t="s">
        <v>337</v>
      </c>
      <c r="B64" s="27">
        <v>-150846.67504668282</v>
      </c>
      <c r="D64" s="18"/>
      <c r="F64" s="18"/>
    </row>
    <row r="65" spans="1:6" ht="15" x14ac:dyDescent="0.25">
      <c r="A65" s="5" t="s">
        <v>338</v>
      </c>
      <c r="B65" s="27">
        <v>-150846.67504668282</v>
      </c>
      <c r="D65" s="18"/>
      <c r="F65" s="18"/>
    </row>
    <row r="66" spans="1:6" ht="15" x14ac:dyDescent="0.25">
      <c r="A66" s="5" t="s">
        <v>339</v>
      </c>
      <c r="B66" s="27">
        <v>-75423.337523341412</v>
      </c>
      <c r="D66" s="18"/>
      <c r="F66" s="18"/>
    </row>
    <row r="67" spans="1:6" ht="15" x14ac:dyDescent="0.25">
      <c r="A67" s="5" t="s">
        <v>340</v>
      </c>
      <c r="B67" s="27">
        <v>-98050.338780343853</v>
      </c>
      <c r="D67" s="18"/>
      <c r="F67" s="18"/>
    </row>
    <row r="68" spans="1:6" ht="15" x14ac:dyDescent="0.25">
      <c r="A68" s="5" t="s">
        <v>341</v>
      </c>
      <c r="B68" s="27">
        <v>-135762.00754201441</v>
      </c>
      <c r="D68" s="18"/>
      <c r="F68" s="18"/>
    </row>
    <row r="69" spans="1:6" ht="15" x14ac:dyDescent="0.25">
      <c r="A69" s="5" t="s">
        <v>342</v>
      </c>
      <c r="B69" s="27">
        <v>-75423.337523341412</v>
      </c>
      <c r="D69" s="18"/>
      <c r="F69" s="18"/>
    </row>
    <row r="70" spans="1:6" ht="15" x14ac:dyDescent="0.25">
      <c r="A70" s="5" t="s">
        <v>343</v>
      </c>
      <c r="B70" s="27">
        <v>-15387.105051805736</v>
      </c>
      <c r="D70" s="18"/>
      <c r="F70" s="18"/>
    </row>
    <row r="71" spans="1:6" ht="15" x14ac:dyDescent="0.25">
      <c r="A71" s="5" t="s">
        <v>344</v>
      </c>
      <c r="B71" s="27">
        <v>-131990.84066584765</v>
      </c>
      <c r="D71" s="18"/>
      <c r="F71" s="18"/>
    </row>
    <row r="72" spans="1:6" ht="15" x14ac:dyDescent="0.25">
      <c r="A72" s="5" t="s">
        <v>345</v>
      </c>
      <c r="B72" s="27">
        <v>-86736.838151842734</v>
      </c>
      <c r="D72" s="18"/>
      <c r="F72" s="18"/>
    </row>
    <row r="73" spans="1:6" ht="15" x14ac:dyDescent="0.25">
      <c r="A73" s="5" t="s">
        <v>346</v>
      </c>
      <c r="B73" s="27">
        <v>-105592.67253267785</v>
      </c>
      <c r="D73" s="18"/>
      <c r="F73" s="18"/>
    </row>
    <row r="74" spans="1:6" ht="15" x14ac:dyDescent="0.25">
      <c r="A74" s="5" t="s">
        <v>347</v>
      </c>
      <c r="B74" s="27">
        <v>-150846.67504668282</v>
      </c>
      <c r="D74" s="18"/>
      <c r="F74" s="18"/>
    </row>
    <row r="75" spans="1:6" ht="15" x14ac:dyDescent="0.25">
      <c r="A75" s="5" t="s">
        <v>348</v>
      </c>
      <c r="B75" s="27">
        <v>-79194.504399508485</v>
      </c>
      <c r="D75" s="18"/>
      <c r="F75" s="18"/>
    </row>
    <row r="76" spans="1:6" ht="15" x14ac:dyDescent="0.25">
      <c r="A76" s="5" t="s">
        <v>349</v>
      </c>
      <c r="B76" s="27">
        <v>-128219.67378968041</v>
      </c>
      <c r="D76" s="18"/>
      <c r="F76" s="18"/>
    </row>
    <row r="77" spans="1:6" ht="15" x14ac:dyDescent="0.25">
      <c r="A77" s="5" t="s">
        <v>350</v>
      </c>
      <c r="B77" s="27">
        <v>-75423.337523341412</v>
      </c>
      <c r="D77" s="18"/>
      <c r="F77" s="18"/>
    </row>
    <row r="78" spans="1:6" ht="15" x14ac:dyDescent="0.25">
      <c r="A78" s="5" t="s">
        <v>351</v>
      </c>
      <c r="B78" s="27">
        <v>-109363.83940884515</v>
      </c>
      <c r="D78" s="18"/>
      <c r="F78" s="18"/>
    </row>
    <row r="79" spans="1:6" ht="15" x14ac:dyDescent="0.25">
      <c r="A79" s="5" t="s">
        <v>352</v>
      </c>
      <c r="B79" s="27">
        <v>-150846.67504668282</v>
      </c>
      <c r="D79" s="18"/>
      <c r="F79" s="18"/>
    </row>
    <row r="80" spans="1:6" ht="15" x14ac:dyDescent="0.25">
      <c r="D80" s="18"/>
      <c r="F80" s="18"/>
    </row>
    <row r="81" spans="4:6" ht="15" x14ac:dyDescent="0.25">
      <c r="D81" s="18"/>
      <c r="F81" s="18"/>
    </row>
    <row r="82" spans="4:6" ht="15" x14ac:dyDescent="0.25">
      <c r="D82" s="18"/>
      <c r="F82" s="18"/>
    </row>
    <row r="83" spans="4:6" ht="15" x14ac:dyDescent="0.25">
      <c r="D83" s="18"/>
      <c r="F83" s="18"/>
    </row>
    <row r="84" spans="4:6" ht="15" x14ac:dyDescent="0.25">
      <c r="D84" s="18"/>
      <c r="F84" s="18"/>
    </row>
    <row r="85" spans="4:6" ht="15" x14ac:dyDescent="0.25">
      <c r="D85" s="18"/>
      <c r="F85" s="18"/>
    </row>
    <row r="86" spans="4:6" ht="15" x14ac:dyDescent="0.25">
      <c r="F86" s="18"/>
    </row>
    <row r="87" spans="4:6" ht="15" x14ac:dyDescent="0.25">
      <c r="F87" s="18"/>
    </row>
    <row r="88" spans="4:6" ht="15" x14ac:dyDescent="0.25">
      <c r="F88" s="18"/>
    </row>
    <row r="89" spans="4:6" ht="15" x14ac:dyDescent="0.25">
      <c r="F89" s="18"/>
    </row>
    <row r="90" spans="4:6" ht="15" x14ac:dyDescent="0.25">
      <c r="F90" s="18"/>
    </row>
    <row r="91" spans="4:6" ht="15" x14ac:dyDescent="0.25">
      <c r="F91" s="18"/>
    </row>
    <row r="92" spans="4:6" ht="15" x14ac:dyDescent="0.25">
      <c r="F92" s="18"/>
    </row>
    <row r="93" spans="4:6" ht="15" x14ac:dyDescent="0.25">
      <c r="F93" s="18"/>
    </row>
    <row r="94" spans="4:6" ht="15" x14ac:dyDescent="0.25">
      <c r="F94" s="18"/>
    </row>
    <row r="95" spans="4:6" ht="15" x14ac:dyDescent="0.25">
      <c r="F95" s="18"/>
    </row>
    <row r="96" spans="4:6" ht="15" x14ac:dyDescent="0.25">
      <c r="F96" s="18"/>
    </row>
    <row r="97" spans="6:6" ht="15" x14ac:dyDescent="0.25">
      <c r="F97" s="18"/>
    </row>
    <row r="98" spans="6:6" ht="15" x14ac:dyDescent="0.25">
      <c r="F98" s="18"/>
    </row>
    <row r="99" spans="6:6" ht="15" x14ac:dyDescent="0.25">
      <c r="F99" s="18"/>
    </row>
    <row r="100" spans="6:6" ht="15" x14ac:dyDescent="0.25">
      <c r="F100" s="18"/>
    </row>
    <row r="101" spans="6:6" ht="15" x14ac:dyDescent="0.25">
      <c r="F101" s="18"/>
    </row>
    <row r="102" spans="6:6" ht="15" x14ac:dyDescent="0.25">
      <c r="F102" s="18"/>
    </row>
    <row r="103" spans="6:6" ht="15" x14ac:dyDescent="0.25">
      <c r="F103" s="18"/>
    </row>
    <row r="104" spans="6:6" ht="15" x14ac:dyDescent="0.25">
      <c r="F104" s="18"/>
    </row>
    <row r="105" spans="6:6" ht="15" x14ac:dyDescent="0.25">
      <c r="F105" s="18"/>
    </row>
    <row r="106" spans="6:6" ht="15" x14ac:dyDescent="0.25">
      <c r="F106" s="18"/>
    </row>
    <row r="107" spans="6:6" ht="15" x14ac:dyDescent="0.25">
      <c r="F107" s="18"/>
    </row>
    <row r="108" spans="6:6" ht="15" x14ac:dyDescent="0.25">
      <c r="F108" s="18"/>
    </row>
    <row r="109" spans="6:6" ht="15" x14ac:dyDescent="0.25">
      <c r="F109" s="18"/>
    </row>
    <row r="110" spans="6:6" ht="15" x14ac:dyDescent="0.25">
      <c r="F110" s="18"/>
    </row>
    <row r="111" spans="6:6" ht="15" x14ac:dyDescent="0.25">
      <c r="F111" s="18"/>
    </row>
    <row r="112" spans="6:6" ht="15" x14ac:dyDescent="0.25">
      <c r="F112" s="18"/>
    </row>
    <row r="113" spans="6:6" ht="15" x14ac:dyDescent="0.25">
      <c r="F113" s="18"/>
    </row>
    <row r="114" spans="6:6" ht="15" x14ac:dyDescent="0.25">
      <c r="F114" s="18"/>
    </row>
    <row r="115" spans="6:6" ht="15" x14ac:dyDescent="0.25">
      <c r="F115" s="18"/>
    </row>
    <row r="116" spans="6:6" ht="15" x14ac:dyDescent="0.25">
      <c r="F116" s="18"/>
    </row>
    <row r="117" spans="6:6" ht="15" x14ac:dyDescent="0.25">
      <c r="F117" s="18"/>
    </row>
    <row r="118" spans="6:6" ht="15" x14ac:dyDescent="0.25">
      <c r="F118" s="18"/>
    </row>
    <row r="119" spans="6:6" ht="15" x14ac:dyDescent="0.25">
      <c r="F119" s="18"/>
    </row>
    <row r="120" spans="6:6" ht="15" x14ac:dyDescent="0.25">
      <c r="F120" s="18"/>
    </row>
    <row r="121" spans="6:6" ht="15" x14ac:dyDescent="0.25">
      <c r="F121" s="18"/>
    </row>
    <row r="122" spans="6:6" ht="15" x14ac:dyDescent="0.25">
      <c r="F122" s="18"/>
    </row>
  </sheetData>
  <sortState xmlns:xlrd2="http://schemas.microsoft.com/office/spreadsheetml/2017/richdata2" ref="A9:B12">
    <sortCondition descending="1" ref="B9:B12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D300B-588D-40FC-A998-87874F135FD9}">
  <dimension ref="A2:H323"/>
  <sheetViews>
    <sheetView workbookViewId="0">
      <selection activeCell="B9" sqref="B9:B323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8" ht="15" customHeight="1" x14ac:dyDescent="0.2">
      <c r="B2" s="2" t="str">
        <f>Índice!A8</f>
        <v>MÊS DE COMPETÊNCIA: Janeiro de 2024</v>
      </c>
      <c r="C2" s="3"/>
      <c r="D2" s="3"/>
      <c r="H2" s="3"/>
    </row>
    <row r="3" spans="1:8" ht="15" customHeight="1" x14ac:dyDescent="0.2">
      <c r="B3" s="2" t="str">
        <f>Índice!A9</f>
        <v>MÊS DE DISTRIBUIÇÃO: Março de 2024</v>
      </c>
      <c r="C3" s="3"/>
      <c r="D3" s="3"/>
      <c r="H3" s="3"/>
    </row>
    <row r="5" spans="1:8" x14ac:dyDescent="0.2">
      <c r="A5" s="2" t="s">
        <v>573</v>
      </c>
    </row>
    <row r="6" spans="1:8" x14ac:dyDescent="0.2">
      <c r="A6" s="1" t="s">
        <v>462</v>
      </c>
    </row>
    <row r="8" spans="1:8" x14ac:dyDescent="0.2">
      <c r="A8" s="4" t="s">
        <v>1</v>
      </c>
      <c r="B8" s="6" t="s">
        <v>584</v>
      </c>
    </row>
    <row r="9" spans="1:8" x14ac:dyDescent="0.2">
      <c r="A9" s="10" t="s">
        <v>273</v>
      </c>
      <c r="B9" s="32">
        <v>522140.08716239547</v>
      </c>
    </row>
    <row r="10" spans="1:8" x14ac:dyDescent="0.2">
      <c r="A10" s="13" t="s">
        <v>61</v>
      </c>
      <c r="B10" s="30">
        <v>4979.2296102344071</v>
      </c>
    </row>
    <row r="11" spans="1:8" x14ac:dyDescent="0.2">
      <c r="A11" s="23" t="s">
        <v>82</v>
      </c>
      <c r="B11" s="27">
        <v>4979.2296102344071</v>
      </c>
    </row>
    <row r="12" spans="1:8" x14ac:dyDescent="0.2">
      <c r="A12" s="23" t="s">
        <v>70</v>
      </c>
      <c r="B12" s="27">
        <v>4908.6918857604023</v>
      </c>
    </row>
    <row r="13" spans="1:8" x14ac:dyDescent="0.2">
      <c r="A13" s="5" t="s">
        <v>89</v>
      </c>
      <c r="B13" s="27">
        <v>4866.7916896087154</v>
      </c>
    </row>
    <row r="14" spans="1:8" x14ac:dyDescent="0.2">
      <c r="A14" s="5" t="s">
        <v>78</v>
      </c>
      <c r="B14" s="27">
        <v>4694.1738297279235</v>
      </c>
    </row>
    <row r="15" spans="1:8" x14ac:dyDescent="0.2">
      <c r="A15" s="5" t="s">
        <v>92</v>
      </c>
      <c r="B15" s="27">
        <v>4694.1738297279235</v>
      </c>
    </row>
    <row r="16" spans="1:8" x14ac:dyDescent="0.2">
      <c r="A16" s="5" t="s">
        <v>57</v>
      </c>
      <c r="B16" s="27">
        <v>4645.351828759508</v>
      </c>
    </row>
    <row r="17" spans="1:2" x14ac:dyDescent="0.2">
      <c r="A17" s="5" t="s">
        <v>98</v>
      </c>
      <c r="B17" s="27">
        <v>4645.351828759508</v>
      </c>
    </row>
    <row r="18" spans="1:2" x14ac:dyDescent="0.2">
      <c r="A18" s="5" t="s">
        <v>90</v>
      </c>
      <c r="B18" s="27">
        <v>4645.351828759508</v>
      </c>
    </row>
    <row r="19" spans="1:2" x14ac:dyDescent="0.2">
      <c r="A19" s="5" t="s">
        <v>121</v>
      </c>
      <c r="B19" s="27">
        <v>4645.351828759508</v>
      </c>
    </row>
    <row r="20" spans="1:2" x14ac:dyDescent="0.2">
      <c r="A20" s="5" t="s">
        <v>137</v>
      </c>
      <c r="B20" s="27">
        <v>4645.351828759508</v>
      </c>
    </row>
    <row r="21" spans="1:2" x14ac:dyDescent="0.2">
      <c r="A21" s="5" t="s">
        <v>99</v>
      </c>
      <c r="B21" s="27">
        <v>4645.351828759508</v>
      </c>
    </row>
    <row r="22" spans="1:2" x14ac:dyDescent="0.2">
      <c r="A22" s="5" t="s">
        <v>84</v>
      </c>
      <c r="B22" s="27">
        <v>4645.351828759508</v>
      </c>
    </row>
    <row r="23" spans="1:2" x14ac:dyDescent="0.2">
      <c r="A23" s="5" t="s">
        <v>83</v>
      </c>
      <c r="B23" s="27">
        <v>4645.351828759508</v>
      </c>
    </row>
    <row r="24" spans="1:2" x14ac:dyDescent="0.2">
      <c r="A24" s="5" t="s">
        <v>67</v>
      </c>
      <c r="B24" s="27">
        <v>4380.2098741330883</v>
      </c>
    </row>
    <row r="25" spans="1:2" x14ac:dyDescent="0.2">
      <c r="A25" s="5" t="s">
        <v>100</v>
      </c>
      <c r="B25" s="27">
        <v>3974.8324012203534</v>
      </c>
    </row>
    <row r="26" spans="1:2" x14ac:dyDescent="0.2">
      <c r="A26" s="5" t="s">
        <v>85</v>
      </c>
      <c r="B26" s="27">
        <v>3500.3793621570076</v>
      </c>
    </row>
    <row r="27" spans="1:2" x14ac:dyDescent="0.2">
      <c r="A27" s="5" t="s">
        <v>374</v>
      </c>
      <c r="B27" s="27">
        <v>3494.5232374088459</v>
      </c>
    </row>
    <row r="28" spans="1:2" x14ac:dyDescent="0.2">
      <c r="A28" s="5" t="s">
        <v>9</v>
      </c>
      <c r="B28" s="27">
        <v>3441.9534630615876</v>
      </c>
    </row>
    <row r="29" spans="1:2" x14ac:dyDescent="0.2">
      <c r="A29" s="5" t="s">
        <v>95</v>
      </c>
      <c r="B29" s="27">
        <v>3164.0486519084393</v>
      </c>
    </row>
    <row r="30" spans="1:2" x14ac:dyDescent="0.2">
      <c r="A30" s="5" t="s">
        <v>74</v>
      </c>
      <c r="B30" s="27">
        <v>3086.8135868180566</v>
      </c>
    </row>
    <row r="31" spans="1:2" x14ac:dyDescent="0.2">
      <c r="A31" s="5" t="s">
        <v>69</v>
      </c>
      <c r="B31" s="27">
        <v>3086.8135868180566</v>
      </c>
    </row>
    <row r="32" spans="1:2" x14ac:dyDescent="0.2">
      <c r="A32" s="5" t="s">
        <v>377</v>
      </c>
      <c r="B32" s="27">
        <v>3022.1531482866612</v>
      </c>
    </row>
    <row r="33" spans="1:2" x14ac:dyDescent="0.2">
      <c r="A33" s="5" t="s">
        <v>379</v>
      </c>
      <c r="B33" s="27">
        <v>2832.5030481115959</v>
      </c>
    </row>
    <row r="34" spans="1:2" x14ac:dyDescent="0.2">
      <c r="A34" s="5" t="s">
        <v>216</v>
      </c>
      <c r="B34" s="27">
        <v>0</v>
      </c>
    </row>
    <row r="35" spans="1:2" x14ac:dyDescent="0.2">
      <c r="A35" s="5" t="s">
        <v>242</v>
      </c>
      <c r="B35" s="27">
        <v>2509.3280624855956</v>
      </c>
    </row>
    <row r="36" spans="1:2" x14ac:dyDescent="0.2">
      <c r="A36" s="5" t="s">
        <v>4</v>
      </c>
      <c r="B36" s="27">
        <v>2264.37733678011</v>
      </c>
    </row>
    <row r="37" spans="1:2" x14ac:dyDescent="0.2">
      <c r="A37" s="5" t="s">
        <v>80</v>
      </c>
      <c r="B37" s="27">
        <v>2142.7076718365261</v>
      </c>
    </row>
    <row r="38" spans="1:2" x14ac:dyDescent="0.2">
      <c r="A38" s="5" t="s">
        <v>378</v>
      </c>
      <c r="B38" s="27">
        <v>2025.086184209239</v>
      </c>
    </row>
    <row r="39" spans="1:2" x14ac:dyDescent="0.2">
      <c r="A39" s="5" t="s">
        <v>380</v>
      </c>
      <c r="B39" s="27">
        <v>1803.5035500114693</v>
      </c>
    </row>
    <row r="40" spans="1:2" x14ac:dyDescent="0.2">
      <c r="A40" s="5" t="s">
        <v>364</v>
      </c>
      <c r="B40" s="27">
        <v>1658.0672540516432</v>
      </c>
    </row>
    <row r="41" spans="1:2" x14ac:dyDescent="0.2">
      <c r="A41" s="5" t="s">
        <v>15</v>
      </c>
      <c r="B41" s="27">
        <v>1448.2308854003084</v>
      </c>
    </row>
    <row r="42" spans="1:2" x14ac:dyDescent="0.2">
      <c r="A42" s="5" t="s">
        <v>362</v>
      </c>
      <c r="B42" s="27">
        <v>1427.3280426852573</v>
      </c>
    </row>
    <row r="43" spans="1:2" x14ac:dyDescent="0.2">
      <c r="A43" s="5" t="s">
        <v>59</v>
      </c>
      <c r="B43" s="27">
        <v>1291.0129814619811</v>
      </c>
    </row>
    <row r="44" spans="1:2" x14ac:dyDescent="0.2">
      <c r="A44" s="5" t="s">
        <v>363</v>
      </c>
      <c r="B44" s="27">
        <v>1279.8314957434279</v>
      </c>
    </row>
    <row r="45" spans="1:2" x14ac:dyDescent="0.2">
      <c r="A45" s="5" t="s">
        <v>219</v>
      </c>
      <c r="B45" s="27">
        <v>1267.5423196654256</v>
      </c>
    </row>
    <row r="46" spans="1:2" x14ac:dyDescent="0.2">
      <c r="A46" s="5" t="s">
        <v>222</v>
      </c>
      <c r="B46" s="27">
        <v>1072.2049263973558</v>
      </c>
    </row>
    <row r="47" spans="1:2" x14ac:dyDescent="0.2">
      <c r="A47" s="5" t="s">
        <v>365</v>
      </c>
      <c r="B47" s="27">
        <v>1051.2001410897947</v>
      </c>
    </row>
    <row r="48" spans="1:2" x14ac:dyDescent="0.2">
      <c r="A48" s="5" t="s">
        <v>367</v>
      </c>
      <c r="B48" s="27">
        <v>1002.6875640098397</v>
      </c>
    </row>
    <row r="49" spans="1:2" x14ac:dyDescent="0.2">
      <c r="A49" s="5" t="s">
        <v>366</v>
      </c>
      <c r="B49" s="27">
        <v>818.26929170316032</v>
      </c>
    </row>
    <row r="50" spans="1:2" x14ac:dyDescent="0.2">
      <c r="A50" s="5" t="s">
        <v>357</v>
      </c>
      <c r="B50" s="27">
        <v>734.57312627526755</v>
      </c>
    </row>
    <row r="51" spans="1:2" x14ac:dyDescent="0.2">
      <c r="A51" s="5" t="s">
        <v>361</v>
      </c>
      <c r="B51" s="27">
        <v>733.12096654806248</v>
      </c>
    </row>
    <row r="52" spans="1:2" x14ac:dyDescent="0.2">
      <c r="A52" s="5" t="s">
        <v>360</v>
      </c>
      <c r="B52" s="27">
        <v>733.12096654806248</v>
      </c>
    </row>
    <row r="53" spans="1:2" x14ac:dyDescent="0.2">
      <c r="A53" s="5" t="s">
        <v>118</v>
      </c>
      <c r="B53" s="27">
        <v>733.12096654806248</v>
      </c>
    </row>
    <row r="54" spans="1:2" x14ac:dyDescent="0.2">
      <c r="A54" s="5" t="s">
        <v>370</v>
      </c>
      <c r="B54" s="27">
        <v>625.79118183445792</v>
      </c>
    </row>
    <row r="55" spans="1:2" x14ac:dyDescent="0.2">
      <c r="A55" s="5" t="s">
        <v>459</v>
      </c>
      <c r="B55" s="27">
        <v>550.69094104737997</v>
      </c>
    </row>
    <row r="56" spans="1:2" x14ac:dyDescent="0.2">
      <c r="A56" s="5" t="s">
        <v>375</v>
      </c>
      <c r="B56" s="27">
        <v>519.76072898232576</v>
      </c>
    </row>
    <row r="57" spans="1:2" x14ac:dyDescent="0.2">
      <c r="A57" s="5" t="s">
        <v>369</v>
      </c>
      <c r="B57" s="27">
        <v>497.38333786207932</v>
      </c>
    </row>
    <row r="58" spans="1:2" x14ac:dyDescent="0.2">
      <c r="A58" s="5" t="s">
        <v>371</v>
      </c>
      <c r="B58" s="27">
        <v>460.97408806057774</v>
      </c>
    </row>
    <row r="59" spans="1:2" x14ac:dyDescent="0.2">
      <c r="A59" s="5" t="s">
        <v>450</v>
      </c>
      <c r="B59" s="27">
        <v>454.01112529574749</v>
      </c>
    </row>
    <row r="60" spans="1:2" x14ac:dyDescent="0.2">
      <c r="A60" s="5" t="s">
        <v>60</v>
      </c>
      <c r="B60" s="27">
        <v>423.47806706831381</v>
      </c>
    </row>
    <row r="61" spans="1:2" x14ac:dyDescent="0.2">
      <c r="A61" s="5" t="s">
        <v>368</v>
      </c>
      <c r="B61" s="27">
        <v>349.77273755968844</v>
      </c>
    </row>
    <row r="62" spans="1:2" x14ac:dyDescent="0.2">
      <c r="A62" s="5" t="s">
        <v>456</v>
      </c>
      <c r="B62" s="27">
        <v>333.87778147489826</v>
      </c>
    </row>
    <row r="63" spans="1:2" x14ac:dyDescent="0.2">
      <c r="A63" s="5" t="s">
        <v>191</v>
      </c>
      <c r="B63" s="27">
        <v>333.87778147489826</v>
      </c>
    </row>
    <row r="64" spans="1:2" x14ac:dyDescent="0.2">
      <c r="A64" s="5" t="s">
        <v>214</v>
      </c>
      <c r="B64" s="27">
        <v>256.12901978048586</v>
      </c>
    </row>
    <row r="65" spans="1:2" x14ac:dyDescent="0.2">
      <c r="A65" s="5" t="s">
        <v>52</v>
      </c>
      <c r="B65" s="27">
        <v>243.15900310199717</v>
      </c>
    </row>
    <row r="66" spans="1:2" x14ac:dyDescent="0.2">
      <c r="A66" s="5" t="s">
        <v>457</v>
      </c>
      <c r="B66" s="27">
        <v>241.61819122774446</v>
      </c>
    </row>
    <row r="67" spans="1:2" x14ac:dyDescent="0.2">
      <c r="A67" s="5" t="s">
        <v>376</v>
      </c>
      <c r="B67" s="27">
        <v>155.33682547131443</v>
      </c>
    </row>
    <row r="68" spans="1:2" x14ac:dyDescent="0.2">
      <c r="A68" s="5" t="s">
        <v>75</v>
      </c>
      <c r="B68" s="27">
        <v>79.317908327981968</v>
      </c>
    </row>
    <row r="69" spans="1:2" x14ac:dyDescent="0.2">
      <c r="A69" s="5" t="s">
        <v>54</v>
      </c>
      <c r="B69" s="27">
        <v>13.071135673016519</v>
      </c>
    </row>
    <row r="70" spans="1:2" x14ac:dyDescent="0.2">
      <c r="A70" s="5" t="s">
        <v>446</v>
      </c>
      <c r="B70" s="27">
        <v>0</v>
      </c>
    </row>
    <row r="71" spans="1:2" x14ac:dyDescent="0.2">
      <c r="A71" s="5" t="s">
        <v>519</v>
      </c>
      <c r="B71" s="27">
        <v>0</v>
      </c>
    </row>
    <row r="72" spans="1:2" x14ac:dyDescent="0.2">
      <c r="A72" s="5" t="s">
        <v>460</v>
      </c>
      <c r="B72" s="27">
        <v>0</v>
      </c>
    </row>
    <row r="73" spans="1:2" x14ac:dyDescent="0.2">
      <c r="A73" s="5" t="s">
        <v>454</v>
      </c>
      <c r="B73" s="27">
        <v>0</v>
      </c>
    </row>
    <row r="74" spans="1:2" x14ac:dyDescent="0.2">
      <c r="A74" s="5" t="s">
        <v>81</v>
      </c>
      <c r="B74" s="27">
        <v>-10.831944737510943</v>
      </c>
    </row>
    <row r="75" spans="1:2" x14ac:dyDescent="0.2">
      <c r="A75" s="5" t="s">
        <v>45</v>
      </c>
      <c r="B75" s="27">
        <v>-18.754573161548858</v>
      </c>
    </row>
    <row r="76" spans="1:2" x14ac:dyDescent="0.2">
      <c r="A76" s="5" t="s">
        <v>55</v>
      </c>
      <c r="B76" s="27">
        <v>-104.00106496394376</v>
      </c>
    </row>
    <row r="77" spans="1:2" x14ac:dyDescent="0.2">
      <c r="A77" s="5" t="s">
        <v>444</v>
      </c>
      <c r="B77" s="27">
        <v>-109.17130163966794</v>
      </c>
    </row>
    <row r="78" spans="1:2" x14ac:dyDescent="0.2">
      <c r="A78" s="5" t="s">
        <v>152</v>
      </c>
      <c r="B78" s="27">
        <v>0</v>
      </c>
    </row>
    <row r="79" spans="1:2" x14ac:dyDescent="0.2">
      <c r="A79" s="5" t="s">
        <v>521</v>
      </c>
      <c r="B79" s="27">
        <v>0</v>
      </c>
    </row>
    <row r="80" spans="1:2" x14ac:dyDescent="0.2">
      <c r="A80" s="5" t="s">
        <v>455</v>
      </c>
      <c r="B80" s="27">
        <v>-154.70534162383242</v>
      </c>
    </row>
    <row r="81" spans="1:2" x14ac:dyDescent="0.2">
      <c r="A81" s="5" t="s">
        <v>438</v>
      </c>
      <c r="B81" s="27">
        <v>-218.59422736360284</v>
      </c>
    </row>
    <row r="82" spans="1:2" x14ac:dyDescent="0.2">
      <c r="A82" s="5" t="s">
        <v>416</v>
      </c>
      <c r="B82" s="27">
        <v>0</v>
      </c>
    </row>
    <row r="83" spans="1:2" x14ac:dyDescent="0.2">
      <c r="A83" s="5" t="s">
        <v>451</v>
      </c>
      <c r="B83" s="27">
        <v>-263.45074101654365</v>
      </c>
    </row>
    <row r="84" spans="1:2" x14ac:dyDescent="0.2">
      <c r="A84" s="5" t="s">
        <v>449</v>
      </c>
      <c r="B84" s="27">
        <v>0</v>
      </c>
    </row>
    <row r="85" spans="1:2" x14ac:dyDescent="0.2">
      <c r="A85" s="5" t="s">
        <v>431</v>
      </c>
      <c r="B85" s="27">
        <v>-294.20430534189171</v>
      </c>
    </row>
    <row r="86" spans="1:2" x14ac:dyDescent="0.2">
      <c r="A86" s="5" t="s">
        <v>437</v>
      </c>
      <c r="B86" s="27">
        <v>-332.5202162624434</v>
      </c>
    </row>
    <row r="87" spans="1:2" x14ac:dyDescent="0.2">
      <c r="A87" s="5" t="s">
        <v>383</v>
      </c>
      <c r="B87" s="27">
        <v>-332.5202162624434</v>
      </c>
    </row>
    <row r="88" spans="1:2" x14ac:dyDescent="0.2">
      <c r="A88" s="5" t="s">
        <v>413</v>
      </c>
      <c r="B88" s="27">
        <v>-332.5202162624434</v>
      </c>
    </row>
    <row r="89" spans="1:2" x14ac:dyDescent="0.2">
      <c r="A89" s="5" t="s">
        <v>116</v>
      </c>
      <c r="B89" s="27">
        <v>-332.5202162624434</v>
      </c>
    </row>
    <row r="90" spans="1:2" x14ac:dyDescent="0.2">
      <c r="A90" s="5" t="s">
        <v>389</v>
      </c>
      <c r="B90" s="27">
        <v>-332.5202162624434</v>
      </c>
    </row>
    <row r="91" spans="1:2" x14ac:dyDescent="0.2">
      <c r="A91" s="5" t="s">
        <v>112</v>
      </c>
      <c r="B91" s="27">
        <v>-332.5202162624434</v>
      </c>
    </row>
    <row r="92" spans="1:2" x14ac:dyDescent="0.2">
      <c r="A92" s="5" t="s">
        <v>392</v>
      </c>
      <c r="B92" s="27">
        <v>0</v>
      </c>
    </row>
    <row r="93" spans="1:2" x14ac:dyDescent="0.2">
      <c r="A93" s="5" t="s">
        <v>393</v>
      </c>
      <c r="B93" s="27">
        <v>-332.5202162624434</v>
      </c>
    </row>
    <row r="94" spans="1:2" x14ac:dyDescent="0.2">
      <c r="A94" s="5" t="s">
        <v>433</v>
      </c>
      <c r="B94" s="27">
        <v>-332.5202162624434</v>
      </c>
    </row>
    <row r="95" spans="1:2" x14ac:dyDescent="0.2">
      <c r="A95" s="5" t="s">
        <v>51</v>
      </c>
      <c r="B95" s="27">
        <v>-405.32775944854075</v>
      </c>
    </row>
    <row r="96" spans="1:2" x14ac:dyDescent="0.2">
      <c r="A96" s="5" t="s">
        <v>396</v>
      </c>
      <c r="B96" s="27">
        <v>-436.36438644852251</v>
      </c>
    </row>
    <row r="97" spans="1:2" x14ac:dyDescent="0.2">
      <c r="A97" s="5" t="s">
        <v>442</v>
      </c>
      <c r="B97" s="27">
        <v>-472.66574918744544</v>
      </c>
    </row>
    <row r="98" spans="1:2" x14ac:dyDescent="0.2">
      <c r="A98" s="5" t="s">
        <v>217</v>
      </c>
      <c r="B98" s="27">
        <v>-477.96245285001078</v>
      </c>
    </row>
    <row r="99" spans="1:2" x14ac:dyDescent="0.2">
      <c r="A99" s="5" t="s">
        <v>419</v>
      </c>
      <c r="B99" s="27">
        <v>-482.04496838014649</v>
      </c>
    </row>
    <row r="100" spans="1:2" x14ac:dyDescent="0.2">
      <c r="A100" s="5" t="s">
        <v>440</v>
      </c>
      <c r="B100" s="27">
        <v>-482.04496838014649</v>
      </c>
    </row>
    <row r="101" spans="1:2" x14ac:dyDescent="0.2">
      <c r="A101" s="5" t="s">
        <v>423</v>
      </c>
      <c r="B101" s="27">
        <v>-482.04496838014649</v>
      </c>
    </row>
    <row r="102" spans="1:2" x14ac:dyDescent="0.2">
      <c r="A102" s="5" t="s">
        <v>180</v>
      </c>
      <c r="B102" s="27">
        <v>-525.54442069930428</v>
      </c>
    </row>
    <row r="103" spans="1:2" x14ac:dyDescent="0.2">
      <c r="A103" s="5" t="s">
        <v>461</v>
      </c>
      <c r="B103" s="27">
        <v>-570.04068968306274</v>
      </c>
    </row>
    <row r="104" spans="1:2" x14ac:dyDescent="0.2">
      <c r="A104" s="5" t="s">
        <v>381</v>
      </c>
      <c r="B104" s="27">
        <v>-602.65602520071843</v>
      </c>
    </row>
    <row r="105" spans="1:2" x14ac:dyDescent="0.2">
      <c r="A105" s="5" t="s">
        <v>407</v>
      </c>
      <c r="B105" s="27">
        <v>-602.65602520071843</v>
      </c>
    </row>
    <row r="106" spans="1:2" x14ac:dyDescent="0.2">
      <c r="A106" s="5" t="s">
        <v>398</v>
      </c>
      <c r="B106" s="27">
        <v>-602.65602520071843</v>
      </c>
    </row>
    <row r="107" spans="1:2" x14ac:dyDescent="0.2">
      <c r="A107" s="5" t="s">
        <v>410</v>
      </c>
      <c r="B107" s="27">
        <v>-602.65602520071843</v>
      </c>
    </row>
    <row r="108" spans="1:2" x14ac:dyDescent="0.2">
      <c r="A108" s="5" t="s">
        <v>443</v>
      </c>
      <c r="B108" s="27">
        <v>-602.65602520071843</v>
      </c>
    </row>
    <row r="109" spans="1:2" x14ac:dyDescent="0.2">
      <c r="A109" s="5" t="s">
        <v>427</v>
      </c>
      <c r="B109" s="27">
        <v>-602.65602520071843</v>
      </c>
    </row>
    <row r="110" spans="1:2" x14ac:dyDescent="0.2">
      <c r="A110" s="5" t="s">
        <v>394</v>
      </c>
      <c r="B110" s="27">
        <v>-742.80155812572048</v>
      </c>
    </row>
    <row r="111" spans="1:2" x14ac:dyDescent="0.2">
      <c r="A111" s="5" t="s">
        <v>432</v>
      </c>
      <c r="B111" s="27">
        <v>-742.80155812572048</v>
      </c>
    </row>
    <row r="112" spans="1:2" x14ac:dyDescent="0.2">
      <c r="A112" s="5" t="s">
        <v>395</v>
      </c>
      <c r="B112" s="27">
        <v>-742.80155812572048</v>
      </c>
    </row>
    <row r="113" spans="1:2" x14ac:dyDescent="0.2">
      <c r="A113" s="5" t="s">
        <v>428</v>
      </c>
      <c r="B113" s="27">
        <v>-742.80155812572048</v>
      </c>
    </row>
    <row r="114" spans="1:2" x14ac:dyDescent="0.2">
      <c r="A114" s="5" t="s">
        <v>127</v>
      </c>
      <c r="B114" s="27">
        <v>-760.7740019152883</v>
      </c>
    </row>
    <row r="115" spans="1:2" x14ac:dyDescent="0.2">
      <c r="A115" s="5" t="s">
        <v>447</v>
      </c>
      <c r="B115" s="27">
        <v>-800.9104007669456</v>
      </c>
    </row>
    <row r="116" spans="1:2" x14ac:dyDescent="0.2">
      <c r="A116" s="5" t="s">
        <v>382</v>
      </c>
      <c r="B116" s="27">
        <v>-859.42220217420254</v>
      </c>
    </row>
    <row r="117" spans="1:2" x14ac:dyDescent="0.2">
      <c r="A117" s="5" t="s">
        <v>68</v>
      </c>
      <c r="B117" s="27">
        <v>-861.32693720025839</v>
      </c>
    </row>
    <row r="118" spans="1:2" x14ac:dyDescent="0.2">
      <c r="A118" s="5" t="s">
        <v>409</v>
      </c>
      <c r="B118" s="27">
        <v>-886.29924309533988</v>
      </c>
    </row>
    <row r="119" spans="1:2" x14ac:dyDescent="0.2">
      <c r="A119" s="5" t="s">
        <v>134</v>
      </c>
      <c r="B119" s="27">
        <v>-987.36766169248824</v>
      </c>
    </row>
    <row r="120" spans="1:2" x14ac:dyDescent="0.2">
      <c r="A120" s="5" t="s">
        <v>385</v>
      </c>
      <c r="B120" s="27">
        <v>-987.36766169248824</v>
      </c>
    </row>
    <row r="121" spans="1:2" x14ac:dyDescent="0.2">
      <c r="A121" s="5" t="s">
        <v>417</v>
      </c>
      <c r="B121" s="27">
        <v>-987.36766169248824</v>
      </c>
    </row>
    <row r="122" spans="1:2" x14ac:dyDescent="0.2">
      <c r="A122" s="5" t="s">
        <v>399</v>
      </c>
      <c r="B122" s="27">
        <v>-1089.6074004133836</v>
      </c>
    </row>
    <row r="123" spans="1:2" x14ac:dyDescent="0.2">
      <c r="A123" s="5" t="s">
        <v>411</v>
      </c>
      <c r="B123" s="27">
        <v>-1127.9174343230843</v>
      </c>
    </row>
    <row r="124" spans="1:2" x14ac:dyDescent="0.2">
      <c r="A124" s="5" t="s">
        <v>435</v>
      </c>
      <c r="B124" s="27">
        <v>-1127.9174343230843</v>
      </c>
    </row>
    <row r="125" spans="1:2" x14ac:dyDescent="0.2">
      <c r="A125" s="5" t="s">
        <v>439</v>
      </c>
      <c r="B125" s="27">
        <v>-1127.9174343230843</v>
      </c>
    </row>
    <row r="126" spans="1:2" x14ac:dyDescent="0.2">
      <c r="A126" s="5" t="s">
        <v>401</v>
      </c>
      <c r="B126" s="27">
        <v>-1127.9174343230843</v>
      </c>
    </row>
    <row r="127" spans="1:2" x14ac:dyDescent="0.2">
      <c r="A127" s="5" t="s">
        <v>441</v>
      </c>
      <c r="B127" s="27">
        <v>-1127.9174343230843</v>
      </c>
    </row>
    <row r="128" spans="1:2" x14ac:dyDescent="0.2">
      <c r="A128" s="5" t="s">
        <v>190</v>
      </c>
      <c r="B128" s="27">
        <v>-1127.9174343230843</v>
      </c>
    </row>
    <row r="129" spans="1:2" x14ac:dyDescent="0.2">
      <c r="A129" s="5" t="s">
        <v>425</v>
      </c>
      <c r="B129" s="27">
        <v>-1127.9174343230843</v>
      </c>
    </row>
    <row r="130" spans="1:2" x14ac:dyDescent="0.2">
      <c r="A130" s="5" t="s">
        <v>283</v>
      </c>
      <c r="B130" s="27">
        <v>-1224.8018041485298</v>
      </c>
    </row>
    <row r="131" spans="1:2" x14ac:dyDescent="0.2">
      <c r="A131" s="5" t="s">
        <v>418</v>
      </c>
      <c r="B131" s="27">
        <v>-1257.193543136086</v>
      </c>
    </row>
    <row r="132" spans="1:2" x14ac:dyDescent="0.2">
      <c r="A132" s="5" t="s">
        <v>161</v>
      </c>
      <c r="B132" s="27">
        <v>-1257.193543136086</v>
      </c>
    </row>
    <row r="133" spans="1:2" x14ac:dyDescent="0.2">
      <c r="A133" s="5" t="s">
        <v>87</v>
      </c>
      <c r="B133" s="27">
        <v>-1336.1962083937644</v>
      </c>
    </row>
    <row r="134" spans="1:2" x14ac:dyDescent="0.2">
      <c r="A134" s="5" t="s">
        <v>436</v>
      </c>
      <c r="B134" s="27">
        <v>-1410.1149500464719</v>
      </c>
    </row>
    <row r="135" spans="1:2" x14ac:dyDescent="0.2">
      <c r="A135" s="5" t="s">
        <v>412</v>
      </c>
      <c r="B135" s="27">
        <v>-1410.1149500464719</v>
      </c>
    </row>
    <row r="136" spans="1:2" x14ac:dyDescent="0.2">
      <c r="A136" s="5" t="s">
        <v>422</v>
      </c>
      <c r="B136" s="27">
        <v>-1410.1149500464719</v>
      </c>
    </row>
    <row r="137" spans="1:2" x14ac:dyDescent="0.2">
      <c r="A137" s="5" t="s">
        <v>430</v>
      </c>
      <c r="B137" s="27">
        <v>-1410.1149500464719</v>
      </c>
    </row>
    <row r="138" spans="1:2" x14ac:dyDescent="0.2">
      <c r="A138" s="5" t="s">
        <v>388</v>
      </c>
      <c r="B138" s="27">
        <v>-1410.1149500464719</v>
      </c>
    </row>
    <row r="139" spans="1:2" x14ac:dyDescent="0.2">
      <c r="A139" s="5" t="s">
        <v>391</v>
      </c>
      <c r="B139" s="27">
        <v>-1410.1149500464719</v>
      </c>
    </row>
    <row r="140" spans="1:2" x14ac:dyDescent="0.2">
      <c r="A140" s="5" t="s">
        <v>386</v>
      </c>
      <c r="B140" s="27">
        <v>-1410.1149500464719</v>
      </c>
    </row>
    <row r="141" spans="1:2" x14ac:dyDescent="0.2">
      <c r="A141" s="5" t="s">
        <v>403</v>
      </c>
      <c r="B141" s="27">
        <v>-1588.7074377895042</v>
      </c>
    </row>
    <row r="142" spans="1:2" x14ac:dyDescent="0.2">
      <c r="A142" s="5" t="s">
        <v>135</v>
      </c>
      <c r="B142" s="27">
        <v>-1588.7074377895042</v>
      </c>
    </row>
    <row r="143" spans="1:2" x14ac:dyDescent="0.2">
      <c r="A143" s="5" t="s">
        <v>408</v>
      </c>
      <c r="B143" s="27">
        <v>-1763.5520307390145</v>
      </c>
    </row>
    <row r="144" spans="1:2" x14ac:dyDescent="0.2">
      <c r="A144" s="5" t="s">
        <v>424</v>
      </c>
      <c r="B144" s="27">
        <v>-1763.5520307390145</v>
      </c>
    </row>
    <row r="145" spans="1:2" x14ac:dyDescent="0.2">
      <c r="A145" s="5" t="s">
        <v>390</v>
      </c>
      <c r="B145" s="27">
        <v>-1947.7303111319986</v>
      </c>
    </row>
    <row r="146" spans="1:2" x14ac:dyDescent="0.2">
      <c r="A146" s="5" t="s">
        <v>414</v>
      </c>
      <c r="B146" s="27">
        <v>-2113.9519702082839</v>
      </c>
    </row>
    <row r="147" spans="1:2" x14ac:dyDescent="0.2">
      <c r="A147" s="5" t="s">
        <v>415</v>
      </c>
      <c r="B147" s="27">
        <v>-2326.1573260013097</v>
      </c>
    </row>
    <row r="148" spans="1:2" x14ac:dyDescent="0.2">
      <c r="A148" s="5" t="s">
        <v>434</v>
      </c>
      <c r="B148" s="27">
        <v>-2326.1573260013097</v>
      </c>
    </row>
    <row r="149" spans="1:2" x14ac:dyDescent="0.2">
      <c r="A149" s="5" t="s">
        <v>452</v>
      </c>
      <c r="B149" s="27">
        <v>-2337.5752530851728</v>
      </c>
    </row>
    <row r="150" spans="1:2" x14ac:dyDescent="0.2">
      <c r="A150" s="5" t="s">
        <v>239</v>
      </c>
      <c r="B150" s="27">
        <v>-2434.5546685602271</v>
      </c>
    </row>
    <row r="151" spans="1:2" x14ac:dyDescent="0.2">
      <c r="A151" s="5" t="s">
        <v>397</v>
      </c>
      <c r="B151" s="27">
        <v>-2494.1158500063389</v>
      </c>
    </row>
    <row r="152" spans="1:2" x14ac:dyDescent="0.2">
      <c r="A152" s="5" t="s">
        <v>56</v>
      </c>
      <c r="B152" s="27">
        <v>-2581.2119654678286</v>
      </c>
    </row>
    <row r="153" spans="1:2" x14ac:dyDescent="0.2">
      <c r="A153" s="5" t="s">
        <v>79</v>
      </c>
      <c r="B153" s="27">
        <v>-2642.300188020406</v>
      </c>
    </row>
    <row r="154" spans="1:2" x14ac:dyDescent="0.2">
      <c r="A154" s="5" t="s">
        <v>400</v>
      </c>
      <c r="B154" s="27">
        <v>-2660.3375090826244</v>
      </c>
    </row>
    <row r="155" spans="1:2" x14ac:dyDescent="0.2">
      <c r="A155" s="5" t="s">
        <v>93</v>
      </c>
      <c r="B155" s="27">
        <v>-2699.1053607822937</v>
      </c>
    </row>
    <row r="156" spans="1:2" x14ac:dyDescent="0.2">
      <c r="A156" s="5" t="s">
        <v>402</v>
      </c>
      <c r="B156" s="27">
        <v>-2801.8203153488757</v>
      </c>
    </row>
    <row r="157" spans="1:2" x14ac:dyDescent="0.2">
      <c r="A157" s="5" t="s">
        <v>373</v>
      </c>
      <c r="B157" s="27">
        <v>-2828.1750583439302</v>
      </c>
    </row>
    <row r="158" spans="1:2" x14ac:dyDescent="0.2">
      <c r="A158" s="5" t="s">
        <v>194</v>
      </c>
      <c r="B158" s="27">
        <v>-2872.4430287274831</v>
      </c>
    </row>
    <row r="159" spans="1:2" x14ac:dyDescent="0.2">
      <c r="A159" s="5" t="s">
        <v>387</v>
      </c>
      <c r="B159" s="27">
        <v>-2929.8520702062419</v>
      </c>
    </row>
    <row r="160" spans="1:2" x14ac:dyDescent="0.2">
      <c r="A160" s="5" t="s">
        <v>227</v>
      </c>
      <c r="B160" s="27">
        <v>-2965.9833485485742</v>
      </c>
    </row>
    <row r="161" spans="1:2" x14ac:dyDescent="0.2">
      <c r="A161" s="5" t="s">
        <v>358</v>
      </c>
      <c r="B161" s="27">
        <v>-2993.562589316321</v>
      </c>
    </row>
    <row r="162" spans="1:2" x14ac:dyDescent="0.2">
      <c r="A162" s="5" t="s">
        <v>406</v>
      </c>
      <c r="B162" s="27">
        <v>-3071.8787359864223</v>
      </c>
    </row>
    <row r="163" spans="1:2" x14ac:dyDescent="0.2">
      <c r="A163" s="5" t="s">
        <v>218</v>
      </c>
      <c r="B163" s="27">
        <v>-3080.3768112108933</v>
      </c>
    </row>
    <row r="164" spans="1:2" x14ac:dyDescent="0.2">
      <c r="A164" s="5" t="s">
        <v>168</v>
      </c>
      <c r="B164" s="27">
        <v>-3165.0075011537642</v>
      </c>
    </row>
    <row r="165" spans="1:2" x14ac:dyDescent="0.2">
      <c r="A165" s="5" t="s">
        <v>238</v>
      </c>
      <c r="B165" s="27">
        <v>-3165.0075011537642</v>
      </c>
    </row>
    <row r="166" spans="1:2" x14ac:dyDescent="0.2">
      <c r="A166" s="5" t="s">
        <v>72</v>
      </c>
      <c r="B166" s="27">
        <v>-3165.0075011537642</v>
      </c>
    </row>
    <row r="167" spans="1:2" x14ac:dyDescent="0.2">
      <c r="A167" s="5" t="s">
        <v>234</v>
      </c>
      <c r="B167" s="27">
        <v>-3165.0075011537642</v>
      </c>
    </row>
    <row r="168" spans="1:2" x14ac:dyDescent="0.2">
      <c r="A168" s="5" t="s">
        <v>10</v>
      </c>
      <c r="B168" s="27">
        <v>-3165.0075011537642</v>
      </c>
    </row>
    <row r="169" spans="1:2" x14ac:dyDescent="0.2">
      <c r="A169" s="5" t="s">
        <v>138</v>
      </c>
      <c r="B169" s="27">
        <v>-3190.4067883854132</v>
      </c>
    </row>
    <row r="170" spans="1:2" x14ac:dyDescent="0.2">
      <c r="A170" s="5" t="s">
        <v>279</v>
      </c>
      <c r="B170" s="27">
        <v>-3203.6299985875426</v>
      </c>
    </row>
    <row r="171" spans="1:2" x14ac:dyDescent="0.2">
      <c r="A171" s="5" t="s">
        <v>426</v>
      </c>
      <c r="B171" s="27">
        <v>-3233.6840860550024</v>
      </c>
    </row>
    <row r="172" spans="1:2" x14ac:dyDescent="0.2">
      <c r="A172" s="5" t="s">
        <v>31</v>
      </c>
      <c r="B172" s="27">
        <v>-3276.3533297183944</v>
      </c>
    </row>
    <row r="173" spans="1:2" x14ac:dyDescent="0.2">
      <c r="A173" s="5" t="s">
        <v>7</v>
      </c>
      <c r="B173" s="27">
        <v>-3277.4454217794555</v>
      </c>
    </row>
    <row r="174" spans="1:2" x14ac:dyDescent="0.2">
      <c r="A174" s="5" t="s">
        <v>448</v>
      </c>
      <c r="B174" s="27">
        <v>-3280.2910552650596</v>
      </c>
    </row>
    <row r="175" spans="1:2" x14ac:dyDescent="0.2">
      <c r="A175" s="5" t="s">
        <v>384</v>
      </c>
      <c r="B175" s="27">
        <v>0</v>
      </c>
    </row>
    <row r="176" spans="1:2" x14ac:dyDescent="0.2">
      <c r="A176" s="5" t="s">
        <v>280</v>
      </c>
      <c r="B176" s="27">
        <v>-3379.8126958711946</v>
      </c>
    </row>
    <row r="177" spans="1:2" x14ac:dyDescent="0.2">
      <c r="A177" s="5" t="s">
        <v>132</v>
      </c>
      <c r="B177" s="27">
        <v>0</v>
      </c>
    </row>
    <row r="178" spans="1:2" x14ac:dyDescent="0.2">
      <c r="A178" s="5" t="s">
        <v>103</v>
      </c>
      <c r="B178" s="27">
        <v>-3498.8852826286625</v>
      </c>
    </row>
    <row r="179" spans="1:2" x14ac:dyDescent="0.2">
      <c r="A179" s="5" t="s">
        <v>215</v>
      </c>
      <c r="B179" s="27">
        <v>-3498.8852826286625</v>
      </c>
    </row>
    <row r="180" spans="1:2" x14ac:dyDescent="0.2">
      <c r="A180" s="5" t="s">
        <v>171</v>
      </c>
      <c r="B180" s="27">
        <v>-3498.8852826286625</v>
      </c>
    </row>
    <row r="181" spans="1:2" x14ac:dyDescent="0.2">
      <c r="A181" s="5" t="s">
        <v>209</v>
      </c>
      <c r="B181" s="27">
        <v>-3498.8852826286625</v>
      </c>
    </row>
    <row r="182" spans="1:2" x14ac:dyDescent="0.2">
      <c r="A182" s="5" t="s">
        <v>97</v>
      </c>
      <c r="B182" s="27">
        <v>-3498.8852826286625</v>
      </c>
    </row>
    <row r="183" spans="1:2" x14ac:dyDescent="0.2">
      <c r="A183" s="5" t="s">
        <v>14</v>
      </c>
      <c r="B183" s="27">
        <v>-3498.8852826286625</v>
      </c>
    </row>
    <row r="184" spans="1:2" x14ac:dyDescent="0.2">
      <c r="A184" s="5" t="s">
        <v>421</v>
      </c>
      <c r="B184" s="27">
        <v>-3498.8852826286625</v>
      </c>
    </row>
    <row r="185" spans="1:2" x14ac:dyDescent="0.2">
      <c r="A185" s="5" t="s">
        <v>233</v>
      </c>
      <c r="B185" s="27">
        <v>-3498.8852826286625</v>
      </c>
    </row>
    <row r="186" spans="1:2" x14ac:dyDescent="0.2">
      <c r="A186" s="5" t="s">
        <v>139</v>
      </c>
      <c r="B186" s="27">
        <v>-3498.8852826286625</v>
      </c>
    </row>
    <row r="187" spans="1:2" x14ac:dyDescent="0.2">
      <c r="A187" s="5" t="s">
        <v>94</v>
      </c>
      <c r="B187" s="27">
        <v>-3498.8852826286625</v>
      </c>
    </row>
    <row r="188" spans="1:2" x14ac:dyDescent="0.2">
      <c r="A188" s="5" t="s">
        <v>182</v>
      </c>
      <c r="B188" s="27">
        <v>-3498.8852826286625</v>
      </c>
    </row>
    <row r="189" spans="1:2" x14ac:dyDescent="0.2">
      <c r="A189" s="5" t="s">
        <v>241</v>
      </c>
      <c r="B189" s="27">
        <v>-3498.8852826286625</v>
      </c>
    </row>
    <row r="190" spans="1:2" x14ac:dyDescent="0.2">
      <c r="A190" s="5" t="s">
        <v>124</v>
      </c>
      <c r="B190" s="27">
        <v>-3498.8852826286625</v>
      </c>
    </row>
    <row r="191" spans="1:2" x14ac:dyDescent="0.2">
      <c r="A191" s="5" t="s">
        <v>220</v>
      </c>
      <c r="B191" s="27">
        <v>-3498.8852826286625</v>
      </c>
    </row>
    <row r="192" spans="1:2" x14ac:dyDescent="0.2">
      <c r="A192" s="5" t="s">
        <v>221</v>
      </c>
      <c r="B192" s="27">
        <v>-3498.8852826286625</v>
      </c>
    </row>
    <row r="193" spans="1:2" x14ac:dyDescent="0.2">
      <c r="A193" s="5" t="s">
        <v>226</v>
      </c>
      <c r="B193" s="27">
        <v>-3498.8852826286625</v>
      </c>
    </row>
    <row r="194" spans="1:2" x14ac:dyDescent="0.2">
      <c r="A194" s="5" t="s">
        <v>86</v>
      </c>
      <c r="B194" s="27">
        <v>-3498.8852826286625</v>
      </c>
    </row>
    <row r="195" spans="1:2" x14ac:dyDescent="0.2">
      <c r="A195" s="5" t="s">
        <v>265</v>
      </c>
      <c r="B195" s="27">
        <v>-3498.8852826286625</v>
      </c>
    </row>
    <row r="196" spans="1:2" x14ac:dyDescent="0.2">
      <c r="A196" s="5" t="s">
        <v>237</v>
      </c>
      <c r="B196" s="27">
        <v>-3498.8852826286625</v>
      </c>
    </row>
    <row r="197" spans="1:2" x14ac:dyDescent="0.2">
      <c r="A197" s="5" t="s">
        <v>50</v>
      </c>
      <c r="B197" s="27">
        <v>-3498.8852826286625</v>
      </c>
    </row>
    <row r="198" spans="1:2" x14ac:dyDescent="0.2">
      <c r="A198" s="5" t="s">
        <v>372</v>
      </c>
      <c r="B198" s="27">
        <v>-3498.8852826286625</v>
      </c>
    </row>
    <row r="199" spans="1:2" x14ac:dyDescent="0.2">
      <c r="A199" s="5" t="s">
        <v>65</v>
      </c>
      <c r="B199" s="27">
        <v>-3498.8852826286625</v>
      </c>
    </row>
    <row r="200" spans="1:2" x14ac:dyDescent="0.2">
      <c r="A200" s="5" t="s">
        <v>284</v>
      </c>
      <c r="B200" s="27">
        <v>-3498.8852826286625</v>
      </c>
    </row>
    <row r="201" spans="1:2" x14ac:dyDescent="0.2">
      <c r="A201" s="5" t="s">
        <v>102</v>
      </c>
      <c r="B201" s="27">
        <v>-3498.8852826286625</v>
      </c>
    </row>
    <row r="202" spans="1:2" x14ac:dyDescent="0.2">
      <c r="A202" s="5" t="s">
        <v>131</v>
      </c>
      <c r="B202" s="27">
        <v>-3498.8852826286625</v>
      </c>
    </row>
    <row r="203" spans="1:2" x14ac:dyDescent="0.2">
      <c r="A203" s="5" t="s">
        <v>8</v>
      </c>
      <c r="B203" s="27">
        <v>1</v>
      </c>
    </row>
    <row r="204" spans="1:2" x14ac:dyDescent="0.2">
      <c r="A204" s="5" t="s">
        <v>106</v>
      </c>
      <c r="B204" s="27">
        <v>-3498.8852826286625</v>
      </c>
    </row>
    <row r="205" spans="1:2" x14ac:dyDescent="0.2">
      <c r="A205" s="5" t="s">
        <v>107</v>
      </c>
      <c r="B205" s="27">
        <v>-3498.8852826286625</v>
      </c>
    </row>
    <row r="206" spans="1:2" x14ac:dyDescent="0.2">
      <c r="A206" s="5" t="s">
        <v>77</v>
      </c>
      <c r="B206" s="27">
        <v>-3498.8852826286625</v>
      </c>
    </row>
    <row r="207" spans="1:2" x14ac:dyDescent="0.2">
      <c r="A207" s="5" t="s">
        <v>129</v>
      </c>
      <c r="B207" s="27">
        <v>-3498.8852826286625</v>
      </c>
    </row>
    <row r="208" spans="1:2" x14ac:dyDescent="0.2">
      <c r="A208" s="5" t="s">
        <v>2</v>
      </c>
      <c r="B208" s="27">
        <v>-3498.8852826286625</v>
      </c>
    </row>
    <row r="209" spans="1:2" x14ac:dyDescent="0.2">
      <c r="A209" s="5" t="s">
        <v>13</v>
      </c>
      <c r="B209" s="27">
        <v>-3498.8852826286625</v>
      </c>
    </row>
    <row r="210" spans="1:2" x14ac:dyDescent="0.2">
      <c r="A210" s="5" t="s">
        <v>88</v>
      </c>
      <c r="B210" s="27">
        <v>-3498.8852826286625</v>
      </c>
    </row>
    <row r="211" spans="1:2" x14ac:dyDescent="0.2">
      <c r="A211" s="5" t="s">
        <v>198</v>
      </c>
      <c r="B211" s="27">
        <v>-3498.8852826286625</v>
      </c>
    </row>
    <row r="212" spans="1:2" x14ac:dyDescent="0.2">
      <c r="A212" s="5" t="s">
        <v>201</v>
      </c>
      <c r="B212" s="27">
        <v>-3498.8852826286625</v>
      </c>
    </row>
    <row r="213" spans="1:2" x14ac:dyDescent="0.2">
      <c r="A213" s="5" t="s">
        <v>230</v>
      </c>
      <c r="B213" s="27">
        <v>-3498.8852826286625</v>
      </c>
    </row>
    <row r="214" spans="1:2" x14ac:dyDescent="0.2">
      <c r="A214" s="5" t="s">
        <v>229</v>
      </c>
      <c r="B214" s="27">
        <v>-3498.8852826286625</v>
      </c>
    </row>
    <row r="215" spans="1:2" x14ac:dyDescent="0.2">
      <c r="A215" s="5" t="s">
        <v>281</v>
      </c>
      <c r="B215" s="27">
        <v>-3498.8852826286625</v>
      </c>
    </row>
    <row r="216" spans="1:2" x14ac:dyDescent="0.2">
      <c r="A216" s="5" t="s">
        <v>244</v>
      </c>
      <c r="B216" s="27">
        <v>0</v>
      </c>
    </row>
    <row r="217" spans="1:2" x14ac:dyDescent="0.2">
      <c r="A217" s="5" t="s">
        <v>420</v>
      </c>
      <c r="B217" s="27">
        <v>-3511.4259012955458</v>
      </c>
    </row>
    <row r="218" spans="1:2" x14ac:dyDescent="0.2">
      <c r="A218" s="5" t="s">
        <v>266</v>
      </c>
      <c r="B218" s="27">
        <v>-3511.5639584723144</v>
      </c>
    </row>
    <row r="219" spans="1:2" x14ac:dyDescent="0.2">
      <c r="A219" s="5" t="s">
        <v>405</v>
      </c>
      <c r="B219" s="27">
        <v>-3520.4175484694892</v>
      </c>
    </row>
    <row r="220" spans="1:2" x14ac:dyDescent="0.2">
      <c r="A220" s="5" t="s">
        <v>213</v>
      </c>
      <c r="B220" s="27">
        <v>-3633.5878386999252</v>
      </c>
    </row>
    <row r="221" spans="1:2" x14ac:dyDescent="0.2">
      <c r="A221" s="5" t="s">
        <v>166</v>
      </c>
      <c r="B221" s="27">
        <v>-3653.5906242524948</v>
      </c>
    </row>
    <row r="222" spans="1:2" x14ac:dyDescent="0.2">
      <c r="A222" s="5" t="s">
        <v>167</v>
      </c>
      <c r="B222" s="27">
        <v>-3653.5906242524948</v>
      </c>
    </row>
    <row r="223" spans="1:2" x14ac:dyDescent="0.2">
      <c r="A223" s="5" t="s">
        <v>269</v>
      </c>
      <c r="B223" s="27">
        <v>-3653.5906242524948</v>
      </c>
    </row>
    <row r="224" spans="1:2" x14ac:dyDescent="0.2">
      <c r="A224" s="5" t="s">
        <v>143</v>
      </c>
      <c r="B224" s="27">
        <v>-3653.5906242524948</v>
      </c>
    </row>
    <row r="225" spans="1:2" x14ac:dyDescent="0.2">
      <c r="A225" s="5" t="s">
        <v>163</v>
      </c>
      <c r="B225" s="27">
        <v>-3653.5906242524948</v>
      </c>
    </row>
    <row r="226" spans="1:2" x14ac:dyDescent="0.2">
      <c r="A226" s="5" t="s">
        <v>169</v>
      </c>
      <c r="B226" s="27">
        <v>-3653.5906242524948</v>
      </c>
    </row>
    <row r="227" spans="1:2" x14ac:dyDescent="0.2">
      <c r="A227" s="5" t="s">
        <v>96</v>
      </c>
      <c r="B227" s="27">
        <v>-3653.5906242524948</v>
      </c>
    </row>
    <row r="228" spans="1:2" x14ac:dyDescent="0.2">
      <c r="A228" s="5" t="s">
        <v>144</v>
      </c>
      <c r="B228" s="27">
        <v>-3653.5906242524948</v>
      </c>
    </row>
    <row r="229" spans="1:2" x14ac:dyDescent="0.2">
      <c r="A229" s="5" t="s">
        <v>170</v>
      </c>
      <c r="B229" s="27">
        <v>-3653.5906242524948</v>
      </c>
    </row>
    <row r="230" spans="1:2" x14ac:dyDescent="0.2">
      <c r="A230" s="5" t="s">
        <v>270</v>
      </c>
      <c r="B230" s="27">
        <v>-3653.5906242524948</v>
      </c>
    </row>
    <row r="231" spans="1:2" x14ac:dyDescent="0.2">
      <c r="A231" s="5" t="s">
        <v>172</v>
      </c>
      <c r="B231" s="27">
        <v>-3653.5906242524948</v>
      </c>
    </row>
    <row r="232" spans="1:2" x14ac:dyDescent="0.2">
      <c r="A232" s="5" t="s">
        <v>173</v>
      </c>
      <c r="B232" s="27">
        <v>-3653.5906242524948</v>
      </c>
    </row>
    <row r="233" spans="1:2" x14ac:dyDescent="0.2">
      <c r="A233" s="5" t="s">
        <v>49</v>
      </c>
      <c r="B233" s="27">
        <v>-3653.5906242524948</v>
      </c>
    </row>
    <row r="234" spans="1:2" x14ac:dyDescent="0.2">
      <c r="A234" s="5" t="s">
        <v>245</v>
      </c>
      <c r="B234" s="27">
        <v>-3653.5906242524948</v>
      </c>
    </row>
    <row r="235" spans="1:2" x14ac:dyDescent="0.2">
      <c r="A235" s="5" t="s">
        <v>119</v>
      </c>
      <c r="B235" s="27">
        <v>-3653.5906242524948</v>
      </c>
    </row>
    <row r="236" spans="1:2" x14ac:dyDescent="0.2">
      <c r="A236" s="5" t="s">
        <v>174</v>
      </c>
      <c r="B236" s="27">
        <v>-3653.5906242524948</v>
      </c>
    </row>
    <row r="237" spans="1:2" x14ac:dyDescent="0.2">
      <c r="A237" s="5" t="s">
        <v>109</v>
      </c>
      <c r="B237" s="27">
        <v>-3653.5906242524948</v>
      </c>
    </row>
    <row r="238" spans="1:2" x14ac:dyDescent="0.2">
      <c r="A238" s="5" t="s">
        <v>145</v>
      </c>
      <c r="B238" s="27">
        <v>-3653.5906242524948</v>
      </c>
    </row>
    <row r="239" spans="1:2" x14ac:dyDescent="0.2">
      <c r="A239" s="5" t="s">
        <v>271</v>
      </c>
      <c r="B239" s="27">
        <v>-3653.5906242524948</v>
      </c>
    </row>
    <row r="240" spans="1:2" x14ac:dyDescent="0.2">
      <c r="A240" s="5" t="s">
        <v>225</v>
      </c>
      <c r="B240" s="27">
        <v>-3653.5906242524948</v>
      </c>
    </row>
    <row r="241" spans="1:2" x14ac:dyDescent="0.2">
      <c r="A241" s="5" t="s">
        <v>146</v>
      </c>
      <c r="B241" s="27">
        <v>-3653.5906242524948</v>
      </c>
    </row>
    <row r="242" spans="1:2" x14ac:dyDescent="0.2">
      <c r="A242" s="5" t="s">
        <v>175</v>
      </c>
      <c r="B242" s="27">
        <v>-3653.5906242524948</v>
      </c>
    </row>
    <row r="243" spans="1:2" x14ac:dyDescent="0.2">
      <c r="A243" s="5" t="s">
        <v>176</v>
      </c>
      <c r="B243" s="27">
        <v>-3653.5906242524948</v>
      </c>
    </row>
    <row r="244" spans="1:2" x14ac:dyDescent="0.2">
      <c r="A244" s="5" t="s">
        <v>147</v>
      </c>
      <c r="B244" s="27">
        <v>-3653.5906242524948</v>
      </c>
    </row>
    <row r="245" spans="1:2" x14ac:dyDescent="0.2">
      <c r="A245" s="5" t="s">
        <v>224</v>
      </c>
      <c r="B245" s="27">
        <v>-3653.5906242524948</v>
      </c>
    </row>
    <row r="246" spans="1:2" x14ac:dyDescent="0.2">
      <c r="A246" s="5" t="s">
        <v>177</v>
      </c>
      <c r="B246" s="27">
        <v>-3653.5906242524948</v>
      </c>
    </row>
    <row r="247" spans="1:2" x14ac:dyDescent="0.2">
      <c r="A247" s="5" t="s">
        <v>64</v>
      </c>
      <c r="B247" s="27">
        <v>-3653.5906242524948</v>
      </c>
    </row>
    <row r="248" spans="1:2" x14ac:dyDescent="0.2">
      <c r="A248" s="5" t="s">
        <v>178</v>
      </c>
      <c r="B248" s="27">
        <v>-3653.5906242524948</v>
      </c>
    </row>
    <row r="249" spans="1:2" x14ac:dyDescent="0.2">
      <c r="A249" s="5" t="s">
        <v>179</v>
      </c>
      <c r="B249" s="27">
        <v>-3653.5906242524948</v>
      </c>
    </row>
    <row r="250" spans="1:2" x14ac:dyDescent="0.2">
      <c r="A250" s="5" t="s">
        <v>148</v>
      </c>
      <c r="B250" s="27">
        <v>-3653.5906242524948</v>
      </c>
    </row>
    <row r="251" spans="1:2" x14ac:dyDescent="0.2">
      <c r="A251" s="5" t="s">
        <v>149</v>
      </c>
      <c r="B251" s="27">
        <v>-3653.5906242524948</v>
      </c>
    </row>
    <row r="252" spans="1:2" x14ac:dyDescent="0.2">
      <c r="A252" s="5" t="s">
        <v>264</v>
      </c>
      <c r="B252" s="27">
        <v>-3653.5906242524948</v>
      </c>
    </row>
    <row r="253" spans="1:2" x14ac:dyDescent="0.2">
      <c r="A253" s="5" t="s">
        <v>62</v>
      </c>
      <c r="B253" s="27">
        <v>-3653.5906242524948</v>
      </c>
    </row>
    <row r="254" spans="1:2" x14ac:dyDescent="0.2">
      <c r="A254" s="5" t="s">
        <v>272</v>
      </c>
      <c r="B254" s="27">
        <v>-3653.5906242524948</v>
      </c>
    </row>
    <row r="255" spans="1:2" x14ac:dyDescent="0.2">
      <c r="A255" s="5" t="s">
        <v>150</v>
      </c>
      <c r="B255" s="27">
        <v>-3653.5906242524948</v>
      </c>
    </row>
    <row r="256" spans="1:2" x14ac:dyDescent="0.2">
      <c r="A256" s="5" t="s">
        <v>151</v>
      </c>
      <c r="B256" s="27">
        <v>-3653.5906242524948</v>
      </c>
    </row>
    <row r="257" spans="1:2" x14ac:dyDescent="0.2">
      <c r="A257" s="5" t="s">
        <v>181</v>
      </c>
      <c r="B257" s="27">
        <v>-3653.5906242524948</v>
      </c>
    </row>
    <row r="258" spans="1:2" x14ac:dyDescent="0.2">
      <c r="A258" s="5" t="s">
        <v>101</v>
      </c>
      <c r="B258" s="27">
        <v>-3653.5906242524948</v>
      </c>
    </row>
    <row r="259" spans="1:2" x14ac:dyDescent="0.2">
      <c r="A259" s="5" t="s">
        <v>141</v>
      </c>
      <c r="B259" s="27">
        <v>-3653.5906242524948</v>
      </c>
    </row>
    <row r="260" spans="1:2" x14ac:dyDescent="0.2">
      <c r="A260" s="5" t="s">
        <v>183</v>
      </c>
      <c r="B260" s="27">
        <v>-3653.5906242524948</v>
      </c>
    </row>
    <row r="261" spans="1:2" x14ac:dyDescent="0.2">
      <c r="A261" s="5" t="s">
        <v>153</v>
      </c>
      <c r="B261" s="27">
        <v>-3653.5906242524948</v>
      </c>
    </row>
    <row r="262" spans="1:2" x14ac:dyDescent="0.2">
      <c r="A262" s="5" t="s">
        <v>231</v>
      </c>
      <c r="B262" s="27">
        <v>-3653.5906242524948</v>
      </c>
    </row>
    <row r="263" spans="1:2" x14ac:dyDescent="0.2">
      <c r="A263" s="5" t="s">
        <v>122</v>
      </c>
      <c r="B263" s="27">
        <v>-3653.5906242524948</v>
      </c>
    </row>
    <row r="264" spans="1:2" x14ac:dyDescent="0.2">
      <c r="A264" s="5" t="s">
        <v>184</v>
      </c>
      <c r="B264" s="27">
        <v>-3653.5906242524948</v>
      </c>
    </row>
    <row r="265" spans="1:2" x14ac:dyDescent="0.2">
      <c r="A265" s="5" t="s">
        <v>105</v>
      </c>
      <c r="B265" s="27">
        <v>-3653.5906242524948</v>
      </c>
    </row>
    <row r="266" spans="1:2" x14ac:dyDescent="0.2">
      <c r="A266" s="5" t="s">
        <v>73</v>
      </c>
      <c r="B266" s="27">
        <v>-3653.5906242524948</v>
      </c>
    </row>
    <row r="267" spans="1:2" x14ac:dyDescent="0.2">
      <c r="A267" s="5" t="s">
        <v>232</v>
      </c>
      <c r="B267" s="27">
        <v>-3653.5906242524948</v>
      </c>
    </row>
    <row r="268" spans="1:2" x14ac:dyDescent="0.2">
      <c r="A268" s="5" t="s">
        <v>53</v>
      </c>
      <c r="B268" s="27">
        <v>-3653.5906242524948</v>
      </c>
    </row>
    <row r="269" spans="1:2" x14ac:dyDescent="0.2">
      <c r="A269" s="5" t="s">
        <v>240</v>
      </c>
      <c r="B269" s="27">
        <v>-3653.5906242524948</v>
      </c>
    </row>
    <row r="270" spans="1:2" x14ac:dyDescent="0.2">
      <c r="A270" s="5" t="s">
        <v>274</v>
      </c>
      <c r="B270" s="27">
        <v>-3653.5906242524948</v>
      </c>
    </row>
    <row r="271" spans="1:2" x14ac:dyDescent="0.2">
      <c r="A271" s="5" t="s">
        <v>429</v>
      </c>
      <c r="B271" s="27">
        <v>-3653.5906242524948</v>
      </c>
    </row>
    <row r="272" spans="1:2" x14ac:dyDescent="0.2">
      <c r="A272" s="5" t="s">
        <v>154</v>
      </c>
      <c r="B272" s="27">
        <v>-3653.5906242524948</v>
      </c>
    </row>
    <row r="273" spans="1:2" x14ac:dyDescent="0.2">
      <c r="A273" s="5" t="s">
        <v>155</v>
      </c>
      <c r="B273" s="27">
        <v>-3653.5906242524948</v>
      </c>
    </row>
    <row r="274" spans="1:2" x14ac:dyDescent="0.2">
      <c r="A274" s="5" t="s">
        <v>275</v>
      </c>
      <c r="B274" s="27">
        <v>-3653.5906242524948</v>
      </c>
    </row>
    <row r="275" spans="1:2" x14ac:dyDescent="0.2">
      <c r="A275" s="5" t="s">
        <v>12</v>
      </c>
      <c r="B275" s="27">
        <v>-3653.5906242524948</v>
      </c>
    </row>
    <row r="276" spans="1:2" x14ac:dyDescent="0.2">
      <c r="A276" s="5" t="s">
        <v>125</v>
      </c>
      <c r="B276" s="27">
        <v>-3653.5906242524948</v>
      </c>
    </row>
    <row r="277" spans="1:2" x14ac:dyDescent="0.2">
      <c r="A277" s="5" t="s">
        <v>91</v>
      </c>
      <c r="B277" s="27">
        <v>-3653.5906242524948</v>
      </c>
    </row>
    <row r="278" spans="1:2" x14ac:dyDescent="0.2">
      <c r="A278" s="5" t="s">
        <v>185</v>
      </c>
      <c r="B278" s="27">
        <v>-3653.5906242524948</v>
      </c>
    </row>
    <row r="279" spans="1:2" x14ac:dyDescent="0.2">
      <c r="A279" s="5" t="s">
        <v>130</v>
      </c>
      <c r="B279" s="27">
        <v>-3653.5906242524948</v>
      </c>
    </row>
    <row r="280" spans="1:2" x14ac:dyDescent="0.2">
      <c r="A280" s="5" t="s">
        <v>156</v>
      </c>
      <c r="B280" s="27">
        <v>-3653.5906242524948</v>
      </c>
    </row>
    <row r="281" spans="1:2" x14ac:dyDescent="0.2">
      <c r="A281" s="5" t="s">
        <v>157</v>
      </c>
      <c r="B281" s="27">
        <v>-3653.5906242524948</v>
      </c>
    </row>
    <row r="282" spans="1:2" x14ac:dyDescent="0.2">
      <c r="A282" s="5" t="s">
        <v>186</v>
      </c>
      <c r="B282" s="27">
        <v>-3653.5906242524948</v>
      </c>
    </row>
    <row r="283" spans="1:2" x14ac:dyDescent="0.2">
      <c r="A283" s="5" t="s">
        <v>276</v>
      </c>
      <c r="B283" s="27">
        <v>-3653.5906242524948</v>
      </c>
    </row>
    <row r="284" spans="1:2" x14ac:dyDescent="0.2">
      <c r="A284" s="5" t="s">
        <v>246</v>
      </c>
      <c r="B284" s="27">
        <v>-3653.5906242524948</v>
      </c>
    </row>
    <row r="285" spans="1:2" x14ac:dyDescent="0.2">
      <c r="A285" s="5" t="s">
        <v>187</v>
      </c>
      <c r="B285" s="27">
        <v>0</v>
      </c>
    </row>
    <row r="286" spans="1:2" x14ac:dyDescent="0.2">
      <c r="A286" s="5" t="s">
        <v>76</v>
      </c>
      <c r="B286" s="27">
        <v>-3653.5906242524948</v>
      </c>
    </row>
    <row r="287" spans="1:2" x14ac:dyDescent="0.2">
      <c r="A287" s="5" t="s">
        <v>277</v>
      </c>
      <c r="B287" s="27">
        <v>-3653.5906242524948</v>
      </c>
    </row>
    <row r="288" spans="1:2" x14ac:dyDescent="0.2">
      <c r="A288" s="5" t="s">
        <v>278</v>
      </c>
      <c r="B288" s="27">
        <v>-3653.5906242524948</v>
      </c>
    </row>
    <row r="289" spans="1:2" x14ac:dyDescent="0.2">
      <c r="A289" s="5" t="s">
        <v>17</v>
      </c>
      <c r="B289" s="27">
        <v>-3653.5906242524948</v>
      </c>
    </row>
    <row r="290" spans="1:2" x14ac:dyDescent="0.2">
      <c r="A290" s="5" t="s">
        <v>404</v>
      </c>
      <c r="B290" s="27">
        <v>-3653.5906242524948</v>
      </c>
    </row>
    <row r="291" spans="1:2" x14ac:dyDescent="0.2">
      <c r="A291" s="5" t="s">
        <v>243</v>
      </c>
      <c r="B291" s="27">
        <v>-3653.5906242524948</v>
      </c>
    </row>
    <row r="292" spans="1:2" x14ac:dyDescent="0.2">
      <c r="A292" s="5" t="s">
        <v>188</v>
      </c>
      <c r="B292" s="27">
        <v>-3653.5906242524948</v>
      </c>
    </row>
    <row r="293" spans="1:2" x14ac:dyDescent="0.2">
      <c r="A293" s="5" t="s">
        <v>189</v>
      </c>
      <c r="B293" s="27">
        <v>-3653.5906242524948</v>
      </c>
    </row>
    <row r="294" spans="1:2" x14ac:dyDescent="0.2">
      <c r="A294" s="5" t="s">
        <v>11</v>
      </c>
      <c r="B294" s="27">
        <v>-3653.5906242524948</v>
      </c>
    </row>
    <row r="295" spans="1:2" x14ac:dyDescent="0.2">
      <c r="A295" s="5" t="s">
        <v>228</v>
      </c>
      <c r="B295" s="27">
        <v>-3653.5906242524948</v>
      </c>
    </row>
    <row r="296" spans="1:2" x14ac:dyDescent="0.2">
      <c r="A296" s="5" t="s">
        <v>158</v>
      </c>
      <c r="B296" s="27">
        <v>-3653.5906242524948</v>
      </c>
    </row>
    <row r="297" spans="1:2" x14ac:dyDescent="0.2">
      <c r="A297" s="5" t="s">
        <v>3</v>
      </c>
      <c r="B297" s="27">
        <v>-3653.5906242524948</v>
      </c>
    </row>
    <row r="298" spans="1:2" x14ac:dyDescent="0.2">
      <c r="A298" s="5" t="s">
        <v>267</v>
      </c>
      <c r="B298" s="27">
        <v>-3653.5906242524948</v>
      </c>
    </row>
    <row r="299" spans="1:2" x14ac:dyDescent="0.2">
      <c r="A299" s="5" t="s">
        <v>71</v>
      </c>
      <c r="B299" s="27">
        <v>-3653.5906242524948</v>
      </c>
    </row>
    <row r="300" spans="1:2" x14ac:dyDescent="0.2">
      <c r="A300" s="5" t="s">
        <v>19</v>
      </c>
      <c r="B300" s="27">
        <v>0</v>
      </c>
    </row>
    <row r="301" spans="1:2" x14ac:dyDescent="0.2">
      <c r="A301" s="5" t="s">
        <v>5</v>
      </c>
      <c r="B301" s="27">
        <v>-3653.5906242524948</v>
      </c>
    </row>
    <row r="302" spans="1:2" x14ac:dyDescent="0.2">
      <c r="A302" s="5" t="s">
        <v>6</v>
      </c>
      <c r="B302" s="27">
        <v>-3653.5906242524948</v>
      </c>
    </row>
    <row r="303" spans="1:2" x14ac:dyDescent="0.2">
      <c r="A303" s="5" t="s">
        <v>192</v>
      </c>
      <c r="B303" s="27">
        <v>-3653.5906242524948</v>
      </c>
    </row>
    <row r="304" spans="1:2" x14ac:dyDescent="0.2">
      <c r="A304" s="5" t="s">
        <v>193</v>
      </c>
      <c r="B304" s="27">
        <v>-3653.5906242524948</v>
      </c>
    </row>
    <row r="305" spans="1:2" x14ac:dyDescent="0.2">
      <c r="A305" s="5" t="s">
        <v>16</v>
      </c>
      <c r="B305" s="27">
        <v>-3653.5906242524948</v>
      </c>
    </row>
    <row r="306" spans="1:2" x14ac:dyDescent="0.2">
      <c r="A306" s="5" t="s">
        <v>159</v>
      </c>
      <c r="B306" s="27">
        <v>-3653.5906242524948</v>
      </c>
    </row>
    <row r="307" spans="1:2" x14ac:dyDescent="0.2">
      <c r="A307" s="5" t="s">
        <v>200</v>
      </c>
      <c r="B307" s="27">
        <v>-3653.5906242524948</v>
      </c>
    </row>
    <row r="308" spans="1:2" x14ac:dyDescent="0.2">
      <c r="A308" s="5" t="s">
        <v>126</v>
      </c>
      <c r="B308" s="27">
        <v>-3653.5906242524948</v>
      </c>
    </row>
    <row r="309" spans="1:2" x14ac:dyDescent="0.2">
      <c r="A309" s="5" t="s">
        <v>58</v>
      </c>
      <c r="B309" s="27">
        <v>-3653.5906242524948</v>
      </c>
    </row>
    <row r="310" spans="1:2" x14ac:dyDescent="0.2">
      <c r="A310" s="5" t="s">
        <v>195</v>
      </c>
      <c r="B310" s="27">
        <v>-3653.5906242524948</v>
      </c>
    </row>
    <row r="311" spans="1:2" x14ac:dyDescent="0.2">
      <c r="A311" s="5" t="s">
        <v>63</v>
      </c>
      <c r="B311" s="27">
        <v>-3653.5906242524948</v>
      </c>
    </row>
    <row r="312" spans="1:2" x14ac:dyDescent="0.2">
      <c r="A312" s="5" t="s">
        <v>196</v>
      </c>
      <c r="B312" s="27">
        <v>-3653.5906242524948</v>
      </c>
    </row>
    <row r="313" spans="1:2" x14ac:dyDescent="0.2">
      <c r="A313" s="5" t="s">
        <v>140</v>
      </c>
      <c r="B313" s="27">
        <v>-3653.5906242524948</v>
      </c>
    </row>
    <row r="314" spans="1:2" x14ac:dyDescent="0.2">
      <c r="A314" s="5" t="s">
        <v>108</v>
      </c>
      <c r="B314" s="27">
        <v>-3653.5906242524948</v>
      </c>
    </row>
    <row r="315" spans="1:2" x14ac:dyDescent="0.2">
      <c r="A315" s="5" t="s">
        <v>162</v>
      </c>
      <c r="B315" s="27">
        <v>-3653.5906242524948</v>
      </c>
    </row>
    <row r="316" spans="1:2" x14ac:dyDescent="0.2">
      <c r="A316" s="5" t="s">
        <v>18</v>
      </c>
      <c r="B316" s="27">
        <v>-3653.5906242524948</v>
      </c>
    </row>
    <row r="317" spans="1:2" x14ac:dyDescent="0.2">
      <c r="A317" s="5" t="s">
        <v>197</v>
      </c>
      <c r="B317" s="27">
        <v>-3653.5906242524948</v>
      </c>
    </row>
    <row r="318" spans="1:2" x14ac:dyDescent="0.2">
      <c r="A318" s="5" t="s">
        <v>268</v>
      </c>
      <c r="B318" s="27">
        <v>-3653.5906242524948</v>
      </c>
    </row>
    <row r="319" spans="1:2" x14ac:dyDescent="0.2">
      <c r="A319" s="5" t="s">
        <v>128</v>
      </c>
      <c r="B319" s="27">
        <v>-3653.5906242524948</v>
      </c>
    </row>
    <row r="320" spans="1:2" x14ac:dyDescent="0.2">
      <c r="A320" s="5" t="s">
        <v>223</v>
      </c>
      <c r="B320" s="27">
        <v>-3653.5906242524948</v>
      </c>
    </row>
    <row r="321" spans="1:2" x14ac:dyDescent="0.2">
      <c r="A321" s="5" t="s">
        <v>235</v>
      </c>
      <c r="B321" s="27">
        <v>-3653.5906242524948</v>
      </c>
    </row>
    <row r="322" spans="1:2" x14ac:dyDescent="0.2">
      <c r="A322" s="5" t="s">
        <v>199</v>
      </c>
      <c r="B322" s="27">
        <v>-3653.5906242524948</v>
      </c>
    </row>
    <row r="323" spans="1:2" x14ac:dyDescent="0.2">
      <c r="A323" s="5" t="s">
        <v>66</v>
      </c>
      <c r="B323" s="27">
        <v>-3653.5906242524948</v>
      </c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1698E-5D2A-4DE3-936C-35BC9101901F}">
  <dimension ref="A2:D330"/>
  <sheetViews>
    <sheetView workbookViewId="0">
      <selection activeCell="C11" sqref="C11"/>
    </sheetView>
  </sheetViews>
  <sheetFormatPr defaultColWidth="9.140625" defaultRowHeight="12.75" x14ac:dyDescent="0.2"/>
  <cols>
    <col min="1" max="1" width="40.5703125" style="1" customWidth="1"/>
    <col min="2" max="4" width="30.5703125" style="1" customWidth="1"/>
    <col min="5" max="16384" width="9.140625" style="1"/>
  </cols>
  <sheetData>
    <row r="2" spans="1:4" ht="15" customHeight="1" x14ac:dyDescent="0.2">
      <c r="B2" s="2" t="str">
        <f>Índice!A8</f>
        <v>MÊS DE COMPETÊNCIA: Janeiro de 2024</v>
      </c>
      <c r="C2" s="2"/>
      <c r="D2" s="2"/>
    </row>
    <row r="3" spans="1:4" ht="15" customHeight="1" x14ac:dyDescent="0.2">
      <c r="B3" s="2" t="str">
        <f>Índice!A9</f>
        <v>MÊS DE DISTRIBUIÇÃO: Março de 2024</v>
      </c>
      <c r="C3" s="2"/>
      <c r="D3" s="2"/>
    </row>
    <row r="5" spans="1:4" x14ac:dyDescent="0.2">
      <c r="A5" s="2" t="s">
        <v>574</v>
      </c>
    </row>
    <row r="6" spans="1:4" x14ac:dyDescent="0.2">
      <c r="A6" s="1" t="s">
        <v>585</v>
      </c>
    </row>
    <row r="8" spans="1:4" x14ac:dyDescent="0.2">
      <c r="A8" s="4" t="s">
        <v>534</v>
      </c>
      <c r="B8" s="6" t="s">
        <v>470</v>
      </c>
      <c r="C8" s="6" t="s">
        <v>471</v>
      </c>
      <c r="D8" s="6" t="s">
        <v>472</v>
      </c>
    </row>
    <row r="9" spans="1:4" x14ac:dyDescent="0.2">
      <c r="A9" s="5" t="s">
        <v>535</v>
      </c>
      <c r="B9" s="7">
        <v>2007889.8161667532</v>
      </c>
      <c r="C9" s="7">
        <v>2612149.8372366861</v>
      </c>
      <c r="D9" s="7">
        <v>4620039.6534034396</v>
      </c>
    </row>
    <row r="10" spans="1:4" x14ac:dyDescent="0.2">
      <c r="A10" s="5" t="s">
        <v>536</v>
      </c>
      <c r="B10" s="7">
        <v>573682.80461907235</v>
      </c>
      <c r="C10" s="7">
        <v>746328.52492476732</v>
      </c>
      <c r="D10" s="7">
        <v>1320011.3295438397</v>
      </c>
    </row>
    <row r="11" spans="1:4" x14ac:dyDescent="0.2">
      <c r="A11" s="5" t="s">
        <v>147</v>
      </c>
      <c r="B11" s="7">
        <v>3375.12666948064</v>
      </c>
      <c r="C11" s="7">
        <v>64483.582010854021</v>
      </c>
      <c r="D11" s="7">
        <v>67858.708680334661</v>
      </c>
    </row>
    <row r="12" spans="1:4" x14ac:dyDescent="0.2">
      <c r="A12" s="5" t="s">
        <v>101</v>
      </c>
      <c r="B12" s="7">
        <v>3716.7548299518312</v>
      </c>
      <c r="C12" s="7">
        <v>37025.39458424224</v>
      </c>
      <c r="D12" s="7">
        <v>40742.149414194071</v>
      </c>
    </row>
    <row r="13" spans="1:4" x14ac:dyDescent="0.2">
      <c r="A13" s="5" t="s">
        <v>10</v>
      </c>
      <c r="B13" s="7">
        <v>3097.3923197535546</v>
      </c>
      <c r="C13" s="7">
        <v>20792.089990798184</v>
      </c>
      <c r="D13" s="7">
        <v>23889.482310551739</v>
      </c>
    </row>
    <row r="14" spans="1:4" x14ac:dyDescent="0.2">
      <c r="A14" s="5" t="s">
        <v>146</v>
      </c>
      <c r="B14" s="7">
        <v>3687.3262624921726</v>
      </c>
      <c r="C14" s="7">
        <v>16024.136430453067</v>
      </c>
      <c r="D14" s="7">
        <v>19711.462692945239</v>
      </c>
    </row>
    <row r="15" spans="1:4" x14ac:dyDescent="0.2">
      <c r="A15" s="5" t="s">
        <v>82</v>
      </c>
      <c r="B15" s="7">
        <v>3136.4294222593126</v>
      </c>
      <c r="C15" s="7">
        <v>16423.312425681237</v>
      </c>
      <c r="D15" s="7">
        <v>19559.74184794055</v>
      </c>
    </row>
    <row r="16" spans="1:4" x14ac:dyDescent="0.2">
      <c r="A16" s="5" t="s">
        <v>5</v>
      </c>
      <c r="B16" s="7">
        <v>3357.6348008360865</v>
      </c>
      <c r="C16" s="7">
        <v>13378.816255212048</v>
      </c>
      <c r="D16" s="7">
        <v>16736.451056048136</v>
      </c>
    </row>
    <row r="17" spans="1:4" x14ac:dyDescent="0.2">
      <c r="A17" s="5" t="s">
        <v>194</v>
      </c>
      <c r="B17" s="7">
        <v>1062.1535762669919</v>
      </c>
      <c r="C17" s="7">
        <v>16143.087939600819</v>
      </c>
      <c r="D17" s="7">
        <v>17205.241515867812</v>
      </c>
    </row>
    <row r="18" spans="1:4" x14ac:dyDescent="0.2">
      <c r="A18" s="5" t="s">
        <v>91</v>
      </c>
      <c r="B18" s="7">
        <v>3710.9723261264685</v>
      </c>
      <c r="C18" s="7">
        <v>8890.7720329884651</v>
      </c>
      <c r="D18" s="7">
        <v>12601.744359114933</v>
      </c>
    </row>
    <row r="19" spans="1:4" x14ac:dyDescent="0.2">
      <c r="A19" s="5" t="s">
        <v>130</v>
      </c>
      <c r="B19" s="7">
        <v>3716.7548299518312</v>
      </c>
      <c r="C19" s="7">
        <v>8113.9212063723471</v>
      </c>
      <c r="D19" s="7">
        <v>11830.676036324177</v>
      </c>
    </row>
    <row r="20" spans="1:4" x14ac:dyDescent="0.2">
      <c r="A20" s="5" t="s">
        <v>96</v>
      </c>
      <c r="B20" s="7">
        <v>3667.8914766569446</v>
      </c>
      <c r="C20" s="7">
        <v>8007.6928100990617</v>
      </c>
      <c r="D20" s="7">
        <v>11675.584286756006</v>
      </c>
    </row>
    <row r="21" spans="1:4" x14ac:dyDescent="0.2">
      <c r="A21" s="5" t="s">
        <v>148</v>
      </c>
      <c r="B21" s="7">
        <v>3446.3690431314944</v>
      </c>
      <c r="C21" s="7">
        <v>7173.9618421344267</v>
      </c>
      <c r="D21" s="7">
        <v>10620.330885265921</v>
      </c>
    </row>
    <row r="22" spans="1:4" x14ac:dyDescent="0.2">
      <c r="A22" s="5" t="s">
        <v>125</v>
      </c>
      <c r="B22" s="7">
        <v>3476.0614675458969</v>
      </c>
      <c r="C22" s="7">
        <v>6316.0134269492601</v>
      </c>
      <c r="D22" s="7">
        <v>9792.0748944951574</v>
      </c>
    </row>
    <row r="23" spans="1:4" x14ac:dyDescent="0.2">
      <c r="A23" s="5" t="s">
        <v>58</v>
      </c>
      <c r="B23" s="7">
        <v>3710.9723261264685</v>
      </c>
      <c r="C23" s="7">
        <v>5150.8913046585903</v>
      </c>
      <c r="D23" s="7">
        <v>8861.8636307850593</v>
      </c>
    </row>
    <row r="24" spans="1:4" x14ac:dyDescent="0.2">
      <c r="A24" s="5" t="s">
        <v>196</v>
      </c>
      <c r="B24" s="7">
        <v>3421.4515428103164</v>
      </c>
      <c r="C24" s="7">
        <v>5456.6766410192113</v>
      </c>
      <c r="D24" s="7">
        <v>8878.1281838295272</v>
      </c>
    </row>
    <row r="25" spans="1:4" x14ac:dyDescent="0.2">
      <c r="A25" s="5" t="s">
        <v>179</v>
      </c>
      <c r="B25" s="7">
        <v>3168.9365902829772</v>
      </c>
      <c r="C25" s="7">
        <v>5329.7371503730938</v>
      </c>
      <c r="D25" s="7">
        <v>8498.6737406560715</v>
      </c>
    </row>
    <row r="26" spans="1:4" x14ac:dyDescent="0.2">
      <c r="A26" s="5" t="s">
        <v>63</v>
      </c>
      <c r="B26" s="7">
        <v>3510.4700573985824</v>
      </c>
      <c r="C26" s="7">
        <v>4690.7111658761714</v>
      </c>
      <c r="D26" s="7">
        <v>8201.1812232747543</v>
      </c>
    </row>
    <row r="27" spans="1:4" x14ac:dyDescent="0.2">
      <c r="A27" s="5" t="s">
        <v>223</v>
      </c>
      <c r="B27" s="7">
        <v>3687.3262624921726</v>
      </c>
      <c r="C27" s="7">
        <v>4400.2444229471866</v>
      </c>
      <c r="D27" s="7">
        <v>8087.5706854393593</v>
      </c>
    </row>
    <row r="28" spans="1:4" x14ac:dyDescent="0.2">
      <c r="A28" s="5" t="s">
        <v>53</v>
      </c>
      <c r="B28" s="7">
        <v>3126.6565037907844</v>
      </c>
      <c r="C28" s="7">
        <v>5145.2619631094767</v>
      </c>
      <c r="D28" s="7">
        <v>8271.9184669002607</v>
      </c>
    </row>
    <row r="29" spans="1:4" x14ac:dyDescent="0.2">
      <c r="A29" s="5" t="s">
        <v>126</v>
      </c>
      <c r="B29" s="7">
        <v>3716.7548299518312</v>
      </c>
      <c r="C29" s="7">
        <v>4082.9390566892571</v>
      </c>
      <c r="D29" s="7">
        <v>7799.6938866410883</v>
      </c>
    </row>
    <row r="30" spans="1:4" x14ac:dyDescent="0.2">
      <c r="A30" s="5" t="s">
        <v>170</v>
      </c>
      <c r="B30" s="7">
        <v>3667.6322609203048</v>
      </c>
      <c r="C30" s="7">
        <v>3940.7823023062751</v>
      </c>
      <c r="D30" s="7">
        <v>7608.41456322658</v>
      </c>
    </row>
    <row r="31" spans="1:4" x14ac:dyDescent="0.2">
      <c r="A31" s="5" t="s">
        <v>154</v>
      </c>
      <c r="B31" s="7">
        <v>3703.7619459932407</v>
      </c>
      <c r="C31" s="7">
        <v>3650.6795981801497</v>
      </c>
      <c r="D31" s="7">
        <v>7354.4415441733909</v>
      </c>
    </row>
    <row r="32" spans="1:4" x14ac:dyDescent="0.2">
      <c r="A32" s="5" t="s">
        <v>109</v>
      </c>
      <c r="B32" s="7">
        <v>3435.6090969115921</v>
      </c>
      <c r="C32" s="7">
        <v>3964.4163921581453</v>
      </c>
      <c r="D32" s="7">
        <v>7400.0254890697379</v>
      </c>
    </row>
    <row r="33" spans="1:4" x14ac:dyDescent="0.2">
      <c r="A33" s="5" t="s">
        <v>178</v>
      </c>
      <c r="B33" s="7">
        <v>3687.3262624921726</v>
      </c>
      <c r="C33" s="7">
        <v>3589.6086485008923</v>
      </c>
      <c r="D33" s="7">
        <v>7276.9349109930645</v>
      </c>
    </row>
    <row r="34" spans="1:4" x14ac:dyDescent="0.2">
      <c r="A34" s="5" t="s">
        <v>163</v>
      </c>
      <c r="B34" s="7">
        <v>3696.3264274103863</v>
      </c>
      <c r="C34" s="7">
        <v>3322.9527555727223</v>
      </c>
      <c r="D34" s="7">
        <v>7019.2791829831085</v>
      </c>
    </row>
    <row r="35" spans="1:4" x14ac:dyDescent="0.2">
      <c r="A35" s="5" t="s">
        <v>157</v>
      </c>
      <c r="B35" s="7">
        <v>3410.0368096495417</v>
      </c>
      <c r="C35" s="7">
        <v>3572.3899291811517</v>
      </c>
      <c r="D35" s="7">
        <v>6982.4267388306935</v>
      </c>
    </row>
    <row r="36" spans="1:4" x14ac:dyDescent="0.2">
      <c r="A36" s="5" t="s">
        <v>176</v>
      </c>
      <c r="B36" s="7">
        <v>3687.3262624921726</v>
      </c>
      <c r="C36" s="7">
        <v>3111.1123779052623</v>
      </c>
      <c r="D36" s="7">
        <v>6798.4386403974349</v>
      </c>
    </row>
    <row r="37" spans="1:4" x14ac:dyDescent="0.2">
      <c r="A37" s="5" t="s">
        <v>175</v>
      </c>
      <c r="B37" s="7">
        <v>3616.4646238962646</v>
      </c>
      <c r="C37" s="7">
        <v>3065.0235442224184</v>
      </c>
      <c r="D37" s="7">
        <v>6681.4881681186835</v>
      </c>
    </row>
    <row r="38" spans="1:4" x14ac:dyDescent="0.2">
      <c r="A38" s="5" t="s">
        <v>168</v>
      </c>
      <c r="B38" s="7">
        <v>2901.5751615270501</v>
      </c>
      <c r="C38" s="7">
        <v>3532.6453058528577</v>
      </c>
      <c r="D38" s="7">
        <v>6434.2204673799079</v>
      </c>
    </row>
    <row r="39" spans="1:4" x14ac:dyDescent="0.2">
      <c r="A39" s="5" t="s">
        <v>158</v>
      </c>
      <c r="B39" s="7">
        <v>3710.9723261264685</v>
      </c>
      <c r="C39" s="7">
        <v>2378.781284758491</v>
      </c>
      <c r="D39" s="7">
        <v>6089.7536108849599</v>
      </c>
    </row>
    <row r="40" spans="1:4" x14ac:dyDescent="0.2">
      <c r="A40" s="5" t="s">
        <v>73</v>
      </c>
      <c r="B40" s="7">
        <v>1825.7880038138228</v>
      </c>
      <c r="C40" s="7">
        <v>4671.3731458558404</v>
      </c>
      <c r="D40" s="7">
        <v>6497.1611496696632</v>
      </c>
    </row>
    <row r="41" spans="1:4" x14ac:dyDescent="0.2">
      <c r="A41" s="5" t="s">
        <v>71</v>
      </c>
      <c r="B41" s="7">
        <v>1826.1898490000135</v>
      </c>
      <c r="C41" s="7">
        <v>4542.4321294183383</v>
      </c>
      <c r="D41" s="7">
        <v>6368.6219784183522</v>
      </c>
    </row>
    <row r="42" spans="1:4" x14ac:dyDescent="0.2">
      <c r="A42" s="5" t="s">
        <v>166</v>
      </c>
      <c r="B42" s="7">
        <v>3168.9365902829772</v>
      </c>
      <c r="C42" s="7">
        <v>2625.0550675413515</v>
      </c>
      <c r="D42" s="7">
        <v>5793.9916578243283</v>
      </c>
    </row>
    <row r="43" spans="1:4" x14ac:dyDescent="0.2">
      <c r="A43" s="5" t="s">
        <v>181</v>
      </c>
      <c r="B43" s="7">
        <v>3616.9061232423192</v>
      </c>
      <c r="C43" s="7">
        <v>1868.0171900540427</v>
      </c>
      <c r="D43" s="7">
        <v>5484.9233132963618</v>
      </c>
    </row>
    <row r="44" spans="1:4" x14ac:dyDescent="0.2">
      <c r="A44" s="5" t="s">
        <v>169</v>
      </c>
      <c r="B44" s="7">
        <v>3677.5917174481747</v>
      </c>
      <c r="C44" s="7">
        <v>1664.9012462896474</v>
      </c>
      <c r="D44" s="7">
        <v>5342.4929637378218</v>
      </c>
    </row>
    <row r="45" spans="1:4" x14ac:dyDescent="0.2">
      <c r="A45" s="5" t="s">
        <v>246</v>
      </c>
      <c r="B45" s="7">
        <v>3174.0695065360501</v>
      </c>
      <c r="C45" s="7">
        <v>1886.7079194886674</v>
      </c>
      <c r="D45" s="7">
        <v>5060.777426024717</v>
      </c>
    </row>
    <row r="46" spans="1:4" x14ac:dyDescent="0.2">
      <c r="A46" s="5" t="s">
        <v>54</v>
      </c>
      <c r="B46" s="7">
        <v>2910.1118044729888</v>
      </c>
      <c r="C46" s="7">
        <v>2051.3173995376642</v>
      </c>
      <c r="D46" s="7">
        <v>4961.4292040106529</v>
      </c>
    </row>
    <row r="47" spans="1:4" x14ac:dyDescent="0.2">
      <c r="A47" s="5" t="s">
        <v>185</v>
      </c>
      <c r="B47" s="7">
        <v>3451.6623616423649</v>
      </c>
      <c r="C47" s="7">
        <v>1296.4469153479188</v>
      </c>
      <c r="D47" s="7">
        <v>4748.1092769902834</v>
      </c>
    </row>
    <row r="48" spans="1:4" x14ac:dyDescent="0.2">
      <c r="A48" s="5" t="s">
        <v>455</v>
      </c>
      <c r="B48" s="7">
        <v>3667.6322609203048</v>
      </c>
      <c r="C48" s="7">
        <v>918.90061589090431</v>
      </c>
      <c r="D48" s="7">
        <v>4586.5328768112095</v>
      </c>
    </row>
    <row r="49" spans="1:4" x14ac:dyDescent="0.2">
      <c r="A49" s="5" t="s">
        <v>183</v>
      </c>
      <c r="B49" s="7">
        <v>3592.8405110928979</v>
      </c>
      <c r="C49" s="7">
        <v>984.46700491844683</v>
      </c>
      <c r="D49" s="7">
        <v>4577.3075160113449</v>
      </c>
    </row>
    <row r="50" spans="1:4" x14ac:dyDescent="0.2">
      <c r="A50" s="5" t="s">
        <v>162</v>
      </c>
      <c r="B50" s="7">
        <v>3667.6322609203048</v>
      </c>
      <c r="C50" s="7">
        <v>650.77697353530993</v>
      </c>
      <c r="D50" s="7">
        <v>4318.4092344556148</v>
      </c>
    </row>
    <row r="51" spans="1:4" x14ac:dyDescent="0.2">
      <c r="A51" s="5" t="s">
        <v>180</v>
      </c>
      <c r="B51" s="7">
        <v>3338.0595857295534</v>
      </c>
      <c r="C51" s="7">
        <v>1044.8978499007455</v>
      </c>
      <c r="D51" s="7">
        <v>4382.9574356302992</v>
      </c>
    </row>
    <row r="52" spans="1:4" x14ac:dyDescent="0.2">
      <c r="A52" s="5" t="s">
        <v>72</v>
      </c>
      <c r="B52" s="7">
        <v>574.59668548731611</v>
      </c>
      <c r="C52" s="7">
        <v>4674.6258938684769</v>
      </c>
      <c r="D52" s="7">
        <v>5249.2225793557927</v>
      </c>
    </row>
    <row r="53" spans="1:4" x14ac:dyDescent="0.2">
      <c r="A53" s="5" t="s">
        <v>186</v>
      </c>
      <c r="B53" s="7">
        <v>3687.3262624921726</v>
      </c>
      <c r="C53" s="7">
        <v>491.23492077242111</v>
      </c>
      <c r="D53" s="7">
        <v>4178.5611832645936</v>
      </c>
    </row>
    <row r="54" spans="1:4" x14ac:dyDescent="0.2">
      <c r="A54" s="5" t="s">
        <v>62</v>
      </c>
      <c r="B54" s="7">
        <v>690.95573121963605</v>
      </c>
      <c r="C54" s="7">
        <v>4418.8692314290192</v>
      </c>
      <c r="D54" s="7">
        <v>5109.8249626486549</v>
      </c>
    </row>
    <row r="55" spans="1:4" x14ac:dyDescent="0.2">
      <c r="A55" s="5" t="s">
        <v>197</v>
      </c>
      <c r="B55" s="7">
        <v>3435.5575224176077</v>
      </c>
      <c r="C55" s="7">
        <v>535.99083914670337</v>
      </c>
      <c r="D55" s="7">
        <v>3971.5483615643111</v>
      </c>
    </row>
    <row r="56" spans="1:4" x14ac:dyDescent="0.2">
      <c r="A56" s="5" t="s">
        <v>159</v>
      </c>
      <c r="B56" s="7">
        <v>3656.7979787835038</v>
      </c>
      <c r="C56" s="7">
        <v>230.46706302872104</v>
      </c>
      <c r="D56" s="7">
        <v>3887.2650418122248</v>
      </c>
    </row>
    <row r="57" spans="1:4" x14ac:dyDescent="0.2">
      <c r="A57" s="5" t="s">
        <v>144</v>
      </c>
      <c r="B57" s="7">
        <v>3398.9913405091484</v>
      </c>
      <c r="C57" s="7">
        <v>497.78835475864895</v>
      </c>
      <c r="D57" s="7">
        <v>3896.7796952677973</v>
      </c>
    </row>
    <row r="58" spans="1:4" x14ac:dyDescent="0.2">
      <c r="A58" s="5" t="s">
        <v>238</v>
      </c>
      <c r="B58" s="7">
        <v>3097.3923197535546</v>
      </c>
      <c r="C58" s="7">
        <v>899.84074229940848</v>
      </c>
      <c r="D58" s="7">
        <v>3997.2330620529629</v>
      </c>
    </row>
    <row r="59" spans="1:4" x14ac:dyDescent="0.2">
      <c r="A59" s="5" t="s">
        <v>8</v>
      </c>
      <c r="B59" s="7">
        <v>2711.8150708427729</v>
      </c>
      <c r="C59" s="7">
        <v>1342.9509219067168</v>
      </c>
      <c r="D59" s="7">
        <v>4054.7659927494897</v>
      </c>
    </row>
    <row r="60" spans="1:4" x14ac:dyDescent="0.2">
      <c r="A60" s="5" t="s">
        <v>200</v>
      </c>
      <c r="B60" s="7">
        <v>3661.3244587495683</v>
      </c>
      <c r="C60" s="7">
        <v>42.493579511126377</v>
      </c>
      <c r="D60" s="7">
        <v>3703.8180382606947</v>
      </c>
    </row>
    <row r="61" spans="1:4" x14ac:dyDescent="0.2">
      <c r="A61" s="5" t="s">
        <v>19</v>
      </c>
      <c r="B61" s="7">
        <v>3572.6993432827408</v>
      </c>
      <c r="C61" s="7">
        <v>141.7862781555294</v>
      </c>
      <c r="D61" s="7">
        <v>3714.4856214382703</v>
      </c>
    </row>
    <row r="62" spans="1:4" x14ac:dyDescent="0.2">
      <c r="A62" s="5" t="s">
        <v>184</v>
      </c>
      <c r="B62" s="7">
        <v>3457.1022097082182</v>
      </c>
      <c r="C62" s="7">
        <v>246.19960034045593</v>
      </c>
      <c r="D62" s="7">
        <v>3703.3018100486743</v>
      </c>
    </row>
    <row r="63" spans="1:4" x14ac:dyDescent="0.2">
      <c r="A63" s="5" t="s">
        <v>173</v>
      </c>
      <c r="B63" s="7">
        <v>3463.2325362379947</v>
      </c>
      <c r="C63" s="7">
        <v>121.85195575472891</v>
      </c>
      <c r="D63" s="7">
        <v>3585.0844919927235</v>
      </c>
    </row>
    <row r="64" spans="1:4" x14ac:dyDescent="0.2">
      <c r="A64" s="5" t="s">
        <v>225</v>
      </c>
      <c r="B64" s="7">
        <v>3209.7904494429999</v>
      </c>
      <c r="C64" s="7">
        <v>71.921675310607398</v>
      </c>
      <c r="D64" s="7">
        <v>3281.7121247536074</v>
      </c>
    </row>
    <row r="65" spans="1:4" x14ac:dyDescent="0.2">
      <c r="A65" s="5" t="s">
        <v>119</v>
      </c>
      <c r="B65" s="7">
        <v>2382.9630989816083</v>
      </c>
      <c r="C65" s="7">
        <v>1134.0732343548916</v>
      </c>
      <c r="D65" s="7">
        <v>3517.0363333364999</v>
      </c>
    </row>
    <row r="66" spans="1:4" x14ac:dyDescent="0.2">
      <c r="A66" s="5" t="s">
        <v>234</v>
      </c>
      <c r="B66" s="7">
        <v>540.28468577546028</v>
      </c>
      <c r="C66" s="7">
        <v>3331.7851082105753</v>
      </c>
      <c r="D66" s="7">
        <v>3872.0697939860356</v>
      </c>
    </row>
    <row r="67" spans="1:4" x14ac:dyDescent="0.2">
      <c r="A67" s="5" t="s">
        <v>105</v>
      </c>
      <c r="B67" s="7">
        <v>1456.5206252642649</v>
      </c>
      <c r="C67" s="7">
        <v>1751.4341984630039</v>
      </c>
      <c r="D67" s="7">
        <v>3207.9548237272688</v>
      </c>
    </row>
    <row r="68" spans="1:4" x14ac:dyDescent="0.2">
      <c r="A68" s="5" t="s">
        <v>152</v>
      </c>
      <c r="B68" s="7">
        <v>2739.049967003999</v>
      </c>
      <c r="C68" s="7">
        <v>0</v>
      </c>
      <c r="D68" s="7">
        <v>2739.049967003999</v>
      </c>
    </row>
    <row r="69" spans="1:4" x14ac:dyDescent="0.2">
      <c r="A69" s="5" t="s">
        <v>79</v>
      </c>
      <c r="B69" s="7">
        <v>2642.0827860547906</v>
      </c>
      <c r="C69" s="7">
        <v>96.821141627215454</v>
      </c>
      <c r="D69" s="7">
        <v>2738.9039276820063</v>
      </c>
    </row>
    <row r="70" spans="1:4" x14ac:dyDescent="0.2">
      <c r="A70" s="5" t="s">
        <v>122</v>
      </c>
      <c r="B70" s="7">
        <v>1248.3892940634607</v>
      </c>
      <c r="C70" s="7">
        <v>1690.0113827121966</v>
      </c>
      <c r="D70" s="7">
        <v>2938.4006767756573</v>
      </c>
    </row>
    <row r="71" spans="1:4" x14ac:dyDescent="0.2">
      <c r="A71" s="5" t="s">
        <v>151</v>
      </c>
      <c r="B71" s="7">
        <v>2458.86693700768</v>
      </c>
      <c r="C71" s="7">
        <v>0.19174670600332913</v>
      </c>
      <c r="D71" s="7">
        <v>2459.0586837136834</v>
      </c>
    </row>
    <row r="72" spans="1:4" x14ac:dyDescent="0.2">
      <c r="A72" s="5" t="s">
        <v>64</v>
      </c>
      <c r="B72" s="7">
        <v>2278.952819973495</v>
      </c>
      <c r="C72" s="7">
        <v>19.999875122943688</v>
      </c>
      <c r="D72" s="7">
        <v>2298.9526950964387</v>
      </c>
    </row>
    <row r="73" spans="1:4" x14ac:dyDescent="0.2">
      <c r="A73" s="5" t="s">
        <v>192</v>
      </c>
      <c r="B73" s="7">
        <v>2285.4227034854243</v>
      </c>
      <c r="C73" s="7">
        <v>9.9919220812301628</v>
      </c>
      <c r="D73" s="7">
        <v>2295.4146255666546</v>
      </c>
    </row>
    <row r="74" spans="1:4" x14ac:dyDescent="0.2">
      <c r="A74" s="5" t="s">
        <v>177</v>
      </c>
      <c r="B74" s="7">
        <v>2253.4583101703097</v>
      </c>
      <c r="C74" s="7">
        <v>1.8923739321301856</v>
      </c>
      <c r="D74" s="7">
        <v>2255.35068410244</v>
      </c>
    </row>
    <row r="75" spans="1:4" x14ac:dyDescent="0.2">
      <c r="A75" s="5" t="s">
        <v>140</v>
      </c>
      <c r="B75" s="7">
        <v>1617.6873208893835</v>
      </c>
      <c r="C75" s="7">
        <v>811.05968276391479</v>
      </c>
      <c r="D75" s="7">
        <v>2428.7470036532982</v>
      </c>
    </row>
    <row r="76" spans="1:4" x14ac:dyDescent="0.2">
      <c r="A76" s="5" t="s">
        <v>108</v>
      </c>
      <c r="B76" s="7">
        <v>912.81346264535637</v>
      </c>
      <c r="C76" s="7">
        <v>1738.6951124816117</v>
      </c>
      <c r="D76" s="7">
        <v>2651.508575126968</v>
      </c>
    </row>
    <row r="77" spans="1:4" x14ac:dyDescent="0.2">
      <c r="A77" s="5" t="s">
        <v>188</v>
      </c>
      <c r="B77" s="7">
        <v>2125.2249719417532</v>
      </c>
      <c r="C77" s="7">
        <v>5.9356102024546002</v>
      </c>
      <c r="D77" s="7">
        <v>2131.1605821442076</v>
      </c>
    </row>
    <row r="78" spans="1:4" x14ac:dyDescent="0.2">
      <c r="A78" s="5" t="s">
        <v>90</v>
      </c>
      <c r="B78" s="7">
        <v>1715.4220148786583</v>
      </c>
      <c r="C78" s="7">
        <v>338.54095940034688</v>
      </c>
      <c r="D78" s="7">
        <v>2053.9629742790053</v>
      </c>
    </row>
    <row r="79" spans="1:4" x14ac:dyDescent="0.2">
      <c r="A79" s="5" t="s">
        <v>68</v>
      </c>
      <c r="B79" s="7">
        <v>1890.7007935293386</v>
      </c>
      <c r="C79" s="7">
        <v>46.093033952134469</v>
      </c>
      <c r="D79" s="7">
        <v>1936.793827481473</v>
      </c>
    </row>
    <row r="80" spans="1:4" x14ac:dyDescent="0.2">
      <c r="A80" s="5" t="s">
        <v>199</v>
      </c>
      <c r="B80" s="7">
        <v>1778.1892295976327</v>
      </c>
      <c r="C80" s="7">
        <v>17.066916267398621</v>
      </c>
      <c r="D80" s="7">
        <v>1795.2561458650314</v>
      </c>
    </row>
    <row r="81" spans="1:4" x14ac:dyDescent="0.2">
      <c r="A81" s="5" t="s">
        <v>190</v>
      </c>
      <c r="B81" s="7">
        <v>1779.8184972774002</v>
      </c>
      <c r="C81" s="7">
        <v>0.91360342270780559</v>
      </c>
      <c r="D81" s="7">
        <v>1780.732100700108</v>
      </c>
    </row>
    <row r="82" spans="1:4" x14ac:dyDescent="0.2">
      <c r="A82" s="5" t="s">
        <v>143</v>
      </c>
      <c r="B82" s="7">
        <v>1776.2996354636518</v>
      </c>
      <c r="C82" s="7">
        <v>0</v>
      </c>
      <c r="D82" s="7">
        <v>1776.2996354636518</v>
      </c>
    </row>
    <row r="83" spans="1:4" x14ac:dyDescent="0.2">
      <c r="A83" s="5" t="s">
        <v>167</v>
      </c>
      <c r="B83" s="7">
        <v>1767.7542149645133</v>
      </c>
      <c r="C83" s="7">
        <v>3.0111799091012559</v>
      </c>
      <c r="D83" s="7">
        <v>1770.7653948736145</v>
      </c>
    </row>
    <row r="84" spans="1:4" x14ac:dyDescent="0.2">
      <c r="A84" s="5" t="s">
        <v>191</v>
      </c>
      <c r="B84" s="7">
        <v>1723.080533414631</v>
      </c>
      <c r="C84" s="7">
        <v>52.302830587959981</v>
      </c>
      <c r="D84" s="7">
        <v>1775.383364002591</v>
      </c>
    </row>
    <row r="85" spans="1:4" x14ac:dyDescent="0.2">
      <c r="A85" s="5" t="s">
        <v>100</v>
      </c>
      <c r="B85" s="7">
        <v>979.32143717023973</v>
      </c>
      <c r="C85" s="7">
        <v>1022.750719315386</v>
      </c>
      <c r="D85" s="7">
        <v>2002.0721564856258</v>
      </c>
    </row>
    <row r="86" spans="1:4" x14ac:dyDescent="0.2">
      <c r="A86" s="5" t="s">
        <v>189</v>
      </c>
      <c r="B86" s="7">
        <v>970.35991664587482</v>
      </c>
      <c r="C86" s="7">
        <v>865.92578468653653</v>
      </c>
      <c r="D86" s="7">
        <v>1836.2857013324115</v>
      </c>
    </row>
    <row r="87" spans="1:4" x14ac:dyDescent="0.2">
      <c r="A87" s="5" t="s">
        <v>198</v>
      </c>
      <c r="B87" s="7">
        <v>1609.0054976516749</v>
      </c>
      <c r="C87" s="7">
        <v>12.135884037287465</v>
      </c>
      <c r="D87" s="7">
        <v>1621.1413816889624</v>
      </c>
    </row>
    <row r="88" spans="1:4" x14ac:dyDescent="0.2">
      <c r="A88" s="5" t="s">
        <v>156</v>
      </c>
      <c r="B88" s="7">
        <v>1558.5884595410328</v>
      </c>
      <c r="C88" s="7">
        <v>13.086339845176857</v>
      </c>
      <c r="D88" s="7">
        <v>1571.6747993862095</v>
      </c>
    </row>
    <row r="89" spans="1:4" x14ac:dyDescent="0.2">
      <c r="A89" s="5" t="s">
        <v>70</v>
      </c>
      <c r="B89" s="7">
        <v>1433.3365041058623</v>
      </c>
      <c r="C89" s="7">
        <v>28.120174586467353</v>
      </c>
      <c r="D89" s="7">
        <v>1461.4566786923297</v>
      </c>
    </row>
    <row r="90" spans="1:4" x14ac:dyDescent="0.2">
      <c r="A90" s="5" t="s">
        <v>193</v>
      </c>
      <c r="B90" s="7">
        <v>1449.7216344588469</v>
      </c>
      <c r="C90" s="7">
        <v>0.86782909065555447</v>
      </c>
      <c r="D90" s="7">
        <v>1450.5894635495024</v>
      </c>
    </row>
    <row r="91" spans="1:4" x14ac:dyDescent="0.2">
      <c r="A91" s="5" t="s">
        <v>224</v>
      </c>
      <c r="B91" s="7">
        <v>1192.3131103315782</v>
      </c>
      <c r="C91" s="7">
        <v>297.70947602744354</v>
      </c>
      <c r="D91" s="7">
        <v>1490.0225863590217</v>
      </c>
    </row>
    <row r="92" spans="1:4" x14ac:dyDescent="0.2">
      <c r="A92" s="5" t="s">
        <v>3</v>
      </c>
      <c r="B92" s="7">
        <v>1393.2937973964299</v>
      </c>
      <c r="C92" s="7">
        <v>2.5353089424458457E-2</v>
      </c>
      <c r="D92" s="7">
        <v>1393.3191504858544</v>
      </c>
    </row>
    <row r="93" spans="1:4" x14ac:dyDescent="0.2">
      <c r="A93" s="5" t="s">
        <v>149</v>
      </c>
      <c r="B93" s="7">
        <v>1340.444175057384</v>
      </c>
      <c r="C93" s="7">
        <v>1.4357720431539156</v>
      </c>
      <c r="D93" s="7">
        <v>1341.8799471005379</v>
      </c>
    </row>
    <row r="94" spans="1:4" x14ac:dyDescent="0.2">
      <c r="A94" s="5" t="s">
        <v>131</v>
      </c>
      <c r="B94" s="7">
        <v>1006.3711047506158</v>
      </c>
      <c r="C94" s="7">
        <v>443.69907740443864</v>
      </c>
      <c r="D94" s="7">
        <v>1450.0701821550545</v>
      </c>
    </row>
    <row r="95" spans="1:4" x14ac:dyDescent="0.2">
      <c r="A95" s="5" t="s">
        <v>242</v>
      </c>
      <c r="B95" s="7">
        <v>1286.3225764087922</v>
      </c>
      <c r="C95" s="7">
        <v>41.004642908493473</v>
      </c>
      <c r="D95" s="7">
        <v>1327.3272193172857</v>
      </c>
    </row>
    <row r="96" spans="1:4" x14ac:dyDescent="0.2">
      <c r="A96" s="5" t="s">
        <v>106</v>
      </c>
      <c r="B96" s="7">
        <v>0</v>
      </c>
      <c r="C96" s="7">
        <v>1738.6951124816117</v>
      </c>
      <c r="D96" s="7">
        <v>1738.6951124816117</v>
      </c>
    </row>
    <row r="97" spans="1:4" x14ac:dyDescent="0.2">
      <c r="A97" s="5" t="s">
        <v>107</v>
      </c>
      <c r="B97" s="7">
        <v>0</v>
      </c>
      <c r="C97" s="7">
        <v>1738.6951124816117</v>
      </c>
      <c r="D97" s="7">
        <v>1738.6951124816117</v>
      </c>
    </row>
    <row r="98" spans="1:4" x14ac:dyDescent="0.2">
      <c r="A98" s="5" t="s">
        <v>104</v>
      </c>
      <c r="B98" s="7">
        <v>0</v>
      </c>
      <c r="C98" s="7">
        <v>1736.26515636624</v>
      </c>
      <c r="D98" s="7">
        <v>1736.26515636624</v>
      </c>
    </row>
    <row r="99" spans="1:4" x14ac:dyDescent="0.2">
      <c r="A99" s="5" t="s">
        <v>9</v>
      </c>
      <c r="B99" s="7">
        <v>1245.7598795734937</v>
      </c>
      <c r="C99" s="7">
        <v>3.254982769573151</v>
      </c>
      <c r="D99" s="7">
        <v>1249.0148623430669</v>
      </c>
    </row>
    <row r="100" spans="1:4" x14ac:dyDescent="0.2">
      <c r="A100" s="5" t="s">
        <v>6</v>
      </c>
      <c r="B100" s="7">
        <v>1230.8587254416086</v>
      </c>
      <c r="C100" s="7">
        <v>8.6557517865815079</v>
      </c>
      <c r="D100" s="7">
        <v>1239.5144772281901</v>
      </c>
    </row>
    <row r="101" spans="1:4" x14ac:dyDescent="0.2">
      <c r="A101" s="5" t="s">
        <v>239</v>
      </c>
      <c r="B101" s="7">
        <v>997.78759106017731</v>
      </c>
      <c r="C101" s="7">
        <v>313.70537819124371</v>
      </c>
      <c r="D101" s="7">
        <v>1311.4929692514211</v>
      </c>
    </row>
    <row r="102" spans="1:4" x14ac:dyDescent="0.2">
      <c r="A102" s="5" t="s">
        <v>12</v>
      </c>
      <c r="B102" s="7">
        <v>1198.8746277933474</v>
      </c>
      <c r="C102" s="7">
        <v>3.8801537425964452</v>
      </c>
      <c r="D102" s="7">
        <v>1202.7547815359437</v>
      </c>
    </row>
    <row r="103" spans="1:4" x14ac:dyDescent="0.2">
      <c r="A103" s="5" t="s">
        <v>52</v>
      </c>
      <c r="B103" s="7">
        <v>1152.4110529112781</v>
      </c>
      <c r="C103" s="7">
        <v>31.323689535541302</v>
      </c>
      <c r="D103" s="7">
        <v>1183.7347424468194</v>
      </c>
    </row>
    <row r="104" spans="1:4" x14ac:dyDescent="0.2">
      <c r="A104" s="5" t="s">
        <v>16</v>
      </c>
      <c r="B104" s="7">
        <v>1103.1115571253642</v>
      </c>
      <c r="C104" s="7">
        <v>23.170338472978415</v>
      </c>
      <c r="D104" s="7">
        <v>1126.2818955983425</v>
      </c>
    </row>
    <row r="105" spans="1:4" x14ac:dyDescent="0.2">
      <c r="A105" s="5" t="s">
        <v>460</v>
      </c>
      <c r="B105" s="7">
        <v>1111.5388859523002</v>
      </c>
      <c r="C105" s="7">
        <v>0</v>
      </c>
      <c r="D105" s="7">
        <v>1111.5388859523002</v>
      </c>
    </row>
    <row r="106" spans="1:4" x14ac:dyDescent="0.2">
      <c r="A106" s="5" t="s">
        <v>61</v>
      </c>
      <c r="B106" s="7">
        <v>1089.8819965192467</v>
      </c>
      <c r="C106" s="7">
        <v>27.031784107494424</v>
      </c>
      <c r="D106" s="7">
        <v>1116.9137806267411</v>
      </c>
    </row>
    <row r="107" spans="1:4" x14ac:dyDescent="0.2">
      <c r="A107" s="5" t="s">
        <v>11</v>
      </c>
      <c r="B107" s="7">
        <v>1093.0296803640974</v>
      </c>
      <c r="C107" s="7">
        <v>14.382909334739606</v>
      </c>
      <c r="D107" s="7">
        <v>1107.4125896988371</v>
      </c>
    </row>
    <row r="108" spans="1:4" x14ac:dyDescent="0.2">
      <c r="A108" s="5" t="s">
        <v>132</v>
      </c>
      <c r="B108" s="7">
        <v>1068.1574666590832</v>
      </c>
      <c r="C108" s="7">
        <v>11.127826229140663</v>
      </c>
      <c r="D108" s="7">
        <v>1079.2852928882239</v>
      </c>
    </row>
    <row r="109" spans="1:4" x14ac:dyDescent="0.2">
      <c r="A109" s="5" t="s">
        <v>227</v>
      </c>
      <c r="B109" s="7">
        <v>838.63677380366926</v>
      </c>
      <c r="C109" s="7">
        <v>285.01274553111762</v>
      </c>
      <c r="D109" s="7">
        <v>1123.6495193347869</v>
      </c>
    </row>
    <row r="110" spans="1:4" x14ac:dyDescent="0.2">
      <c r="A110" s="5" t="s">
        <v>17</v>
      </c>
      <c r="B110" s="7">
        <v>999.45845273718317</v>
      </c>
      <c r="C110" s="7">
        <v>3.871237518486927</v>
      </c>
      <c r="D110" s="7">
        <v>1003.3296902556701</v>
      </c>
    </row>
    <row r="111" spans="1:4" x14ac:dyDescent="0.2">
      <c r="A111" s="5" t="s">
        <v>93</v>
      </c>
      <c r="B111" s="7">
        <v>992.84087241781333</v>
      </c>
      <c r="C111" s="7">
        <v>0</v>
      </c>
      <c r="D111" s="7">
        <v>992.84087241781333</v>
      </c>
    </row>
    <row r="112" spans="1:4" x14ac:dyDescent="0.2">
      <c r="A112" s="5" t="s">
        <v>245</v>
      </c>
      <c r="B112" s="7">
        <v>982.79807313811295</v>
      </c>
      <c r="C112" s="7">
        <v>9.690973293345337</v>
      </c>
      <c r="D112" s="7">
        <v>992.48904643145829</v>
      </c>
    </row>
    <row r="113" spans="1:4" x14ac:dyDescent="0.2">
      <c r="A113" s="5" t="s">
        <v>87</v>
      </c>
      <c r="B113" s="7">
        <v>788.10270937028861</v>
      </c>
      <c r="C113" s="7">
        <v>263.77447687947512</v>
      </c>
      <c r="D113" s="7">
        <v>1051.8771862497638</v>
      </c>
    </row>
    <row r="114" spans="1:4" x14ac:dyDescent="0.2">
      <c r="A114" s="5" t="s">
        <v>78</v>
      </c>
      <c r="B114" s="7">
        <v>759.25097074642349</v>
      </c>
      <c r="C114" s="7">
        <v>267.07469142818218</v>
      </c>
      <c r="D114" s="7">
        <v>1026.3256621746057</v>
      </c>
    </row>
    <row r="115" spans="1:4" x14ac:dyDescent="0.2">
      <c r="A115" s="5" t="s">
        <v>55</v>
      </c>
      <c r="B115" s="7">
        <v>945.3514609561455</v>
      </c>
      <c r="C115" s="7">
        <v>18.78489706525782</v>
      </c>
      <c r="D115" s="7">
        <v>964.13635802140334</v>
      </c>
    </row>
    <row r="116" spans="1:4" x14ac:dyDescent="0.2">
      <c r="A116" s="5" t="s">
        <v>56</v>
      </c>
      <c r="B116" s="7">
        <v>926.00286652457976</v>
      </c>
      <c r="C116" s="7">
        <v>13.584056701082702</v>
      </c>
      <c r="D116" s="7">
        <v>939.58692322566242</v>
      </c>
    </row>
    <row r="117" spans="1:4" x14ac:dyDescent="0.2">
      <c r="A117" s="5" t="s">
        <v>240</v>
      </c>
      <c r="B117" s="7">
        <v>935.1933098051486</v>
      </c>
      <c r="C117" s="7">
        <v>0.45262493377243307</v>
      </c>
      <c r="D117" s="7">
        <v>935.64593473892103</v>
      </c>
    </row>
    <row r="118" spans="1:4" x14ac:dyDescent="0.2">
      <c r="A118" s="5" t="s">
        <v>141</v>
      </c>
      <c r="B118" s="7">
        <v>713.1284883393223</v>
      </c>
      <c r="C118" s="7">
        <v>253.52035440114872</v>
      </c>
      <c r="D118" s="7">
        <v>966.64884274047108</v>
      </c>
    </row>
    <row r="119" spans="1:4" x14ac:dyDescent="0.2">
      <c r="A119" s="5" t="s">
        <v>7</v>
      </c>
      <c r="B119" s="7">
        <v>883.54204581164981</v>
      </c>
      <c r="C119" s="7">
        <v>1.7077100374015779</v>
      </c>
      <c r="D119" s="7">
        <v>885.24975584905144</v>
      </c>
    </row>
    <row r="120" spans="1:4" x14ac:dyDescent="0.2">
      <c r="A120" s="5" t="s">
        <v>172</v>
      </c>
      <c r="B120" s="7">
        <v>871.42515471444847</v>
      </c>
      <c r="C120" s="7">
        <v>0</v>
      </c>
      <c r="D120" s="7">
        <v>871.42515471444847</v>
      </c>
    </row>
    <row r="121" spans="1:4" x14ac:dyDescent="0.2">
      <c r="A121" s="5" t="s">
        <v>18</v>
      </c>
      <c r="B121" s="7">
        <v>851.75251339935164</v>
      </c>
      <c r="C121" s="7">
        <v>0.25206690041381447</v>
      </c>
      <c r="D121" s="7">
        <v>852.00458029976551</v>
      </c>
    </row>
    <row r="122" spans="1:4" x14ac:dyDescent="0.2">
      <c r="A122" s="5" t="s">
        <v>120</v>
      </c>
      <c r="B122" s="7">
        <v>2.4649963278827096</v>
      </c>
      <c r="C122" s="7">
        <v>1106.5381829849739</v>
      </c>
      <c r="D122" s="7">
        <v>1109.0031793128567</v>
      </c>
    </row>
    <row r="123" spans="1:4" x14ac:dyDescent="0.2">
      <c r="A123" s="5" t="s">
        <v>187</v>
      </c>
      <c r="B123" s="7">
        <v>825.96409220662804</v>
      </c>
      <c r="C123" s="7">
        <v>0</v>
      </c>
      <c r="D123" s="7">
        <v>825.96409220662804</v>
      </c>
    </row>
    <row r="124" spans="1:4" x14ac:dyDescent="0.2">
      <c r="A124" s="5" t="s">
        <v>45</v>
      </c>
      <c r="B124" s="7">
        <v>205.16101414599018</v>
      </c>
      <c r="C124" s="7">
        <v>827.03487882121817</v>
      </c>
      <c r="D124" s="7">
        <v>1032.1958929672082</v>
      </c>
    </row>
    <row r="125" spans="1:4" x14ac:dyDescent="0.2">
      <c r="A125" s="5" t="s">
        <v>124</v>
      </c>
      <c r="B125" s="7">
        <v>808.71472952395618</v>
      </c>
      <c r="C125" s="7">
        <v>9.4572952500208238</v>
      </c>
      <c r="D125" s="7">
        <v>818.172024773977</v>
      </c>
    </row>
    <row r="126" spans="1:4" x14ac:dyDescent="0.2">
      <c r="A126" s="5" t="s">
        <v>155</v>
      </c>
      <c r="B126" s="7">
        <v>760.53107613558132</v>
      </c>
      <c r="C126" s="7">
        <v>0</v>
      </c>
      <c r="D126" s="7">
        <v>760.53107613558132</v>
      </c>
    </row>
    <row r="127" spans="1:4" x14ac:dyDescent="0.2">
      <c r="A127" s="5" t="s">
        <v>145</v>
      </c>
      <c r="B127" s="7">
        <v>745.12280407853734</v>
      </c>
      <c r="C127" s="7">
        <v>0</v>
      </c>
      <c r="D127" s="7">
        <v>745.12280407853734</v>
      </c>
    </row>
    <row r="128" spans="1:4" x14ac:dyDescent="0.2">
      <c r="A128" s="5" t="s">
        <v>456</v>
      </c>
      <c r="B128" s="7">
        <v>733.20447327779175</v>
      </c>
      <c r="C128" s="7">
        <v>0</v>
      </c>
      <c r="D128" s="7">
        <v>733.20447327779175</v>
      </c>
    </row>
    <row r="129" spans="1:4" x14ac:dyDescent="0.2">
      <c r="A129" s="5" t="s">
        <v>232</v>
      </c>
      <c r="B129" s="7">
        <v>732.10326090757758</v>
      </c>
      <c r="C129" s="7">
        <v>0</v>
      </c>
      <c r="D129" s="7">
        <v>732.10326090757758</v>
      </c>
    </row>
    <row r="130" spans="1:4" x14ac:dyDescent="0.2">
      <c r="A130" s="5" t="s">
        <v>76</v>
      </c>
      <c r="B130" s="7">
        <v>719.38823630126228</v>
      </c>
      <c r="C130" s="7">
        <v>0.23993536275073479</v>
      </c>
      <c r="D130" s="7">
        <v>719.62817166401305</v>
      </c>
    </row>
    <row r="131" spans="1:4" x14ac:dyDescent="0.2">
      <c r="A131" s="5" t="s">
        <v>228</v>
      </c>
      <c r="B131" s="7">
        <v>716.08713750151844</v>
      </c>
      <c r="C131" s="7">
        <v>0</v>
      </c>
      <c r="D131" s="7">
        <v>716.08713750151844</v>
      </c>
    </row>
    <row r="132" spans="1:4" x14ac:dyDescent="0.2">
      <c r="A132" s="5" t="s">
        <v>174</v>
      </c>
      <c r="B132" s="7">
        <v>715.37113465400341</v>
      </c>
      <c r="C132" s="7">
        <v>0</v>
      </c>
      <c r="D132" s="7">
        <v>715.37113465400341</v>
      </c>
    </row>
    <row r="133" spans="1:4" x14ac:dyDescent="0.2">
      <c r="A133" s="5" t="s">
        <v>89</v>
      </c>
      <c r="B133" s="7">
        <v>498.96245730309869</v>
      </c>
      <c r="C133" s="7">
        <v>265.84823098185359</v>
      </c>
      <c r="D133" s="7">
        <v>764.81068828495222</v>
      </c>
    </row>
    <row r="134" spans="1:4" x14ac:dyDescent="0.2">
      <c r="A134" s="5" t="s">
        <v>4</v>
      </c>
      <c r="B134" s="7">
        <v>696.39425917854385</v>
      </c>
      <c r="C134" s="7">
        <v>2.5006565277225081</v>
      </c>
      <c r="D134" s="7">
        <v>698.89491570626637</v>
      </c>
    </row>
    <row r="135" spans="1:4" x14ac:dyDescent="0.2">
      <c r="A135" s="5" t="s">
        <v>150</v>
      </c>
      <c r="B135" s="7">
        <v>697.42444747910793</v>
      </c>
      <c r="C135" s="7">
        <v>0</v>
      </c>
      <c r="D135" s="7">
        <v>697.42444747910793</v>
      </c>
    </row>
    <row r="136" spans="1:4" x14ac:dyDescent="0.2">
      <c r="A136" s="5" t="s">
        <v>231</v>
      </c>
      <c r="B136" s="7">
        <v>669.99413979884571</v>
      </c>
      <c r="C136" s="7">
        <v>0</v>
      </c>
      <c r="D136" s="7">
        <v>669.99413979884571</v>
      </c>
    </row>
    <row r="137" spans="1:4" x14ac:dyDescent="0.2">
      <c r="A137" s="5" t="s">
        <v>66</v>
      </c>
      <c r="B137" s="7">
        <v>624.70764174877388</v>
      </c>
      <c r="C137" s="7">
        <v>5.997357904868298E-2</v>
      </c>
      <c r="D137" s="7">
        <v>624.76761532782257</v>
      </c>
    </row>
    <row r="138" spans="1:4" x14ac:dyDescent="0.2">
      <c r="A138" s="5" t="s">
        <v>235</v>
      </c>
      <c r="B138" s="7">
        <v>588.41643580110247</v>
      </c>
      <c r="C138" s="7">
        <v>0</v>
      </c>
      <c r="D138" s="7">
        <v>588.41643580110247</v>
      </c>
    </row>
    <row r="139" spans="1:4" x14ac:dyDescent="0.2">
      <c r="A139" s="5" t="s">
        <v>153</v>
      </c>
      <c r="B139" s="7">
        <v>582.86377185887511</v>
      </c>
      <c r="C139" s="7">
        <v>0</v>
      </c>
      <c r="D139" s="7">
        <v>582.86377185887511</v>
      </c>
    </row>
    <row r="140" spans="1:4" x14ac:dyDescent="0.2">
      <c r="A140" s="5" t="s">
        <v>15</v>
      </c>
      <c r="B140" s="7">
        <v>524.6955567508943</v>
      </c>
      <c r="C140" s="7">
        <v>3.3576082810372929E-2</v>
      </c>
      <c r="D140" s="7">
        <v>524.72913283370463</v>
      </c>
    </row>
    <row r="141" spans="1:4" x14ac:dyDescent="0.2">
      <c r="A141" s="5" t="s">
        <v>31</v>
      </c>
      <c r="B141" s="7">
        <v>57.498802771736969</v>
      </c>
      <c r="C141" s="7">
        <v>617.80576050698687</v>
      </c>
      <c r="D141" s="7">
        <v>675.30456327872389</v>
      </c>
    </row>
    <row r="142" spans="1:4" x14ac:dyDescent="0.2">
      <c r="A142" s="5" t="s">
        <v>195</v>
      </c>
      <c r="B142" s="7">
        <v>519.95514071642299</v>
      </c>
      <c r="C142" s="7">
        <v>0</v>
      </c>
      <c r="D142" s="7">
        <v>519.95514071642299</v>
      </c>
    </row>
    <row r="143" spans="1:4" x14ac:dyDescent="0.2">
      <c r="A143" s="5" t="s">
        <v>49</v>
      </c>
      <c r="B143" s="7">
        <v>491.51002977145504</v>
      </c>
      <c r="C143" s="7">
        <v>0</v>
      </c>
      <c r="D143" s="7">
        <v>491.51002977145504</v>
      </c>
    </row>
    <row r="144" spans="1:4" x14ac:dyDescent="0.2">
      <c r="A144" s="5" t="s">
        <v>243</v>
      </c>
      <c r="B144" s="7">
        <v>445.60558039624578</v>
      </c>
      <c r="C144" s="7">
        <v>40.288220880747303</v>
      </c>
      <c r="D144" s="7">
        <v>485.89380127699309</v>
      </c>
    </row>
    <row r="145" spans="1:4" x14ac:dyDescent="0.2">
      <c r="A145" s="5" t="s">
        <v>29</v>
      </c>
      <c r="B145" s="7">
        <v>8.7406758962765743</v>
      </c>
      <c r="C145" s="7">
        <v>617.80576050698687</v>
      </c>
      <c r="D145" s="7">
        <v>626.54643640326344</v>
      </c>
    </row>
    <row r="146" spans="1:4" x14ac:dyDescent="0.2">
      <c r="A146" s="5" t="s">
        <v>24</v>
      </c>
      <c r="B146" s="7">
        <v>0</v>
      </c>
      <c r="C146" s="7">
        <v>617.80576050698687</v>
      </c>
      <c r="D146" s="7">
        <v>617.80576050698687</v>
      </c>
    </row>
    <row r="147" spans="1:4" x14ac:dyDescent="0.2">
      <c r="A147" s="5" t="s">
        <v>26</v>
      </c>
      <c r="B147" s="7">
        <v>0</v>
      </c>
      <c r="C147" s="7">
        <v>617.80576050698687</v>
      </c>
      <c r="D147" s="7">
        <v>617.80576050698687</v>
      </c>
    </row>
    <row r="148" spans="1:4" x14ac:dyDescent="0.2">
      <c r="A148" s="5" t="s">
        <v>32</v>
      </c>
      <c r="B148" s="7">
        <v>0</v>
      </c>
      <c r="C148" s="7">
        <v>617.80576050698687</v>
      </c>
      <c r="D148" s="7">
        <v>617.80576050698687</v>
      </c>
    </row>
    <row r="149" spans="1:4" x14ac:dyDescent="0.2">
      <c r="A149" s="5" t="s">
        <v>33</v>
      </c>
      <c r="B149" s="7">
        <v>0</v>
      </c>
      <c r="C149" s="7">
        <v>617.80576050698687</v>
      </c>
      <c r="D149" s="7">
        <v>617.80576050698687</v>
      </c>
    </row>
    <row r="150" spans="1:4" x14ac:dyDescent="0.2">
      <c r="A150" s="5" t="s">
        <v>41</v>
      </c>
      <c r="B150" s="7">
        <v>0</v>
      </c>
      <c r="C150" s="7">
        <v>617.80576050698687</v>
      </c>
      <c r="D150" s="7">
        <v>617.80576050698687</v>
      </c>
    </row>
    <row r="151" spans="1:4" x14ac:dyDescent="0.2">
      <c r="A151" s="5" t="s">
        <v>47</v>
      </c>
      <c r="B151" s="7">
        <v>0</v>
      </c>
      <c r="C151" s="7">
        <v>617.80576050698687</v>
      </c>
      <c r="D151" s="7">
        <v>617.80576050698687</v>
      </c>
    </row>
    <row r="152" spans="1:4" x14ac:dyDescent="0.2">
      <c r="A152" s="5" t="s">
        <v>48</v>
      </c>
      <c r="B152" s="7">
        <v>0</v>
      </c>
      <c r="C152" s="7">
        <v>617.80576050698687</v>
      </c>
      <c r="D152" s="7">
        <v>617.80576050698687</v>
      </c>
    </row>
    <row r="153" spans="1:4" x14ac:dyDescent="0.2">
      <c r="A153" s="5" t="s">
        <v>35</v>
      </c>
      <c r="B153" s="7">
        <v>0</v>
      </c>
      <c r="C153" s="7">
        <v>617.80576050698687</v>
      </c>
      <c r="D153" s="7">
        <v>617.80576050698687</v>
      </c>
    </row>
    <row r="154" spans="1:4" x14ac:dyDescent="0.2">
      <c r="A154" s="5" t="s">
        <v>36</v>
      </c>
      <c r="B154" s="7">
        <v>0</v>
      </c>
      <c r="C154" s="7">
        <v>617.80576050698687</v>
      </c>
      <c r="D154" s="7">
        <v>617.80576050698687</v>
      </c>
    </row>
    <row r="155" spans="1:4" x14ac:dyDescent="0.2">
      <c r="A155" s="5" t="s">
        <v>37</v>
      </c>
      <c r="B155" s="7">
        <v>0</v>
      </c>
      <c r="C155" s="7">
        <v>617.80576050698687</v>
      </c>
      <c r="D155" s="7">
        <v>617.80576050698687</v>
      </c>
    </row>
    <row r="156" spans="1:4" x14ac:dyDescent="0.2">
      <c r="A156" s="5" t="s">
        <v>20</v>
      </c>
      <c r="B156" s="7">
        <v>0</v>
      </c>
      <c r="C156" s="7">
        <v>617.80576050698687</v>
      </c>
      <c r="D156" s="7">
        <v>617.80576050698687</v>
      </c>
    </row>
    <row r="157" spans="1:4" x14ac:dyDescent="0.2">
      <c r="A157" s="5" t="s">
        <v>21</v>
      </c>
      <c r="B157" s="7">
        <v>0</v>
      </c>
      <c r="C157" s="7">
        <v>617.80576050698687</v>
      </c>
      <c r="D157" s="7">
        <v>617.80576050698687</v>
      </c>
    </row>
    <row r="158" spans="1:4" x14ac:dyDescent="0.2">
      <c r="A158" s="5" t="s">
        <v>22</v>
      </c>
      <c r="B158" s="7">
        <v>0</v>
      </c>
      <c r="C158" s="7">
        <v>617.80576050698687</v>
      </c>
      <c r="D158" s="7">
        <v>617.80576050698687</v>
      </c>
    </row>
    <row r="159" spans="1:4" x14ac:dyDescent="0.2">
      <c r="A159" s="5" t="s">
        <v>23</v>
      </c>
      <c r="B159" s="7">
        <v>0</v>
      </c>
      <c r="C159" s="7">
        <v>617.80576050698687</v>
      </c>
      <c r="D159" s="7">
        <v>617.80576050698687</v>
      </c>
    </row>
    <row r="160" spans="1:4" x14ac:dyDescent="0.2">
      <c r="A160" s="5" t="s">
        <v>25</v>
      </c>
      <c r="B160" s="7">
        <v>0</v>
      </c>
      <c r="C160" s="7">
        <v>617.80576050698687</v>
      </c>
      <c r="D160" s="7">
        <v>617.80576050698687</v>
      </c>
    </row>
    <row r="161" spans="1:4" x14ac:dyDescent="0.2">
      <c r="A161" s="5" t="s">
        <v>27</v>
      </c>
      <c r="B161" s="7">
        <v>0</v>
      </c>
      <c r="C161" s="7">
        <v>617.80576050698687</v>
      </c>
      <c r="D161" s="7">
        <v>617.80576050698687</v>
      </c>
    </row>
    <row r="162" spans="1:4" x14ac:dyDescent="0.2">
      <c r="A162" s="5" t="s">
        <v>28</v>
      </c>
      <c r="B162" s="7">
        <v>0</v>
      </c>
      <c r="C162" s="7">
        <v>617.80576050698687</v>
      </c>
      <c r="D162" s="7">
        <v>617.80576050698687</v>
      </c>
    </row>
    <row r="163" spans="1:4" x14ac:dyDescent="0.2">
      <c r="A163" s="5" t="s">
        <v>30</v>
      </c>
      <c r="B163" s="7">
        <v>0</v>
      </c>
      <c r="C163" s="7">
        <v>617.80576050698687</v>
      </c>
      <c r="D163" s="7">
        <v>617.80576050698687</v>
      </c>
    </row>
    <row r="164" spans="1:4" x14ac:dyDescent="0.2">
      <c r="A164" s="5" t="s">
        <v>34</v>
      </c>
      <c r="B164" s="7">
        <v>0</v>
      </c>
      <c r="C164" s="7">
        <v>617.80576050698687</v>
      </c>
      <c r="D164" s="7">
        <v>617.80576050698687</v>
      </c>
    </row>
    <row r="165" spans="1:4" x14ac:dyDescent="0.2">
      <c r="A165" s="5" t="s">
        <v>38</v>
      </c>
      <c r="B165" s="7">
        <v>0</v>
      </c>
      <c r="C165" s="7">
        <v>617.80576050698687</v>
      </c>
      <c r="D165" s="7">
        <v>617.80576050698687</v>
      </c>
    </row>
    <row r="166" spans="1:4" x14ac:dyDescent="0.2">
      <c r="A166" s="5" t="s">
        <v>39</v>
      </c>
      <c r="B166" s="7">
        <v>0</v>
      </c>
      <c r="C166" s="7">
        <v>617.80576050698687</v>
      </c>
      <c r="D166" s="7">
        <v>617.80576050698687</v>
      </c>
    </row>
    <row r="167" spans="1:4" x14ac:dyDescent="0.2">
      <c r="A167" s="5" t="s">
        <v>40</v>
      </c>
      <c r="B167" s="7">
        <v>0</v>
      </c>
      <c r="C167" s="7">
        <v>617.80576050698687</v>
      </c>
      <c r="D167" s="7">
        <v>617.80576050698687</v>
      </c>
    </row>
    <row r="168" spans="1:4" x14ac:dyDescent="0.2">
      <c r="A168" s="5" t="s">
        <v>42</v>
      </c>
      <c r="B168" s="7">
        <v>0</v>
      </c>
      <c r="C168" s="7">
        <v>617.80576050698687</v>
      </c>
      <c r="D168" s="7">
        <v>617.80576050698687</v>
      </c>
    </row>
    <row r="169" spans="1:4" x14ac:dyDescent="0.2">
      <c r="A169" s="5" t="s">
        <v>43</v>
      </c>
      <c r="B169" s="7">
        <v>0</v>
      </c>
      <c r="C169" s="7">
        <v>617.80576050698687</v>
      </c>
      <c r="D169" s="7">
        <v>617.80576050698687</v>
      </c>
    </row>
    <row r="170" spans="1:4" x14ac:dyDescent="0.2">
      <c r="A170" s="5" t="s">
        <v>44</v>
      </c>
      <c r="B170" s="7">
        <v>0</v>
      </c>
      <c r="C170" s="7">
        <v>617.80576050698687</v>
      </c>
      <c r="D170" s="7">
        <v>617.80576050698687</v>
      </c>
    </row>
    <row r="171" spans="1:4" x14ac:dyDescent="0.2">
      <c r="A171" s="5" t="s">
        <v>46</v>
      </c>
      <c r="B171" s="7">
        <v>0</v>
      </c>
      <c r="C171" s="7">
        <v>617.80576050698687</v>
      </c>
      <c r="D171" s="7">
        <v>617.80576050698687</v>
      </c>
    </row>
    <row r="172" spans="1:4" x14ac:dyDescent="0.2">
      <c r="A172" s="5" t="s">
        <v>161</v>
      </c>
      <c r="B172" s="7">
        <v>450.70822914463139</v>
      </c>
      <c r="C172" s="7">
        <v>0</v>
      </c>
      <c r="D172" s="7">
        <v>450.70822914463139</v>
      </c>
    </row>
    <row r="173" spans="1:4" x14ac:dyDescent="0.2">
      <c r="A173" s="5" t="s">
        <v>280</v>
      </c>
      <c r="B173" s="7">
        <v>446.97586298564988</v>
      </c>
      <c r="C173" s="7">
        <v>0</v>
      </c>
      <c r="D173" s="7">
        <v>446.97586298564988</v>
      </c>
    </row>
    <row r="174" spans="1:4" x14ac:dyDescent="0.2">
      <c r="A174" s="5" t="s">
        <v>276</v>
      </c>
      <c r="B174" s="7">
        <v>441.87110206615148</v>
      </c>
      <c r="C174" s="7">
        <v>0</v>
      </c>
      <c r="D174" s="7">
        <v>441.87110206615148</v>
      </c>
    </row>
    <row r="175" spans="1:4" x14ac:dyDescent="0.2">
      <c r="A175" s="5" t="s">
        <v>270</v>
      </c>
      <c r="B175" s="7">
        <v>440.29988298778937</v>
      </c>
      <c r="C175" s="7">
        <v>0</v>
      </c>
      <c r="D175" s="7">
        <v>440.29988298778937</v>
      </c>
    </row>
    <row r="176" spans="1:4" x14ac:dyDescent="0.2">
      <c r="A176" s="5" t="s">
        <v>358</v>
      </c>
      <c r="B176" s="7">
        <v>435.70521370804244</v>
      </c>
      <c r="C176" s="7">
        <v>0</v>
      </c>
      <c r="D176" s="7">
        <v>435.70521370804244</v>
      </c>
    </row>
    <row r="177" spans="1:4" x14ac:dyDescent="0.2">
      <c r="A177" s="5" t="s">
        <v>264</v>
      </c>
      <c r="B177" s="7">
        <v>431.26646990236338</v>
      </c>
      <c r="C177" s="7">
        <v>0</v>
      </c>
      <c r="D177" s="7">
        <v>431.26646990236338</v>
      </c>
    </row>
    <row r="178" spans="1:4" x14ac:dyDescent="0.2">
      <c r="A178" s="5" t="s">
        <v>268</v>
      </c>
      <c r="B178" s="7">
        <v>431.26646990236338</v>
      </c>
      <c r="C178" s="7">
        <v>0</v>
      </c>
      <c r="D178" s="7">
        <v>431.26646990236338</v>
      </c>
    </row>
    <row r="179" spans="1:4" x14ac:dyDescent="0.2">
      <c r="A179" s="5" t="s">
        <v>269</v>
      </c>
      <c r="B179" s="7">
        <v>430.14928655408465</v>
      </c>
      <c r="C179" s="7">
        <v>0</v>
      </c>
      <c r="D179" s="7">
        <v>430.14928655408465</v>
      </c>
    </row>
    <row r="180" spans="1:4" x14ac:dyDescent="0.2">
      <c r="A180" s="5" t="s">
        <v>274</v>
      </c>
      <c r="B180" s="7">
        <v>430.14928655408465</v>
      </c>
      <c r="C180" s="7">
        <v>0</v>
      </c>
      <c r="D180" s="7">
        <v>430.14928655408465</v>
      </c>
    </row>
    <row r="181" spans="1:4" x14ac:dyDescent="0.2">
      <c r="A181" s="5" t="s">
        <v>283</v>
      </c>
      <c r="B181" s="7">
        <v>429.52485975698266</v>
      </c>
      <c r="C181" s="7">
        <v>0</v>
      </c>
      <c r="D181" s="7">
        <v>429.52485975698266</v>
      </c>
    </row>
    <row r="182" spans="1:4" x14ac:dyDescent="0.2">
      <c r="A182" s="5" t="s">
        <v>236</v>
      </c>
      <c r="B182" s="7">
        <v>329.74672550158579</v>
      </c>
      <c r="C182" s="7">
        <v>132.03422409738067</v>
      </c>
      <c r="D182" s="7">
        <v>461.78094959896646</v>
      </c>
    </row>
    <row r="183" spans="1:4" x14ac:dyDescent="0.2">
      <c r="A183" s="5" t="s">
        <v>279</v>
      </c>
      <c r="B183" s="7">
        <v>418.17270661335942</v>
      </c>
      <c r="C183" s="7">
        <v>0</v>
      </c>
      <c r="D183" s="7">
        <v>418.17270661335942</v>
      </c>
    </row>
    <row r="184" spans="1:4" x14ac:dyDescent="0.2">
      <c r="A184" s="5" t="s">
        <v>404</v>
      </c>
      <c r="B184" s="7">
        <v>413.07483109377193</v>
      </c>
      <c r="C184" s="7">
        <v>0</v>
      </c>
      <c r="D184" s="7">
        <v>413.07483109377193</v>
      </c>
    </row>
    <row r="185" spans="1:4" x14ac:dyDescent="0.2">
      <c r="A185" s="5" t="s">
        <v>275</v>
      </c>
      <c r="B185" s="7">
        <v>401.12057485628969</v>
      </c>
      <c r="C185" s="7">
        <v>0</v>
      </c>
      <c r="D185" s="7">
        <v>401.12057485628969</v>
      </c>
    </row>
    <row r="186" spans="1:4" x14ac:dyDescent="0.2">
      <c r="A186" s="5" t="s">
        <v>92</v>
      </c>
      <c r="B186" s="7">
        <v>387.78539643061725</v>
      </c>
      <c r="C186" s="7">
        <v>0.83469539850432417</v>
      </c>
      <c r="D186" s="7">
        <v>388.62009182912158</v>
      </c>
    </row>
    <row r="187" spans="1:4" x14ac:dyDescent="0.2">
      <c r="A187" s="5" t="s">
        <v>388</v>
      </c>
      <c r="B187" s="7">
        <v>171.1236291024957</v>
      </c>
      <c r="C187" s="7">
        <v>278.2184368163538</v>
      </c>
      <c r="D187" s="7">
        <v>449.34206591884947</v>
      </c>
    </row>
    <row r="188" spans="1:4" x14ac:dyDescent="0.2">
      <c r="A188" s="5" t="s">
        <v>266</v>
      </c>
      <c r="B188" s="7">
        <v>375.60116598332843</v>
      </c>
      <c r="C188" s="7">
        <v>0</v>
      </c>
      <c r="D188" s="7">
        <v>375.60116598332843</v>
      </c>
    </row>
    <row r="189" spans="1:4" x14ac:dyDescent="0.2">
      <c r="A189" s="5" t="s">
        <v>60</v>
      </c>
      <c r="B189" s="7">
        <v>370.31148355650134</v>
      </c>
      <c r="C189" s="7">
        <v>0.10265287583481035</v>
      </c>
      <c r="D189" s="7">
        <v>370.41413643233614</v>
      </c>
    </row>
    <row r="190" spans="1:4" x14ac:dyDescent="0.2">
      <c r="A190" s="5" t="s">
        <v>271</v>
      </c>
      <c r="B190" s="7">
        <v>369.53662709898418</v>
      </c>
      <c r="C190" s="7">
        <v>0</v>
      </c>
      <c r="D190" s="7">
        <v>369.53662709898418</v>
      </c>
    </row>
    <row r="191" spans="1:4" x14ac:dyDescent="0.2">
      <c r="A191" s="5" t="s">
        <v>273</v>
      </c>
      <c r="B191" s="7">
        <v>349.30037422938915</v>
      </c>
      <c r="C191" s="7">
        <v>0</v>
      </c>
      <c r="D191" s="7">
        <v>349.30037422938915</v>
      </c>
    </row>
    <row r="192" spans="1:4" x14ac:dyDescent="0.2">
      <c r="A192" s="5" t="s">
        <v>128</v>
      </c>
      <c r="B192" s="7">
        <v>334.26376554500092</v>
      </c>
      <c r="C192" s="7">
        <v>12.609730040513394</v>
      </c>
      <c r="D192" s="7">
        <v>346.87349558551432</v>
      </c>
    </row>
    <row r="193" spans="1:4" x14ac:dyDescent="0.2">
      <c r="A193" s="5" t="s">
        <v>467</v>
      </c>
      <c r="B193" s="7">
        <v>332.8237048816257</v>
      </c>
      <c r="C193" s="7">
        <v>0</v>
      </c>
      <c r="D193" s="7">
        <v>332.8237048816257</v>
      </c>
    </row>
    <row r="194" spans="1:4" x14ac:dyDescent="0.2">
      <c r="A194" s="5" t="s">
        <v>138</v>
      </c>
      <c r="B194" s="7">
        <v>87.358498632007624</v>
      </c>
      <c r="C194" s="7">
        <v>318.03151163701284</v>
      </c>
      <c r="D194" s="7">
        <v>405.39001026902048</v>
      </c>
    </row>
    <row r="195" spans="1:4" x14ac:dyDescent="0.2">
      <c r="A195" s="5" t="s">
        <v>267</v>
      </c>
      <c r="B195" s="7">
        <v>324.25531220565642</v>
      </c>
      <c r="C195" s="7">
        <v>0</v>
      </c>
      <c r="D195" s="7">
        <v>324.25531220565642</v>
      </c>
    </row>
    <row r="196" spans="1:4" x14ac:dyDescent="0.2">
      <c r="A196" s="5" t="s">
        <v>272</v>
      </c>
      <c r="B196" s="7">
        <v>324.25531220565642</v>
      </c>
      <c r="C196" s="7">
        <v>0</v>
      </c>
      <c r="D196" s="7">
        <v>324.25531220565642</v>
      </c>
    </row>
    <row r="197" spans="1:4" x14ac:dyDescent="0.2">
      <c r="A197" s="5" t="s">
        <v>278</v>
      </c>
      <c r="B197" s="7">
        <v>324.25531220565642</v>
      </c>
      <c r="C197" s="7">
        <v>0</v>
      </c>
      <c r="D197" s="7">
        <v>324.25531220565642</v>
      </c>
    </row>
    <row r="198" spans="1:4" x14ac:dyDescent="0.2">
      <c r="A198" s="5" t="s">
        <v>468</v>
      </c>
      <c r="B198" s="7">
        <v>314.07097893357195</v>
      </c>
      <c r="C198" s="7">
        <v>0</v>
      </c>
      <c r="D198" s="7">
        <v>314.07097893357195</v>
      </c>
    </row>
    <row r="199" spans="1:4" x14ac:dyDescent="0.2">
      <c r="A199" s="5" t="s">
        <v>51</v>
      </c>
      <c r="B199" s="7">
        <v>311.50586291576354</v>
      </c>
      <c r="C199" s="7">
        <v>2.2730670568717561E-2</v>
      </c>
      <c r="D199" s="7">
        <v>311.52859358633225</v>
      </c>
    </row>
    <row r="200" spans="1:4" x14ac:dyDescent="0.2">
      <c r="A200" s="5" t="s">
        <v>277</v>
      </c>
      <c r="B200" s="7">
        <v>311.47560467498448</v>
      </c>
      <c r="C200" s="7">
        <v>0</v>
      </c>
      <c r="D200" s="7">
        <v>311.47560467498448</v>
      </c>
    </row>
    <row r="201" spans="1:4" x14ac:dyDescent="0.2">
      <c r="A201" s="5" t="s">
        <v>133</v>
      </c>
      <c r="B201" s="7">
        <v>0</v>
      </c>
      <c r="C201" s="7">
        <v>405.53002959905791</v>
      </c>
      <c r="D201" s="7">
        <v>405.53002959905791</v>
      </c>
    </row>
    <row r="202" spans="1:4" x14ac:dyDescent="0.2">
      <c r="A202" s="5" t="s">
        <v>139</v>
      </c>
      <c r="B202" s="7">
        <v>0</v>
      </c>
      <c r="C202" s="7">
        <v>405.53002959905791</v>
      </c>
      <c r="D202" s="7">
        <v>405.53002959905791</v>
      </c>
    </row>
    <row r="203" spans="1:4" x14ac:dyDescent="0.2">
      <c r="A203" s="5" t="s">
        <v>134</v>
      </c>
      <c r="B203" s="7">
        <v>0</v>
      </c>
      <c r="C203" s="7">
        <v>405.53002959905791</v>
      </c>
      <c r="D203" s="7">
        <v>405.53002959905791</v>
      </c>
    </row>
    <row r="204" spans="1:4" x14ac:dyDescent="0.2">
      <c r="A204" s="5" t="s">
        <v>429</v>
      </c>
      <c r="B204" s="7">
        <v>302.13376133959633</v>
      </c>
      <c r="C204" s="7">
        <v>0</v>
      </c>
      <c r="D204" s="7">
        <v>302.13376133959633</v>
      </c>
    </row>
    <row r="205" spans="1:4" x14ac:dyDescent="0.2">
      <c r="A205" s="5" t="s">
        <v>405</v>
      </c>
      <c r="B205" s="7">
        <v>295.35172348653202</v>
      </c>
      <c r="C205" s="7">
        <v>0</v>
      </c>
      <c r="D205" s="7">
        <v>295.35172348653202</v>
      </c>
    </row>
    <row r="206" spans="1:4" x14ac:dyDescent="0.2">
      <c r="A206" s="5" t="s">
        <v>384</v>
      </c>
      <c r="B206" s="7">
        <v>287.84421970353202</v>
      </c>
      <c r="C206" s="7">
        <v>0</v>
      </c>
      <c r="D206" s="7">
        <v>287.84421970353202</v>
      </c>
    </row>
    <row r="207" spans="1:4" x14ac:dyDescent="0.2">
      <c r="A207" s="5" t="s">
        <v>80</v>
      </c>
      <c r="B207" s="7">
        <v>287.84421970353202</v>
      </c>
      <c r="C207" s="7">
        <v>0</v>
      </c>
      <c r="D207" s="7">
        <v>287.84421970353202</v>
      </c>
    </row>
    <row r="208" spans="1:4" x14ac:dyDescent="0.2">
      <c r="A208" s="5" t="s">
        <v>457</v>
      </c>
      <c r="B208" s="7">
        <v>274.55034672939411</v>
      </c>
      <c r="C208" s="7">
        <v>0.26139359008336249</v>
      </c>
      <c r="D208" s="7">
        <v>274.81174031947745</v>
      </c>
    </row>
    <row r="209" spans="1:4" x14ac:dyDescent="0.2">
      <c r="A209" s="5" t="s">
        <v>406</v>
      </c>
      <c r="B209" s="7">
        <v>272.35571293592159</v>
      </c>
      <c r="C209" s="7">
        <v>0</v>
      </c>
      <c r="D209" s="7">
        <v>272.35571293592159</v>
      </c>
    </row>
    <row r="210" spans="1:4" x14ac:dyDescent="0.2">
      <c r="A210" s="5" t="s">
        <v>387</v>
      </c>
      <c r="B210" s="7">
        <v>263.79689914122775</v>
      </c>
      <c r="C210" s="7">
        <v>0</v>
      </c>
      <c r="D210" s="7">
        <v>263.79689914122775</v>
      </c>
    </row>
    <row r="211" spans="1:4" x14ac:dyDescent="0.2">
      <c r="A211" s="5" t="s">
        <v>213</v>
      </c>
      <c r="B211" s="7">
        <v>261.43031099619571</v>
      </c>
      <c r="C211" s="7">
        <v>0</v>
      </c>
      <c r="D211" s="7">
        <v>261.43031099619571</v>
      </c>
    </row>
    <row r="212" spans="1:4" x14ac:dyDescent="0.2">
      <c r="A212" s="5" t="s">
        <v>402</v>
      </c>
      <c r="B212" s="7">
        <v>255.59776353771002</v>
      </c>
      <c r="C212" s="7">
        <v>0</v>
      </c>
      <c r="D212" s="7">
        <v>255.59776353771002</v>
      </c>
    </row>
    <row r="213" spans="1:4" x14ac:dyDescent="0.2">
      <c r="A213" s="5" t="s">
        <v>469</v>
      </c>
      <c r="B213" s="7">
        <v>253.81457233952042</v>
      </c>
      <c r="C213" s="7">
        <v>0</v>
      </c>
      <c r="D213" s="7">
        <v>253.81457233952042</v>
      </c>
    </row>
    <row r="214" spans="1:4" x14ac:dyDescent="0.2">
      <c r="A214" s="5" t="s">
        <v>447</v>
      </c>
      <c r="B214" s="7">
        <v>249.7745031473855</v>
      </c>
      <c r="C214" s="7">
        <v>0</v>
      </c>
      <c r="D214" s="7">
        <v>249.7745031473855</v>
      </c>
    </row>
    <row r="215" spans="1:4" x14ac:dyDescent="0.2">
      <c r="A215" s="5" t="s">
        <v>400</v>
      </c>
      <c r="B215" s="7">
        <v>246.57042757618797</v>
      </c>
      <c r="C215" s="7">
        <v>0</v>
      </c>
      <c r="D215" s="7">
        <v>246.57042757618797</v>
      </c>
    </row>
    <row r="216" spans="1:4" x14ac:dyDescent="0.2">
      <c r="A216" s="5" t="s">
        <v>409</v>
      </c>
      <c r="B216" s="7">
        <v>235.47092669011033</v>
      </c>
      <c r="C216" s="7">
        <v>2.7999087246258791</v>
      </c>
      <c r="D216" s="7">
        <v>238.27083541473621</v>
      </c>
    </row>
    <row r="217" spans="1:4" x14ac:dyDescent="0.2">
      <c r="A217" s="5" t="s">
        <v>397</v>
      </c>
      <c r="B217" s="7">
        <v>236.07968127019339</v>
      </c>
      <c r="C217" s="7">
        <v>0</v>
      </c>
      <c r="D217" s="7">
        <v>236.07968127019339</v>
      </c>
    </row>
    <row r="218" spans="1:4" x14ac:dyDescent="0.2">
      <c r="A218" s="5" t="s">
        <v>463</v>
      </c>
      <c r="B218" s="7">
        <v>230.64818693373101</v>
      </c>
      <c r="C218" s="7">
        <v>0</v>
      </c>
      <c r="D218" s="7">
        <v>230.64818693373101</v>
      </c>
    </row>
    <row r="219" spans="1:4" x14ac:dyDescent="0.2">
      <c r="A219" s="5" t="s">
        <v>415</v>
      </c>
      <c r="B219" s="7">
        <v>224.5402003190373</v>
      </c>
      <c r="C219" s="7">
        <v>0</v>
      </c>
      <c r="D219" s="7">
        <v>224.5402003190373</v>
      </c>
    </row>
    <row r="220" spans="1:4" x14ac:dyDescent="0.2">
      <c r="A220" s="5" t="s">
        <v>434</v>
      </c>
      <c r="B220" s="7">
        <v>224.5402003190373</v>
      </c>
      <c r="C220" s="7">
        <v>0</v>
      </c>
      <c r="D220" s="7">
        <v>224.5402003190373</v>
      </c>
    </row>
    <row r="221" spans="1:4" x14ac:dyDescent="0.2">
      <c r="A221" s="5" t="s">
        <v>399</v>
      </c>
      <c r="B221" s="7">
        <v>223.2175388507124</v>
      </c>
      <c r="C221" s="7">
        <v>0</v>
      </c>
      <c r="D221" s="7">
        <v>223.2175388507124</v>
      </c>
    </row>
    <row r="222" spans="1:4" x14ac:dyDescent="0.2">
      <c r="A222" s="5" t="s">
        <v>414</v>
      </c>
      <c r="B222" s="7">
        <v>214.76076700693528</v>
      </c>
      <c r="C222" s="7">
        <v>0</v>
      </c>
      <c r="D222" s="7">
        <v>214.76076700693528</v>
      </c>
    </row>
    <row r="223" spans="1:4" x14ac:dyDescent="0.2">
      <c r="A223" s="5" t="s">
        <v>487</v>
      </c>
      <c r="B223" s="7">
        <v>0</v>
      </c>
      <c r="C223" s="7">
        <v>278.2184368163538</v>
      </c>
      <c r="D223" s="7">
        <v>278.2184368163538</v>
      </c>
    </row>
    <row r="224" spans="1:4" x14ac:dyDescent="0.2">
      <c r="A224" s="5" t="s">
        <v>488</v>
      </c>
      <c r="B224" s="7">
        <v>0</v>
      </c>
      <c r="C224" s="7">
        <v>278.2184368163538</v>
      </c>
      <c r="D224" s="7">
        <v>278.2184368163538</v>
      </c>
    </row>
    <row r="225" spans="1:4" x14ac:dyDescent="0.2">
      <c r="A225" s="5" t="s">
        <v>489</v>
      </c>
      <c r="B225" s="7">
        <v>0</v>
      </c>
      <c r="C225" s="7">
        <v>278.2184368163538</v>
      </c>
      <c r="D225" s="7">
        <v>278.2184368163538</v>
      </c>
    </row>
    <row r="226" spans="1:4" x14ac:dyDescent="0.2">
      <c r="A226" s="5" t="s">
        <v>390</v>
      </c>
      <c r="B226" s="7">
        <v>204.27002070094068</v>
      </c>
      <c r="C226" s="7">
        <v>0</v>
      </c>
      <c r="D226" s="7">
        <v>204.27002070094068</v>
      </c>
    </row>
    <row r="227" spans="1:4" x14ac:dyDescent="0.2">
      <c r="A227" s="5" t="s">
        <v>379</v>
      </c>
      <c r="B227" s="7">
        <v>198.09967408691915</v>
      </c>
      <c r="C227" s="7">
        <v>0</v>
      </c>
      <c r="D227" s="7">
        <v>198.09967408691915</v>
      </c>
    </row>
    <row r="228" spans="1:4" x14ac:dyDescent="0.2">
      <c r="A228" s="5" t="s">
        <v>244</v>
      </c>
      <c r="B228" s="7">
        <v>193.41227308418766</v>
      </c>
      <c r="C228" s="7">
        <v>0</v>
      </c>
      <c r="D228" s="7">
        <v>193.41227308418766</v>
      </c>
    </row>
    <row r="229" spans="1:4" x14ac:dyDescent="0.2">
      <c r="A229" s="5" t="s">
        <v>408</v>
      </c>
      <c r="B229" s="7">
        <v>193.41227308418766</v>
      </c>
      <c r="C229" s="7">
        <v>0</v>
      </c>
      <c r="D229" s="7">
        <v>193.41227308418766</v>
      </c>
    </row>
    <row r="230" spans="1:4" x14ac:dyDescent="0.2">
      <c r="A230" s="5" t="s">
        <v>420</v>
      </c>
      <c r="B230" s="7">
        <v>193.41227308418766</v>
      </c>
      <c r="C230" s="7">
        <v>0</v>
      </c>
      <c r="D230" s="7">
        <v>193.41227308418766</v>
      </c>
    </row>
    <row r="231" spans="1:4" x14ac:dyDescent="0.2">
      <c r="A231" s="5" t="s">
        <v>424</v>
      </c>
      <c r="B231" s="7">
        <v>193.41227308418766</v>
      </c>
      <c r="C231" s="7">
        <v>0</v>
      </c>
      <c r="D231" s="7">
        <v>193.41227308418766</v>
      </c>
    </row>
    <row r="232" spans="1:4" x14ac:dyDescent="0.2">
      <c r="A232" s="5" t="s">
        <v>403</v>
      </c>
      <c r="B232" s="7">
        <v>182.81710168684299</v>
      </c>
      <c r="C232" s="7">
        <v>0</v>
      </c>
      <c r="D232" s="7">
        <v>182.81710168684299</v>
      </c>
    </row>
    <row r="233" spans="1:4" x14ac:dyDescent="0.2">
      <c r="A233" s="5" t="s">
        <v>374</v>
      </c>
      <c r="B233" s="7">
        <v>182.81710168684299</v>
      </c>
      <c r="C233" s="7">
        <v>0</v>
      </c>
      <c r="D233" s="7">
        <v>182.81710168684299</v>
      </c>
    </row>
    <row r="234" spans="1:4" x14ac:dyDescent="0.2">
      <c r="A234" s="5" t="s">
        <v>359</v>
      </c>
      <c r="B234" s="7">
        <v>177.88874642688552</v>
      </c>
      <c r="C234" s="7">
        <v>0</v>
      </c>
      <c r="D234" s="7">
        <v>177.88874642688552</v>
      </c>
    </row>
    <row r="235" spans="1:4" x14ac:dyDescent="0.2">
      <c r="A235" s="5" t="s">
        <v>127</v>
      </c>
      <c r="B235" s="7">
        <v>92.058910794073</v>
      </c>
      <c r="C235" s="7">
        <v>110.92466901508386</v>
      </c>
      <c r="D235" s="7">
        <v>202.98357980915688</v>
      </c>
    </row>
    <row r="236" spans="1:4" x14ac:dyDescent="0.2">
      <c r="A236" s="5" t="s">
        <v>386</v>
      </c>
      <c r="B236" s="7">
        <v>171.1236291024957</v>
      </c>
      <c r="C236" s="7">
        <v>0</v>
      </c>
      <c r="D236" s="7">
        <v>171.1236291024957</v>
      </c>
    </row>
    <row r="237" spans="1:4" x14ac:dyDescent="0.2">
      <c r="A237" s="5" t="s">
        <v>391</v>
      </c>
      <c r="B237" s="7">
        <v>171.1236291024957</v>
      </c>
      <c r="C237" s="7">
        <v>0</v>
      </c>
      <c r="D237" s="7">
        <v>171.1236291024957</v>
      </c>
    </row>
    <row r="238" spans="1:4" x14ac:dyDescent="0.2">
      <c r="A238" s="5" t="s">
        <v>412</v>
      </c>
      <c r="B238" s="7">
        <v>171.1236291024957</v>
      </c>
      <c r="C238" s="7">
        <v>0</v>
      </c>
      <c r="D238" s="7">
        <v>171.1236291024957</v>
      </c>
    </row>
    <row r="239" spans="1:4" x14ac:dyDescent="0.2">
      <c r="A239" s="5" t="s">
        <v>430</v>
      </c>
      <c r="B239" s="7">
        <v>171.1236291024957</v>
      </c>
      <c r="C239" s="7">
        <v>0</v>
      </c>
      <c r="D239" s="7">
        <v>171.1236291024957</v>
      </c>
    </row>
    <row r="240" spans="1:4" x14ac:dyDescent="0.2">
      <c r="A240" s="5" t="s">
        <v>217</v>
      </c>
      <c r="B240" s="7">
        <v>171.1236291024957</v>
      </c>
      <c r="C240" s="7">
        <v>0</v>
      </c>
      <c r="D240" s="7">
        <v>171.1236291024957</v>
      </c>
    </row>
    <row r="241" spans="1:4" x14ac:dyDescent="0.2">
      <c r="A241" s="5" t="s">
        <v>436</v>
      </c>
      <c r="B241" s="7">
        <v>171.1236291024957</v>
      </c>
      <c r="C241" s="7">
        <v>0</v>
      </c>
      <c r="D241" s="7">
        <v>171.1236291024957</v>
      </c>
    </row>
    <row r="242" spans="1:4" x14ac:dyDescent="0.2">
      <c r="A242" s="5" t="s">
        <v>431</v>
      </c>
      <c r="B242" s="7">
        <v>169.47891943887515</v>
      </c>
      <c r="C242" s="7">
        <v>0</v>
      </c>
      <c r="D242" s="7">
        <v>169.47891943887515</v>
      </c>
    </row>
    <row r="243" spans="1:4" x14ac:dyDescent="0.2">
      <c r="A243" s="5" t="s">
        <v>450</v>
      </c>
      <c r="B243" s="7">
        <v>168.6147866962028</v>
      </c>
      <c r="C243" s="7">
        <v>0</v>
      </c>
      <c r="D243" s="7">
        <v>168.6147866962028</v>
      </c>
    </row>
    <row r="244" spans="1:4" x14ac:dyDescent="0.2">
      <c r="A244" s="5" t="s">
        <v>380</v>
      </c>
      <c r="B244" s="7">
        <v>165.68138863230084</v>
      </c>
      <c r="C244" s="7">
        <v>0</v>
      </c>
      <c r="D244" s="7">
        <v>165.68138863230084</v>
      </c>
    </row>
    <row r="245" spans="1:4" x14ac:dyDescent="0.2">
      <c r="A245" s="5" t="s">
        <v>135</v>
      </c>
      <c r="B245" s="7">
        <v>0</v>
      </c>
      <c r="C245" s="7">
        <v>207.42804560483694</v>
      </c>
      <c r="D245" s="7">
        <v>207.42804560483694</v>
      </c>
    </row>
    <row r="246" spans="1:4" x14ac:dyDescent="0.2">
      <c r="A246" s="5" t="s">
        <v>136</v>
      </c>
      <c r="B246" s="7">
        <v>0</v>
      </c>
      <c r="C246" s="7">
        <v>207.42804560483694</v>
      </c>
      <c r="D246" s="7">
        <v>207.42804560483694</v>
      </c>
    </row>
    <row r="247" spans="1:4" x14ac:dyDescent="0.2">
      <c r="A247" s="5" t="s">
        <v>411</v>
      </c>
      <c r="B247" s="7">
        <v>148.363364176619</v>
      </c>
      <c r="C247" s="7">
        <v>0</v>
      </c>
      <c r="D247" s="7">
        <v>148.363364176619</v>
      </c>
    </row>
    <row r="248" spans="1:4" x14ac:dyDescent="0.2">
      <c r="A248" s="5" t="s">
        <v>435</v>
      </c>
      <c r="B248" s="7">
        <v>148.363364176619</v>
      </c>
      <c r="C248" s="7">
        <v>0</v>
      </c>
      <c r="D248" s="7">
        <v>148.363364176619</v>
      </c>
    </row>
    <row r="249" spans="1:4" x14ac:dyDescent="0.2">
      <c r="A249" s="5" t="s">
        <v>441</v>
      </c>
      <c r="B249" s="7">
        <v>148.363364176619</v>
      </c>
      <c r="C249" s="7">
        <v>0</v>
      </c>
      <c r="D249" s="7">
        <v>148.363364176619</v>
      </c>
    </row>
    <row r="250" spans="1:4" x14ac:dyDescent="0.2">
      <c r="A250" s="5" t="s">
        <v>129</v>
      </c>
      <c r="B250" s="7">
        <v>130.54971135815947</v>
      </c>
      <c r="C250" s="7">
        <v>23.202098835612102</v>
      </c>
      <c r="D250" s="7">
        <v>153.75181019377158</v>
      </c>
    </row>
    <row r="251" spans="1:4" x14ac:dyDescent="0.2">
      <c r="A251" s="5" t="s">
        <v>477</v>
      </c>
      <c r="B251" s="7">
        <v>147.64529779351003</v>
      </c>
      <c r="C251" s="7">
        <v>0</v>
      </c>
      <c r="D251" s="7">
        <v>147.64529779351003</v>
      </c>
    </row>
    <row r="252" spans="1:4" x14ac:dyDescent="0.2">
      <c r="A252" s="5" t="s">
        <v>396</v>
      </c>
      <c r="B252" s="7">
        <v>134.16015521881903</v>
      </c>
      <c r="C252" s="7">
        <v>1.8693696178547816</v>
      </c>
      <c r="D252" s="7">
        <v>136.0295248366738</v>
      </c>
    </row>
    <row r="253" spans="1:4" x14ac:dyDescent="0.2">
      <c r="A253" s="5" t="s">
        <v>449</v>
      </c>
      <c r="B253" s="7">
        <v>135.21369783243506</v>
      </c>
      <c r="C253" s="7">
        <v>0</v>
      </c>
      <c r="D253" s="7">
        <v>135.21369783243506</v>
      </c>
    </row>
    <row r="254" spans="1:4" x14ac:dyDescent="0.2">
      <c r="A254" s="5" t="s">
        <v>385</v>
      </c>
      <c r="B254" s="7">
        <v>134.76539877762227</v>
      </c>
      <c r="C254" s="7">
        <v>0</v>
      </c>
      <c r="D254" s="7">
        <v>134.76539877762227</v>
      </c>
    </row>
    <row r="255" spans="1:4" x14ac:dyDescent="0.2">
      <c r="A255" s="5" t="s">
        <v>382</v>
      </c>
      <c r="B255" s="7">
        <v>122.57474149388779</v>
      </c>
      <c r="C255" s="7">
        <v>0</v>
      </c>
      <c r="D255" s="7">
        <v>122.57474149388779</v>
      </c>
    </row>
    <row r="256" spans="1:4" x14ac:dyDescent="0.2">
      <c r="A256" s="5" t="s">
        <v>75</v>
      </c>
      <c r="B256" s="7">
        <v>121.32759477480465</v>
      </c>
      <c r="C256" s="7">
        <v>0.40920223824980856</v>
      </c>
      <c r="D256" s="7">
        <v>121.73679701305446</v>
      </c>
    </row>
    <row r="257" spans="1:4" x14ac:dyDescent="0.2">
      <c r="A257" s="5" t="s">
        <v>375</v>
      </c>
      <c r="B257" s="7">
        <v>114.19264833162025</v>
      </c>
      <c r="C257" s="7">
        <v>0</v>
      </c>
      <c r="D257" s="7">
        <v>114.19264833162025</v>
      </c>
    </row>
    <row r="258" spans="1:4" x14ac:dyDescent="0.2">
      <c r="A258" s="5" t="s">
        <v>394</v>
      </c>
      <c r="B258" s="7">
        <v>112.50441682638312</v>
      </c>
      <c r="C258" s="7">
        <v>0</v>
      </c>
      <c r="D258" s="7">
        <v>112.50441682638312</v>
      </c>
    </row>
    <row r="259" spans="1:4" x14ac:dyDescent="0.2">
      <c r="A259" s="5" t="s">
        <v>395</v>
      </c>
      <c r="B259" s="7">
        <v>112.50441682638312</v>
      </c>
      <c r="C259" s="7">
        <v>0</v>
      </c>
      <c r="D259" s="7">
        <v>112.50441682638312</v>
      </c>
    </row>
    <row r="260" spans="1:4" x14ac:dyDescent="0.2">
      <c r="A260" s="5" t="s">
        <v>428</v>
      </c>
      <c r="B260" s="7">
        <v>112.50441682638312</v>
      </c>
      <c r="C260" s="7">
        <v>0</v>
      </c>
      <c r="D260" s="7">
        <v>112.50441682638312</v>
      </c>
    </row>
    <row r="261" spans="1:4" x14ac:dyDescent="0.2">
      <c r="A261" s="5" t="s">
        <v>432</v>
      </c>
      <c r="B261" s="7">
        <v>112.50441682638312</v>
      </c>
      <c r="C261" s="7">
        <v>0</v>
      </c>
      <c r="D261" s="7">
        <v>112.50441682638312</v>
      </c>
    </row>
    <row r="262" spans="1:4" x14ac:dyDescent="0.2">
      <c r="A262" s="5" t="s">
        <v>480</v>
      </c>
      <c r="B262" s="7">
        <v>107.97131084984258</v>
      </c>
      <c r="C262" s="7">
        <v>0</v>
      </c>
      <c r="D262" s="7">
        <v>107.97131084984258</v>
      </c>
    </row>
    <row r="263" spans="1:4" x14ac:dyDescent="0.2">
      <c r="A263" s="5" t="s">
        <v>398</v>
      </c>
      <c r="B263" s="7">
        <v>101.82876985685385</v>
      </c>
      <c r="C263" s="7">
        <v>0</v>
      </c>
      <c r="D263" s="7">
        <v>101.82876985685385</v>
      </c>
    </row>
    <row r="264" spans="1:4" x14ac:dyDescent="0.2">
      <c r="A264" s="5" t="s">
        <v>407</v>
      </c>
      <c r="B264" s="7">
        <v>101.82876985685385</v>
      </c>
      <c r="C264" s="7">
        <v>0</v>
      </c>
      <c r="D264" s="7">
        <v>101.82876985685385</v>
      </c>
    </row>
    <row r="265" spans="1:4" x14ac:dyDescent="0.2">
      <c r="A265" s="5" t="s">
        <v>410</v>
      </c>
      <c r="B265" s="7">
        <v>101.82876985685385</v>
      </c>
      <c r="C265" s="7">
        <v>0</v>
      </c>
      <c r="D265" s="7">
        <v>101.82876985685385</v>
      </c>
    </row>
    <row r="266" spans="1:4" x14ac:dyDescent="0.2">
      <c r="A266" s="5" t="s">
        <v>417</v>
      </c>
      <c r="B266" s="7">
        <v>101.82876985685385</v>
      </c>
      <c r="C266" s="7">
        <v>0</v>
      </c>
      <c r="D266" s="7">
        <v>101.82876985685385</v>
      </c>
    </row>
    <row r="267" spans="1:4" x14ac:dyDescent="0.2">
      <c r="A267" s="5" t="s">
        <v>427</v>
      </c>
      <c r="B267" s="7">
        <v>101.82876985685385</v>
      </c>
      <c r="C267" s="7">
        <v>0</v>
      </c>
      <c r="D267" s="7">
        <v>101.82876985685385</v>
      </c>
    </row>
    <row r="268" spans="1:4" x14ac:dyDescent="0.2">
      <c r="A268" s="5" t="s">
        <v>443</v>
      </c>
      <c r="B268" s="7">
        <v>101.82876985685385</v>
      </c>
      <c r="C268" s="7">
        <v>0</v>
      </c>
      <c r="D268" s="7">
        <v>101.82876985685385</v>
      </c>
    </row>
    <row r="269" spans="1:4" x14ac:dyDescent="0.2">
      <c r="A269" s="5" t="s">
        <v>440</v>
      </c>
      <c r="B269" s="7">
        <v>92.058910794073</v>
      </c>
      <c r="C269" s="7">
        <v>0</v>
      </c>
      <c r="D269" s="7">
        <v>92.058910794073</v>
      </c>
    </row>
    <row r="270" spans="1:4" x14ac:dyDescent="0.2">
      <c r="A270" s="5" t="s">
        <v>442</v>
      </c>
      <c r="B270" s="7">
        <v>90.472626284691614</v>
      </c>
      <c r="C270" s="7">
        <v>0</v>
      </c>
      <c r="D270" s="7">
        <v>90.472626284691614</v>
      </c>
    </row>
    <row r="271" spans="1:4" x14ac:dyDescent="0.2">
      <c r="A271" s="5" t="s">
        <v>13</v>
      </c>
      <c r="B271" s="7">
        <v>88.218488091652603</v>
      </c>
      <c r="C271" s="7">
        <v>0</v>
      </c>
      <c r="D271" s="7">
        <v>88.218488091652603</v>
      </c>
    </row>
    <row r="272" spans="1:4" x14ac:dyDescent="0.2">
      <c r="A272" s="5" t="s">
        <v>476</v>
      </c>
      <c r="B272" s="7">
        <v>85.925536438436239</v>
      </c>
      <c r="C272" s="7">
        <v>0</v>
      </c>
      <c r="D272" s="7">
        <v>85.925536438436239</v>
      </c>
    </row>
    <row r="273" spans="1:4" x14ac:dyDescent="0.2">
      <c r="A273" s="5" t="s">
        <v>121</v>
      </c>
      <c r="B273" s="7">
        <v>0</v>
      </c>
      <c r="C273" s="7">
        <v>110.92466901508386</v>
      </c>
      <c r="D273" s="7">
        <v>110.92466901508386</v>
      </c>
    </row>
    <row r="274" spans="1:4" x14ac:dyDescent="0.2">
      <c r="A274" s="5" t="s">
        <v>110</v>
      </c>
      <c r="B274" s="7">
        <v>0</v>
      </c>
      <c r="C274" s="7">
        <v>110.92466901508386</v>
      </c>
      <c r="D274" s="7">
        <v>110.92466901508386</v>
      </c>
    </row>
    <row r="275" spans="1:4" x14ac:dyDescent="0.2">
      <c r="A275" s="5" t="s">
        <v>111</v>
      </c>
      <c r="B275" s="7">
        <v>0</v>
      </c>
      <c r="C275" s="7">
        <v>110.92466901508386</v>
      </c>
      <c r="D275" s="7">
        <v>110.92466901508386</v>
      </c>
    </row>
    <row r="276" spans="1:4" x14ac:dyDescent="0.2">
      <c r="A276" s="5" t="s">
        <v>112</v>
      </c>
      <c r="B276" s="7">
        <v>0</v>
      </c>
      <c r="C276" s="7">
        <v>110.92466901508386</v>
      </c>
      <c r="D276" s="7">
        <v>110.92466901508386</v>
      </c>
    </row>
    <row r="277" spans="1:4" x14ac:dyDescent="0.2">
      <c r="A277" s="5" t="s">
        <v>113</v>
      </c>
      <c r="B277" s="7">
        <v>0</v>
      </c>
      <c r="C277" s="7">
        <v>110.92466901508386</v>
      </c>
      <c r="D277" s="7">
        <v>110.92466901508386</v>
      </c>
    </row>
    <row r="278" spans="1:4" x14ac:dyDescent="0.2">
      <c r="A278" s="5" t="s">
        <v>383</v>
      </c>
      <c r="B278" s="7">
        <v>79.796979315162346</v>
      </c>
      <c r="C278" s="7">
        <v>0</v>
      </c>
      <c r="D278" s="7">
        <v>79.796979315162346</v>
      </c>
    </row>
    <row r="279" spans="1:4" x14ac:dyDescent="0.2">
      <c r="A279" s="5" t="s">
        <v>389</v>
      </c>
      <c r="B279" s="7">
        <v>79.796979315162346</v>
      </c>
      <c r="C279" s="7">
        <v>0</v>
      </c>
      <c r="D279" s="7">
        <v>79.796979315162346</v>
      </c>
    </row>
    <row r="280" spans="1:4" x14ac:dyDescent="0.2">
      <c r="A280" s="5" t="s">
        <v>393</v>
      </c>
      <c r="B280" s="7">
        <v>79.796979315162346</v>
      </c>
      <c r="C280" s="7">
        <v>0</v>
      </c>
      <c r="D280" s="7">
        <v>79.796979315162346</v>
      </c>
    </row>
    <row r="281" spans="1:4" x14ac:dyDescent="0.2">
      <c r="A281" s="5" t="s">
        <v>413</v>
      </c>
      <c r="B281" s="7">
        <v>79.796979315162346</v>
      </c>
      <c r="C281" s="7">
        <v>0</v>
      </c>
      <c r="D281" s="7">
        <v>79.796979315162346</v>
      </c>
    </row>
    <row r="282" spans="1:4" x14ac:dyDescent="0.2">
      <c r="A282" s="5" t="s">
        <v>433</v>
      </c>
      <c r="B282" s="7">
        <v>79.796979315162346</v>
      </c>
      <c r="C282" s="7">
        <v>0</v>
      </c>
      <c r="D282" s="7">
        <v>79.796979315162346</v>
      </c>
    </row>
    <row r="283" spans="1:4" x14ac:dyDescent="0.2">
      <c r="A283" s="5" t="s">
        <v>437</v>
      </c>
      <c r="B283" s="7">
        <v>79.796979315162346</v>
      </c>
      <c r="C283" s="7">
        <v>0</v>
      </c>
      <c r="D283" s="7">
        <v>79.796979315162346</v>
      </c>
    </row>
    <row r="284" spans="1:4" x14ac:dyDescent="0.2">
      <c r="A284" s="5" t="s">
        <v>454</v>
      </c>
      <c r="B284" s="7">
        <v>75.419442152216405</v>
      </c>
      <c r="C284" s="7">
        <v>3.7141888344913832</v>
      </c>
      <c r="D284" s="7">
        <v>79.133630986707786</v>
      </c>
    </row>
    <row r="285" spans="1:4" x14ac:dyDescent="0.2">
      <c r="A285" s="5" t="s">
        <v>241</v>
      </c>
      <c r="B285" s="7">
        <v>69.806099610033868</v>
      </c>
      <c r="C285" s="7">
        <v>0</v>
      </c>
      <c r="D285" s="7">
        <v>69.806099610033868</v>
      </c>
    </row>
    <row r="286" spans="1:4" x14ac:dyDescent="0.2">
      <c r="A286" s="5" t="s">
        <v>416</v>
      </c>
      <c r="B286" s="7">
        <v>69.806099610033868</v>
      </c>
      <c r="C286" s="7">
        <v>0</v>
      </c>
      <c r="D286" s="7">
        <v>69.806099610033868</v>
      </c>
    </row>
    <row r="287" spans="1:4" x14ac:dyDescent="0.2">
      <c r="A287" s="5" t="s">
        <v>438</v>
      </c>
      <c r="B287" s="7">
        <v>69.806099610033868</v>
      </c>
      <c r="C287" s="7">
        <v>0</v>
      </c>
      <c r="D287" s="7">
        <v>69.806099610033868</v>
      </c>
    </row>
    <row r="288" spans="1:4" x14ac:dyDescent="0.2">
      <c r="A288" s="5" t="s">
        <v>445</v>
      </c>
      <c r="B288" s="7">
        <v>66.454551881174737</v>
      </c>
      <c r="C288" s="7">
        <v>0</v>
      </c>
      <c r="D288" s="7">
        <v>66.454551881174737</v>
      </c>
    </row>
    <row r="289" spans="1:4" x14ac:dyDescent="0.2">
      <c r="A289" s="5" t="s">
        <v>479</v>
      </c>
      <c r="B289" s="7">
        <v>66.454551881174737</v>
      </c>
      <c r="C289" s="7">
        <v>0</v>
      </c>
      <c r="D289" s="7">
        <v>66.454551881174737</v>
      </c>
    </row>
    <row r="290" spans="1:4" x14ac:dyDescent="0.2">
      <c r="A290" s="5" t="s">
        <v>392</v>
      </c>
      <c r="B290" s="7">
        <v>62.760139954867476</v>
      </c>
      <c r="C290" s="7">
        <v>0</v>
      </c>
      <c r="D290" s="7">
        <v>62.760139954867476</v>
      </c>
    </row>
    <row r="291" spans="1:4" x14ac:dyDescent="0.2">
      <c r="A291" s="5" t="s">
        <v>444</v>
      </c>
      <c r="B291" s="7">
        <v>59.92878152590518</v>
      </c>
      <c r="C291" s="7">
        <v>0</v>
      </c>
      <c r="D291" s="7">
        <v>59.92878152590518</v>
      </c>
    </row>
    <row r="292" spans="1:4" x14ac:dyDescent="0.2">
      <c r="A292" s="5" t="s">
        <v>461</v>
      </c>
      <c r="B292" s="7">
        <v>49.991310568622609</v>
      </c>
      <c r="C292" s="7">
        <v>0</v>
      </c>
      <c r="D292" s="7">
        <v>49.991310568622609</v>
      </c>
    </row>
    <row r="293" spans="1:4" x14ac:dyDescent="0.2">
      <c r="A293" s="5" t="s">
        <v>103</v>
      </c>
      <c r="B293" s="7">
        <v>48.855263586884575</v>
      </c>
      <c r="C293" s="7">
        <v>1.7695626365695053E-2</v>
      </c>
      <c r="D293" s="7">
        <v>48.872959213250269</v>
      </c>
    </row>
    <row r="294" spans="1:4" x14ac:dyDescent="0.2">
      <c r="A294" s="5" t="s">
        <v>446</v>
      </c>
      <c r="B294" s="7">
        <v>48.156095576891389</v>
      </c>
      <c r="C294" s="7">
        <v>0</v>
      </c>
      <c r="D294" s="7">
        <v>48.156095576891389</v>
      </c>
    </row>
    <row r="295" spans="1:4" x14ac:dyDescent="0.2">
      <c r="A295" s="5" t="s">
        <v>458</v>
      </c>
      <c r="B295" s="7">
        <v>44.279527419909989</v>
      </c>
      <c r="C295" s="7">
        <v>2.1937103819328146E-3</v>
      </c>
      <c r="D295" s="7">
        <v>44.28172113029192</v>
      </c>
    </row>
    <row r="296" spans="1:4" x14ac:dyDescent="0.2">
      <c r="A296" s="5" t="s">
        <v>218</v>
      </c>
      <c r="B296" s="7">
        <v>31.514711621975152</v>
      </c>
      <c r="C296" s="7">
        <v>10.002119870032663</v>
      </c>
      <c r="D296" s="7">
        <v>41.516831492007817</v>
      </c>
    </row>
    <row r="297" spans="1:4" x14ac:dyDescent="0.2">
      <c r="A297" s="5" t="s">
        <v>481</v>
      </c>
      <c r="B297" s="7">
        <v>31.118281190238473</v>
      </c>
      <c r="C297" s="7">
        <v>0</v>
      </c>
      <c r="D297" s="7">
        <v>31.118281190238473</v>
      </c>
    </row>
    <row r="298" spans="1:4" x14ac:dyDescent="0.2">
      <c r="A298" s="5" t="s">
        <v>453</v>
      </c>
      <c r="B298" s="7">
        <v>26.413908707336343</v>
      </c>
      <c r="C298" s="7">
        <v>0</v>
      </c>
      <c r="D298" s="7">
        <v>26.413908707336343</v>
      </c>
    </row>
    <row r="299" spans="1:4" x14ac:dyDescent="0.2">
      <c r="A299" s="5" t="s">
        <v>464</v>
      </c>
      <c r="B299" s="7">
        <v>25.662719219778669</v>
      </c>
      <c r="C299" s="7">
        <v>0</v>
      </c>
      <c r="D299" s="7">
        <v>25.662719219778669</v>
      </c>
    </row>
    <row r="300" spans="1:4" x14ac:dyDescent="0.2">
      <c r="A300" s="5" t="s">
        <v>478</v>
      </c>
      <c r="B300" s="7">
        <v>20.280052628463306</v>
      </c>
      <c r="C300" s="7">
        <v>0</v>
      </c>
      <c r="D300" s="7">
        <v>20.280052628463306</v>
      </c>
    </row>
    <row r="301" spans="1:4" x14ac:dyDescent="0.2">
      <c r="A301" s="5" t="s">
        <v>485</v>
      </c>
      <c r="B301" s="7">
        <v>19.965320604818743</v>
      </c>
      <c r="C301" s="7">
        <v>0</v>
      </c>
      <c r="D301" s="7">
        <v>19.965320604818743</v>
      </c>
    </row>
    <row r="302" spans="1:4" x14ac:dyDescent="0.2">
      <c r="A302" s="5" t="s">
        <v>486</v>
      </c>
      <c r="B302" s="7">
        <v>19.965320604818743</v>
      </c>
      <c r="C302" s="7">
        <v>0</v>
      </c>
      <c r="D302" s="7">
        <v>19.965320604818743</v>
      </c>
    </row>
    <row r="303" spans="1:4" x14ac:dyDescent="0.2">
      <c r="A303" s="5" t="s">
        <v>360</v>
      </c>
      <c r="B303" s="7">
        <v>12.364283770758462</v>
      </c>
      <c r="C303" s="7">
        <v>0</v>
      </c>
      <c r="D303" s="7">
        <v>12.364283770758462</v>
      </c>
    </row>
    <row r="304" spans="1:4" x14ac:dyDescent="0.2">
      <c r="A304" s="5" t="s">
        <v>466</v>
      </c>
      <c r="B304" s="7">
        <v>0</v>
      </c>
      <c r="C304" s="7">
        <v>16.148417483721708</v>
      </c>
      <c r="D304" s="7">
        <v>16.148417483721708</v>
      </c>
    </row>
    <row r="305" spans="1:4" x14ac:dyDescent="0.2">
      <c r="A305" s="5" t="s">
        <v>216</v>
      </c>
      <c r="B305" s="7">
        <v>11.576747338632311</v>
      </c>
      <c r="C305" s="7">
        <v>0</v>
      </c>
      <c r="D305" s="7">
        <v>11.576747338632311</v>
      </c>
    </row>
    <row r="306" spans="1:4" x14ac:dyDescent="0.2">
      <c r="A306" s="5" t="s">
        <v>482</v>
      </c>
      <c r="B306" s="7">
        <v>8.2961634640182886</v>
      </c>
      <c r="C306" s="7">
        <v>0</v>
      </c>
      <c r="D306" s="7">
        <v>8.2961634640182886</v>
      </c>
    </row>
    <row r="307" spans="1:4" x14ac:dyDescent="0.2">
      <c r="A307" s="5" t="s">
        <v>465</v>
      </c>
      <c r="B307" s="7">
        <v>8.2961634640182886</v>
      </c>
      <c r="C307" s="7">
        <v>0</v>
      </c>
      <c r="D307" s="7">
        <v>8.2961634640182886</v>
      </c>
    </row>
    <row r="308" spans="1:4" x14ac:dyDescent="0.2">
      <c r="A308" s="5" t="s">
        <v>483</v>
      </c>
      <c r="B308" s="7">
        <v>8.2961634640182886</v>
      </c>
      <c r="C308" s="7">
        <v>0</v>
      </c>
      <c r="D308" s="7">
        <v>8.2961634640182886</v>
      </c>
    </row>
    <row r="309" spans="1:4" x14ac:dyDescent="0.2">
      <c r="A309" s="5" t="s">
        <v>484</v>
      </c>
      <c r="B309" s="7">
        <v>8.2961634640182886</v>
      </c>
      <c r="C309" s="7">
        <v>0</v>
      </c>
      <c r="D309" s="7">
        <v>8.2961634640182886</v>
      </c>
    </row>
    <row r="310" spans="1:4" x14ac:dyDescent="0.2">
      <c r="A310" s="5" t="s">
        <v>123</v>
      </c>
      <c r="B310" s="7">
        <v>0</v>
      </c>
      <c r="C310" s="7">
        <v>9.4572952500208238</v>
      </c>
      <c r="D310" s="7">
        <v>9.4572952500208238</v>
      </c>
    </row>
    <row r="311" spans="1:4" x14ac:dyDescent="0.2">
      <c r="A311" s="5" t="s">
        <v>115</v>
      </c>
      <c r="B311" s="7">
        <v>0</v>
      </c>
      <c r="C311" s="7">
        <v>8.3769529038790562</v>
      </c>
      <c r="D311" s="7">
        <v>8.3769529038790562</v>
      </c>
    </row>
    <row r="312" spans="1:4" x14ac:dyDescent="0.2">
      <c r="A312" s="5" t="s">
        <v>117</v>
      </c>
      <c r="B312" s="7">
        <v>0</v>
      </c>
      <c r="C312" s="7">
        <v>8.3769529038790562</v>
      </c>
      <c r="D312" s="7">
        <v>8.3769529038790562</v>
      </c>
    </row>
    <row r="313" spans="1:4" x14ac:dyDescent="0.2">
      <c r="A313" s="5" t="s">
        <v>114</v>
      </c>
      <c r="B313" s="7">
        <v>0</v>
      </c>
      <c r="C313" s="7">
        <v>6.0164035068536457</v>
      </c>
      <c r="D313" s="7">
        <v>6.0164035068536457</v>
      </c>
    </row>
    <row r="314" spans="1:4" x14ac:dyDescent="0.2">
      <c r="A314" s="5" t="s">
        <v>116</v>
      </c>
      <c r="B314" s="7">
        <v>0</v>
      </c>
      <c r="C314" s="7">
        <v>6.0164035068536457</v>
      </c>
      <c r="D314" s="7">
        <v>6.0164035068536457</v>
      </c>
    </row>
    <row r="315" spans="1:4" x14ac:dyDescent="0.2">
      <c r="A315" s="5" t="s">
        <v>118</v>
      </c>
      <c r="B315" s="7">
        <v>0</v>
      </c>
      <c r="C315" s="7">
        <v>6.0164035068536457</v>
      </c>
      <c r="D315" s="7">
        <v>6.0164035068536457</v>
      </c>
    </row>
    <row r="316" spans="1:4" x14ac:dyDescent="0.2">
      <c r="A316" s="5" t="s">
        <v>490</v>
      </c>
      <c r="B316" s="7">
        <v>0</v>
      </c>
      <c r="C316" s="7">
        <v>0.93769488970093673</v>
      </c>
      <c r="D316" s="7">
        <v>0.93769488970093673</v>
      </c>
    </row>
    <row r="317" spans="1:4" x14ac:dyDescent="0.2">
      <c r="A317" s="5" t="s">
        <v>491</v>
      </c>
      <c r="B317" s="7">
        <v>0</v>
      </c>
      <c r="C317" s="7">
        <v>0.93769488970093673</v>
      </c>
      <c r="D317" s="7">
        <v>0.93769488970093673</v>
      </c>
    </row>
    <row r="318" spans="1:4" x14ac:dyDescent="0.2">
      <c r="A318" s="5" t="s">
        <v>492</v>
      </c>
      <c r="B318" s="7">
        <v>0</v>
      </c>
      <c r="C318" s="7">
        <v>0.93769488970093673</v>
      </c>
      <c r="D318" s="7">
        <v>0.93769488970093673</v>
      </c>
    </row>
    <row r="319" spans="1:4" x14ac:dyDescent="0.2">
      <c r="A319" s="5" t="s">
        <v>493</v>
      </c>
      <c r="B319" s="7">
        <v>0</v>
      </c>
      <c r="C319" s="7">
        <v>0.93769488970093673</v>
      </c>
      <c r="D319" s="7">
        <v>0.93769488970093673</v>
      </c>
    </row>
    <row r="320" spans="1:4" x14ac:dyDescent="0.2">
      <c r="A320" s="5" t="s">
        <v>494</v>
      </c>
      <c r="B320" s="7">
        <v>0</v>
      </c>
      <c r="C320" s="7">
        <v>0.93769488970093673</v>
      </c>
      <c r="D320" s="7">
        <v>0.93769488970093673</v>
      </c>
    </row>
    <row r="321" spans="1:4" x14ac:dyDescent="0.2">
      <c r="A321" s="5" t="s">
        <v>495</v>
      </c>
      <c r="B321" s="7">
        <v>0</v>
      </c>
      <c r="C321" s="7">
        <v>0.93769488970093673</v>
      </c>
      <c r="D321" s="7">
        <v>0.93769488970093673</v>
      </c>
    </row>
    <row r="322" spans="1:4" x14ac:dyDescent="0.2">
      <c r="A322" s="5" t="s">
        <v>496</v>
      </c>
      <c r="B322" s="7">
        <v>0</v>
      </c>
      <c r="C322" s="7">
        <v>0.93769488970093673</v>
      </c>
      <c r="D322" s="7">
        <v>0.93769488970093673</v>
      </c>
    </row>
    <row r="323" spans="1:4" x14ac:dyDescent="0.2">
      <c r="A323" s="5" t="s">
        <v>497</v>
      </c>
      <c r="B323" s="7">
        <v>0</v>
      </c>
      <c r="C323" s="7">
        <v>0.93769488970093673</v>
      </c>
      <c r="D323" s="7">
        <v>0.93769488970093673</v>
      </c>
    </row>
    <row r="324" spans="1:4" x14ac:dyDescent="0.2">
      <c r="A324" s="5" t="s">
        <v>498</v>
      </c>
      <c r="B324" s="7">
        <v>0</v>
      </c>
      <c r="C324" s="7">
        <v>0.93769488970093673</v>
      </c>
      <c r="D324" s="7">
        <v>0.93769488970093673</v>
      </c>
    </row>
    <row r="325" spans="1:4" x14ac:dyDescent="0.2">
      <c r="A325" s="5" t="s">
        <v>499</v>
      </c>
      <c r="B325" s="7">
        <v>0</v>
      </c>
      <c r="C325" s="7">
        <v>0.93769488970093673</v>
      </c>
      <c r="D325" s="7">
        <v>0.93769488970093673</v>
      </c>
    </row>
    <row r="326" spans="1:4" x14ac:dyDescent="0.2">
      <c r="A326" s="5" t="s">
        <v>500</v>
      </c>
      <c r="B326" s="7">
        <v>0</v>
      </c>
      <c r="C326" s="7">
        <v>0.93769488970093673</v>
      </c>
      <c r="D326" s="7">
        <v>0.93769488970093673</v>
      </c>
    </row>
    <row r="327" spans="1:4" x14ac:dyDescent="0.2">
      <c r="A327" s="5" t="s">
        <v>501</v>
      </c>
      <c r="B327" s="7">
        <v>0</v>
      </c>
      <c r="C327" s="7">
        <v>0.93769488970093673</v>
      </c>
      <c r="D327" s="7">
        <v>0.93769488970093673</v>
      </c>
    </row>
    <row r="328" spans="1:4" x14ac:dyDescent="0.2">
      <c r="A328" s="5" t="s">
        <v>502</v>
      </c>
      <c r="B328" s="7">
        <v>0</v>
      </c>
      <c r="C328" s="7">
        <v>0.93769488970093673</v>
      </c>
      <c r="D328" s="7">
        <v>0.93769488970093673</v>
      </c>
    </row>
    <row r="329" spans="1:4" x14ac:dyDescent="0.2">
      <c r="A329" s="5" t="s">
        <v>503</v>
      </c>
      <c r="B329" s="7">
        <v>0</v>
      </c>
      <c r="C329" s="7">
        <v>0.93769488970093673</v>
      </c>
      <c r="D329" s="7">
        <v>0.93769488970093673</v>
      </c>
    </row>
    <row r="330" spans="1:4" x14ac:dyDescent="0.2">
      <c r="A330" s="5" t="s">
        <v>504</v>
      </c>
      <c r="B330" s="7">
        <v>0</v>
      </c>
      <c r="C330" s="7">
        <v>0.93769488970093673</v>
      </c>
      <c r="D330" s="7">
        <v>0.93769488970093673</v>
      </c>
    </row>
  </sheetData>
  <sortState xmlns:xlrd2="http://schemas.microsoft.com/office/spreadsheetml/2017/richdata2" ref="A9:D330">
    <sortCondition descending="1" ref="D9:D330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8BD73-FCEB-409D-8D6A-4C7F611A7FB7}">
  <dimension ref="A2:H156"/>
  <sheetViews>
    <sheetView workbookViewId="0">
      <selection activeCell="B9" sqref="B9:B156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8" ht="15" customHeight="1" x14ac:dyDescent="0.2">
      <c r="B2" s="2" t="str">
        <f>Índice!A8</f>
        <v>MÊS DE COMPETÊNCIA: Janeiro de 2024</v>
      </c>
      <c r="C2" s="3"/>
      <c r="D2" s="3"/>
      <c r="H2" s="3"/>
    </row>
    <row r="3" spans="1:8" ht="15" customHeight="1" x14ac:dyDescent="0.2">
      <c r="B3" s="2" t="str">
        <f>Índice!A9</f>
        <v>MÊS DE DISTRIBUIÇÃO: Março de 2024</v>
      </c>
      <c r="C3" s="3"/>
      <c r="D3" s="3"/>
      <c r="H3" s="3"/>
    </row>
    <row r="5" spans="1:8" x14ac:dyDescent="0.2">
      <c r="A5" s="2" t="s">
        <v>575</v>
      </c>
    </row>
    <row r="6" spans="1:8" x14ac:dyDescent="0.2">
      <c r="A6" s="1" t="s">
        <v>505</v>
      </c>
    </row>
    <row r="8" spans="1:8" x14ac:dyDescent="0.2">
      <c r="A8" s="4" t="s">
        <v>1</v>
      </c>
      <c r="B8" s="6" t="s">
        <v>586</v>
      </c>
    </row>
    <row r="9" spans="1:8" x14ac:dyDescent="0.2">
      <c r="A9" s="10" t="s">
        <v>125</v>
      </c>
      <c r="B9" s="32">
        <v>3622672.514117043</v>
      </c>
    </row>
    <row r="10" spans="1:8" x14ac:dyDescent="0.2">
      <c r="A10" s="23" t="s">
        <v>56</v>
      </c>
      <c r="B10" s="27">
        <v>-13338.566080628514</v>
      </c>
    </row>
    <row r="11" spans="1:8" x14ac:dyDescent="0.2">
      <c r="A11" s="5" t="s">
        <v>166</v>
      </c>
      <c r="B11" s="27">
        <v>-2114.1175443049165</v>
      </c>
    </row>
    <row r="12" spans="1:8" x14ac:dyDescent="0.2">
      <c r="A12" s="5" t="s">
        <v>167</v>
      </c>
      <c r="B12" s="27">
        <v>-2925.1826226767867</v>
      </c>
    </row>
    <row r="13" spans="1:8" x14ac:dyDescent="0.2">
      <c r="A13" s="5" t="s">
        <v>168</v>
      </c>
      <c r="B13" s="27">
        <v>-2114.1175443049165</v>
      </c>
    </row>
    <row r="14" spans="1:8" x14ac:dyDescent="0.2">
      <c r="A14" s="5" t="s">
        <v>143</v>
      </c>
      <c r="B14" s="27">
        <v>-2087.9243525548668</v>
      </c>
    </row>
    <row r="15" spans="1:8" x14ac:dyDescent="0.2">
      <c r="A15" s="5" t="s">
        <v>163</v>
      </c>
      <c r="B15" s="27">
        <v>-148540.83971265025</v>
      </c>
    </row>
    <row r="16" spans="1:8" x14ac:dyDescent="0.2">
      <c r="A16" s="5" t="s">
        <v>239</v>
      </c>
      <c r="B16" s="27">
        <v>-1532.4510248847671</v>
      </c>
    </row>
    <row r="17" spans="1:2" x14ac:dyDescent="0.2">
      <c r="A17" s="5" t="s">
        <v>103</v>
      </c>
      <c r="B17" s="27">
        <v>-7648.0050921663997</v>
      </c>
    </row>
    <row r="18" spans="1:2" x14ac:dyDescent="0.2">
      <c r="A18" s="5" t="s">
        <v>138</v>
      </c>
      <c r="B18" s="27">
        <v>-17529.025412073508</v>
      </c>
    </row>
    <row r="19" spans="1:2" x14ac:dyDescent="0.2">
      <c r="A19" s="5" t="s">
        <v>227</v>
      </c>
      <c r="B19" s="27">
        <v>-1447.7099826817148</v>
      </c>
    </row>
    <row r="20" spans="1:2" x14ac:dyDescent="0.2">
      <c r="A20" s="5" t="s">
        <v>169</v>
      </c>
      <c r="B20" s="27">
        <v>-3528.5430361406197</v>
      </c>
    </row>
    <row r="21" spans="1:2" x14ac:dyDescent="0.2">
      <c r="A21" s="5" t="s">
        <v>89</v>
      </c>
      <c r="B21" s="27">
        <v>-1256.9966074880192</v>
      </c>
    </row>
    <row r="22" spans="1:2" x14ac:dyDescent="0.2">
      <c r="A22" s="5" t="s">
        <v>96</v>
      </c>
      <c r="B22" s="27">
        <v>-142606.41885818384</v>
      </c>
    </row>
    <row r="23" spans="1:2" x14ac:dyDescent="0.2">
      <c r="A23" s="5" t="s">
        <v>238</v>
      </c>
      <c r="B23" s="27">
        <v>-2114.1175443049165</v>
      </c>
    </row>
    <row r="24" spans="1:2" x14ac:dyDescent="0.2">
      <c r="A24" s="5" t="s">
        <v>144</v>
      </c>
      <c r="B24" s="27">
        <v>-9467.105566948876</v>
      </c>
    </row>
    <row r="25" spans="1:2" x14ac:dyDescent="0.2">
      <c r="A25" s="5" t="s">
        <v>78</v>
      </c>
      <c r="B25" s="27">
        <v>-8827.5381198577179</v>
      </c>
    </row>
    <row r="26" spans="1:2" x14ac:dyDescent="0.2">
      <c r="A26" s="5" t="s">
        <v>170</v>
      </c>
      <c r="B26" s="27">
        <v>-3457.1821584959457</v>
      </c>
    </row>
    <row r="27" spans="1:2" x14ac:dyDescent="0.2">
      <c r="A27" s="5" t="s">
        <v>14</v>
      </c>
      <c r="B27" s="27">
        <v>-7664.0773181019649</v>
      </c>
    </row>
    <row r="28" spans="1:2" x14ac:dyDescent="0.2">
      <c r="A28" s="5" t="s">
        <v>74</v>
      </c>
      <c r="B28" s="27">
        <v>-3611.3708013358705</v>
      </c>
    </row>
    <row r="29" spans="1:2" x14ac:dyDescent="0.2">
      <c r="A29" s="5" t="s">
        <v>458</v>
      </c>
      <c r="B29" s="27">
        <v>-43.524748988644184</v>
      </c>
    </row>
    <row r="30" spans="1:2" x14ac:dyDescent="0.2">
      <c r="A30" s="5" t="s">
        <v>172</v>
      </c>
      <c r="B30" s="27">
        <v>-1267.4206764986243</v>
      </c>
    </row>
    <row r="31" spans="1:2" x14ac:dyDescent="0.2">
      <c r="A31" s="5" t="s">
        <v>93</v>
      </c>
      <c r="B31" s="27">
        <v>-7664.0773181019649</v>
      </c>
    </row>
    <row r="32" spans="1:2" x14ac:dyDescent="0.2">
      <c r="A32" s="5" t="s">
        <v>173</v>
      </c>
      <c r="B32" s="27">
        <v>-2256.5911173406153</v>
      </c>
    </row>
    <row r="33" spans="1:2" x14ac:dyDescent="0.2">
      <c r="A33" s="5" t="s">
        <v>49</v>
      </c>
      <c r="B33" s="27">
        <v>-7664.0773181019649</v>
      </c>
    </row>
    <row r="34" spans="1:2" x14ac:dyDescent="0.2">
      <c r="A34" s="5" t="s">
        <v>245</v>
      </c>
      <c r="B34" s="27">
        <v>-1709.4483621796453</v>
      </c>
    </row>
    <row r="35" spans="1:2" x14ac:dyDescent="0.2">
      <c r="A35" s="5" t="s">
        <v>98</v>
      </c>
      <c r="B35" s="27">
        <v>-5874.0323332826365</v>
      </c>
    </row>
    <row r="36" spans="1:2" x14ac:dyDescent="0.2">
      <c r="A36" s="5" t="s">
        <v>100</v>
      </c>
      <c r="B36" s="27">
        <v>-9778.1948624068809</v>
      </c>
    </row>
    <row r="37" spans="1:2" x14ac:dyDescent="0.2">
      <c r="A37" s="5" t="s">
        <v>109</v>
      </c>
      <c r="B37" s="27">
        <v>-9778.1948624068809</v>
      </c>
    </row>
    <row r="38" spans="1:2" x14ac:dyDescent="0.2">
      <c r="A38" s="5" t="s">
        <v>216</v>
      </c>
      <c r="B38" s="27">
        <v>0</v>
      </c>
    </row>
    <row r="39" spans="1:2" x14ac:dyDescent="0.2">
      <c r="A39" s="5" t="s">
        <v>139</v>
      </c>
      <c r="B39" s="27">
        <v>-144550.93496233615</v>
      </c>
    </row>
    <row r="40" spans="1:2" x14ac:dyDescent="0.2">
      <c r="A40" s="5" t="s">
        <v>455</v>
      </c>
      <c r="B40" s="27">
        <v>-3457.1821584959457</v>
      </c>
    </row>
    <row r="41" spans="1:2" x14ac:dyDescent="0.2">
      <c r="A41" s="5" t="s">
        <v>225</v>
      </c>
      <c r="B41" s="27">
        <v>-2114.1175443049165</v>
      </c>
    </row>
    <row r="42" spans="1:2" x14ac:dyDescent="0.2">
      <c r="A42" s="5" t="s">
        <v>146</v>
      </c>
      <c r="B42" s="27">
        <v>-115436.24790708457</v>
      </c>
    </row>
    <row r="43" spans="1:2" x14ac:dyDescent="0.2">
      <c r="A43" s="5" t="s">
        <v>175</v>
      </c>
      <c r="B43" s="27">
        <v>-3528.5430361406197</v>
      </c>
    </row>
    <row r="44" spans="1:2" x14ac:dyDescent="0.2">
      <c r="A44" s="5" t="s">
        <v>176</v>
      </c>
      <c r="B44" s="27">
        <v>-3599.6557315316441</v>
      </c>
    </row>
    <row r="45" spans="1:2" x14ac:dyDescent="0.2">
      <c r="A45" s="5" t="s">
        <v>87</v>
      </c>
      <c r="B45" s="27">
        <v>-5871.5649282086897</v>
      </c>
    </row>
    <row r="46" spans="1:2" x14ac:dyDescent="0.2">
      <c r="A46" s="5" t="s">
        <v>147</v>
      </c>
      <c r="B46" s="27">
        <v>-2010.02815492434</v>
      </c>
    </row>
    <row r="47" spans="1:2" x14ac:dyDescent="0.2">
      <c r="A47" s="5" t="s">
        <v>224</v>
      </c>
      <c r="B47" s="27">
        <v>-1721.4212493813454</v>
      </c>
    </row>
    <row r="48" spans="1:2" x14ac:dyDescent="0.2">
      <c r="A48" s="5" t="s">
        <v>54</v>
      </c>
      <c r="B48" s="27">
        <v>-2114.1175443049165</v>
      </c>
    </row>
    <row r="49" spans="1:2" x14ac:dyDescent="0.2">
      <c r="A49" s="5" t="s">
        <v>177</v>
      </c>
      <c r="B49" s="27">
        <v>-3494.4779570494798</v>
      </c>
    </row>
    <row r="50" spans="1:2" x14ac:dyDescent="0.2">
      <c r="A50" s="5" t="s">
        <v>64</v>
      </c>
      <c r="B50" s="27">
        <v>-160493.13085031221</v>
      </c>
    </row>
    <row r="51" spans="1:2" x14ac:dyDescent="0.2">
      <c r="A51" s="5" t="s">
        <v>94</v>
      </c>
      <c r="B51" s="27">
        <v>-7664.0773181019649</v>
      </c>
    </row>
    <row r="52" spans="1:2" x14ac:dyDescent="0.2">
      <c r="A52" s="5" t="s">
        <v>178</v>
      </c>
      <c r="B52" s="27">
        <v>-18570.048388289171</v>
      </c>
    </row>
    <row r="53" spans="1:2" x14ac:dyDescent="0.2">
      <c r="A53" s="5" t="s">
        <v>127</v>
      </c>
      <c r="B53" s="27">
        <v>-7664.0773181019649</v>
      </c>
    </row>
    <row r="54" spans="1:2" x14ac:dyDescent="0.2">
      <c r="A54" s="5" t="s">
        <v>179</v>
      </c>
      <c r="B54" s="27">
        <v>-2114.1175443049165</v>
      </c>
    </row>
    <row r="55" spans="1:2" x14ac:dyDescent="0.2">
      <c r="A55" s="5" t="s">
        <v>148</v>
      </c>
      <c r="B55" s="27">
        <v>-2114.1175443049165</v>
      </c>
    </row>
    <row r="56" spans="1:2" x14ac:dyDescent="0.2">
      <c r="A56" s="5" t="s">
        <v>149</v>
      </c>
      <c r="B56" s="27">
        <v>-9654.1016723234588</v>
      </c>
    </row>
    <row r="57" spans="1:2" x14ac:dyDescent="0.2">
      <c r="A57" s="5" t="s">
        <v>60</v>
      </c>
      <c r="B57" s="27">
        <v>-8827.5381198577179</v>
      </c>
    </row>
    <row r="58" spans="1:2" x14ac:dyDescent="0.2">
      <c r="A58" s="5" t="s">
        <v>180</v>
      </c>
      <c r="B58" s="27">
        <v>-33249.615473473961</v>
      </c>
    </row>
    <row r="59" spans="1:2" x14ac:dyDescent="0.2">
      <c r="A59" s="5" t="s">
        <v>90</v>
      </c>
      <c r="B59" s="27">
        <v>0</v>
      </c>
    </row>
    <row r="60" spans="1:2" x14ac:dyDescent="0.2">
      <c r="A60" s="5" t="s">
        <v>70</v>
      </c>
      <c r="B60" s="27">
        <v>-9758.1910617040357</v>
      </c>
    </row>
    <row r="61" spans="1:2" x14ac:dyDescent="0.2">
      <c r="A61" s="5" t="s">
        <v>151</v>
      </c>
      <c r="B61" s="27">
        <v>-32151.453664733377</v>
      </c>
    </row>
    <row r="62" spans="1:2" x14ac:dyDescent="0.2">
      <c r="A62" s="5" t="s">
        <v>181</v>
      </c>
      <c r="B62" s="27">
        <v>-3325.8188659452194</v>
      </c>
    </row>
    <row r="63" spans="1:2" x14ac:dyDescent="0.2">
      <c r="A63" s="5" t="s">
        <v>182</v>
      </c>
      <c r="B63" s="27">
        <v>-1310.9743262511813</v>
      </c>
    </row>
    <row r="64" spans="1:2" x14ac:dyDescent="0.2">
      <c r="A64" s="5" t="s">
        <v>101</v>
      </c>
      <c r="B64" s="27">
        <v>-165435.11316579036</v>
      </c>
    </row>
    <row r="65" spans="1:2" x14ac:dyDescent="0.2">
      <c r="A65" s="5" t="s">
        <v>121</v>
      </c>
      <c r="B65" s="27">
        <v>-7664.0773181019649</v>
      </c>
    </row>
    <row r="66" spans="1:2" x14ac:dyDescent="0.2">
      <c r="A66" s="5" t="s">
        <v>141</v>
      </c>
      <c r="B66" s="27">
        <v>-7664.0773181019649</v>
      </c>
    </row>
    <row r="67" spans="1:2" x14ac:dyDescent="0.2">
      <c r="A67" s="5" t="s">
        <v>9</v>
      </c>
      <c r="B67" s="27">
        <v>-8389.2776458210519</v>
      </c>
    </row>
    <row r="68" spans="1:2" x14ac:dyDescent="0.2">
      <c r="A68" s="5" t="s">
        <v>183</v>
      </c>
      <c r="B68" s="27">
        <v>-2922.7107409477012</v>
      </c>
    </row>
    <row r="69" spans="1:2" x14ac:dyDescent="0.2">
      <c r="A69" s="5" t="s">
        <v>152</v>
      </c>
      <c r="B69" s="27">
        <v>0</v>
      </c>
    </row>
    <row r="70" spans="1:2" x14ac:dyDescent="0.2">
      <c r="A70" s="5" t="s">
        <v>55</v>
      </c>
      <c r="B70" s="27">
        <v>-9758.1910617040357</v>
      </c>
    </row>
    <row r="71" spans="1:2" x14ac:dyDescent="0.2">
      <c r="A71" s="5" t="s">
        <v>122</v>
      </c>
      <c r="B71" s="27">
        <v>-9778.1948624068809</v>
      </c>
    </row>
    <row r="72" spans="1:2" x14ac:dyDescent="0.2">
      <c r="A72" s="5" t="s">
        <v>15</v>
      </c>
      <c r="B72" s="27">
        <v>-8827.5381198577179</v>
      </c>
    </row>
    <row r="73" spans="1:2" x14ac:dyDescent="0.2">
      <c r="A73" s="5" t="s">
        <v>184</v>
      </c>
      <c r="B73" s="27">
        <v>-2114.1175443049165</v>
      </c>
    </row>
    <row r="74" spans="1:2" x14ac:dyDescent="0.2">
      <c r="A74" s="5" t="s">
        <v>105</v>
      </c>
      <c r="B74" s="27">
        <v>-2014.4455313686228</v>
      </c>
    </row>
    <row r="75" spans="1:2" x14ac:dyDescent="0.2">
      <c r="A75" s="5" t="s">
        <v>51</v>
      </c>
      <c r="B75" s="27">
        <v>-8827.5381198577179</v>
      </c>
    </row>
    <row r="76" spans="1:2" x14ac:dyDescent="0.2">
      <c r="A76" s="5" t="s">
        <v>473</v>
      </c>
      <c r="B76" s="27">
        <v>0</v>
      </c>
    </row>
    <row r="77" spans="1:2" x14ac:dyDescent="0.2">
      <c r="A77" s="5" t="s">
        <v>73</v>
      </c>
      <c r="B77" s="27">
        <v>-9005.6995259941214</v>
      </c>
    </row>
    <row r="78" spans="1:2" x14ac:dyDescent="0.2">
      <c r="A78" s="5" t="s">
        <v>460</v>
      </c>
      <c r="B78" s="27">
        <v>-1608.853693986719</v>
      </c>
    </row>
    <row r="79" spans="1:2" x14ac:dyDescent="0.2">
      <c r="A79" s="5" t="s">
        <v>61</v>
      </c>
      <c r="B79" s="27">
        <v>-9758.1910617040357</v>
      </c>
    </row>
    <row r="80" spans="1:2" x14ac:dyDescent="0.2">
      <c r="A80" s="5" t="s">
        <v>53</v>
      </c>
      <c r="B80" s="27">
        <v>-2114.1175443049165</v>
      </c>
    </row>
    <row r="81" spans="1:2" x14ac:dyDescent="0.2">
      <c r="A81" s="5" t="s">
        <v>240</v>
      </c>
      <c r="B81" s="27">
        <v>-1363.2895075364297</v>
      </c>
    </row>
    <row r="82" spans="1:2" x14ac:dyDescent="0.2">
      <c r="A82" s="5" t="s">
        <v>154</v>
      </c>
      <c r="B82" s="27">
        <v>-154739.94096300559</v>
      </c>
    </row>
    <row r="83" spans="1:2" x14ac:dyDescent="0.2">
      <c r="A83" s="5" t="s">
        <v>86</v>
      </c>
      <c r="B83" s="27">
        <v>-7664.0773181019649</v>
      </c>
    </row>
    <row r="84" spans="1:2" x14ac:dyDescent="0.2">
      <c r="A84" s="5" t="s">
        <v>80</v>
      </c>
      <c r="B84" s="27">
        <v>-7664.0773181019649</v>
      </c>
    </row>
    <row r="85" spans="1:2" x14ac:dyDescent="0.2">
      <c r="A85" s="5" t="s">
        <v>12</v>
      </c>
      <c r="B85" s="27">
        <v>-9758.1910617040357</v>
      </c>
    </row>
    <row r="86" spans="1:2" x14ac:dyDescent="0.2">
      <c r="A86" s="5" t="s">
        <v>81</v>
      </c>
      <c r="B86" s="27">
        <v>-7664.0773181019649</v>
      </c>
    </row>
    <row r="87" spans="1:2" x14ac:dyDescent="0.2">
      <c r="A87" s="5" t="s">
        <v>137</v>
      </c>
      <c r="B87" s="27">
        <v>-7664.0773181019649</v>
      </c>
    </row>
    <row r="88" spans="1:2" x14ac:dyDescent="0.2">
      <c r="A88" s="5" t="s">
        <v>68</v>
      </c>
      <c r="B88" s="27">
        <v>-9758.1910617040357</v>
      </c>
    </row>
    <row r="89" spans="1:2" x14ac:dyDescent="0.2">
      <c r="A89" s="5" t="s">
        <v>91</v>
      </c>
      <c r="B89" s="27">
        <v>-160493.13085031221</v>
      </c>
    </row>
    <row r="90" spans="1:2" x14ac:dyDescent="0.2">
      <c r="A90" s="5" t="s">
        <v>185</v>
      </c>
      <c r="B90" s="27">
        <v>-2010.02815492434</v>
      </c>
    </row>
    <row r="91" spans="1:2" x14ac:dyDescent="0.2">
      <c r="A91" s="5" t="s">
        <v>130</v>
      </c>
      <c r="B91" s="27">
        <v>-165435.11316579036</v>
      </c>
    </row>
    <row r="92" spans="1:2" x14ac:dyDescent="0.2">
      <c r="A92" s="5" t="s">
        <v>7</v>
      </c>
      <c r="B92" s="27">
        <v>-9758.1910617040357</v>
      </c>
    </row>
    <row r="93" spans="1:2" x14ac:dyDescent="0.2">
      <c r="A93" s="5" t="s">
        <v>82</v>
      </c>
      <c r="B93" s="27">
        <v>-9778.1948624068809</v>
      </c>
    </row>
    <row r="94" spans="1:2" x14ac:dyDescent="0.2">
      <c r="A94" s="5" t="s">
        <v>156</v>
      </c>
      <c r="B94" s="27">
        <v>-6028.566538061511</v>
      </c>
    </row>
    <row r="95" spans="1:2" x14ac:dyDescent="0.2">
      <c r="A95" s="5" t="s">
        <v>157</v>
      </c>
      <c r="B95" s="27">
        <v>-5131.9679959272225</v>
      </c>
    </row>
    <row r="96" spans="1:2" x14ac:dyDescent="0.2">
      <c r="A96" s="5" t="s">
        <v>186</v>
      </c>
      <c r="B96" s="27">
        <v>-25334.150646484693</v>
      </c>
    </row>
    <row r="97" spans="1:2" x14ac:dyDescent="0.2">
      <c r="A97" s="5" t="s">
        <v>246</v>
      </c>
      <c r="B97" s="27">
        <v>-2114.1175443049165</v>
      </c>
    </row>
    <row r="98" spans="1:2" x14ac:dyDescent="0.2">
      <c r="A98" s="5" t="s">
        <v>99</v>
      </c>
      <c r="B98" s="27">
        <v>-7664.0773181019649</v>
      </c>
    </row>
    <row r="99" spans="1:2" x14ac:dyDescent="0.2">
      <c r="A99" s="5" t="s">
        <v>187</v>
      </c>
      <c r="B99" s="27">
        <v>-1035.3520003261021</v>
      </c>
    </row>
    <row r="100" spans="1:2" x14ac:dyDescent="0.2">
      <c r="A100" s="5" t="s">
        <v>10</v>
      </c>
      <c r="B100" s="27">
        <v>-9363.0161775682991</v>
      </c>
    </row>
    <row r="101" spans="1:2" x14ac:dyDescent="0.2">
      <c r="A101" s="5" t="s">
        <v>76</v>
      </c>
      <c r="B101" s="27">
        <v>-8827.5381198577179</v>
      </c>
    </row>
    <row r="102" spans="1:2" x14ac:dyDescent="0.2">
      <c r="A102" s="5" t="s">
        <v>17</v>
      </c>
      <c r="B102" s="27">
        <v>-6321.6284194315567</v>
      </c>
    </row>
    <row r="103" spans="1:2" x14ac:dyDescent="0.2">
      <c r="A103" s="5" t="s">
        <v>132</v>
      </c>
      <c r="B103" s="27">
        <v>0</v>
      </c>
    </row>
    <row r="104" spans="1:2" x14ac:dyDescent="0.2">
      <c r="A104" s="5" t="s">
        <v>188</v>
      </c>
      <c r="B104" s="27">
        <v>-45845.472401689534</v>
      </c>
    </row>
    <row r="105" spans="1:2" x14ac:dyDescent="0.2">
      <c r="A105" s="5" t="s">
        <v>50</v>
      </c>
      <c r="B105" s="27">
        <v>-7664.0773181019649</v>
      </c>
    </row>
    <row r="106" spans="1:2" x14ac:dyDescent="0.2">
      <c r="A106" s="5" t="s">
        <v>456</v>
      </c>
      <c r="B106" s="27">
        <v>-577.55374646657401</v>
      </c>
    </row>
    <row r="107" spans="1:2" x14ac:dyDescent="0.2">
      <c r="A107" s="5" t="s">
        <v>449</v>
      </c>
      <c r="B107" s="27">
        <v>0</v>
      </c>
    </row>
    <row r="108" spans="1:2" x14ac:dyDescent="0.2">
      <c r="A108" s="5" t="s">
        <v>11</v>
      </c>
      <c r="B108" s="27">
        <v>-9758.1910617040357</v>
      </c>
    </row>
    <row r="109" spans="1:2" x14ac:dyDescent="0.2">
      <c r="A109" s="5" t="s">
        <v>158</v>
      </c>
      <c r="B109" s="27">
        <v>-160493.13085031221</v>
      </c>
    </row>
    <row r="110" spans="1:2" x14ac:dyDescent="0.2">
      <c r="A110" s="5" t="s">
        <v>3</v>
      </c>
      <c r="B110" s="27">
        <v>-9758.1910617040357</v>
      </c>
    </row>
    <row r="111" spans="1:2" x14ac:dyDescent="0.2">
      <c r="A111" s="5" t="s">
        <v>71</v>
      </c>
      <c r="B111" s="27">
        <v>-2630.3951825497534</v>
      </c>
    </row>
    <row r="112" spans="1:2" x14ac:dyDescent="0.2">
      <c r="A112" s="5" t="s">
        <v>65</v>
      </c>
      <c r="B112" s="27">
        <v>-3611.3708013358705</v>
      </c>
    </row>
    <row r="113" spans="1:2" x14ac:dyDescent="0.2">
      <c r="A113" s="5" t="s">
        <v>69</v>
      </c>
      <c r="B113" s="27">
        <v>-7664.0773181019649</v>
      </c>
    </row>
    <row r="114" spans="1:2" x14ac:dyDescent="0.2">
      <c r="A114" s="5" t="s">
        <v>19</v>
      </c>
      <c r="B114" s="27">
        <v>0</v>
      </c>
    </row>
    <row r="115" spans="1:2" x14ac:dyDescent="0.2">
      <c r="A115" s="5" t="s">
        <v>5</v>
      </c>
      <c r="B115" s="27">
        <v>-3608.8815508417774</v>
      </c>
    </row>
    <row r="116" spans="1:2" x14ac:dyDescent="0.2">
      <c r="A116" s="5" t="s">
        <v>85</v>
      </c>
      <c r="B116" s="27">
        <v>-7664.0773181019649</v>
      </c>
    </row>
    <row r="117" spans="1:2" x14ac:dyDescent="0.2">
      <c r="A117" s="5" t="s">
        <v>191</v>
      </c>
      <c r="B117" s="27">
        <v>-21488.352286786438</v>
      </c>
    </row>
    <row r="118" spans="1:2" x14ac:dyDescent="0.2">
      <c r="A118" s="5" t="s">
        <v>59</v>
      </c>
      <c r="B118" s="27">
        <v>-7664.0773181019649</v>
      </c>
    </row>
    <row r="119" spans="1:2" x14ac:dyDescent="0.2">
      <c r="A119" s="5" t="s">
        <v>131</v>
      </c>
      <c r="B119" s="27">
        <v>-147480.55215266647</v>
      </c>
    </row>
    <row r="120" spans="1:2" x14ac:dyDescent="0.2">
      <c r="A120" s="5" t="s">
        <v>218</v>
      </c>
      <c r="B120" s="27">
        <v>-129644.97613561811</v>
      </c>
    </row>
    <row r="121" spans="1:2" x14ac:dyDescent="0.2">
      <c r="A121" s="5" t="s">
        <v>6</v>
      </c>
      <c r="B121" s="27">
        <v>-9758.1910617040357</v>
      </c>
    </row>
    <row r="122" spans="1:2" x14ac:dyDescent="0.2">
      <c r="A122" s="5" t="s">
        <v>8</v>
      </c>
      <c r="B122" s="27">
        <v>0</v>
      </c>
    </row>
    <row r="123" spans="1:2" x14ac:dyDescent="0.2">
      <c r="A123" s="5" t="s">
        <v>192</v>
      </c>
      <c r="B123" s="27">
        <v>-154739.94096300559</v>
      </c>
    </row>
    <row r="124" spans="1:2" x14ac:dyDescent="0.2">
      <c r="A124" s="5" t="s">
        <v>193</v>
      </c>
      <c r="B124" s="27">
        <v>-1126.9538168922229</v>
      </c>
    </row>
    <row r="125" spans="1:2" x14ac:dyDescent="0.2">
      <c r="A125" s="5" t="s">
        <v>16</v>
      </c>
      <c r="B125" s="27">
        <v>-9758.1910617040357</v>
      </c>
    </row>
    <row r="126" spans="1:2" x14ac:dyDescent="0.2">
      <c r="A126" s="5" t="s">
        <v>159</v>
      </c>
      <c r="B126" s="27">
        <v>-3528.5430361406197</v>
      </c>
    </row>
    <row r="127" spans="1:2" x14ac:dyDescent="0.2">
      <c r="A127" s="5" t="s">
        <v>194</v>
      </c>
      <c r="B127" s="27">
        <v>-2114.1175443049165</v>
      </c>
    </row>
    <row r="128" spans="1:2" x14ac:dyDescent="0.2">
      <c r="A128" s="5" t="s">
        <v>84</v>
      </c>
      <c r="B128" s="27">
        <v>-7664.0773181019649</v>
      </c>
    </row>
    <row r="129" spans="1:2" x14ac:dyDescent="0.2">
      <c r="A129" s="5" t="s">
        <v>77</v>
      </c>
      <c r="B129" s="27">
        <v>-7664.0773181019649</v>
      </c>
    </row>
    <row r="130" spans="1:2" x14ac:dyDescent="0.2">
      <c r="A130" s="5" t="s">
        <v>200</v>
      </c>
      <c r="B130" s="27">
        <v>-3599.6557315316441</v>
      </c>
    </row>
    <row r="131" spans="1:2" x14ac:dyDescent="0.2">
      <c r="A131" s="5" t="s">
        <v>126</v>
      </c>
      <c r="B131" s="27">
        <v>-165435.11316579036</v>
      </c>
    </row>
    <row r="132" spans="1:2" x14ac:dyDescent="0.2">
      <c r="A132" s="5" t="s">
        <v>129</v>
      </c>
      <c r="B132" s="27">
        <v>-162056.57771344259</v>
      </c>
    </row>
    <row r="133" spans="1:2" x14ac:dyDescent="0.2">
      <c r="A133" s="5" t="s">
        <v>4</v>
      </c>
      <c r="B133" s="27">
        <v>0</v>
      </c>
    </row>
    <row r="134" spans="1:2" x14ac:dyDescent="0.2">
      <c r="A134" s="5" t="s">
        <v>83</v>
      </c>
      <c r="B134" s="27">
        <v>-7664.0773181019649</v>
      </c>
    </row>
    <row r="135" spans="1:2" x14ac:dyDescent="0.2">
      <c r="A135" s="5" t="s">
        <v>52</v>
      </c>
      <c r="B135" s="27">
        <v>-9654.1016723234588</v>
      </c>
    </row>
    <row r="136" spans="1:2" x14ac:dyDescent="0.2">
      <c r="A136" s="5" t="s">
        <v>58</v>
      </c>
      <c r="B136" s="27">
        <v>-160493.13085031221</v>
      </c>
    </row>
    <row r="137" spans="1:2" x14ac:dyDescent="0.2">
      <c r="A137" s="5" t="s">
        <v>63</v>
      </c>
      <c r="B137" s="27">
        <v>-17747.624476154921</v>
      </c>
    </row>
    <row r="138" spans="1:2" x14ac:dyDescent="0.2">
      <c r="A138" s="5" t="s">
        <v>196</v>
      </c>
      <c r="B138" s="27">
        <v>-2114.1175443049165</v>
      </c>
    </row>
    <row r="139" spans="1:2" x14ac:dyDescent="0.2">
      <c r="A139" s="5" t="s">
        <v>140</v>
      </c>
      <c r="B139" s="27">
        <v>-161917.63276841087</v>
      </c>
    </row>
    <row r="140" spans="1:2" x14ac:dyDescent="0.2">
      <c r="A140" s="5" t="s">
        <v>242</v>
      </c>
      <c r="B140" s="27">
        <v>-2114.1175443049165</v>
      </c>
    </row>
    <row r="141" spans="1:2" x14ac:dyDescent="0.2">
      <c r="A141" s="5" t="s">
        <v>162</v>
      </c>
      <c r="B141" s="27">
        <v>-35239.946754194905</v>
      </c>
    </row>
    <row r="142" spans="1:2" x14ac:dyDescent="0.2">
      <c r="A142" s="5" t="s">
        <v>18</v>
      </c>
      <c r="B142" s="27">
        <v>-8723.448730477141</v>
      </c>
    </row>
    <row r="143" spans="1:2" x14ac:dyDescent="0.2">
      <c r="A143" s="5" t="s">
        <v>13</v>
      </c>
      <c r="B143" s="27">
        <v>-7664.0773181019649</v>
      </c>
    </row>
    <row r="144" spans="1:2" x14ac:dyDescent="0.2">
      <c r="A144" s="5" t="s">
        <v>79</v>
      </c>
      <c r="B144" s="27">
        <v>-9719.086288840881</v>
      </c>
    </row>
    <row r="145" spans="1:2" x14ac:dyDescent="0.2">
      <c r="A145" s="5" t="s">
        <v>197</v>
      </c>
      <c r="B145" s="27">
        <v>-2010.02815492434</v>
      </c>
    </row>
    <row r="146" spans="1:2" x14ac:dyDescent="0.2">
      <c r="A146" s="5" t="s">
        <v>88</v>
      </c>
      <c r="B146" s="27">
        <v>-7664.0773181019649</v>
      </c>
    </row>
    <row r="147" spans="1:2" x14ac:dyDescent="0.2">
      <c r="A147" s="5" t="s">
        <v>67</v>
      </c>
      <c r="B147" s="27">
        <v>-7664.0773181019649</v>
      </c>
    </row>
    <row r="148" spans="1:2" x14ac:dyDescent="0.2">
      <c r="A148" s="5" t="s">
        <v>236</v>
      </c>
      <c r="B148" s="27">
        <v>-166.9214523098974</v>
      </c>
    </row>
    <row r="149" spans="1:2" x14ac:dyDescent="0.2">
      <c r="A149" s="5" t="s">
        <v>198</v>
      </c>
      <c r="B149" s="27">
        <v>-2114.1175443049165</v>
      </c>
    </row>
    <row r="150" spans="1:2" x14ac:dyDescent="0.2">
      <c r="A150" s="5" t="s">
        <v>201</v>
      </c>
      <c r="B150" s="27">
        <v>-821.83052750546312</v>
      </c>
    </row>
    <row r="151" spans="1:2" x14ac:dyDescent="0.2">
      <c r="A151" s="5" t="s">
        <v>128</v>
      </c>
      <c r="B151" s="27">
        <v>-161615.23672666732</v>
      </c>
    </row>
    <row r="152" spans="1:2" x14ac:dyDescent="0.2">
      <c r="A152" s="5" t="s">
        <v>223</v>
      </c>
      <c r="B152" s="27">
        <v>-3599.6557315316441</v>
      </c>
    </row>
    <row r="153" spans="1:2" x14ac:dyDescent="0.2">
      <c r="A153" s="5" t="s">
        <v>199</v>
      </c>
      <c r="B153" s="27">
        <v>-1551.697009075704</v>
      </c>
    </row>
    <row r="154" spans="1:2" x14ac:dyDescent="0.2">
      <c r="A154" s="5" t="s">
        <v>66</v>
      </c>
      <c r="B154" s="27">
        <v>-8827.5381198577179</v>
      </c>
    </row>
    <row r="155" spans="1:2" x14ac:dyDescent="0.2">
      <c r="A155" s="5" t="s">
        <v>92</v>
      </c>
      <c r="B155" s="27">
        <v>-8827.5381198577179</v>
      </c>
    </row>
    <row r="156" spans="1:2" x14ac:dyDescent="0.2">
      <c r="A156" s="5" t="s">
        <v>95</v>
      </c>
      <c r="B156" s="27">
        <v>-7664.0773181019649</v>
      </c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5E023-57A3-41AB-8BD9-68121F98D5BD}">
  <dimension ref="A2:H329"/>
  <sheetViews>
    <sheetView workbookViewId="0">
      <selection activeCell="B31" sqref="B31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8" ht="15" customHeight="1" x14ac:dyDescent="0.2">
      <c r="B2" s="2" t="str">
        <f>Índice!A8</f>
        <v>MÊS DE COMPETÊNCIA: Janeiro de 2024</v>
      </c>
      <c r="C2" s="3"/>
      <c r="D2" s="3"/>
      <c r="H2" s="3"/>
    </row>
    <row r="3" spans="1:8" ht="15" customHeight="1" x14ac:dyDescent="0.2">
      <c r="B3" s="2" t="str">
        <f>Índice!A9</f>
        <v>MÊS DE DISTRIBUIÇÃO: Março de 2024</v>
      </c>
      <c r="C3" s="3"/>
      <c r="D3" s="3"/>
      <c r="H3" s="3"/>
    </row>
    <row r="5" spans="1:8" x14ac:dyDescent="0.2">
      <c r="A5" s="2" t="s">
        <v>576</v>
      </c>
    </row>
    <row r="6" spans="1:8" x14ac:dyDescent="0.2">
      <c r="A6" s="1" t="s">
        <v>522</v>
      </c>
    </row>
    <row r="8" spans="1:8" x14ac:dyDescent="0.2">
      <c r="A8" s="4" t="s">
        <v>1</v>
      </c>
      <c r="B8" s="6" t="s">
        <v>587</v>
      </c>
    </row>
    <row r="9" spans="1:8" x14ac:dyDescent="0.2">
      <c r="A9" s="10" t="s">
        <v>180</v>
      </c>
      <c r="B9" s="32">
        <v>1755875.3076644407</v>
      </c>
    </row>
    <row r="10" spans="1:8" x14ac:dyDescent="0.2">
      <c r="A10" s="5" t="s">
        <v>56</v>
      </c>
      <c r="B10" s="27">
        <v>-6964.8095302375395</v>
      </c>
    </row>
    <row r="11" spans="1:8" x14ac:dyDescent="0.2">
      <c r="A11" s="5" t="s">
        <v>475</v>
      </c>
      <c r="B11" s="27">
        <v>0</v>
      </c>
    </row>
    <row r="12" spans="1:8" x14ac:dyDescent="0.2">
      <c r="A12" s="5" t="s">
        <v>9</v>
      </c>
      <c r="B12" s="27">
        <v>-7627.3419822327287</v>
      </c>
    </row>
    <row r="13" spans="1:8" x14ac:dyDescent="0.2">
      <c r="A13" s="5" t="s">
        <v>473</v>
      </c>
      <c r="B13" s="27">
        <v>0</v>
      </c>
    </row>
    <row r="14" spans="1:8" x14ac:dyDescent="0.2">
      <c r="A14" s="5" t="s">
        <v>474</v>
      </c>
      <c r="B14" s="27">
        <v>0</v>
      </c>
    </row>
    <row r="15" spans="1:8" x14ac:dyDescent="0.2">
      <c r="A15" s="5" t="s">
        <v>449</v>
      </c>
      <c r="B15" s="27">
        <v>0</v>
      </c>
    </row>
    <row r="16" spans="1:8" x14ac:dyDescent="0.2">
      <c r="A16" s="5" t="s">
        <v>368</v>
      </c>
      <c r="B16" s="27">
        <v>-225.76249260046589</v>
      </c>
    </row>
    <row r="17" spans="1:2" x14ac:dyDescent="0.2">
      <c r="A17" s="5" t="s">
        <v>166</v>
      </c>
      <c r="B17" s="27">
        <v>-3687.2702624890976</v>
      </c>
    </row>
    <row r="18" spans="1:2" x14ac:dyDescent="0.2">
      <c r="A18" s="5" t="s">
        <v>167</v>
      </c>
      <c r="B18" s="27">
        <v>-5866.4604584416629</v>
      </c>
    </row>
    <row r="19" spans="1:2" x14ac:dyDescent="0.2">
      <c r="A19" s="5" t="s">
        <v>396</v>
      </c>
      <c r="B19" s="27">
        <v>0</v>
      </c>
    </row>
    <row r="20" spans="1:2" x14ac:dyDescent="0.2">
      <c r="A20" s="5" t="s">
        <v>397</v>
      </c>
      <c r="B20" s="27">
        <v>-1060.7456504716863</v>
      </c>
    </row>
    <row r="21" spans="1:2" x14ac:dyDescent="0.2">
      <c r="A21" s="5" t="s">
        <v>168</v>
      </c>
      <c r="B21" s="27">
        <v>-5866.4604584416629</v>
      </c>
    </row>
    <row r="22" spans="1:2" x14ac:dyDescent="0.2">
      <c r="A22" s="5" t="s">
        <v>269</v>
      </c>
      <c r="B22" s="27">
        <v>-3225.9554122131221</v>
      </c>
    </row>
    <row r="23" spans="1:2" x14ac:dyDescent="0.2">
      <c r="A23" s="5" t="s">
        <v>411</v>
      </c>
      <c r="B23" s="27">
        <v>-181.4777671580743</v>
      </c>
    </row>
    <row r="24" spans="1:2" x14ac:dyDescent="0.2">
      <c r="A24" s="5" t="s">
        <v>143</v>
      </c>
      <c r="B24" s="27">
        <v>-7583.1380236493796</v>
      </c>
    </row>
    <row r="25" spans="1:2" x14ac:dyDescent="0.2">
      <c r="A25" s="5" t="s">
        <v>163</v>
      </c>
      <c r="B25" s="27">
        <v>-39893.702561293976</v>
      </c>
    </row>
    <row r="26" spans="1:2" x14ac:dyDescent="0.2">
      <c r="A26" s="5" t="s">
        <v>387</v>
      </c>
      <c r="B26" s="27">
        <v>-1330.6935455213131</v>
      </c>
    </row>
    <row r="27" spans="1:2" x14ac:dyDescent="0.2">
      <c r="A27" s="5" t="s">
        <v>239</v>
      </c>
      <c r="B27" s="27">
        <v>-4223.2182750343909</v>
      </c>
    </row>
    <row r="28" spans="1:2" x14ac:dyDescent="0.2">
      <c r="A28" s="5" t="s">
        <v>103</v>
      </c>
      <c r="B28" s="27">
        <v>-11484.587721869326</v>
      </c>
    </row>
    <row r="29" spans="1:2" x14ac:dyDescent="0.2">
      <c r="A29" s="5" t="s">
        <v>138</v>
      </c>
      <c r="B29" s="27">
        <v>-10938.25427937283</v>
      </c>
    </row>
    <row r="30" spans="1:2" x14ac:dyDescent="0.2">
      <c r="A30" s="5" t="s">
        <v>227</v>
      </c>
      <c r="B30" s="27">
        <v>-5675.6646746082706</v>
      </c>
    </row>
    <row r="31" spans="1:2" x14ac:dyDescent="0.2">
      <c r="A31" s="5" t="s">
        <v>169</v>
      </c>
      <c r="B31" s="27">
        <v>-5866.4604584416629</v>
      </c>
    </row>
    <row r="32" spans="1:2" x14ac:dyDescent="0.2">
      <c r="A32" s="5" t="s">
        <v>89</v>
      </c>
      <c r="B32" s="27">
        <v>-1303.0549457785953</v>
      </c>
    </row>
    <row r="33" spans="1:2" x14ac:dyDescent="0.2">
      <c r="A33" s="5" t="s">
        <v>96</v>
      </c>
      <c r="B33" s="27">
        <v>-38192.880699732843</v>
      </c>
    </row>
    <row r="34" spans="1:2" x14ac:dyDescent="0.2">
      <c r="A34" s="5" t="s">
        <v>238</v>
      </c>
      <c r="B34" s="27">
        <v>-5382.2481592346066</v>
      </c>
    </row>
    <row r="35" spans="1:2" x14ac:dyDescent="0.2">
      <c r="A35" s="5" t="s">
        <v>144</v>
      </c>
      <c r="B35" s="27">
        <v>-11171.878910208163</v>
      </c>
    </row>
    <row r="36" spans="1:2" x14ac:dyDescent="0.2">
      <c r="A36" s="5" t="s">
        <v>249</v>
      </c>
      <c r="B36" s="27">
        <v>0</v>
      </c>
    </row>
    <row r="37" spans="1:2" x14ac:dyDescent="0.2">
      <c r="A37" s="5" t="s">
        <v>78</v>
      </c>
      <c r="B37" s="27">
        <v>-5975.9258948140287</v>
      </c>
    </row>
    <row r="38" spans="1:2" x14ac:dyDescent="0.2">
      <c r="A38" s="5" t="s">
        <v>435</v>
      </c>
      <c r="B38" s="27">
        <v>-181.4777671580743</v>
      </c>
    </row>
    <row r="39" spans="1:2" x14ac:dyDescent="0.2">
      <c r="A39" s="5" t="s">
        <v>250</v>
      </c>
      <c r="B39" s="27">
        <v>-3312.8005241159663</v>
      </c>
    </row>
    <row r="40" spans="1:2" x14ac:dyDescent="0.2">
      <c r="A40" s="5" t="s">
        <v>419</v>
      </c>
      <c r="B40" s="27">
        <v>0</v>
      </c>
    </row>
    <row r="41" spans="1:2" x14ac:dyDescent="0.2">
      <c r="A41" s="5" t="s">
        <v>251</v>
      </c>
      <c r="B41" s="27">
        <v>-772.56029661145783</v>
      </c>
    </row>
    <row r="42" spans="1:2" x14ac:dyDescent="0.2">
      <c r="A42" s="5" t="s">
        <v>170</v>
      </c>
      <c r="B42" s="27">
        <v>-5866.4604584416629</v>
      </c>
    </row>
    <row r="43" spans="1:2" x14ac:dyDescent="0.2">
      <c r="A43" s="5" t="s">
        <v>171</v>
      </c>
      <c r="B43" s="27">
        <v>-5866.4604584416629</v>
      </c>
    </row>
    <row r="44" spans="1:2" x14ac:dyDescent="0.2">
      <c r="A44" s="5" t="s">
        <v>436</v>
      </c>
      <c r="B44" s="27">
        <v>-372.21700167318983</v>
      </c>
    </row>
    <row r="45" spans="1:2" x14ac:dyDescent="0.2">
      <c r="A45" s="5" t="s">
        <v>209</v>
      </c>
      <c r="B45" s="27">
        <v>-5866.4604584416629</v>
      </c>
    </row>
    <row r="46" spans="1:2" x14ac:dyDescent="0.2">
      <c r="A46" s="5" t="s">
        <v>97</v>
      </c>
      <c r="B46" s="27">
        <v>-2035.6400279264901</v>
      </c>
    </row>
    <row r="47" spans="1:2" x14ac:dyDescent="0.2">
      <c r="A47" s="5" t="s">
        <v>244</v>
      </c>
      <c r="B47" s="27">
        <v>0</v>
      </c>
    </row>
    <row r="48" spans="1:2" x14ac:dyDescent="0.2">
      <c r="A48" s="5" t="s">
        <v>437</v>
      </c>
      <c r="B48" s="27">
        <v>0</v>
      </c>
    </row>
    <row r="49" spans="1:2" x14ac:dyDescent="0.2">
      <c r="A49" s="5" t="s">
        <v>270</v>
      </c>
      <c r="B49" s="27">
        <v>-3344.8655370534416</v>
      </c>
    </row>
    <row r="50" spans="1:2" x14ac:dyDescent="0.2">
      <c r="A50" s="5" t="s">
        <v>14</v>
      </c>
      <c r="B50" s="27">
        <v>-8513.9385453830819</v>
      </c>
    </row>
    <row r="51" spans="1:2" x14ac:dyDescent="0.2">
      <c r="A51" s="5" t="s">
        <v>381</v>
      </c>
      <c r="B51" s="27">
        <v>0</v>
      </c>
    </row>
    <row r="52" spans="1:2" x14ac:dyDescent="0.2">
      <c r="A52" s="5" t="s">
        <v>382</v>
      </c>
      <c r="B52" s="27">
        <v>0</v>
      </c>
    </row>
    <row r="53" spans="1:2" x14ac:dyDescent="0.2">
      <c r="A53" s="5" t="s">
        <v>420</v>
      </c>
      <c r="B53" s="27">
        <v>-1784.0311818700686</v>
      </c>
    </row>
    <row r="54" spans="1:2" x14ac:dyDescent="0.2">
      <c r="A54" s="5" t="s">
        <v>72</v>
      </c>
      <c r="B54" s="27">
        <v>-5413.5692879557655</v>
      </c>
    </row>
    <row r="55" spans="1:2" x14ac:dyDescent="0.2">
      <c r="A55" s="5" t="s">
        <v>74</v>
      </c>
      <c r="B55" s="27">
        <v>-3158.4789839636437</v>
      </c>
    </row>
    <row r="56" spans="1:2" x14ac:dyDescent="0.2">
      <c r="A56" s="5" t="s">
        <v>172</v>
      </c>
      <c r="B56" s="27">
        <v>-4034.1886198800889</v>
      </c>
    </row>
    <row r="57" spans="1:2" x14ac:dyDescent="0.2">
      <c r="A57" s="5" t="s">
        <v>412</v>
      </c>
      <c r="B57" s="27">
        <v>-372.21700167318983</v>
      </c>
    </row>
    <row r="58" spans="1:2" x14ac:dyDescent="0.2">
      <c r="A58" s="5" t="s">
        <v>446</v>
      </c>
      <c r="B58" s="27">
        <v>0</v>
      </c>
    </row>
    <row r="59" spans="1:2" x14ac:dyDescent="0.2">
      <c r="A59" s="5" t="s">
        <v>408</v>
      </c>
      <c r="B59" s="27">
        <v>-602.63125620341339</v>
      </c>
    </row>
    <row r="60" spans="1:2" x14ac:dyDescent="0.2">
      <c r="A60" s="5" t="s">
        <v>93</v>
      </c>
      <c r="B60" s="27">
        <v>-7500.2051896546827</v>
      </c>
    </row>
    <row r="61" spans="1:2" x14ac:dyDescent="0.2">
      <c r="A61" s="5" t="s">
        <v>57</v>
      </c>
      <c r="B61" s="27">
        <v>-875.29387780338641</v>
      </c>
    </row>
    <row r="62" spans="1:2" x14ac:dyDescent="0.2">
      <c r="A62" s="5" t="s">
        <v>383</v>
      </c>
      <c r="B62" s="27">
        <v>0</v>
      </c>
    </row>
    <row r="63" spans="1:2" x14ac:dyDescent="0.2">
      <c r="A63" s="5" t="s">
        <v>173</v>
      </c>
      <c r="B63" s="27">
        <v>-5866.4604584416629</v>
      </c>
    </row>
    <row r="64" spans="1:2" x14ac:dyDescent="0.2">
      <c r="A64" s="5" t="s">
        <v>49</v>
      </c>
      <c r="B64" s="27">
        <v>-9389.951391196335</v>
      </c>
    </row>
    <row r="65" spans="1:2" x14ac:dyDescent="0.2">
      <c r="A65" s="5" t="s">
        <v>506</v>
      </c>
      <c r="B65" s="27">
        <v>-218.33408877685733</v>
      </c>
    </row>
    <row r="66" spans="1:2" x14ac:dyDescent="0.2">
      <c r="A66" s="5" t="s">
        <v>245</v>
      </c>
      <c r="B66" s="27">
        <v>-3562.0316478288537</v>
      </c>
    </row>
    <row r="67" spans="1:2" x14ac:dyDescent="0.2">
      <c r="A67" s="5" t="s">
        <v>119</v>
      </c>
      <c r="B67" s="27">
        <v>-6554.0085063209781</v>
      </c>
    </row>
    <row r="68" spans="1:2" x14ac:dyDescent="0.2">
      <c r="A68" s="5" t="s">
        <v>421</v>
      </c>
      <c r="B68" s="27">
        <v>-1846.9011216713923</v>
      </c>
    </row>
    <row r="69" spans="1:2" x14ac:dyDescent="0.2">
      <c r="A69" s="5" t="s">
        <v>98</v>
      </c>
      <c r="B69" s="27">
        <v>-4772.0229141339341</v>
      </c>
    </row>
    <row r="70" spans="1:2" x14ac:dyDescent="0.2">
      <c r="A70" s="5" t="s">
        <v>407</v>
      </c>
      <c r="B70" s="27">
        <v>0</v>
      </c>
    </row>
    <row r="71" spans="1:2" x14ac:dyDescent="0.2">
      <c r="A71" s="5" t="s">
        <v>174</v>
      </c>
      <c r="B71" s="27">
        <v>-3858.8719880950598</v>
      </c>
    </row>
    <row r="72" spans="1:2" x14ac:dyDescent="0.2">
      <c r="A72" s="5" t="s">
        <v>398</v>
      </c>
      <c r="B72" s="27">
        <v>0</v>
      </c>
    </row>
    <row r="73" spans="1:2" x14ac:dyDescent="0.2">
      <c r="A73" s="5" t="s">
        <v>100</v>
      </c>
      <c r="B73" s="27">
        <v>-5845.7841803566216</v>
      </c>
    </row>
    <row r="74" spans="1:2" x14ac:dyDescent="0.2">
      <c r="A74" s="5" t="s">
        <v>469</v>
      </c>
      <c r="B74" s="27">
        <v>0</v>
      </c>
    </row>
    <row r="75" spans="1:2" x14ac:dyDescent="0.2">
      <c r="A75" s="5" t="s">
        <v>219</v>
      </c>
      <c r="B75" s="27">
        <v>-362.38808870879041</v>
      </c>
    </row>
    <row r="76" spans="1:2" x14ac:dyDescent="0.2">
      <c r="A76" s="5" t="s">
        <v>252</v>
      </c>
      <c r="B76" s="27">
        <v>-332.7906529468317</v>
      </c>
    </row>
    <row r="77" spans="1:2" x14ac:dyDescent="0.2">
      <c r="A77" s="5" t="s">
        <v>75</v>
      </c>
      <c r="B77" s="27">
        <v>-1158.0876337808515</v>
      </c>
    </row>
    <row r="78" spans="1:2" x14ac:dyDescent="0.2">
      <c r="A78" s="5" t="s">
        <v>109</v>
      </c>
      <c r="B78" s="27">
        <v>-10907.822288940964</v>
      </c>
    </row>
    <row r="79" spans="1:2" x14ac:dyDescent="0.2">
      <c r="A79" s="5" t="s">
        <v>216</v>
      </c>
      <c r="B79" s="27">
        <v>0</v>
      </c>
    </row>
    <row r="80" spans="1:2" x14ac:dyDescent="0.2">
      <c r="A80" s="5" t="s">
        <v>145</v>
      </c>
      <c r="B80" s="27">
        <v>-4690.5519669255737</v>
      </c>
    </row>
    <row r="81" spans="1:2" x14ac:dyDescent="0.2">
      <c r="A81" s="5" t="s">
        <v>233</v>
      </c>
      <c r="B81" s="27">
        <v>-5866.4604584416629</v>
      </c>
    </row>
    <row r="82" spans="1:2" x14ac:dyDescent="0.2">
      <c r="A82" s="5" t="s">
        <v>139</v>
      </c>
      <c r="B82" s="27">
        <v>-39672.818640512698</v>
      </c>
    </row>
    <row r="83" spans="1:2" x14ac:dyDescent="0.2">
      <c r="A83" s="5" t="s">
        <v>271</v>
      </c>
      <c r="B83" s="27">
        <v>-2495.9850146116778</v>
      </c>
    </row>
    <row r="84" spans="1:2" x14ac:dyDescent="0.2">
      <c r="A84" s="5" t="s">
        <v>225</v>
      </c>
      <c r="B84" s="27">
        <v>-5866.4604584416629</v>
      </c>
    </row>
    <row r="85" spans="1:2" x14ac:dyDescent="0.2">
      <c r="A85" s="5" t="s">
        <v>146</v>
      </c>
      <c r="B85" s="27">
        <v>-35933.622908693775</v>
      </c>
    </row>
    <row r="86" spans="1:2" x14ac:dyDescent="0.2">
      <c r="A86" s="5" t="s">
        <v>175</v>
      </c>
      <c r="B86" s="27">
        <v>-5866.4604584416629</v>
      </c>
    </row>
    <row r="87" spans="1:2" x14ac:dyDescent="0.2">
      <c r="A87" s="5" t="s">
        <v>422</v>
      </c>
      <c r="B87" s="27">
        <v>-372.21700167318983</v>
      </c>
    </row>
    <row r="88" spans="1:2" x14ac:dyDescent="0.2">
      <c r="A88" s="5" t="s">
        <v>176</v>
      </c>
      <c r="B88" s="27">
        <v>-5866.4604584416629</v>
      </c>
    </row>
    <row r="89" spans="1:2" x14ac:dyDescent="0.2">
      <c r="A89" s="5" t="s">
        <v>87</v>
      </c>
      <c r="B89" s="27">
        <v>-4323.7081574468921</v>
      </c>
    </row>
    <row r="90" spans="1:2" x14ac:dyDescent="0.2">
      <c r="A90" s="5" t="s">
        <v>147</v>
      </c>
      <c r="B90" s="27">
        <v>-5866.4604584416629</v>
      </c>
    </row>
    <row r="91" spans="1:2" x14ac:dyDescent="0.2">
      <c r="A91" s="5" t="s">
        <v>224</v>
      </c>
      <c r="B91" s="27">
        <v>-5866.4604584416629</v>
      </c>
    </row>
    <row r="92" spans="1:2" x14ac:dyDescent="0.2">
      <c r="A92" s="5" t="s">
        <v>447</v>
      </c>
      <c r="B92" s="27">
        <v>-1912.4086631080584</v>
      </c>
    </row>
    <row r="93" spans="1:2" x14ac:dyDescent="0.2">
      <c r="A93" s="5" t="s">
        <v>177</v>
      </c>
      <c r="B93" s="27">
        <v>-5866.4604584416629</v>
      </c>
    </row>
    <row r="94" spans="1:2" x14ac:dyDescent="0.2">
      <c r="A94" s="5" t="s">
        <v>64</v>
      </c>
      <c r="B94" s="27">
        <v>-42696.488183067217</v>
      </c>
    </row>
    <row r="95" spans="1:2" x14ac:dyDescent="0.2">
      <c r="A95" s="5" t="s">
        <v>438</v>
      </c>
      <c r="B95" s="27">
        <v>0</v>
      </c>
    </row>
    <row r="96" spans="1:2" x14ac:dyDescent="0.2">
      <c r="A96" s="5" t="s">
        <v>94</v>
      </c>
      <c r="B96" s="27">
        <v>-11705.4716426506</v>
      </c>
    </row>
    <row r="97" spans="1:2" x14ac:dyDescent="0.2">
      <c r="A97" s="5" t="s">
        <v>399</v>
      </c>
      <c r="B97" s="27">
        <v>-268.85637491397915</v>
      </c>
    </row>
    <row r="98" spans="1:2" x14ac:dyDescent="0.2">
      <c r="A98" s="5" t="s">
        <v>178</v>
      </c>
      <c r="B98" s="27">
        <v>-5866.4604584416629</v>
      </c>
    </row>
    <row r="99" spans="1:2" x14ac:dyDescent="0.2">
      <c r="A99" s="5" t="s">
        <v>127</v>
      </c>
      <c r="B99" s="27">
        <v>-6370.0922770506377</v>
      </c>
    </row>
    <row r="100" spans="1:2" x14ac:dyDescent="0.2">
      <c r="A100" s="5" t="s">
        <v>179</v>
      </c>
      <c r="B100" s="27">
        <v>-5866.4604584416629</v>
      </c>
    </row>
    <row r="101" spans="1:2" x14ac:dyDescent="0.2">
      <c r="A101" s="5" t="s">
        <v>148</v>
      </c>
      <c r="B101" s="27">
        <v>-5866.4604584416629</v>
      </c>
    </row>
    <row r="102" spans="1:2" x14ac:dyDescent="0.2">
      <c r="A102" s="5" t="s">
        <v>149</v>
      </c>
      <c r="B102" s="27">
        <v>-10907.822288940964</v>
      </c>
    </row>
    <row r="103" spans="1:2" x14ac:dyDescent="0.2">
      <c r="A103" s="5" t="s">
        <v>60</v>
      </c>
      <c r="B103" s="27">
        <v>-8192.8668910862216</v>
      </c>
    </row>
    <row r="104" spans="1:2" x14ac:dyDescent="0.2">
      <c r="A104" s="5" t="s">
        <v>413</v>
      </c>
      <c r="B104" s="27">
        <v>0</v>
      </c>
    </row>
    <row r="105" spans="1:2" x14ac:dyDescent="0.2">
      <c r="A105" s="5" t="s">
        <v>519</v>
      </c>
      <c r="B105" s="27">
        <v>0</v>
      </c>
    </row>
    <row r="106" spans="1:2" x14ac:dyDescent="0.2">
      <c r="A106" s="5" t="s">
        <v>264</v>
      </c>
      <c r="B106" s="27">
        <v>-3318.8094219253458</v>
      </c>
    </row>
    <row r="107" spans="1:2" x14ac:dyDescent="0.2">
      <c r="A107" s="5" t="s">
        <v>90</v>
      </c>
      <c r="B107" s="27">
        <v>-7573.5228176873861</v>
      </c>
    </row>
    <row r="108" spans="1:2" x14ac:dyDescent="0.2">
      <c r="A108" s="5" t="s">
        <v>521</v>
      </c>
      <c r="B108" s="27">
        <v>0</v>
      </c>
    </row>
    <row r="109" spans="1:2" x14ac:dyDescent="0.2">
      <c r="A109" s="5" t="s">
        <v>452</v>
      </c>
      <c r="B109" s="27">
        <v>-1501.1584383886461</v>
      </c>
    </row>
    <row r="110" spans="1:2" x14ac:dyDescent="0.2">
      <c r="A110" s="5" t="s">
        <v>62</v>
      </c>
      <c r="B110" s="27">
        <v>-5668.2626900829064</v>
      </c>
    </row>
    <row r="111" spans="1:2" x14ac:dyDescent="0.2">
      <c r="A111" s="5" t="s">
        <v>272</v>
      </c>
      <c r="B111" s="27">
        <v>-1944.8701966930239</v>
      </c>
    </row>
    <row r="112" spans="1:2" x14ac:dyDescent="0.2">
      <c r="A112" s="5" t="s">
        <v>116</v>
      </c>
      <c r="B112" s="27">
        <v>0</v>
      </c>
    </row>
    <row r="113" spans="1:2" x14ac:dyDescent="0.2">
      <c r="A113" s="5" t="s">
        <v>507</v>
      </c>
      <c r="B113" s="27">
        <v>-218.33408877685733</v>
      </c>
    </row>
    <row r="114" spans="1:2" x14ac:dyDescent="0.2">
      <c r="A114" s="5" t="s">
        <v>150</v>
      </c>
      <c r="B114" s="27">
        <v>-2511.2303738937435</v>
      </c>
    </row>
    <row r="115" spans="1:2" x14ac:dyDescent="0.2">
      <c r="A115" s="5" t="s">
        <v>70</v>
      </c>
      <c r="B115" s="27">
        <v>-5975.9258948140287</v>
      </c>
    </row>
    <row r="116" spans="1:2" x14ac:dyDescent="0.2">
      <c r="A116" s="5" t="s">
        <v>400</v>
      </c>
      <c r="B116" s="27">
        <v>-1163.9838820059579</v>
      </c>
    </row>
    <row r="117" spans="1:2" x14ac:dyDescent="0.2">
      <c r="A117" s="5" t="s">
        <v>181</v>
      </c>
      <c r="B117" s="27">
        <v>-5866.4604584416629</v>
      </c>
    </row>
    <row r="118" spans="1:2" x14ac:dyDescent="0.2">
      <c r="A118" s="5" t="s">
        <v>253</v>
      </c>
      <c r="B118" s="27">
        <v>-762.91733376627303</v>
      </c>
    </row>
    <row r="119" spans="1:2" x14ac:dyDescent="0.2">
      <c r="A119" s="5" t="s">
        <v>182</v>
      </c>
      <c r="B119" s="27">
        <v>-6363.0763882314886</v>
      </c>
    </row>
    <row r="120" spans="1:2" x14ac:dyDescent="0.2">
      <c r="A120" s="5" t="s">
        <v>101</v>
      </c>
      <c r="B120" s="27">
        <v>-43945.200095578315</v>
      </c>
    </row>
    <row r="121" spans="1:2" x14ac:dyDescent="0.2">
      <c r="A121" s="5" t="s">
        <v>121</v>
      </c>
      <c r="B121" s="27">
        <v>-5975.9258948140287</v>
      </c>
    </row>
    <row r="122" spans="1:2" x14ac:dyDescent="0.2">
      <c r="A122" s="5" t="s">
        <v>508</v>
      </c>
      <c r="B122" s="27">
        <v>-308.49318571567642</v>
      </c>
    </row>
    <row r="123" spans="1:2" x14ac:dyDescent="0.2">
      <c r="A123" s="5" t="s">
        <v>141</v>
      </c>
      <c r="B123" s="27">
        <v>-10078.05476495706</v>
      </c>
    </row>
    <row r="124" spans="1:2" x14ac:dyDescent="0.2">
      <c r="A124" s="5" t="s">
        <v>418</v>
      </c>
      <c r="B124" s="27">
        <v>-268.85637491397915</v>
      </c>
    </row>
    <row r="125" spans="1:2" x14ac:dyDescent="0.2">
      <c r="A125" s="5" t="s">
        <v>241</v>
      </c>
      <c r="B125" s="27">
        <v>-4062.9509659856017</v>
      </c>
    </row>
    <row r="126" spans="1:2" x14ac:dyDescent="0.2">
      <c r="A126" s="5" t="s">
        <v>414</v>
      </c>
      <c r="B126" s="27">
        <v>-821.43572906808254</v>
      </c>
    </row>
    <row r="127" spans="1:2" x14ac:dyDescent="0.2">
      <c r="A127" s="5" t="s">
        <v>183</v>
      </c>
      <c r="B127" s="27">
        <v>-5866.4604584416629</v>
      </c>
    </row>
    <row r="128" spans="1:2" x14ac:dyDescent="0.2">
      <c r="A128" s="5" t="s">
        <v>152</v>
      </c>
      <c r="B128" s="27">
        <v>0</v>
      </c>
    </row>
    <row r="129" spans="1:2" x14ac:dyDescent="0.2">
      <c r="A129" s="5" t="s">
        <v>55</v>
      </c>
      <c r="B129" s="27">
        <v>-6282.0418074655827</v>
      </c>
    </row>
    <row r="130" spans="1:2" x14ac:dyDescent="0.2">
      <c r="A130" s="5" t="s">
        <v>439</v>
      </c>
      <c r="B130" s="27">
        <v>-181.4777671580743</v>
      </c>
    </row>
    <row r="131" spans="1:2" x14ac:dyDescent="0.2">
      <c r="A131" s="5" t="s">
        <v>366</v>
      </c>
      <c r="B131" s="27">
        <v>-1258.1063704653884</v>
      </c>
    </row>
    <row r="132" spans="1:2" x14ac:dyDescent="0.2">
      <c r="A132" s="5" t="s">
        <v>134</v>
      </c>
      <c r="B132" s="27">
        <v>-86.479212779901786</v>
      </c>
    </row>
    <row r="133" spans="1:2" x14ac:dyDescent="0.2">
      <c r="A133" s="5" t="s">
        <v>124</v>
      </c>
      <c r="B133" s="27">
        <v>-5866.4604584416629</v>
      </c>
    </row>
    <row r="134" spans="1:2" x14ac:dyDescent="0.2">
      <c r="A134" s="5" t="s">
        <v>255</v>
      </c>
      <c r="B134" s="27">
        <v>-3904.0760385974736</v>
      </c>
    </row>
    <row r="135" spans="1:2" x14ac:dyDescent="0.2">
      <c r="A135" s="5" t="s">
        <v>153</v>
      </c>
      <c r="B135" s="27">
        <v>-3427.571772020046</v>
      </c>
    </row>
    <row r="136" spans="1:2" x14ac:dyDescent="0.2">
      <c r="A136" s="5" t="s">
        <v>231</v>
      </c>
      <c r="B136" s="27">
        <v>-5866.4604584416629</v>
      </c>
    </row>
    <row r="137" spans="1:2" x14ac:dyDescent="0.2">
      <c r="A137" s="5" t="s">
        <v>401</v>
      </c>
      <c r="B137" s="27">
        <v>-181.4777671580743</v>
      </c>
    </row>
    <row r="138" spans="1:2" x14ac:dyDescent="0.2">
      <c r="A138" s="5" t="s">
        <v>122</v>
      </c>
      <c r="B138" s="27">
        <v>-10907.822288940964</v>
      </c>
    </row>
    <row r="139" spans="1:2" x14ac:dyDescent="0.2">
      <c r="A139" s="5" t="s">
        <v>31</v>
      </c>
      <c r="B139" s="27">
        <v>-2026.4728004883852</v>
      </c>
    </row>
    <row r="140" spans="1:2" x14ac:dyDescent="0.2">
      <c r="A140" s="5" t="s">
        <v>402</v>
      </c>
      <c r="B140" s="27">
        <v>-1251.5414343050786</v>
      </c>
    </row>
    <row r="141" spans="1:2" x14ac:dyDescent="0.2">
      <c r="A141" s="5" t="s">
        <v>15</v>
      </c>
      <c r="B141" s="27">
        <v>-7239.0048939172448</v>
      </c>
    </row>
    <row r="142" spans="1:2" x14ac:dyDescent="0.2">
      <c r="A142" s="5" t="s">
        <v>403</v>
      </c>
      <c r="B142" s="27">
        <v>-492.92888786727843</v>
      </c>
    </row>
    <row r="143" spans="1:2" x14ac:dyDescent="0.2">
      <c r="A143" s="5" t="s">
        <v>273</v>
      </c>
      <c r="B143" s="27">
        <v>-1677.75550382916</v>
      </c>
    </row>
    <row r="144" spans="1:2" x14ac:dyDescent="0.2">
      <c r="A144" s="5" t="s">
        <v>463</v>
      </c>
      <c r="B144" s="27">
        <v>0</v>
      </c>
    </row>
    <row r="145" spans="1:2" x14ac:dyDescent="0.2">
      <c r="A145" s="5" t="s">
        <v>184</v>
      </c>
      <c r="B145" s="27">
        <v>-5866.4604584416629</v>
      </c>
    </row>
    <row r="146" spans="1:2" x14ac:dyDescent="0.2">
      <c r="A146" s="5" t="s">
        <v>105</v>
      </c>
      <c r="B146" s="27">
        <v>-5204.8460052610635</v>
      </c>
    </row>
    <row r="147" spans="1:2" x14ac:dyDescent="0.2">
      <c r="A147" s="5" t="s">
        <v>283</v>
      </c>
      <c r="B147" s="27">
        <v>-1976.9889588221361</v>
      </c>
    </row>
    <row r="148" spans="1:2" x14ac:dyDescent="0.2">
      <c r="A148" s="5" t="s">
        <v>51</v>
      </c>
      <c r="B148" s="27">
        <v>-6282.0418074655827</v>
      </c>
    </row>
    <row r="149" spans="1:2" x14ac:dyDescent="0.2">
      <c r="A149" s="5" t="s">
        <v>256</v>
      </c>
      <c r="B149" s="27">
        <v>-236.60670782355939</v>
      </c>
    </row>
    <row r="150" spans="1:2" x14ac:dyDescent="0.2">
      <c r="A150" s="5" t="s">
        <v>374</v>
      </c>
      <c r="B150" s="27">
        <v>-186.81297521572452</v>
      </c>
    </row>
    <row r="151" spans="1:2" x14ac:dyDescent="0.2">
      <c r="A151" s="5" t="s">
        <v>73</v>
      </c>
      <c r="B151" s="27">
        <v>-10296.317588966431</v>
      </c>
    </row>
    <row r="152" spans="1:2" x14ac:dyDescent="0.2">
      <c r="A152" s="5" t="s">
        <v>460</v>
      </c>
      <c r="B152" s="27">
        <v>-1409.7489635043323</v>
      </c>
    </row>
    <row r="153" spans="1:2" x14ac:dyDescent="0.2">
      <c r="A153" s="5" t="s">
        <v>448</v>
      </c>
      <c r="B153" s="27">
        <v>-5866.4604584416629</v>
      </c>
    </row>
    <row r="154" spans="1:2" x14ac:dyDescent="0.2">
      <c r="A154" s="5" t="s">
        <v>377</v>
      </c>
      <c r="B154" s="27">
        <v>-286.22513004183708</v>
      </c>
    </row>
    <row r="155" spans="1:2" x14ac:dyDescent="0.2">
      <c r="A155" s="5" t="s">
        <v>514</v>
      </c>
      <c r="B155" s="27">
        <v>-5866.4604584416629</v>
      </c>
    </row>
    <row r="156" spans="1:2" x14ac:dyDescent="0.2">
      <c r="A156" s="5" t="s">
        <v>61</v>
      </c>
      <c r="B156" s="27">
        <v>-5975.9258948140287</v>
      </c>
    </row>
    <row r="157" spans="1:2" x14ac:dyDescent="0.2">
      <c r="A157" s="5" t="s">
        <v>232</v>
      </c>
      <c r="B157" s="27">
        <v>-5866.4604584416629</v>
      </c>
    </row>
    <row r="158" spans="1:2" x14ac:dyDescent="0.2">
      <c r="A158" s="5" t="s">
        <v>384</v>
      </c>
      <c r="B158" s="27">
        <v>0</v>
      </c>
    </row>
    <row r="159" spans="1:2" x14ac:dyDescent="0.2">
      <c r="A159" s="5" t="s">
        <v>213</v>
      </c>
      <c r="B159" s="27">
        <v>-3645.2744292558186</v>
      </c>
    </row>
    <row r="160" spans="1:2" x14ac:dyDescent="0.2">
      <c r="A160" s="5" t="s">
        <v>53</v>
      </c>
      <c r="B160" s="27">
        <v>-2774.6960472947799</v>
      </c>
    </row>
    <row r="161" spans="1:2" x14ac:dyDescent="0.2">
      <c r="A161" s="5" t="s">
        <v>226</v>
      </c>
      <c r="B161" s="27">
        <v>-5866.4604584416629</v>
      </c>
    </row>
    <row r="162" spans="1:2" x14ac:dyDescent="0.2">
      <c r="A162" s="5" t="s">
        <v>440</v>
      </c>
      <c r="B162" s="27">
        <v>0</v>
      </c>
    </row>
    <row r="163" spans="1:2" x14ac:dyDescent="0.2">
      <c r="A163" s="5" t="s">
        <v>240</v>
      </c>
      <c r="B163" s="27">
        <v>-4062.9509659856017</v>
      </c>
    </row>
    <row r="164" spans="1:2" x14ac:dyDescent="0.2">
      <c r="A164" s="5" t="s">
        <v>274</v>
      </c>
      <c r="B164" s="27">
        <v>-3225.9554122131221</v>
      </c>
    </row>
    <row r="165" spans="1:2" x14ac:dyDescent="0.2">
      <c r="A165" s="5" t="s">
        <v>429</v>
      </c>
      <c r="B165" s="27">
        <v>-1784.0311818700686</v>
      </c>
    </row>
    <row r="166" spans="1:2" x14ac:dyDescent="0.2">
      <c r="A166" s="5" t="s">
        <v>154</v>
      </c>
      <c r="B166" s="27">
        <v>-41291.169449494191</v>
      </c>
    </row>
    <row r="167" spans="1:2" x14ac:dyDescent="0.2">
      <c r="A167" s="5" t="s">
        <v>86</v>
      </c>
      <c r="B167" s="27">
        <v>-9214.4434702104645</v>
      </c>
    </row>
    <row r="168" spans="1:2" x14ac:dyDescent="0.2">
      <c r="A168" s="5" t="s">
        <v>155</v>
      </c>
      <c r="B168" s="27">
        <v>-4690.5519669255737</v>
      </c>
    </row>
    <row r="169" spans="1:2" x14ac:dyDescent="0.2">
      <c r="A169" s="5" t="s">
        <v>431</v>
      </c>
      <c r="B169" s="27">
        <v>-264.81632099436143</v>
      </c>
    </row>
    <row r="170" spans="1:2" x14ac:dyDescent="0.2">
      <c r="A170" s="5" t="s">
        <v>265</v>
      </c>
      <c r="B170" s="27">
        <v>-2277.1976959261424</v>
      </c>
    </row>
    <row r="171" spans="1:2" x14ac:dyDescent="0.2">
      <c r="A171" s="5" t="s">
        <v>430</v>
      </c>
      <c r="B171" s="27">
        <v>-372.21700167318983</v>
      </c>
    </row>
    <row r="172" spans="1:2" x14ac:dyDescent="0.2">
      <c r="A172" s="5" t="s">
        <v>509</v>
      </c>
      <c r="B172" s="27">
        <v>-218.33408877685733</v>
      </c>
    </row>
    <row r="173" spans="1:2" x14ac:dyDescent="0.2">
      <c r="A173" s="5" t="s">
        <v>80</v>
      </c>
      <c r="B173" s="27">
        <v>-6678.4044567073743</v>
      </c>
    </row>
    <row r="174" spans="1:2" x14ac:dyDescent="0.2">
      <c r="A174" s="5" t="s">
        <v>275</v>
      </c>
      <c r="B174" s="27">
        <v>-2960.4594134311524</v>
      </c>
    </row>
    <row r="175" spans="1:2" x14ac:dyDescent="0.2">
      <c r="A175" s="5" t="s">
        <v>12</v>
      </c>
      <c r="B175" s="27">
        <v>-9745.3091590949862</v>
      </c>
    </row>
    <row r="176" spans="1:2" x14ac:dyDescent="0.2">
      <c r="A176" s="5" t="s">
        <v>234</v>
      </c>
      <c r="B176" s="27">
        <v>-5712.1348808515859</v>
      </c>
    </row>
    <row r="177" spans="1:2" x14ac:dyDescent="0.2">
      <c r="A177" s="5" t="s">
        <v>378</v>
      </c>
      <c r="B177" s="27">
        <v>-141.28382899470918</v>
      </c>
    </row>
    <row r="178" spans="1:2" x14ac:dyDescent="0.2">
      <c r="A178" s="5" t="s">
        <v>125</v>
      </c>
      <c r="B178" s="27">
        <v>-11705.4716426506</v>
      </c>
    </row>
    <row r="179" spans="1:2" x14ac:dyDescent="0.2">
      <c r="A179" s="5" t="s">
        <v>81</v>
      </c>
      <c r="B179" s="27">
        <v>-6199.4494642801519</v>
      </c>
    </row>
    <row r="180" spans="1:2" x14ac:dyDescent="0.2">
      <c r="A180" s="5" t="s">
        <v>137</v>
      </c>
      <c r="B180" s="27">
        <v>-7573.5228176873861</v>
      </c>
    </row>
    <row r="181" spans="1:2" x14ac:dyDescent="0.2">
      <c r="A181" s="5" t="s">
        <v>68</v>
      </c>
      <c r="B181" s="27">
        <v>-6442.1824048143853</v>
      </c>
    </row>
    <row r="182" spans="1:2" x14ac:dyDescent="0.2">
      <c r="A182" s="5" t="s">
        <v>91</v>
      </c>
      <c r="B182" s="27">
        <v>-42696.488183067217</v>
      </c>
    </row>
    <row r="183" spans="1:2" x14ac:dyDescent="0.2">
      <c r="A183" s="5" t="s">
        <v>185</v>
      </c>
      <c r="B183" s="27">
        <v>-5866.4604584416629</v>
      </c>
    </row>
    <row r="184" spans="1:2" x14ac:dyDescent="0.2">
      <c r="A184" s="5" t="s">
        <v>130</v>
      </c>
      <c r="B184" s="27">
        <v>-43945.200095578315</v>
      </c>
    </row>
    <row r="185" spans="1:2" x14ac:dyDescent="0.2">
      <c r="A185" s="5" t="s">
        <v>7</v>
      </c>
      <c r="B185" s="27">
        <v>-10907.822288940964</v>
      </c>
    </row>
    <row r="186" spans="1:2" x14ac:dyDescent="0.2">
      <c r="A186" s="5" t="s">
        <v>388</v>
      </c>
      <c r="B186" s="27">
        <v>-372.21700167318983</v>
      </c>
    </row>
    <row r="187" spans="1:2" x14ac:dyDescent="0.2">
      <c r="A187" s="5" t="s">
        <v>82</v>
      </c>
      <c r="B187" s="27">
        <v>-7573.5228176873861</v>
      </c>
    </row>
    <row r="188" spans="1:2" x14ac:dyDescent="0.2">
      <c r="A188" s="5" t="s">
        <v>135</v>
      </c>
      <c r="B188" s="27">
        <v>-492.92888786727843</v>
      </c>
    </row>
    <row r="189" spans="1:2" x14ac:dyDescent="0.2">
      <c r="A189" s="5" t="s">
        <v>389</v>
      </c>
      <c r="B189" s="27">
        <v>0</v>
      </c>
    </row>
    <row r="190" spans="1:2" x14ac:dyDescent="0.2">
      <c r="A190" s="5" t="s">
        <v>156</v>
      </c>
      <c r="B190" s="27">
        <v>-8748.2866150410646</v>
      </c>
    </row>
    <row r="191" spans="1:2" x14ac:dyDescent="0.2">
      <c r="A191" s="5" t="s">
        <v>237</v>
      </c>
      <c r="B191" s="27">
        <v>-4690.5519669255737</v>
      </c>
    </row>
    <row r="192" spans="1:2" x14ac:dyDescent="0.2">
      <c r="A192" s="5" t="s">
        <v>157</v>
      </c>
      <c r="B192" s="27">
        <v>-7276.209421945995</v>
      </c>
    </row>
    <row r="193" spans="1:2" x14ac:dyDescent="0.2">
      <c r="A193" s="5" t="s">
        <v>186</v>
      </c>
      <c r="B193" s="27">
        <v>-5866.4604584416629</v>
      </c>
    </row>
    <row r="194" spans="1:2" x14ac:dyDescent="0.2">
      <c r="A194" s="5" t="s">
        <v>276</v>
      </c>
      <c r="B194" s="27">
        <v>-3459.6358246003988</v>
      </c>
    </row>
    <row r="195" spans="1:2" x14ac:dyDescent="0.2">
      <c r="A195" s="5" t="s">
        <v>246</v>
      </c>
      <c r="B195" s="27">
        <v>-3783.4224850365817</v>
      </c>
    </row>
    <row r="196" spans="1:2" x14ac:dyDescent="0.2">
      <c r="A196" s="5" t="s">
        <v>266</v>
      </c>
      <c r="B196" s="27">
        <v>-2010.4947677883563</v>
      </c>
    </row>
    <row r="197" spans="1:2" x14ac:dyDescent="0.2">
      <c r="A197" s="5" t="s">
        <v>99</v>
      </c>
      <c r="B197" s="27">
        <v>-5975.9258948140287</v>
      </c>
    </row>
    <row r="198" spans="1:2" x14ac:dyDescent="0.2">
      <c r="A198" s="5" t="s">
        <v>385</v>
      </c>
      <c r="B198" s="27">
        <v>-86.479212779901786</v>
      </c>
    </row>
    <row r="199" spans="1:2" x14ac:dyDescent="0.2">
      <c r="A199" s="5" t="s">
        <v>187</v>
      </c>
      <c r="B199" s="27">
        <v>0</v>
      </c>
    </row>
    <row r="200" spans="1:2" x14ac:dyDescent="0.2">
      <c r="A200" s="5" t="s">
        <v>477</v>
      </c>
      <c r="B200" s="27">
        <v>0</v>
      </c>
    </row>
    <row r="201" spans="1:2" x14ac:dyDescent="0.2">
      <c r="A201" s="5" t="s">
        <v>10</v>
      </c>
      <c r="B201" s="27">
        <v>-10659.104325680539</v>
      </c>
    </row>
    <row r="202" spans="1:2" x14ac:dyDescent="0.2">
      <c r="A202" s="5" t="s">
        <v>76</v>
      </c>
      <c r="B202" s="27">
        <v>-7491.5704804647185</v>
      </c>
    </row>
    <row r="203" spans="1:2" x14ac:dyDescent="0.2">
      <c r="A203" s="5" t="s">
        <v>277</v>
      </c>
      <c r="B203" s="27">
        <v>-1885.012190961015</v>
      </c>
    </row>
    <row r="204" spans="1:2" x14ac:dyDescent="0.2">
      <c r="A204" s="5" t="s">
        <v>278</v>
      </c>
      <c r="B204" s="27">
        <v>-2035.6400279264901</v>
      </c>
    </row>
    <row r="205" spans="1:2" x14ac:dyDescent="0.2">
      <c r="A205" s="5" t="s">
        <v>390</v>
      </c>
      <c r="B205" s="27">
        <v>-718.19749753381086</v>
      </c>
    </row>
    <row r="206" spans="1:2" x14ac:dyDescent="0.2">
      <c r="A206" s="5" t="s">
        <v>112</v>
      </c>
      <c r="B206" s="27">
        <v>0</v>
      </c>
    </row>
    <row r="207" spans="1:2" x14ac:dyDescent="0.2">
      <c r="A207" s="5" t="s">
        <v>17</v>
      </c>
      <c r="B207" s="27">
        <v>-7169.2797299339563</v>
      </c>
    </row>
    <row r="208" spans="1:2" x14ac:dyDescent="0.2">
      <c r="A208" s="5" t="s">
        <v>461</v>
      </c>
      <c r="B208" s="27">
        <v>-473.30215621748971</v>
      </c>
    </row>
    <row r="209" spans="1:2" x14ac:dyDescent="0.2">
      <c r="A209" s="5" t="s">
        <v>257</v>
      </c>
      <c r="B209" s="27">
        <v>-342.75102291091144</v>
      </c>
    </row>
    <row r="210" spans="1:2" x14ac:dyDescent="0.2">
      <c r="A210" s="5" t="s">
        <v>404</v>
      </c>
      <c r="B210" s="27">
        <v>-2869.7596744739508</v>
      </c>
    </row>
    <row r="211" spans="1:2" x14ac:dyDescent="0.2">
      <c r="A211" s="5" t="s">
        <v>391</v>
      </c>
      <c r="B211" s="27">
        <v>-372.21700167318983</v>
      </c>
    </row>
    <row r="212" spans="1:2" x14ac:dyDescent="0.2">
      <c r="A212" s="5" t="s">
        <v>132</v>
      </c>
      <c r="B212" s="27">
        <v>0</v>
      </c>
    </row>
    <row r="213" spans="1:2" x14ac:dyDescent="0.2">
      <c r="A213" s="5" t="s">
        <v>243</v>
      </c>
      <c r="B213" s="27">
        <v>-3239.4013997940019</v>
      </c>
    </row>
    <row r="214" spans="1:2" x14ac:dyDescent="0.2">
      <c r="A214" s="5" t="s">
        <v>444</v>
      </c>
      <c r="B214" s="27">
        <v>0</v>
      </c>
    </row>
    <row r="215" spans="1:2" x14ac:dyDescent="0.2">
      <c r="A215" s="5" t="s">
        <v>406</v>
      </c>
      <c r="B215" s="27">
        <v>-1418.7455280809127</v>
      </c>
    </row>
    <row r="216" spans="1:2" x14ac:dyDescent="0.2">
      <c r="A216" s="5" t="s">
        <v>188</v>
      </c>
      <c r="B216" s="27">
        <v>-13881.020777461568</v>
      </c>
    </row>
    <row r="217" spans="1:2" x14ac:dyDescent="0.2">
      <c r="A217" s="5" t="s">
        <v>50</v>
      </c>
      <c r="B217" s="27">
        <v>-7602.9093943657153</v>
      </c>
    </row>
    <row r="218" spans="1:2" x14ac:dyDescent="0.2">
      <c r="A218" s="5" t="s">
        <v>372</v>
      </c>
      <c r="B218" s="27">
        <v>-1846.9011216713923</v>
      </c>
    </row>
    <row r="219" spans="1:2" x14ac:dyDescent="0.2">
      <c r="A219" s="5" t="s">
        <v>441</v>
      </c>
      <c r="B219" s="27">
        <v>-181.4777671580743</v>
      </c>
    </row>
    <row r="220" spans="1:2" x14ac:dyDescent="0.2">
      <c r="A220" s="5" t="s">
        <v>189</v>
      </c>
      <c r="B220" s="27">
        <v>-5866.4604584416629</v>
      </c>
    </row>
    <row r="221" spans="1:2" x14ac:dyDescent="0.2">
      <c r="A221" s="5" t="s">
        <v>423</v>
      </c>
      <c r="B221" s="27">
        <v>0</v>
      </c>
    </row>
    <row r="222" spans="1:2" x14ac:dyDescent="0.2">
      <c r="A222" s="5" t="s">
        <v>222</v>
      </c>
      <c r="B222" s="27">
        <v>-321.98855113395211</v>
      </c>
    </row>
    <row r="223" spans="1:2" x14ac:dyDescent="0.2">
      <c r="A223" s="5" t="s">
        <v>11</v>
      </c>
      <c r="B223" s="27">
        <v>-9729.4020323038858</v>
      </c>
    </row>
    <row r="224" spans="1:2" x14ac:dyDescent="0.2">
      <c r="A224" s="5" t="s">
        <v>228</v>
      </c>
      <c r="B224" s="27">
        <v>-5866.4604584416629</v>
      </c>
    </row>
    <row r="225" spans="1:2" x14ac:dyDescent="0.2">
      <c r="A225" s="5" t="s">
        <v>280</v>
      </c>
      <c r="B225" s="27">
        <v>-3534.0815176376514</v>
      </c>
    </row>
    <row r="226" spans="1:2" x14ac:dyDescent="0.2">
      <c r="A226" s="5" t="s">
        <v>3</v>
      </c>
      <c r="B226" s="27">
        <v>-10907.822288940964</v>
      </c>
    </row>
    <row r="227" spans="1:2" x14ac:dyDescent="0.2">
      <c r="A227" s="5" t="s">
        <v>451</v>
      </c>
      <c r="B227" s="27">
        <v>0</v>
      </c>
    </row>
    <row r="228" spans="1:2" x14ac:dyDescent="0.2">
      <c r="A228" s="5" t="s">
        <v>267</v>
      </c>
      <c r="B228" s="27">
        <v>-2035.6400279264901</v>
      </c>
    </row>
    <row r="229" spans="1:2" x14ac:dyDescent="0.2">
      <c r="A229" s="5" t="s">
        <v>71</v>
      </c>
      <c r="B229" s="27">
        <v>-6277.1538110382935</v>
      </c>
    </row>
    <row r="230" spans="1:2" x14ac:dyDescent="0.2">
      <c r="A230" s="5" t="s">
        <v>65</v>
      </c>
      <c r="B230" s="27">
        <v>-6603.3615977528125</v>
      </c>
    </row>
    <row r="231" spans="1:2" x14ac:dyDescent="0.2">
      <c r="A231" s="5" t="s">
        <v>424</v>
      </c>
      <c r="B231" s="27">
        <v>-602.63125620341339</v>
      </c>
    </row>
    <row r="232" spans="1:2" x14ac:dyDescent="0.2">
      <c r="A232" s="5" t="s">
        <v>69</v>
      </c>
      <c r="B232" s="27">
        <v>-5796.5240637268516</v>
      </c>
    </row>
    <row r="233" spans="1:2" x14ac:dyDescent="0.2">
      <c r="A233" s="5" t="s">
        <v>19</v>
      </c>
      <c r="B233" s="27">
        <v>0</v>
      </c>
    </row>
    <row r="234" spans="1:2" x14ac:dyDescent="0.2">
      <c r="A234" s="5" t="s">
        <v>5</v>
      </c>
      <c r="B234" s="27">
        <v>-6795.7614761941586</v>
      </c>
    </row>
    <row r="235" spans="1:2" x14ac:dyDescent="0.2">
      <c r="A235" s="5" t="s">
        <v>190</v>
      </c>
      <c r="B235" s="27">
        <v>-181.4777671580743</v>
      </c>
    </row>
    <row r="236" spans="1:2" x14ac:dyDescent="0.2">
      <c r="A236" s="5" t="s">
        <v>510</v>
      </c>
      <c r="B236" s="27">
        <v>-429.44061146910894</v>
      </c>
    </row>
    <row r="237" spans="1:2" x14ac:dyDescent="0.2">
      <c r="A237" s="5" t="s">
        <v>376</v>
      </c>
      <c r="B237" s="27">
        <v>0</v>
      </c>
    </row>
    <row r="238" spans="1:2" x14ac:dyDescent="0.2">
      <c r="A238" s="5" t="s">
        <v>373</v>
      </c>
      <c r="B238" s="27">
        <v>-1330.6935455213131</v>
      </c>
    </row>
    <row r="239" spans="1:2" x14ac:dyDescent="0.2">
      <c r="A239" s="5" t="s">
        <v>279</v>
      </c>
      <c r="B239" s="27">
        <v>-3144.6990285386237</v>
      </c>
    </row>
    <row r="240" spans="1:2" x14ac:dyDescent="0.2">
      <c r="A240" s="5" t="s">
        <v>409</v>
      </c>
      <c r="B240" s="27">
        <v>-181.4777671580743</v>
      </c>
    </row>
    <row r="241" spans="1:2" x14ac:dyDescent="0.2">
      <c r="A241" s="5" t="s">
        <v>284</v>
      </c>
      <c r="B241" s="27">
        <v>-2155.6653494865959</v>
      </c>
    </row>
    <row r="242" spans="1:2" x14ac:dyDescent="0.2">
      <c r="A242" s="5" t="s">
        <v>102</v>
      </c>
      <c r="B242" s="27">
        <v>-2155.6653494865959</v>
      </c>
    </row>
    <row r="243" spans="1:2" x14ac:dyDescent="0.2">
      <c r="A243" s="5" t="s">
        <v>85</v>
      </c>
      <c r="B243" s="27">
        <v>-5839.2939782478916</v>
      </c>
    </row>
    <row r="244" spans="1:2" x14ac:dyDescent="0.2">
      <c r="A244" s="5" t="s">
        <v>415</v>
      </c>
      <c r="B244" s="27">
        <v>-957.0341032628827</v>
      </c>
    </row>
    <row r="245" spans="1:2" x14ac:dyDescent="0.2">
      <c r="A245" s="5" t="s">
        <v>191</v>
      </c>
      <c r="B245" s="27">
        <v>-2791.8464719857297</v>
      </c>
    </row>
    <row r="246" spans="1:2" x14ac:dyDescent="0.2">
      <c r="A246" s="5" t="s">
        <v>450</v>
      </c>
      <c r="B246" s="27">
        <v>-2003.9183452613031</v>
      </c>
    </row>
    <row r="247" spans="1:2" x14ac:dyDescent="0.2">
      <c r="A247" s="5" t="s">
        <v>59</v>
      </c>
      <c r="B247" s="27">
        <v>-6623.7054812999886</v>
      </c>
    </row>
    <row r="248" spans="1:2" x14ac:dyDescent="0.2">
      <c r="A248" s="5" t="s">
        <v>425</v>
      </c>
      <c r="B248" s="27">
        <v>-181.4777671580743</v>
      </c>
    </row>
    <row r="249" spans="1:2" x14ac:dyDescent="0.2">
      <c r="A249" s="5" t="s">
        <v>131</v>
      </c>
      <c r="B249" s="27">
        <v>-39672.818640512698</v>
      </c>
    </row>
    <row r="250" spans="1:2" x14ac:dyDescent="0.2">
      <c r="A250" s="5" t="s">
        <v>218</v>
      </c>
      <c r="B250" s="27">
        <v>-32824.318443961369</v>
      </c>
    </row>
    <row r="251" spans="1:2" x14ac:dyDescent="0.2">
      <c r="A251" s="5" t="s">
        <v>6</v>
      </c>
      <c r="B251" s="27">
        <v>-10804.200851401354</v>
      </c>
    </row>
    <row r="252" spans="1:2" x14ac:dyDescent="0.2">
      <c r="A252" s="5" t="s">
        <v>392</v>
      </c>
      <c r="B252" s="27">
        <v>0</v>
      </c>
    </row>
    <row r="253" spans="1:2" x14ac:dyDescent="0.2">
      <c r="A253" s="5" t="s">
        <v>192</v>
      </c>
      <c r="B253" s="27">
        <v>-41291.169449494191</v>
      </c>
    </row>
    <row r="254" spans="1:2" x14ac:dyDescent="0.2">
      <c r="A254" s="5" t="s">
        <v>106</v>
      </c>
      <c r="B254" s="27">
        <v>-5866.4604584416629</v>
      </c>
    </row>
    <row r="255" spans="1:2" x14ac:dyDescent="0.2">
      <c r="A255" s="5" t="s">
        <v>379</v>
      </c>
      <c r="B255" s="27">
        <v>-105.92351768602758</v>
      </c>
    </row>
    <row r="256" spans="1:2" x14ac:dyDescent="0.2">
      <c r="A256" s="5" t="s">
        <v>393</v>
      </c>
      <c r="B256" s="27">
        <v>0</v>
      </c>
    </row>
    <row r="257" spans="1:2" x14ac:dyDescent="0.2">
      <c r="A257" s="5" t="s">
        <v>442</v>
      </c>
      <c r="B257" s="27">
        <v>0</v>
      </c>
    </row>
    <row r="258" spans="1:2" x14ac:dyDescent="0.2">
      <c r="A258" s="5" t="s">
        <v>359</v>
      </c>
      <c r="B258" s="27">
        <v>0</v>
      </c>
    </row>
    <row r="259" spans="1:2" x14ac:dyDescent="0.2">
      <c r="A259" s="5" t="s">
        <v>193</v>
      </c>
      <c r="B259" s="27">
        <v>-4062.9509659856017</v>
      </c>
    </row>
    <row r="260" spans="1:2" x14ac:dyDescent="0.2">
      <c r="A260" s="5" t="s">
        <v>375</v>
      </c>
      <c r="B260" s="27">
        <v>0</v>
      </c>
    </row>
    <row r="261" spans="1:2" x14ac:dyDescent="0.2">
      <c r="A261" s="5" t="s">
        <v>16</v>
      </c>
      <c r="B261" s="27">
        <v>-9745.3091590949862</v>
      </c>
    </row>
    <row r="262" spans="1:2" x14ac:dyDescent="0.2">
      <c r="A262" s="5" t="s">
        <v>434</v>
      </c>
      <c r="B262" s="27">
        <v>-957.0341032628827</v>
      </c>
    </row>
    <row r="263" spans="1:2" x14ac:dyDescent="0.2">
      <c r="A263" s="5" t="s">
        <v>159</v>
      </c>
      <c r="B263" s="27">
        <v>-2837.8158649726247</v>
      </c>
    </row>
    <row r="264" spans="1:2" x14ac:dyDescent="0.2">
      <c r="A264" s="5" t="s">
        <v>107</v>
      </c>
      <c r="B264" s="27">
        <v>-5866.4604584416629</v>
      </c>
    </row>
    <row r="265" spans="1:2" x14ac:dyDescent="0.2">
      <c r="A265" s="5" t="s">
        <v>194</v>
      </c>
      <c r="B265" s="27">
        <v>-5772.3558933811892</v>
      </c>
    </row>
    <row r="266" spans="1:2" x14ac:dyDescent="0.2">
      <c r="A266" s="5" t="s">
        <v>416</v>
      </c>
      <c r="B266" s="27">
        <v>0</v>
      </c>
    </row>
    <row r="267" spans="1:2" x14ac:dyDescent="0.2">
      <c r="A267" s="5" t="s">
        <v>160</v>
      </c>
      <c r="B267" s="27">
        <v>0</v>
      </c>
    </row>
    <row r="268" spans="1:2" x14ac:dyDescent="0.2">
      <c r="A268" s="5" t="s">
        <v>84</v>
      </c>
      <c r="B268" s="27">
        <v>-5975.9258948140287</v>
      </c>
    </row>
    <row r="269" spans="1:2" x14ac:dyDescent="0.2">
      <c r="A269" s="5" t="s">
        <v>77</v>
      </c>
      <c r="B269" s="27">
        <v>-8824.7843155358805</v>
      </c>
    </row>
    <row r="270" spans="1:2" x14ac:dyDescent="0.2">
      <c r="A270" s="5" t="s">
        <v>200</v>
      </c>
      <c r="B270" s="27">
        <v>-6379.235042969286</v>
      </c>
    </row>
    <row r="271" spans="1:2" x14ac:dyDescent="0.2">
      <c r="A271" s="5" t="s">
        <v>410</v>
      </c>
      <c r="B271" s="27">
        <v>0</v>
      </c>
    </row>
    <row r="272" spans="1:2" x14ac:dyDescent="0.2">
      <c r="A272" s="5" t="s">
        <v>511</v>
      </c>
      <c r="B272" s="27">
        <v>-3117.0919009901886</v>
      </c>
    </row>
    <row r="273" spans="1:2" x14ac:dyDescent="0.2">
      <c r="A273" s="5" t="s">
        <v>126</v>
      </c>
      <c r="B273" s="27">
        <v>-43945.200095578315</v>
      </c>
    </row>
    <row r="274" spans="1:2" x14ac:dyDescent="0.2">
      <c r="A274" s="5" t="s">
        <v>129</v>
      </c>
      <c r="B274" s="27">
        <v>-43945.200095578315</v>
      </c>
    </row>
    <row r="275" spans="1:2" x14ac:dyDescent="0.2">
      <c r="A275" s="5" t="s">
        <v>394</v>
      </c>
      <c r="B275" s="27">
        <v>0</v>
      </c>
    </row>
    <row r="276" spans="1:2" x14ac:dyDescent="0.2">
      <c r="A276" s="5" t="s">
        <v>4</v>
      </c>
      <c r="B276" s="27">
        <v>0</v>
      </c>
    </row>
    <row r="277" spans="1:2" x14ac:dyDescent="0.2">
      <c r="A277" s="5" t="s">
        <v>467</v>
      </c>
      <c r="B277" s="27">
        <v>0</v>
      </c>
    </row>
    <row r="278" spans="1:2" x14ac:dyDescent="0.2">
      <c r="A278" s="5" t="s">
        <v>426</v>
      </c>
      <c r="B278" s="27">
        <v>-1604.7798759282553</v>
      </c>
    </row>
    <row r="279" spans="1:2" x14ac:dyDescent="0.2">
      <c r="A279" s="5" t="s">
        <v>417</v>
      </c>
      <c r="B279" s="27">
        <v>-86.479212779901786</v>
      </c>
    </row>
    <row r="280" spans="1:2" x14ac:dyDescent="0.2">
      <c r="A280" s="5" t="s">
        <v>443</v>
      </c>
      <c r="B280" s="27">
        <v>0</v>
      </c>
    </row>
    <row r="281" spans="1:2" x14ac:dyDescent="0.2">
      <c r="A281" s="5" t="s">
        <v>432</v>
      </c>
      <c r="B281" s="27">
        <v>0</v>
      </c>
    </row>
    <row r="282" spans="1:2" x14ac:dyDescent="0.2">
      <c r="A282" s="5" t="s">
        <v>83</v>
      </c>
      <c r="B282" s="27">
        <v>-5975.9258948140287</v>
      </c>
    </row>
    <row r="283" spans="1:2" x14ac:dyDescent="0.2">
      <c r="A283" s="5" t="s">
        <v>52</v>
      </c>
      <c r="B283" s="27">
        <v>-7084.1779546160315</v>
      </c>
    </row>
    <row r="284" spans="1:2" x14ac:dyDescent="0.2">
      <c r="A284" s="5" t="s">
        <v>58</v>
      </c>
      <c r="B284" s="27">
        <v>-42696.488183067217</v>
      </c>
    </row>
    <row r="285" spans="1:2" x14ac:dyDescent="0.2">
      <c r="A285" s="5" t="s">
        <v>195</v>
      </c>
      <c r="B285" s="27">
        <v>-2155.6653494865959</v>
      </c>
    </row>
    <row r="286" spans="1:2" x14ac:dyDescent="0.2">
      <c r="A286" s="5" t="s">
        <v>63</v>
      </c>
      <c r="B286" s="27">
        <v>-4981.2901497447838</v>
      </c>
    </row>
    <row r="287" spans="1:2" x14ac:dyDescent="0.2">
      <c r="A287" s="5" t="s">
        <v>395</v>
      </c>
      <c r="B287" s="27">
        <v>0</v>
      </c>
    </row>
    <row r="288" spans="1:2" x14ac:dyDescent="0.2">
      <c r="A288" s="5" t="s">
        <v>196</v>
      </c>
      <c r="B288" s="27">
        <v>-5866.4604584416629</v>
      </c>
    </row>
    <row r="289" spans="1:2" x14ac:dyDescent="0.2">
      <c r="A289" s="5" t="s">
        <v>386</v>
      </c>
      <c r="B289" s="27">
        <v>-372.21700167318983</v>
      </c>
    </row>
    <row r="290" spans="1:2" x14ac:dyDescent="0.2">
      <c r="A290" s="5" t="s">
        <v>140</v>
      </c>
      <c r="B290" s="27">
        <v>-43945.200095578315</v>
      </c>
    </row>
    <row r="291" spans="1:2" x14ac:dyDescent="0.2">
      <c r="A291" s="5" t="s">
        <v>380</v>
      </c>
      <c r="B291" s="27">
        <v>0</v>
      </c>
    </row>
    <row r="292" spans="1:2" x14ac:dyDescent="0.2">
      <c r="A292" s="5" t="s">
        <v>2</v>
      </c>
      <c r="B292" s="27">
        <v>-5866.4604584416629</v>
      </c>
    </row>
    <row r="293" spans="1:2" x14ac:dyDescent="0.2">
      <c r="A293" s="5" t="s">
        <v>242</v>
      </c>
      <c r="B293" s="27">
        <v>-578.71335129819317</v>
      </c>
    </row>
    <row r="294" spans="1:2" x14ac:dyDescent="0.2">
      <c r="A294" s="5" t="s">
        <v>161</v>
      </c>
      <c r="B294" s="27">
        <v>-268.85637491397915</v>
      </c>
    </row>
    <row r="295" spans="1:2" x14ac:dyDescent="0.2">
      <c r="A295" s="5" t="s">
        <v>108</v>
      </c>
      <c r="B295" s="27">
        <v>-5866.4604584416629</v>
      </c>
    </row>
    <row r="296" spans="1:2" x14ac:dyDescent="0.2">
      <c r="A296" s="5" t="s">
        <v>162</v>
      </c>
      <c r="B296" s="27">
        <v>-7309.7682799148679</v>
      </c>
    </row>
    <row r="297" spans="1:2" x14ac:dyDescent="0.2">
      <c r="A297" s="5" t="s">
        <v>18</v>
      </c>
      <c r="B297" s="27">
        <v>-9565.2801804294377</v>
      </c>
    </row>
    <row r="298" spans="1:2" x14ac:dyDescent="0.2">
      <c r="A298" s="5" t="s">
        <v>13</v>
      </c>
      <c r="B298" s="27">
        <v>-9389.951391196335</v>
      </c>
    </row>
    <row r="299" spans="1:2" x14ac:dyDescent="0.2">
      <c r="A299" s="5" t="s">
        <v>79</v>
      </c>
      <c r="B299" s="27">
        <v>-7816.0578777940809</v>
      </c>
    </row>
    <row r="300" spans="1:2" x14ac:dyDescent="0.2">
      <c r="A300" s="5" t="s">
        <v>197</v>
      </c>
      <c r="B300" s="27">
        <v>-5866.4604584416629</v>
      </c>
    </row>
    <row r="301" spans="1:2" x14ac:dyDescent="0.2">
      <c r="A301" s="5" t="s">
        <v>88</v>
      </c>
      <c r="B301" s="27">
        <v>-8393.8859462747969</v>
      </c>
    </row>
    <row r="302" spans="1:2" x14ac:dyDescent="0.2">
      <c r="A302" s="5" t="s">
        <v>67</v>
      </c>
      <c r="B302" s="27">
        <v>-5938.3136542416414</v>
      </c>
    </row>
    <row r="303" spans="1:2" x14ac:dyDescent="0.2">
      <c r="A303" s="5" t="s">
        <v>236</v>
      </c>
      <c r="B303" s="27">
        <v>0</v>
      </c>
    </row>
    <row r="304" spans="1:2" x14ac:dyDescent="0.2">
      <c r="A304" s="5" t="s">
        <v>198</v>
      </c>
      <c r="B304" s="27">
        <v>-5866.4604584416629</v>
      </c>
    </row>
    <row r="305" spans="1:2" x14ac:dyDescent="0.2">
      <c r="A305" s="5" t="s">
        <v>476</v>
      </c>
      <c r="B305" s="27">
        <v>0</v>
      </c>
    </row>
    <row r="306" spans="1:2" x14ac:dyDescent="0.2">
      <c r="A306" s="5" t="s">
        <v>268</v>
      </c>
      <c r="B306" s="27">
        <v>-3318.8094219253458</v>
      </c>
    </row>
    <row r="307" spans="1:2" x14ac:dyDescent="0.2">
      <c r="A307" s="5" t="s">
        <v>201</v>
      </c>
      <c r="B307" s="27">
        <v>-6412.7939009381589</v>
      </c>
    </row>
    <row r="308" spans="1:2" x14ac:dyDescent="0.2">
      <c r="A308" s="5" t="s">
        <v>513</v>
      </c>
      <c r="B308" s="27">
        <v>-253.16689204885171</v>
      </c>
    </row>
    <row r="309" spans="1:2" x14ac:dyDescent="0.2">
      <c r="A309" s="5" t="s">
        <v>433</v>
      </c>
      <c r="B309" s="27">
        <v>0</v>
      </c>
    </row>
    <row r="310" spans="1:2" x14ac:dyDescent="0.2">
      <c r="A310" s="5" t="s">
        <v>230</v>
      </c>
      <c r="B310" s="27">
        <v>-5866.4604584416629</v>
      </c>
    </row>
    <row r="311" spans="1:2" x14ac:dyDescent="0.2">
      <c r="A311" s="5" t="s">
        <v>128</v>
      </c>
      <c r="B311" s="27">
        <v>0</v>
      </c>
    </row>
    <row r="312" spans="1:2" x14ac:dyDescent="0.2">
      <c r="A312" s="5" t="s">
        <v>459</v>
      </c>
      <c r="B312" s="27">
        <v>-64.767757215096097</v>
      </c>
    </row>
    <row r="313" spans="1:2" x14ac:dyDescent="0.2">
      <c r="A313" s="5" t="s">
        <v>427</v>
      </c>
      <c r="B313" s="27">
        <v>0</v>
      </c>
    </row>
    <row r="314" spans="1:2" x14ac:dyDescent="0.2">
      <c r="A314" s="5" t="s">
        <v>229</v>
      </c>
      <c r="B314" s="27">
        <v>-5866.4604584416629</v>
      </c>
    </row>
    <row r="315" spans="1:2" x14ac:dyDescent="0.2">
      <c r="A315" s="5" t="s">
        <v>259</v>
      </c>
      <c r="B315" s="27">
        <v>-254.17774467265389</v>
      </c>
    </row>
    <row r="316" spans="1:2" x14ac:dyDescent="0.2">
      <c r="A316" s="5" t="s">
        <v>281</v>
      </c>
      <c r="B316" s="27">
        <v>-2035.6400279264901</v>
      </c>
    </row>
    <row r="317" spans="1:2" x14ac:dyDescent="0.2">
      <c r="A317" s="5" t="s">
        <v>223</v>
      </c>
      <c r="B317" s="27">
        <v>-5866.4604584416629</v>
      </c>
    </row>
    <row r="318" spans="1:2" x14ac:dyDescent="0.2">
      <c r="A318" s="5" t="s">
        <v>258</v>
      </c>
      <c r="B318" s="27">
        <v>-276.40122107016839</v>
      </c>
    </row>
    <row r="319" spans="1:2" x14ac:dyDescent="0.2">
      <c r="A319" s="5" t="s">
        <v>235</v>
      </c>
      <c r="B319" s="27">
        <v>-5321.1774538294885</v>
      </c>
    </row>
    <row r="320" spans="1:2" x14ac:dyDescent="0.2">
      <c r="A320" s="5" t="s">
        <v>428</v>
      </c>
      <c r="B320" s="27">
        <v>0</v>
      </c>
    </row>
    <row r="321" spans="1:2" x14ac:dyDescent="0.2">
      <c r="A321" s="5" t="s">
        <v>199</v>
      </c>
      <c r="B321" s="27">
        <v>-5866.4604584416629</v>
      </c>
    </row>
    <row r="322" spans="1:2" x14ac:dyDescent="0.2">
      <c r="A322" s="5" t="s">
        <v>66</v>
      </c>
      <c r="B322" s="27">
        <v>-7816.0578777940809</v>
      </c>
    </row>
    <row r="323" spans="1:2" x14ac:dyDescent="0.2">
      <c r="A323" s="5" t="s">
        <v>464</v>
      </c>
      <c r="B323" s="27">
        <v>0</v>
      </c>
    </row>
    <row r="324" spans="1:2" x14ac:dyDescent="0.2">
      <c r="A324" s="5" t="s">
        <v>92</v>
      </c>
      <c r="B324" s="27">
        <v>-5975.9258948140287</v>
      </c>
    </row>
    <row r="325" spans="1:2" x14ac:dyDescent="0.2">
      <c r="A325" s="5" t="s">
        <v>95</v>
      </c>
      <c r="B325" s="27">
        <v>-5808.1640800821751</v>
      </c>
    </row>
    <row r="326" spans="1:2" x14ac:dyDescent="0.2">
      <c r="A326" s="5" t="s">
        <v>405</v>
      </c>
      <c r="B326" s="27">
        <v>-1700.4616388544382</v>
      </c>
    </row>
    <row r="327" spans="1:2" x14ac:dyDescent="0.2">
      <c r="A327" s="5" t="s">
        <v>151</v>
      </c>
      <c r="B327" s="27">
        <v>0</v>
      </c>
    </row>
    <row r="328" spans="1:2" x14ac:dyDescent="0.2">
      <c r="A328" s="5" t="s">
        <v>158</v>
      </c>
      <c r="B328" s="27">
        <v>-41931.496585021356</v>
      </c>
    </row>
    <row r="329" spans="1:2" x14ac:dyDescent="0.2">
      <c r="A329" s="5" t="s">
        <v>8</v>
      </c>
      <c r="B329" s="27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9888A-F0C0-4730-9B8D-53FE649FA86F}">
  <dimension ref="A2:H87"/>
  <sheetViews>
    <sheetView workbookViewId="0">
      <selection activeCell="B30" sqref="B30:B31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8" ht="15" customHeight="1" x14ac:dyDescent="0.2">
      <c r="B2" s="2" t="str">
        <f>Índice!A8</f>
        <v>MÊS DE COMPETÊNCIA: Janeiro de 2024</v>
      </c>
      <c r="C2" s="3"/>
      <c r="D2" s="3"/>
      <c r="H2" s="3"/>
    </row>
    <row r="3" spans="1:8" ht="15" customHeight="1" x14ac:dyDescent="0.2">
      <c r="B3" s="2" t="str">
        <f>Índice!A9</f>
        <v>MÊS DE DISTRIBUIÇÃO: Março de 2024</v>
      </c>
      <c r="C3" s="3"/>
      <c r="D3" s="3"/>
      <c r="H3" s="3"/>
    </row>
    <row r="5" spans="1:8" x14ac:dyDescent="0.2">
      <c r="A5" s="2" t="s">
        <v>577</v>
      </c>
    </row>
    <row r="6" spans="1:8" x14ac:dyDescent="0.2">
      <c r="A6" s="1" t="s">
        <v>523</v>
      </c>
    </row>
    <row r="8" spans="1:8" x14ac:dyDescent="0.2">
      <c r="A8" s="4" t="s">
        <v>1</v>
      </c>
      <c r="B8" s="6" t="s">
        <v>588</v>
      </c>
    </row>
    <row r="9" spans="1:8" x14ac:dyDescent="0.2">
      <c r="A9" s="10" t="s">
        <v>537</v>
      </c>
      <c r="B9" s="32">
        <v>990634.63924905437</v>
      </c>
    </row>
    <row r="10" spans="1:8" x14ac:dyDescent="0.2">
      <c r="A10" s="5" t="s">
        <v>143</v>
      </c>
      <c r="B10" s="27">
        <v>-12248.138123794786</v>
      </c>
    </row>
    <row r="11" spans="1:8" x14ac:dyDescent="0.2">
      <c r="A11" s="5" t="s">
        <v>163</v>
      </c>
      <c r="B11" s="27">
        <v>-18494.679887924412</v>
      </c>
    </row>
    <row r="12" spans="1:8" x14ac:dyDescent="0.2">
      <c r="A12" s="5" t="s">
        <v>103</v>
      </c>
      <c r="B12" s="27">
        <v>-22233.720516196991</v>
      </c>
    </row>
    <row r="13" spans="1:8" x14ac:dyDescent="0.2">
      <c r="A13" s="5" t="s">
        <v>138</v>
      </c>
      <c r="B13" s="27">
        <v>-34976.306932315638</v>
      </c>
    </row>
    <row r="14" spans="1:8" x14ac:dyDescent="0.2">
      <c r="A14" s="5" t="s">
        <v>96</v>
      </c>
      <c r="B14" s="27">
        <v>0</v>
      </c>
    </row>
    <row r="15" spans="1:8" x14ac:dyDescent="0.2">
      <c r="A15" s="5" t="s">
        <v>144</v>
      </c>
      <c r="B15" s="27">
        <v>-21777.97008215958</v>
      </c>
    </row>
    <row r="16" spans="1:8" x14ac:dyDescent="0.2">
      <c r="A16" s="5" t="s">
        <v>74</v>
      </c>
      <c r="B16" s="27">
        <v>-9148.1003694526644</v>
      </c>
    </row>
    <row r="17" spans="1:2" x14ac:dyDescent="0.2">
      <c r="A17" s="5" t="s">
        <v>119</v>
      </c>
      <c r="B17" s="27">
        <v>-21777.97008215958</v>
      </c>
    </row>
    <row r="18" spans="1:2" x14ac:dyDescent="0.2">
      <c r="A18" s="5" t="s">
        <v>469</v>
      </c>
      <c r="B18" s="27">
        <v>0</v>
      </c>
    </row>
    <row r="19" spans="1:2" x14ac:dyDescent="0.2">
      <c r="A19" s="5" t="s">
        <v>216</v>
      </c>
      <c r="B19" s="27">
        <v>0</v>
      </c>
    </row>
    <row r="20" spans="1:2" x14ac:dyDescent="0.2">
      <c r="A20" s="5" t="s">
        <v>145</v>
      </c>
      <c r="B20" s="27">
        <v>-4354.2400796085421</v>
      </c>
    </row>
    <row r="21" spans="1:2" x14ac:dyDescent="0.2">
      <c r="A21" s="5" t="s">
        <v>139</v>
      </c>
      <c r="B21" s="27">
        <v>-18641.184800246854</v>
      </c>
    </row>
    <row r="22" spans="1:2" x14ac:dyDescent="0.2">
      <c r="A22" s="5" t="s">
        <v>146</v>
      </c>
      <c r="B22" s="27">
        <v>-34976.306932315638</v>
      </c>
    </row>
    <row r="23" spans="1:2" x14ac:dyDescent="0.2">
      <c r="A23" s="5" t="s">
        <v>87</v>
      </c>
      <c r="B23" s="27">
        <v>-1121.767486289212</v>
      </c>
    </row>
    <row r="24" spans="1:2" x14ac:dyDescent="0.2">
      <c r="A24" s="5" t="s">
        <v>147</v>
      </c>
      <c r="B24" s="27">
        <v>-982.28404692063077</v>
      </c>
    </row>
    <row r="25" spans="1:2" x14ac:dyDescent="0.2">
      <c r="A25" s="5" t="s">
        <v>64</v>
      </c>
      <c r="B25" s="27">
        <v>-31503.983202993866</v>
      </c>
    </row>
    <row r="26" spans="1:2" x14ac:dyDescent="0.2">
      <c r="A26" s="5" t="s">
        <v>94</v>
      </c>
      <c r="B26" s="27">
        <v>-34046.263294634875</v>
      </c>
    </row>
    <row r="27" spans="1:2" x14ac:dyDescent="0.2">
      <c r="A27" s="5" t="s">
        <v>148</v>
      </c>
      <c r="B27" s="27">
        <v>-6167.5931652972577</v>
      </c>
    </row>
    <row r="28" spans="1:2" x14ac:dyDescent="0.2">
      <c r="A28" s="5" t="s">
        <v>149</v>
      </c>
      <c r="B28" s="27">
        <v>-1792.5166539267905</v>
      </c>
    </row>
    <row r="29" spans="1:2" x14ac:dyDescent="0.2">
      <c r="A29" s="5" t="s">
        <v>90</v>
      </c>
      <c r="B29" s="27">
        <v>-20722.600882905444</v>
      </c>
    </row>
    <row r="30" spans="1:2" x14ac:dyDescent="0.2">
      <c r="A30" s="5" t="s">
        <v>150</v>
      </c>
      <c r="B30" s="27">
        <v>-2936.4299293742374</v>
      </c>
    </row>
    <row r="31" spans="1:2" x14ac:dyDescent="0.2">
      <c r="A31" s="5" t="s">
        <v>70</v>
      </c>
      <c r="B31" s="27">
        <v>-14303.107989372305</v>
      </c>
    </row>
    <row r="32" spans="1:2" x14ac:dyDescent="0.2">
      <c r="A32" s="5" t="s">
        <v>101</v>
      </c>
      <c r="B32" s="27">
        <v>0</v>
      </c>
    </row>
    <row r="33" spans="1:2" x14ac:dyDescent="0.2">
      <c r="A33" s="5" t="s">
        <v>141</v>
      </c>
      <c r="B33" s="27">
        <v>-20460.144365241053</v>
      </c>
    </row>
    <row r="34" spans="1:2" x14ac:dyDescent="0.2">
      <c r="A34" s="5" t="s">
        <v>9</v>
      </c>
      <c r="B34" s="27">
        <v>-3271.6939513498291</v>
      </c>
    </row>
    <row r="35" spans="1:2" x14ac:dyDescent="0.2">
      <c r="A35" s="5" t="s">
        <v>152</v>
      </c>
      <c r="B35" s="27">
        <v>0</v>
      </c>
    </row>
    <row r="36" spans="1:2" x14ac:dyDescent="0.2">
      <c r="A36" s="5" t="s">
        <v>124</v>
      </c>
      <c r="B36" s="27">
        <v>-7470.8654052360189</v>
      </c>
    </row>
    <row r="37" spans="1:2" x14ac:dyDescent="0.2">
      <c r="A37" s="5" t="s">
        <v>153</v>
      </c>
      <c r="B37" s="27">
        <v>-2028.5538005139069</v>
      </c>
    </row>
    <row r="38" spans="1:2" x14ac:dyDescent="0.2">
      <c r="A38" s="5" t="s">
        <v>463</v>
      </c>
      <c r="B38" s="27">
        <v>0</v>
      </c>
    </row>
    <row r="39" spans="1:2" x14ac:dyDescent="0.2">
      <c r="A39" s="5" t="s">
        <v>73</v>
      </c>
      <c r="B39" s="27">
        <v>-2220.5907187237185</v>
      </c>
    </row>
    <row r="40" spans="1:2" x14ac:dyDescent="0.2">
      <c r="A40" s="5" t="s">
        <v>460</v>
      </c>
      <c r="B40" s="27">
        <v>-20598.901162661412</v>
      </c>
    </row>
    <row r="41" spans="1:2" x14ac:dyDescent="0.2">
      <c r="A41" s="5" t="s">
        <v>154</v>
      </c>
      <c r="B41" s="27">
        <v>-11675.8212598671</v>
      </c>
    </row>
    <row r="42" spans="1:2" x14ac:dyDescent="0.2">
      <c r="A42" s="5" t="s">
        <v>86</v>
      </c>
      <c r="B42" s="27">
        <v>-9148.1003694526644</v>
      </c>
    </row>
    <row r="43" spans="1:2" x14ac:dyDescent="0.2">
      <c r="A43" s="5" t="s">
        <v>155</v>
      </c>
      <c r="B43" s="27">
        <v>-1041.7788150647564</v>
      </c>
    </row>
    <row r="44" spans="1:2" x14ac:dyDescent="0.2">
      <c r="A44" s="5" t="s">
        <v>80</v>
      </c>
      <c r="B44" s="27">
        <v>-1792.5166539267905</v>
      </c>
    </row>
    <row r="45" spans="1:2" x14ac:dyDescent="0.2">
      <c r="A45" s="5" t="s">
        <v>125</v>
      </c>
      <c r="B45" s="27">
        <v>-34976.306932315638</v>
      </c>
    </row>
    <row r="46" spans="1:2" x14ac:dyDescent="0.2">
      <c r="A46" s="5" t="s">
        <v>137</v>
      </c>
      <c r="B46" s="27">
        <v>-34976.306932315638</v>
      </c>
    </row>
    <row r="47" spans="1:2" x14ac:dyDescent="0.2">
      <c r="A47" s="5" t="s">
        <v>68</v>
      </c>
      <c r="B47" s="27">
        <v>-12603.441686226884</v>
      </c>
    </row>
    <row r="48" spans="1:2" x14ac:dyDescent="0.2">
      <c r="A48" s="5" t="s">
        <v>91</v>
      </c>
      <c r="B48" s="27">
        <v>-34976.306932315638</v>
      </c>
    </row>
    <row r="49" spans="1:2" x14ac:dyDescent="0.2">
      <c r="A49" s="5" t="s">
        <v>130</v>
      </c>
      <c r="B49" s="27">
        <v>-34976.306932315638</v>
      </c>
    </row>
    <row r="50" spans="1:2" x14ac:dyDescent="0.2">
      <c r="A50" s="5" t="s">
        <v>82</v>
      </c>
      <c r="B50" s="27">
        <v>-34628.74930676262</v>
      </c>
    </row>
    <row r="51" spans="1:2" x14ac:dyDescent="0.2">
      <c r="A51" s="5" t="s">
        <v>156</v>
      </c>
      <c r="B51" s="27">
        <v>-10604.418646836979</v>
      </c>
    </row>
    <row r="52" spans="1:2" x14ac:dyDescent="0.2">
      <c r="A52" s="5" t="s">
        <v>157</v>
      </c>
      <c r="B52" s="27">
        <v>-11493.659948715836</v>
      </c>
    </row>
    <row r="53" spans="1:2" x14ac:dyDescent="0.2">
      <c r="A53" s="5" t="s">
        <v>477</v>
      </c>
      <c r="B53" s="27">
        <v>-3190.4327070851705</v>
      </c>
    </row>
    <row r="54" spans="1:2" x14ac:dyDescent="0.2">
      <c r="A54" s="5" t="s">
        <v>17</v>
      </c>
      <c r="B54" s="27">
        <v>-2668.529294604376</v>
      </c>
    </row>
    <row r="55" spans="1:2" x14ac:dyDescent="0.2">
      <c r="A55" s="5" t="s">
        <v>132</v>
      </c>
      <c r="B55" s="27">
        <v>0</v>
      </c>
    </row>
    <row r="56" spans="1:2" x14ac:dyDescent="0.2">
      <c r="A56" s="5" t="s">
        <v>188</v>
      </c>
      <c r="B56" s="27">
        <v>-7726.0234313106748</v>
      </c>
    </row>
    <row r="57" spans="1:2" x14ac:dyDescent="0.2">
      <c r="A57" s="5" t="s">
        <v>449</v>
      </c>
      <c r="B57" s="27">
        <v>0</v>
      </c>
    </row>
    <row r="58" spans="1:2" x14ac:dyDescent="0.2">
      <c r="A58" s="5" t="s">
        <v>11</v>
      </c>
      <c r="B58" s="27">
        <v>-2028.5538005139069</v>
      </c>
    </row>
    <row r="59" spans="1:2" x14ac:dyDescent="0.2">
      <c r="A59" s="5" t="s">
        <v>3</v>
      </c>
      <c r="B59" s="27">
        <v>-4244.5498975535138</v>
      </c>
    </row>
    <row r="60" spans="1:2" x14ac:dyDescent="0.2">
      <c r="A60" s="5" t="s">
        <v>71</v>
      </c>
      <c r="B60" s="27">
        <v>-34976.306932315638</v>
      </c>
    </row>
    <row r="61" spans="1:2" x14ac:dyDescent="0.2">
      <c r="A61" s="5" t="s">
        <v>65</v>
      </c>
      <c r="B61" s="27">
        <v>-21777.97008215958</v>
      </c>
    </row>
    <row r="62" spans="1:2" x14ac:dyDescent="0.2">
      <c r="A62" s="5" t="s">
        <v>69</v>
      </c>
      <c r="B62" s="27">
        <v>-9148.1003694526644</v>
      </c>
    </row>
    <row r="63" spans="1:2" x14ac:dyDescent="0.2">
      <c r="A63" s="5" t="s">
        <v>19</v>
      </c>
      <c r="B63" s="27">
        <v>0</v>
      </c>
    </row>
    <row r="64" spans="1:2" x14ac:dyDescent="0.2">
      <c r="A64" s="5" t="s">
        <v>131</v>
      </c>
      <c r="B64" s="27">
        <v>-34976.306932315638</v>
      </c>
    </row>
    <row r="65" spans="1:2" x14ac:dyDescent="0.2">
      <c r="A65" s="5" t="s">
        <v>218</v>
      </c>
      <c r="B65" s="27">
        <v>0</v>
      </c>
    </row>
    <row r="66" spans="1:2" x14ac:dyDescent="0.2">
      <c r="A66" s="5" t="s">
        <v>192</v>
      </c>
      <c r="B66" s="27">
        <v>-4547.1199928615724</v>
      </c>
    </row>
    <row r="67" spans="1:2" x14ac:dyDescent="0.2">
      <c r="A67" s="5" t="s">
        <v>359</v>
      </c>
      <c r="B67" s="27">
        <v>-2188.7272305409742</v>
      </c>
    </row>
    <row r="68" spans="1:2" x14ac:dyDescent="0.2">
      <c r="A68" s="5" t="s">
        <v>16</v>
      </c>
      <c r="B68" s="27">
        <v>-4128.1587229264842</v>
      </c>
    </row>
    <row r="69" spans="1:2" x14ac:dyDescent="0.2">
      <c r="A69" s="5" t="s">
        <v>159</v>
      </c>
      <c r="B69" s="27">
        <v>-9397.4700215000012</v>
      </c>
    </row>
    <row r="70" spans="1:2" x14ac:dyDescent="0.2">
      <c r="A70" s="5" t="s">
        <v>160</v>
      </c>
      <c r="B70" s="27">
        <v>-1333.9362293441116</v>
      </c>
    </row>
    <row r="71" spans="1:2" x14ac:dyDescent="0.2">
      <c r="A71" s="5" t="s">
        <v>200</v>
      </c>
      <c r="B71" s="27">
        <v>-18841.540152785336</v>
      </c>
    </row>
    <row r="72" spans="1:2" x14ac:dyDescent="0.2">
      <c r="A72" s="5" t="s">
        <v>126</v>
      </c>
      <c r="B72" s="27">
        <v>0</v>
      </c>
    </row>
    <row r="73" spans="1:2" x14ac:dyDescent="0.2">
      <c r="A73" s="5" t="s">
        <v>129</v>
      </c>
      <c r="B73" s="27">
        <v>-34976.306932315638</v>
      </c>
    </row>
    <row r="74" spans="1:2" x14ac:dyDescent="0.2">
      <c r="A74" s="5" t="s">
        <v>4</v>
      </c>
      <c r="B74" s="27">
        <v>0</v>
      </c>
    </row>
    <row r="75" spans="1:2" x14ac:dyDescent="0.2">
      <c r="A75" s="5" t="s">
        <v>467</v>
      </c>
      <c r="B75" s="27">
        <v>0</v>
      </c>
    </row>
    <row r="76" spans="1:2" x14ac:dyDescent="0.2">
      <c r="A76" s="5" t="s">
        <v>52</v>
      </c>
      <c r="B76" s="27">
        <v>-2291.4628933982754</v>
      </c>
    </row>
    <row r="77" spans="1:2" x14ac:dyDescent="0.2">
      <c r="A77" s="5" t="s">
        <v>58</v>
      </c>
      <c r="B77" s="27">
        <v>-31621.312727558354</v>
      </c>
    </row>
    <row r="78" spans="1:2" x14ac:dyDescent="0.2">
      <c r="A78" s="5" t="s">
        <v>140</v>
      </c>
      <c r="B78" s="27">
        <v>-34976.306932315638</v>
      </c>
    </row>
    <row r="79" spans="1:2" x14ac:dyDescent="0.2">
      <c r="A79" s="5" t="s">
        <v>161</v>
      </c>
      <c r="B79" s="27">
        <v>-5340.3504634719966</v>
      </c>
    </row>
    <row r="80" spans="1:2" x14ac:dyDescent="0.2">
      <c r="A80" s="5" t="s">
        <v>162</v>
      </c>
      <c r="B80" s="27">
        <v>-3790.8196628514602</v>
      </c>
    </row>
    <row r="81" spans="1:2" x14ac:dyDescent="0.2">
      <c r="A81" s="5" t="s">
        <v>201</v>
      </c>
      <c r="B81" s="27">
        <v>-20460.144365241053</v>
      </c>
    </row>
    <row r="82" spans="1:2" x14ac:dyDescent="0.2">
      <c r="A82" s="5" t="s">
        <v>128</v>
      </c>
      <c r="B82" s="27">
        <v>-34976.306932315638</v>
      </c>
    </row>
    <row r="83" spans="1:2" x14ac:dyDescent="0.2">
      <c r="A83" s="5" t="s">
        <v>464</v>
      </c>
      <c r="B83" s="27">
        <v>0</v>
      </c>
    </row>
    <row r="84" spans="1:2" x14ac:dyDescent="0.2">
      <c r="A84" s="5" t="s">
        <v>95</v>
      </c>
      <c r="B84" s="27">
        <v>-9148.1003694526644</v>
      </c>
    </row>
    <row r="85" spans="1:2" x14ac:dyDescent="0.2">
      <c r="A85" s="5" t="s">
        <v>151</v>
      </c>
      <c r="B85" s="27">
        <v>-21777.97008215958</v>
      </c>
    </row>
    <row r="86" spans="1:2" x14ac:dyDescent="0.2">
      <c r="A86" s="5" t="s">
        <v>158</v>
      </c>
      <c r="B86" s="27">
        <v>-28952.203812973105</v>
      </c>
    </row>
    <row r="87" spans="1:2" x14ac:dyDescent="0.2">
      <c r="A87" s="5" t="s">
        <v>8</v>
      </c>
      <c r="B87" s="27">
        <v>0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32D8B-0476-497A-902C-CE39F1CC6351}">
  <dimension ref="A2:H87"/>
  <sheetViews>
    <sheetView workbookViewId="0">
      <selection activeCell="B22" sqref="B22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8" ht="15" customHeight="1" x14ac:dyDescent="0.2">
      <c r="B2" s="2" t="str">
        <f>Índice!A8</f>
        <v>MÊS DE COMPETÊNCIA: Janeiro de 2024</v>
      </c>
      <c r="C2" s="3"/>
      <c r="D2" s="3"/>
      <c r="H2" s="3"/>
    </row>
    <row r="3" spans="1:8" ht="15" customHeight="1" x14ac:dyDescent="0.2">
      <c r="B3" s="2" t="str">
        <f>Índice!A9</f>
        <v>MÊS DE DISTRIBUIÇÃO: Março de 2024</v>
      </c>
      <c r="C3" s="3"/>
      <c r="D3" s="3"/>
      <c r="H3" s="3"/>
    </row>
    <row r="5" spans="1:8" x14ac:dyDescent="0.2">
      <c r="A5" s="24" t="s">
        <v>578</v>
      </c>
      <c r="B5" s="25"/>
    </row>
    <row r="6" spans="1:8" x14ac:dyDescent="0.2">
      <c r="A6" s="1" t="s">
        <v>524</v>
      </c>
    </row>
    <row r="8" spans="1:8" x14ac:dyDescent="0.2">
      <c r="A8" s="4" t="s">
        <v>1</v>
      </c>
      <c r="B8" s="6" t="s">
        <v>588</v>
      </c>
    </row>
    <row r="9" spans="1:8" x14ac:dyDescent="0.2">
      <c r="A9" s="10" t="s">
        <v>10</v>
      </c>
      <c r="B9" s="32">
        <v>3634992.1591059249</v>
      </c>
    </row>
    <row r="10" spans="1:8" x14ac:dyDescent="0.2">
      <c r="A10" s="5" t="s">
        <v>143</v>
      </c>
      <c r="B10" s="27">
        <v>-48992.552495179152</v>
      </c>
    </row>
    <row r="11" spans="1:8" x14ac:dyDescent="0.2">
      <c r="A11" s="5" t="s">
        <v>163</v>
      </c>
      <c r="B11" s="27">
        <v>-73978.71955169765</v>
      </c>
    </row>
    <row r="12" spans="1:8" x14ac:dyDescent="0.2">
      <c r="A12" s="5" t="s">
        <v>103</v>
      </c>
      <c r="B12" s="27">
        <v>-88934.882064787962</v>
      </c>
    </row>
    <row r="13" spans="1:8" x14ac:dyDescent="0.2">
      <c r="A13" s="5" t="s">
        <v>138</v>
      </c>
      <c r="B13" s="27">
        <v>-139905.22772926258</v>
      </c>
    </row>
    <row r="14" spans="1:8" x14ac:dyDescent="0.2">
      <c r="A14" s="5" t="s">
        <v>96</v>
      </c>
      <c r="B14" s="27">
        <v>-139905.22772926258</v>
      </c>
    </row>
    <row r="15" spans="1:8" x14ac:dyDescent="0.2">
      <c r="A15" s="5" t="s">
        <v>144</v>
      </c>
      <c r="B15" s="27">
        <v>-87111.880328638334</v>
      </c>
    </row>
    <row r="16" spans="1:8" x14ac:dyDescent="0.2">
      <c r="A16" s="5" t="s">
        <v>74</v>
      </c>
      <c r="B16" s="27">
        <v>-36592.401477810658</v>
      </c>
    </row>
    <row r="17" spans="1:2" x14ac:dyDescent="0.2">
      <c r="A17" s="5" t="s">
        <v>119</v>
      </c>
      <c r="B17" s="27">
        <v>-87111.880328638334</v>
      </c>
    </row>
    <row r="18" spans="1:2" x14ac:dyDescent="0.2">
      <c r="A18" s="5" t="s">
        <v>469</v>
      </c>
      <c r="B18" s="27">
        <v>0</v>
      </c>
    </row>
    <row r="19" spans="1:2" x14ac:dyDescent="0.2">
      <c r="A19" s="5" t="s">
        <v>216</v>
      </c>
      <c r="B19" s="27">
        <v>0</v>
      </c>
    </row>
    <row r="20" spans="1:2" x14ac:dyDescent="0.2">
      <c r="A20" s="5" t="s">
        <v>145</v>
      </c>
      <c r="B20" s="27">
        <v>-17416.960318434169</v>
      </c>
    </row>
    <row r="21" spans="1:2" x14ac:dyDescent="0.2">
      <c r="A21" s="5" t="s">
        <v>139</v>
      </c>
      <c r="B21" s="27">
        <v>-74564.739200987431</v>
      </c>
    </row>
    <row r="22" spans="1:2" x14ac:dyDescent="0.2">
      <c r="A22" s="5" t="s">
        <v>146</v>
      </c>
      <c r="B22" s="27">
        <v>0</v>
      </c>
    </row>
    <row r="23" spans="1:2" x14ac:dyDescent="0.2">
      <c r="A23" s="5" t="s">
        <v>87</v>
      </c>
      <c r="B23" s="27">
        <v>-4487.069945156848</v>
      </c>
    </row>
    <row r="24" spans="1:2" x14ac:dyDescent="0.2">
      <c r="A24" s="5" t="s">
        <v>147</v>
      </c>
      <c r="B24" s="27">
        <v>-3929.1361876825235</v>
      </c>
    </row>
    <row r="25" spans="1:2" x14ac:dyDescent="0.2">
      <c r="A25" s="5" t="s">
        <v>64</v>
      </c>
      <c r="B25" s="27">
        <v>0</v>
      </c>
    </row>
    <row r="26" spans="1:2" x14ac:dyDescent="0.2">
      <c r="A26" s="5" t="s">
        <v>94</v>
      </c>
      <c r="B26" s="27">
        <v>-136185.05317853953</v>
      </c>
    </row>
    <row r="27" spans="1:2" x14ac:dyDescent="0.2">
      <c r="A27" s="5" t="s">
        <v>148</v>
      </c>
      <c r="B27" s="27">
        <v>-24670.372661189034</v>
      </c>
    </row>
    <row r="28" spans="1:2" x14ac:dyDescent="0.2">
      <c r="A28" s="5" t="s">
        <v>149</v>
      </c>
      <c r="B28" s="27">
        <v>-7170.0666157071637</v>
      </c>
    </row>
    <row r="29" spans="1:2" x14ac:dyDescent="0.2">
      <c r="A29" s="5" t="s">
        <v>90</v>
      </c>
      <c r="B29" s="27">
        <v>-82890.403531621807</v>
      </c>
    </row>
    <row r="30" spans="1:2" x14ac:dyDescent="0.2">
      <c r="A30" s="5" t="s">
        <v>150</v>
      </c>
      <c r="B30" s="27">
        <v>-11745.71971749695</v>
      </c>
    </row>
    <row r="31" spans="1:2" x14ac:dyDescent="0.2">
      <c r="A31" s="5" t="s">
        <v>70</v>
      </c>
      <c r="B31" s="27">
        <v>-57212.431957489229</v>
      </c>
    </row>
    <row r="32" spans="1:2" x14ac:dyDescent="0.2">
      <c r="A32" s="5" t="s">
        <v>101</v>
      </c>
      <c r="B32" s="27">
        <v>0</v>
      </c>
    </row>
    <row r="33" spans="1:2" x14ac:dyDescent="0.2">
      <c r="A33" s="5" t="s">
        <v>141</v>
      </c>
      <c r="B33" s="27">
        <v>-81840.57746096421</v>
      </c>
    </row>
    <row r="34" spans="1:2" x14ac:dyDescent="0.2">
      <c r="A34" s="5" t="s">
        <v>9</v>
      </c>
      <c r="B34" s="27">
        <v>-13086.775805399318</v>
      </c>
    </row>
    <row r="35" spans="1:2" x14ac:dyDescent="0.2">
      <c r="A35" s="5" t="s">
        <v>152</v>
      </c>
      <c r="B35" s="27">
        <v>0</v>
      </c>
    </row>
    <row r="36" spans="1:2" x14ac:dyDescent="0.2">
      <c r="A36" s="5" t="s">
        <v>124</v>
      </c>
      <c r="B36" s="27">
        <v>-29883.461620944083</v>
      </c>
    </row>
    <row r="37" spans="1:2" x14ac:dyDescent="0.2">
      <c r="A37" s="5" t="s">
        <v>153</v>
      </c>
      <c r="B37" s="27">
        <v>-8114.2152020556305</v>
      </c>
    </row>
    <row r="38" spans="1:2" x14ac:dyDescent="0.2">
      <c r="A38" s="5" t="s">
        <v>463</v>
      </c>
      <c r="B38" s="27">
        <v>0</v>
      </c>
    </row>
    <row r="39" spans="1:2" x14ac:dyDescent="0.2">
      <c r="A39" s="5" t="s">
        <v>73</v>
      </c>
      <c r="B39" s="27">
        <v>-8882.3628748948777</v>
      </c>
    </row>
    <row r="40" spans="1:2" x14ac:dyDescent="0.2">
      <c r="A40" s="5" t="s">
        <v>460</v>
      </c>
      <c r="B40" s="27">
        <v>-82395.604650645662</v>
      </c>
    </row>
    <row r="41" spans="1:2" x14ac:dyDescent="0.2">
      <c r="A41" s="5" t="s">
        <v>154</v>
      </c>
      <c r="B41" s="27">
        <v>-46703.285039468406</v>
      </c>
    </row>
    <row r="42" spans="1:2" x14ac:dyDescent="0.2">
      <c r="A42" s="5" t="s">
        <v>86</v>
      </c>
      <c r="B42" s="27">
        <v>-36592.401477810658</v>
      </c>
    </row>
    <row r="43" spans="1:2" x14ac:dyDescent="0.2">
      <c r="A43" s="5" t="s">
        <v>155</v>
      </c>
      <c r="B43" s="27">
        <v>-4167.1152602590255</v>
      </c>
    </row>
    <row r="44" spans="1:2" x14ac:dyDescent="0.2">
      <c r="A44" s="5" t="s">
        <v>80</v>
      </c>
      <c r="B44" s="27">
        <v>-7170.0666157071637</v>
      </c>
    </row>
    <row r="45" spans="1:2" x14ac:dyDescent="0.2">
      <c r="A45" s="5" t="s">
        <v>125</v>
      </c>
      <c r="B45" s="27">
        <v>-139905.22772926258</v>
      </c>
    </row>
    <row r="46" spans="1:2" x14ac:dyDescent="0.2">
      <c r="A46" s="5" t="s">
        <v>137</v>
      </c>
      <c r="B46" s="27">
        <v>-139905.22772926258</v>
      </c>
    </row>
    <row r="47" spans="1:2" x14ac:dyDescent="0.2">
      <c r="A47" s="5" t="s">
        <v>68</v>
      </c>
      <c r="B47" s="27">
        <v>-50413.766744907538</v>
      </c>
    </row>
    <row r="48" spans="1:2" x14ac:dyDescent="0.2">
      <c r="A48" s="5" t="s">
        <v>91</v>
      </c>
      <c r="B48" s="27">
        <v>-139905.22772926258</v>
      </c>
    </row>
    <row r="49" spans="1:2" x14ac:dyDescent="0.2">
      <c r="A49" s="5" t="s">
        <v>130</v>
      </c>
      <c r="B49" s="27">
        <v>-139905.22772926258</v>
      </c>
    </row>
    <row r="50" spans="1:2" x14ac:dyDescent="0.2">
      <c r="A50" s="5" t="s">
        <v>82</v>
      </c>
      <c r="B50" s="27">
        <v>0</v>
      </c>
    </row>
    <row r="51" spans="1:2" x14ac:dyDescent="0.2">
      <c r="A51" s="5" t="s">
        <v>156</v>
      </c>
      <c r="B51" s="27">
        <v>-42417.67458734793</v>
      </c>
    </row>
    <row r="52" spans="1:2" x14ac:dyDescent="0.2">
      <c r="A52" s="5" t="s">
        <v>157</v>
      </c>
      <c r="B52" s="27">
        <v>-45974.639794863353</v>
      </c>
    </row>
    <row r="53" spans="1:2" x14ac:dyDescent="0.2">
      <c r="A53" s="5" t="s">
        <v>477</v>
      </c>
      <c r="B53" s="27">
        <v>-12761.730828340684</v>
      </c>
    </row>
    <row r="54" spans="1:2" x14ac:dyDescent="0.2">
      <c r="A54" s="5" t="s">
        <v>17</v>
      </c>
      <c r="B54" s="27">
        <v>-10674.117178417508</v>
      </c>
    </row>
    <row r="55" spans="1:2" x14ac:dyDescent="0.2">
      <c r="A55" s="5" t="s">
        <v>132</v>
      </c>
      <c r="B55" s="27">
        <v>0</v>
      </c>
    </row>
    <row r="56" spans="1:2" x14ac:dyDescent="0.2">
      <c r="A56" s="5" t="s">
        <v>188</v>
      </c>
      <c r="B56" s="27">
        <v>-30904.093725242699</v>
      </c>
    </row>
    <row r="57" spans="1:2" x14ac:dyDescent="0.2">
      <c r="A57" s="5" t="s">
        <v>449</v>
      </c>
      <c r="B57" s="27">
        <v>0</v>
      </c>
    </row>
    <row r="58" spans="1:2" x14ac:dyDescent="0.2">
      <c r="A58" s="5" t="s">
        <v>11</v>
      </c>
      <c r="B58" s="27">
        <v>-8114.2152020556305</v>
      </c>
    </row>
    <row r="59" spans="1:2" x14ac:dyDescent="0.2">
      <c r="A59" s="5" t="s">
        <v>3</v>
      </c>
      <c r="B59" s="27">
        <v>-16978.199590214059</v>
      </c>
    </row>
    <row r="60" spans="1:2" x14ac:dyDescent="0.2">
      <c r="A60" s="5" t="s">
        <v>71</v>
      </c>
      <c r="B60" s="27">
        <v>-139905.22772926258</v>
      </c>
    </row>
    <row r="61" spans="1:2" x14ac:dyDescent="0.2">
      <c r="A61" s="5" t="s">
        <v>65</v>
      </c>
      <c r="B61" s="27">
        <v>-87111.880328638334</v>
      </c>
    </row>
    <row r="62" spans="1:2" x14ac:dyDescent="0.2">
      <c r="A62" s="5" t="s">
        <v>69</v>
      </c>
      <c r="B62" s="27">
        <v>-36592.401477810658</v>
      </c>
    </row>
    <row r="63" spans="1:2" x14ac:dyDescent="0.2">
      <c r="A63" s="5" t="s">
        <v>19</v>
      </c>
      <c r="B63" s="27">
        <v>0</v>
      </c>
    </row>
    <row r="64" spans="1:2" x14ac:dyDescent="0.2">
      <c r="A64" s="5" t="s">
        <v>131</v>
      </c>
      <c r="B64" s="27">
        <v>-139905.22772926258</v>
      </c>
    </row>
    <row r="65" spans="1:2" x14ac:dyDescent="0.2">
      <c r="A65" s="5" t="s">
        <v>218</v>
      </c>
      <c r="B65" s="27">
        <v>0</v>
      </c>
    </row>
    <row r="66" spans="1:2" x14ac:dyDescent="0.2">
      <c r="A66" s="5" t="s">
        <v>192</v>
      </c>
      <c r="B66" s="27">
        <v>-18188.479971446293</v>
      </c>
    </row>
    <row r="67" spans="1:2" x14ac:dyDescent="0.2">
      <c r="A67" s="5" t="s">
        <v>359</v>
      </c>
      <c r="B67" s="27">
        <v>-8754.9089221638988</v>
      </c>
    </row>
    <row r="68" spans="1:2" x14ac:dyDescent="0.2">
      <c r="A68" s="5" t="s">
        <v>16</v>
      </c>
      <c r="B68" s="27">
        <v>-16512.63489170594</v>
      </c>
    </row>
    <row r="69" spans="1:2" x14ac:dyDescent="0.2">
      <c r="A69" s="5" t="s">
        <v>159</v>
      </c>
      <c r="B69" s="27">
        <v>-37589.880086000012</v>
      </c>
    </row>
    <row r="70" spans="1:2" x14ac:dyDescent="0.2">
      <c r="A70" s="5" t="s">
        <v>160</v>
      </c>
      <c r="B70" s="27">
        <v>-5335.744917376448</v>
      </c>
    </row>
    <row r="71" spans="1:2" x14ac:dyDescent="0.2">
      <c r="A71" s="5" t="s">
        <v>200</v>
      </c>
      <c r="B71" s="27">
        <v>-75366.160611141371</v>
      </c>
    </row>
    <row r="72" spans="1:2" x14ac:dyDescent="0.2">
      <c r="A72" s="5" t="s">
        <v>126</v>
      </c>
      <c r="B72" s="27">
        <v>-139905.22772926258</v>
      </c>
    </row>
    <row r="73" spans="1:2" x14ac:dyDescent="0.2">
      <c r="A73" s="5" t="s">
        <v>129</v>
      </c>
      <c r="B73" s="27">
        <v>-139905.22772926258</v>
      </c>
    </row>
    <row r="74" spans="1:2" x14ac:dyDescent="0.2">
      <c r="A74" s="5" t="s">
        <v>4</v>
      </c>
      <c r="B74" s="27">
        <v>0</v>
      </c>
    </row>
    <row r="75" spans="1:2" x14ac:dyDescent="0.2">
      <c r="A75" s="5" t="s">
        <v>467</v>
      </c>
      <c r="B75" s="27">
        <v>0</v>
      </c>
    </row>
    <row r="76" spans="1:2" x14ac:dyDescent="0.2">
      <c r="A76" s="5" t="s">
        <v>52</v>
      </c>
      <c r="B76" s="27">
        <v>-9165.8515735931032</v>
      </c>
    </row>
    <row r="77" spans="1:2" x14ac:dyDescent="0.2">
      <c r="A77" s="5" t="s">
        <v>58</v>
      </c>
      <c r="B77" s="27">
        <v>-126485.25091023342</v>
      </c>
    </row>
    <row r="78" spans="1:2" x14ac:dyDescent="0.2">
      <c r="A78" s="5" t="s">
        <v>140</v>
      </c>
      <c r="B78" s="27">
        <v>-139905.22772926258</v>
      </c>
    </row>
    <row r="79" spans="1:2" x14ac:dyDescent="0.2">
      <c r="A79" s="5" t="s">
        <v>161</v>
      </c>
      <c r="B79" s="27">
        <v>-21361.401853887986</v>
      </c>
    </row>
    <row r="80" spans="1:2" x14ac:dyDescent="0.2">
      <c r="A80" s="5" t="s">
        <v>162</v>
      </c>
      <c r="B80" s="27">
        <v>-15163.278651405844</v>
      </c>
    </row>
    <row r="81" spans="1:2" x14ac:dyDescent="0.2">
      <c r="A81" s="5" t="s">
        <v>201</v>
      </c>
      <c r="B81" s="27">
        <v>-81840.57746096421</v>
      </c>
    </row>
    <row r="82" spans="1:2" x14ac:dyDescent="0.2">
      <c r="A82" s="5" t="s">
        <v>128</v>
      </c>
      <c r="B82" s="27">
        <v>-139905.22772926258</v>
      </c>
    </row>
    <row r="83" spans="1:2" x14ac:dyDescent="0.2">
      <c r="A83" s="5" t="s">
        <v>464</v>
      </c>
      <c r="B83" s="27">
        <v>0</v>
      </c>
    </row>
    <row r="84" spans="1:2" x14ac:dyDescent="0.2">
      <c r="A84" s="5" t="s">
        <v>95</v>
      </c>
      <c r="B84" s="27">
        <v>-36592.401477810658</v>
      </c>
    </row>
    <row r="85" spans="1:2" x14ac:dyDescent="0.2">
      <c r="A85" s="5" t="s">
        <v>151</v>
      </c>
      <c r="B85" s="27">
        <v>0</v>
      </c>
    </row>
    <row r="86" spans="1:2" x14ac:dyDescent="0.2">
      <c r="A86" s="5" t="s">
        <v>8</v>
      </c>
      <c r="B86" s="27">
        <v>0</v>
      </c>
    </row>
    <row r="87" spans="1:2" x14ac:dyDescent="0.2">
      <c r="A87" s="5" t="s">
        <v>158</v>
      </c>
      <c r="B87" s="27">
        <v>0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8351C-435E-4368-BBDA-80E06E011C82}">
  <dimension ref="A2:H381"/>
  <sheetViews>
    <sheetView workbookViewId="0">
      <selection activeCell="B19" sqref="B19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8" ht="15" customHeight="1" x14ac:dyDescent="0.2">
      <c r="B2" s="2" t="str">
        <f>Índice!A8</f>
        <v>MÊS DE COMPETÊNCIA: Janeiro de 2024</v>
      </c>
      <c r="C2" s="3"/>
      <c r="D2" s="3"/>
      <c r="H2" s="3"/>
    </row>
    <row r="3" spans="1:8" ht="15" customHeight="1" x14ac:dyDescent="0.2">
      <c r="B3" s="2" t="str">
        <f>Índice!A9</f>
        <v>MÊS DE DISTRIBUIÇÃO: Março de 2024</v>
      </c>
      <c r="C3" s="3"/>
      <c r="D3" s="3"/>
      <c r="H3" s="3"/>
    </row>
    <row r="5" spans="1:8" x14ac:dyDescent="0.2">
      <c r="A5" s="2" t="s">
        <v>652</v>
      </c>
    </row>
    <row r="6" spans="1:8" x14ac:dyDescent="0.2">
      <c r="A6" s="33" t="s">
        <v>529</v>
      </c>
    </row>
    <row r="8" spans="1:8" x14ac:dyDescent="0.2">
      <c r="A8" s="4" t="s">
        <v>1</v>
      </c>
      <c r="B8" s="6" t="s">
        <v>528</v>
      </c>
    </row>
    <row r="9" spans="1:8" x14ac:dyDescent="0.2">
      <c r="A9" s="10" t="s">
        <v>157</v>
      </c>
      <c r="B9" s="32">
        <v>8101425.1600000001</v>
      </c>
    </row>
    <row r="10" spans="1:8" x14ac:dyDescent="0.2">
      <c r="A10" s="5" t="s">
        <v>177</v>
      </c>
      <c r="B10" s="27">
        <v>-1919.7841591879248</v>
      </c>
    </row>
    <row r="11" spans="1:8" x14ac:dyDescent="0.2">
      <c r="A11" s="5" t="s">
        <v>64</v>
      </c>
      <c r="B11" s="27">
        <v>0</v>
      </c>
    </row>
    <row r="12" spans="1:8" x14ac:dyDescent="0.2">
      <c r="A12" s="5" t="s">
        <v>189</v>
      </c>
      <c r="B12" s="27">
        <v>-4747.7345482025221</v>
      </c>
    </row>
    <row r="13" spans="1:8" x14ac:dyDescent="0.2">
      <c r="A13" s="5" t="s">
        <v>3</v>
      </c>
      <c r="B13" s="27">
        <v>-58162.533663478338</v>
      </c>
    </row>
    <row r="14" spans="1:8" x14ac:dyDescent="0.2">
      <c r="A14" s="5" t="s">
        <v>71</v>
      </c>
      <c r="B14" s="27">
        <v>-3031.9761139841644</v>
      </c>
    </row>
    <row r="15" spans="1:8" x14ac:dyDescent="0.2">
      <c r="A15" s="5" t="s">
        <v>6</v>
      </c>
      <c r="B15" s="27">
        <v>-28475.687702083393</v>
      </c>
    </row>
    <row r="16" spans="1:8" x14ac:dyDescent="0.2">
      <c r="A16" s="5" t="s">
        <v>192</v>
      </c>
      <c r="B16" s="27">
        <v>-165409.08598035961</v>
      </c>
    </row>
    <row r="17" spans="1:2" x14ac:dyDescent="0.2">
      <c r="A17" s="5" t="s">
        <v>193</v>
      </c>
      <c r="B17" s="27">
        <v>-4082.1159789475792</v>
      </c>
    </row>
    <row r="18" spans="1:2" x14ac:dyDescent="0.2">
      <c r="A18" s="5" t="s">
        <v>63</v>
      </c>
      <c r="B18" s="27">
        <v>-30990.668377609789</v>
      </c>
    </row>
    <row r="19" spans="1:2" x14ac:dyDescent="0.2">
      <c r="A19" s="5" t="s">
        <v>161</v>
      </c>
      <c r="B19" s="27">
        <v>-32581.017033199761</v>
      </c>
    </row>
    <row r="20" spans="1:2" x14ac:dyDescent="0.2">
      <c r="A20" s="5" t="s">
        <v>147</v>
      </c>
      <c r="B20" s="27">
        <v>-3072.4666382848841</v>
      </c>
    </row>
    <row r="21" spans="1:2" x14ac:dyDescent="0.2">
      <c r="A21" s="5" t="s">
        <v>82</v>
      </c>
      <c r="B21" s="27">
        <v>0</v>
      </c>
    </row>
    <row r="22" spans="1:2" x14ac:dyDescent="0.2">
      <c r="A22" s="5" t="s">
        <v>168</v>
      </c>
      <c r="B22" s="27">
        <v>-1187.7154193462422</v>
      </c>
    </row>
    <row r="23" spans="1:2" x14ac:dyDescent="0.2">
      <c r="A23" s="5" t="s">
        <v>100</v>
      </c>
      <c r="B23" s="27">
        <v>-29151.758853228737</v>
      </c>
    </row>
    <row r="24" spans="1:2" x14ac:dyDescent="0.2">
      <c r="A24" s="5" t="s">
        <v>109</v>
      </c>
      <c r="B24" s="27">
        <v>-29151.758853228737</v>
      </c>
    </row>
    <row r="25" spans="1:2" x14ac:dyDescent="0.2">
      <c r="A25" s="5" t="s">
        <v>179</v>
      </c>
      <c r="B25" s="27">
        <v>-1187.7154193462422</v>
      </c>
    </row>
    <row r="26" spans="1:2" x14ac:dyDescent="0.2">
      <c r="A26" s="5" t="s">
        <v>148</v>
      </c>
      <c r="B26" s="27">
        <v>-42116.858798153793</v>
      </c>
    </row>
    <row r="27" spans="1:2" x14ac:dyDescent="0.2">
      <c r="A27" s="5" t="s">
        <v>60</v>
      </c>
      <c r="B27" s="27">
        <v>-27292.564463828759</v>
      </c>
    </row>
    <row r="28" spans="1:2" x14ac:dyDescent="0.2">
      <c r="A28" s="5" t="s">
        <v>15</v>
      </c>
      <c r="B28" s="27">
        <v>-27292.564463828759</v>
      </c>
    </row>
    <row r="29" spans="1:2" x14ac:dyDescent="0.2">
      <c r="A29" s="5" t="s">
        <v>184</v>
      </c>
      <c r="B29" s="27">
        <v>-1919.7841591879248</v>
      </c>
    </row>
    <row r="30" spans="1:2" x14ac:dyDescent="0.2">
      <c r="A30" s="5" t="s">
        <v>130</v>
      </c>
      <c r="B30" s="27">
        <v>0</v>
      </c>
    </row>
    <row r="31" spans="1:2" x14ac:dyDescent="0.2">
      <c r="A31" s="5" t="s">
        <v>76</v>
      </c>
      <c r="B31" s="27">
        <v>-27292.564463828759</v>
      </c>
    </row>
    <row r="32" spans="1:2" x14ac:dyDescent="0.2">
      <c r="A32" s="5" t="s">
        <v>5</v>
      </c>
      <c r="B32" s="27">
        <v>-5719.6092330554138</v>
      </c>
    </row>
    <row r="33" spans="1:2" x14ac:dyDescent="0.2">
      <c r="A33" s="5" t="s">
        <v>126</v>
      </c>
      <c r="B33" s="27">
        <v>0</v>
      </c>
    </row>
    <row r="34" spans="1:2" x14ac:dyDescent="0.2">
      <c r="A34" s="5" t="s">
        <v>79</v>
      </c>
      <c r="B34" s="27">
        <v>-28480.279883175008</v>
      </c>
    </row>
    <row r="35" spans="1:2" x14ac:dyDescent="0.2">
      <c r="A35" s="5" t="s">
        <v>198</v>
      </c>
      <c r="B35" s="27">
        <v>-1187.7154193462422</v>
      </c>
    </row>
    <row r="36" spans="1:2" x14ac:dyDescent="0.2">
      <c r="A36" s="5" t="s">
        <v>199</v>
      </c>
      <c r="B36" s="27">
        <v>-10080.042551483439</v>
      </c>
    </row>
    <row r="37" spans="1:2" x14ac:dyDescent="0.2">
      <c r="A37" s="5" t="s">
        <v>89</v>
      </c>
      <c r="B37" s="27">
        <v>-6348.2692381372945</v>
      </c>
    </row>
    <row r="38" spans="1:2" x14ac:dyDescent="0.2">
      <c r="A38" s="5" t="s">
        <v>144</v>
      </c>
      <c r="B38" s="27">
        <v>-159299.8618707865</v>
      </c>
    </row>
    <row r="39" spans="1:2" x14ac:dyDescent="0.2">
      <c r="A39" s="5" t="s">
        <v>87</v>
      </c>
      <c r="B39" s="27">
        <v>-24057.572667552242</v>
      </c>
    </row>
    <row r="40" spans="1:2" x14ac:dyDescent="0.2">
      <c r="A40" s="5" t="s">
        <v>90</v>
      </c>
      <c r="B40" s="27">
        <v>0</v>
      </c>
    </row>
    <row r="41" spans="1:2" x14ac:dyDescent="0.2">
      <c r="A41" s="5" t="s">
        <v>9</v>
      </c>
      <c r="B41" s="27">
        <v>-42957.766875447945</v>
      </c>
    </row>
    <row r="42" spans="1:2" x14ac:dyDescent="0.2">
      <c r="A42" s="5" t="s">
        <v>473</v>
      </c>
      <c r="B42" s="27">
        <v>0</v>
      </c>
    </row>
    <row r="43" spans="1:2" x14ac:dyDescent="0.2">
      <c r="A43" s="5" t="s">
        <v>156</v>
      </c>
      <c r="B43" s="27">
        <v>-80663.475110371364</v>
      </c>
    </row>
    <row r="44" spans="1:2" x14ac:dyDescent="0.2">
      <c r="A44" s="5" t="s">
        <v>4</v>
      </c>
      <c r="B44" s="27">
        <v>0</v>
      </c>
    </row>
    <row r="45" spans="1:2" x14ac:dyDescent="0.2">
      <c r="A45" s="5" t="s">
        <v>103</v>
      </c>
      <c r="B45" s="27">
        <v>-171633.00573389968</v>
      </c>
    </row>
    <row r="46" spans="1:2" x14ac:dyDescent="0.2">
      <c r="A46" s="5" t="s">
        <v>78</v>
      </c>
      <c r="B46" s="27">
        <v>-29151.758853228737</v>
      </c>
    </row>
    <row r="47" spans="1:2" x14ac:dyDescent="0.2">
      <c r="A47" s="5" t="s">
        <v>51</v>
      </c>
      <c r="B47" s="27">
        <v>-29151.758853228737</v>
      </c>
    </row>
    <row r="48" spans="1:2" x14ac:dyDescent="0.2">
      <c r="A48" s="5" t="s">
        <v>125</v>
      </c>
      <c r="B48" s="27">
        <v>-261110.84457065884</v>
      </c>
    </row>
    <row r="49" spans="1:2" x14ac:dyDescent="0.2">
      <c r="A49" s="5" t="s">
        <v>58</v>
      </c>
      <c r="B49" s="27">
        <v>-348479.52779715118</v>
      </c>
    </row>
    <row r="50" spans="1:2" x14ac:dyDescent="0.2">
      <c r="A50" s="5" t="s">
        <v>18</v>
      </c>
      <c r="B50" s="27">
        <v>-29151.758853228737</v>
      </c>
    </row>
    <row r="51" spans="1:2" x14ac:dyDescent="0.2">
      <c r="A51" s="5" t="s">
        <v>66</v>
      </c>
      <c r="B51" s="27">
        <v>-29151.758853228737</v>
      </c>
    </row>
    <row r="52" spans="1:2" x14ac:dyDescent="0.2">
      <c r="A52" s="5" t="s">
        <v>92</v>
      </c>
      <c r="B52" s="27">
        <v>-29151.758853228737</v>
      </c>
    </row>
    <row r="53" spans="1:2" x14ac:dyDescent="0.2">
      <c r="A53" s="5" t="s">
        <v>14</v>
      </c>
      <c r="B53" s="27">
        <v>-29151.758853228737</v>
      </c>
    </row>
    <row r="54" spans="1:2" x14ac:dyDescent="0.2">
      <c r="A54" s="5" t="s">
        <v>93</v>
      </c>
      <c r="B54" s="27">
        <v>-29151.758853228737</v>
      </c>
    </row>
    <row r="55" spans="1:2" x14ac:dyDescent="0.2">
      <c r="A55" s="5" t="s">
        <v>49</v>
      </c>
      <c r="B55" s="27">
        <v>-29151.758853228737</v>
      </c>
    </row>
    <row r="56" spans="1:2" x14ac:dyDescent="0.2">
      <c r="A56" s="5" t="s">
        <v>80</v>
      </c>
      <c r="B56" s="27">
        <v>-37420.288963789964</v>
      </c>
    </row>
    <row r="57" spans="1:2" x14ac:dyDescent="0.2">
      <c r="A57" s="5" t="s">
        <v>77</v>
      </c>
      <c r="B57" s="27">
        <v>-29151.758853228737</v>
      </c>
    </row>
    <row r="58" spans="1:2" x14ac:dyDescent="0.2">
      <c r="A58" s="5" t="s">
        <v>143</v>
      </c>
      <c r="B58" s="27">
        <v>-167589.93522358683</v>
      </c>
    </row>
    <row r="59" spans="1:2" x14ac:dyDescent="0.2">
      <c r="A59" s="5" t="s">
        <v>172</v>
      </c>
      <c r="B59" s="27">
        <v>-8622.925273166602</v>
      </c>
    </row>
    <row r="60" spans="1:2" x14ac:dyDescent="0.2">
      <c r="A60" s="5" t="s">
        <v>174</v>
      </c>
      <c r="B60" s="27">
        <v>-1187.7154193462422</v>
      </c>
    </row>
    <row r="61" spans="1:2" x14ac:dyDescent="0.2">
      <c r="A61" s="5" t="s">
        <v>7</v>
      </c>
      <c r="B61" s="27">
        <v>-28475.687702083393</v>
      </c>
    </row>
    <row r="62" spans="1:2" x14ac:dyDescent="0.2">
      <c r="A62" s="5" t="s">
        <v>11</v>
      </c>
      <c r="B62" s="27">
        <v>-38539.636765752068</v>
      </c>
    </row>
    <row r="63" spans="1:2" x14ac:dyDescent="0.2">
      <c r="A63" s="5" t="s">
        <v>16</v>
      </c>
      <c r="B63" s="27">
        <v>-57717.281878188551</v>
      </c>
    </row>
    <row r="64" spans="1:2" x14ac:dyDescent="0.2">
      <c r="A64" s="5" t="s">
        <v>195</v>
      </c>
      <c r="B64" s="27">
        <v>-3160.6129532133587</v>
      </c>
    </row>
    <row r="65" spans="1:2" x14ac:dyDescent="0.2">
      <c r="A65" s="5" t="s">
        <v>56</v>
      </c>
      <c r="B65" s="27">
        <v>-28954.399704970085</v>
      </c>
    </row>
    <row r="66" spans="1:2" x14ac:dyDescent="0.2">
      <c r="A66" s="5" t="s">
        <v>119</v>
      </c>
      <c r="B66" s="27">
        <v>-230767.7214739348</v>
      </c>
    </row>
    <row r="67" spans="1:2" x14ac:dyDescent="0.2">
      <c r="A67" s="5" t="s">
        <v>469</v>
      </c>
      <c r="B67" s="27">
        <v>0</v>
      </c>
    </row>
    <row r="68" spans="1:2" x14ac:dyDescent="0.2">
      <c r="A68" s="5" t="s">
        <v>70</v>
      </c>
      <c r="B68" s="27">
        <v>-116065.17078676556</v>
      </c>
    </row>
    <row r="69" spans="1:2" x14ac:dyDescent="0.2">
      <c r="A69" s="5" t="s">
        <v>55</v>
      </c>
      <c r="B69" s="27">
        <v>-28475.687702083393</v>
      </c>
    </row>
    <row r="70" spans="1:2" x14ac:dyDescent="0.2">
      <c r="A70" s="5" t="s">
        <v>122</v>
      </c>
      <c r="B70" s="27">
        <v>-29151.758853228737</v>
      </c>
    </row>
    <row r="71" spans="1:2" x14ac:dyDescent="0.2">
      <c r="A71" s="5" t="s">
        <v>463</v>
      </c>
      <c r="B71" s="27">
        <v>0</v>
      </c>
    </row>
    <row r="72" spans="1:2" x14ac:dyDescent="0.2">
      <c r="A72" s="5" t="s">
        <v>460</v>
      </c>
      <c r="B72" s="27">
        <v>-174939.80519520762</v>
      </c>
    </row>
    <row r="73" spans="1:2" x14ac:dyDescent="0.2">
      <c r="A73" s="5" t="s">
        <v>61</v>
      </c>
      <c r="B73" s="27">
        <v>-28475.687702083393</v>
      </c>
    </row>
    <row r="74" spans="1:2" x14ac:dyDescent="0.2">
      <c r="A74" s="5" t="s">
        <v>477</v>
      </c>
      <c r="B74" s="27">
        <v>-19473.965532131337</v>
      </c>
    </row>
    <row r="75" spans="1:2" x14ac:dyDescent="0.2">
      <c r="A75" s="5" t="s">
        <v>449</v>
      </c>
      <c r="B75" s="27">
        <v>0</v>
      </c>
    </row>
    <row r="76" spans="1:2" x14ac:dyDescent="0.2">
      <c r="A76" s="5" t="s">
        <v>52</v>
      </c>
      <c r="B76" s="27">
        <v>-43079.661567618445</v>
      </c>
    </row>
    <row r="77" spans="1:2" x14ac:dyDescent="0.2">
      <c r="A77" s="5" t="s">
        <v>464</v>
      </c>
      <c r="B77" s="27">
        <v>0</v>
      </c>
    </row>
    <row r="78" spans="1:2" x14ac:dyDescent="0.2">
      <c r="A78" s="5" t="s">
        <v>138</v>
      </c>
      <c r="B78" s="27">
        <v>-269249.67841382296</v>
      </c>
    </row>
    <row r="79" spans="1:2" x14ac:dyDescent="0.2">
      <c r="A79" s="5" t="s">
        <v>74</v>
      </c>
      <c r="B79" s="27">
        <v>-66029.991726814245</v>
      </c>
    </row>
    <row r="80" spans="1:2" x14ac:dyDescent="0.2">
      <c r="A80" s="5" t="s">
        <v>127</v>
      </c>
      <c r="B80" s="27">
        <v>-29151.758853228737</v>
      </c>
    </row>
    <row r="81" spans="1:2" x14ac:dyDescent="0.2">
      <c r="A81" s="5" t="s">
        <v>121</v>
      </c>
      <c r="B81" s="27">
        <v>-29151.758853228737</v>
      </c>
    </row>
    <row r="82" spans="1:2" x14ac:dyDescent="0.2">
      <c r="A82" s="5" t="s">
        <v>86</v>
      </c>
      <c r="B82" s="27">
        <v>-84951.299527866286</v>
      </c>
    </row>
    <row r="83" spans="1:2" x14ac:dyDescent="0.2">
      <c r="A83" s="5" t="s">
        <v>137</v>
      </c>
      <c r="B83" s="27">
        <v>-253555.61497783032</v>
      </c>
    </row>
    <row r="84" spans="1:2" x14ac:dyDescent="0.2">
      <c r="A84" s="5" t="s">
        <v>50</v>
      </c>
      <c r="B84" s="27">
        <v>-29151.758853228737</v>
      </c>
    </row>
    <row r="85" spans="1:2" x14ac:dyDescent="0.2">
      <c r="A85" s="5" t="s">
        <v>69</v>
      </c>
      <c r="B85" s="27">
        <v>-84951.299527866286</v>
      </c>
    </row>
    <row r="86" spans="1:2" x14ac:dyDescent="0.2">
      <c r="A86" s="5" t="s">
        <v>85</v>
      </c>
      <c r="B86" s="27">
        <v>-29151.758853228737</v>
      </c>
    </row>
    <row r="87" spans="1:2" x14ac:dyDescent="0.2">
      <c r="A87" s="5" t="s">
        <v>59</v>
      </c>
      <c r="B87" s="27">
        <v>-29151.758853228737</v>
      </c>
    </row>
    <row r="88" spans="1:2" x14ac:dyDescent="0.2">
      <c r="A88" s="5" t="s">
        <v>131</v>
      </c>
      <c r="B88" s="27">
        <v>-356852.72385862051</v>
      </c>
    </row>
    <row r="89" spans="1:2" x14ac:dyDescent="0.2">
      <c r="A89" s="5" t="s">
        <v>95</v>
      </c>
      <c r="B89" s="27">
        <v>-84951.299527866286</v>
      </c>
    </row>
    <row r="90" spans="1:2" x14ac:dyDescent="0.2">
      <c r="A90" s="5" t="s">
        <v>167</v>
      </c>
      <c r="B90" s="27">
        <v>-11262.724773019685</v>
      </c>
    </row>
    <row r="91" spans="1:2" x14ac:dyDescent="0.2">
      <c r="A91" s="5" t="s">
        <v>163</v>
      </c>
      <c r="B91" s="27">
        <v>-224630.3836782235</v>
      </c>
    </row>
    <row r="92" spans="1:2" x14ac:dyDescent="0.2">
      <c r="A92" s="5" t="s">
        <v>170</v>
      </c>
      <c r="B92" s="27">
        <v>-6789.7758257842033</v>
      </c>
    </row>
    <row r="93" spans="1:2" x14ac:dyDescent="0.2">
      <c r="A93" s="5" t="s">
        <v>175</v>
      </c>
      <c r="B93" s="27">
        <v>-4082.1159789475792</v>
      </c>
    </row>
    <row r="94" spans="1:2" x14ac:dyDescent="0.2">
      <c r="A94" s="5" t="s">
        <v>180</v>
      </c>
      <c r="B94" s="27">
        <v>-44517.943384965962</v>
      </c>
    </row>
    <row r="95" spans="1:2" x14ac:dyDescent="0.2">
      <c r="A95" s="5" t="s">
        <v>151</v>
      </c>
      <c r="B95" s="27">
        <v>-242325.09011806719</v>
      </c>
    </row>
    <row r="96" spans="1:2" x14ac:dyDescent="0.2">
      <c r="A96" s="5" t="s">
        <v>182</v>
      </c>
      <c r="B96" s="27">
        <v>-92468.499529868728</v>
      </c>
    </row>
    <row r="97" spans="1:2" x14ac:dyDescent="0.2">
      <c r="A97" s="5" t="s">
        <v>101</v>
      </c>
      <c r="B97" s="27">
        <v>0</v>
      </c>
    </row>
    <row r="98" spans="1:2" x14ac:dyDescent="0.2">
      <c r="A98" s="5" t="s">
        <v>152</v>
      </c>
      <c r="B98" s="27">
        <v>0</v>
      </c>
    </row>
    <row r="99" spans="1:2" x14ac:dyDescent="0.2">
      <c r="A99" s="5" t="s">
        <v>68</v>
      </c>
      <c r="B99" s="27">
        <v>-105679.72924113052</v>
      </c>
    </row>
    <row r="100" spans="1:2" x14ac:dyDescent="0.2">
      <c r="A100" s="5" t="s">
        <v>91</v>
      </c>
      <c r="B100" s="27">
        <v>-364135.85057893646</v>
      </c>
    </row>
    <row r="101" spans="1:2" x14ac:dyDescent="0.2">
      <c r="A101" s="5" t="s">
        <v>187</v>
      </c>
      <c r="B101" s="27">
        <v>0</v>
      </c>
    </row>
    <row r="102" spans="1:2" x14ac:dyDescent="0.2">
      <c r="A102" s="5" t="s">
        <v>10</v>
      </c>
      <c r="B102" s="27">
        <v>-25670.423541989829</v>
      </c>
    </row>
    <row r="103" spans="1:2" x14ac:dyDescent="0.2">
      <c r="A103" s="5" t="s">
        <v>158</v>
      </c>
      <c r="B103" s="27">
        <v>0</v>
      </c>
    </row>
    <row r="104" spans="1:2" x14ac:dyDescent="0.2">
      <c r="A104" s="5" t="s">
        <v>467</v>
      </c>
      <c r="B104" s="27">
        <v>0</v>
      </c>
    </row>
    <row r="105" spans="1:2" x14ac:dyDescent="0.2">
      <c r="A105" s="5" t="s">
        <v>162</v>
      </c>
      <c r="B105" s="27">
        <v>-79390.314407828075</v>
      </c>
    </row>
    <row r="106" spans="1:2" x14ac:dyDescent="0.2">
      <c r="A106" s="5" t="s">
        <v>201</v>
      </c>
      <c r="B106" s="27">
        <v>-85227.487422645267</v>
      </c>
    </row>
    <row r="107" spans="1:2" x14ac:dyDescent="0.2">
      <c r="A107" s="5" t="s">
        <v>216</v>
      </c>
      <c r="B107" s="27">
        <v>0</v>
      </c>
    </row>
    <row r="108" spans="1:2" x14ac:dyDescent="0.2">
      <c r="A108" s="5" t="s">
        <v>124</v>
      </c>
      <c r="B108" s="27">
        <v>-45877.350927048188</v>
      </c>
    </row>
    <row r="109" spans="1:2" x14ac:dyDescent="0.2">
      <c r="A109" s="5" t="s">
        <v>132</v>
      </c>
      <c r="B109" s="27">
        <v>0</v>
      </c>
    </row>
    <row r="110" spans="1:2" x14ac:dyDescent="0.2">
      <c r="A110" s="5" t="s">
        <v>218</v>
      </c>
      <c r="B110" s="27">
        <v>0</v>
      </c>
    </row>
    <row r="111" spans="1:2" x14ac:dyDescent="0.2">
      <c r="A111" s="5" t="s">
        <v>128</v>
      </c>
      <c r="B111" s="27">
        <v>0</v>
      </c>
    </row>
    <row r="112" spans="1:2" x14ac:dyDescent="0.2">
      <c r="A112" s="5" t="s">
        <v>129</v>
      </c>
      <c r="B112" s="27">
        <v>-363369.27474943566</v>
      </c>
    </row>
    <row r="113" spans="1:2" x14ac:dyDescent="0.2">
      <c r="A113" s="5" t="s">
        <v>96</v>
      </c>
      <c r="B113" s="27">
        <v>0</v>
      </c>
    </row>
    <row r="114" spans="1:2" x14ac:dyDescent="0.2">
      <c r="A114" s="5" t="s">
        <v>173</v>
      </c>
      <c r="B114" s="27">
        <v>-1919.7841591879248</v>
      </c>
    </row>
    <row r="115" spans="1:2" x14ac:dyDescent="0.2">
      <c r="A115" s="5" t="s">
        <v>145</v>
      </c>
      <c r="B115" s="27">
        <v>-26053.802277937808</v>
      </c>
    </row>
    <row r="116" spans="1:2" x14ac:dyDescent="0.2">
      <c r="A116" s="5" t="s">
        <v>146</v>
      </c>
      <c r="B116" s="27">
        <v>0</v>
      </c>
    </row>
    <row r="117" spans="1:2" x14ac:dyDescent="0.2">
      <c r="A117" s="5" t="s">
        <v>178</v>
      </c>
      <c r="B117" s="27">
        <v>-21387.804176956091</v>
      </c>
    </row>
    <row r="118" spans="1:2" x14ac:dyDescent="0.2">
      <c r="A118" s="5" t="s">
        <v>149</v>
      </c>
      <c r="B118" s="27">
        <v>-36744.217812644623</v>
      </c>
    </row>
    <row r="119" spans="1:2" x14ac:dyDescent="0.2">
      <c r="A119" s="5" t="s">
        <v>150</v>
      </c>
      <c r="B119" s="27">
        <v>-16527.437663550074</v>
      </c>
    </row>
    <row r="120" spans="1:2" x14ac:dyDescent="0.2">
      <c r="A120" s="5" t="s">
        <v>153</v>
      </c>
      <c r="B120" s="27">
        <v>-10063.949063668684</v>
      </c>
    </row>
    <row r="121" spans="1:2" x14ac:dyDescent="0.2">
      <c r="A121" s="5" t="s">
        <v>73</v>
      </c>
      <c r="B121" s="27">
        <v>-58285.26400606367</v>
      </c>
    </row>
    <row r="122" spans="1:2" x14ac:dyDescent="0.2">
      <c r="A122" s="5" t="s">
        <v>154</v>
      </c>
      <c r="B122" s="27">
        <v>-213164.91793870679</v>
      </c>
    </row>
    <row r="123" spans="1:2" x14ac:dyDescent="0.2">
      <c r="A123" s="5" t="s">
        <v>155</v>
      </c>
      <c r="B123" s="27">
        <v>-6799.9832089799565</v>
      </c>
    </row>
    <row r="124" spans="1:2" x14ac:dyDescent="0.2">
      <c r="A124" s="5" t="s">
        <v>12</v>
      </c>
      <c r="B124" s="27">
        <v>-28475.687702083393</v>
      </c>
    </row>
    <row r="125" spans="1:2" x14ac:dyDescent="0.2">
      <c r="A125" s="5" t="s">
        <v>186</v>
      </c>
      <c r="B125" s="27">
        <v>-32889.684987231296</v>
      </c>
    </row>
    <row r="126" spans="1:2" x14ac:dyDescent="0.2">
      <c r="A126" s="5" t="s">
        <v>17</v>
      </c>
      <c r="B126" s="27">
        <v>-34757.349217030518</v>
      </c>
    </row>
    <row r="127" spans="1:2" x14ac:dyDescent="0.2">
      <c r="A127" s="5" t="s">
        <v>188</v>
      </c>
      <c r="B127" s="27">
        <v>-105859.03181512695</v>
      </c>
    </row>
    <row r="128" spans="1:2" x14ac:dyDescent="0.2">
      <c r="A128" s="5" t="s">
        <v>19</v>
      </c>
      <c r="B128" s="27">
        <v>0</v>
      </c>
    </row>
    <row r="129" spans="1:2" x14ac:dyDescent="0.2">
      <c r="A129" s="5" t="s">
        <v>191</v>
      </c>
      <c r="B129" s="27">
        <v>-34938.031287096506</v>
      </c>
    </row>
    <row r="130" spans="1:2" x14ac:dyDescent="0.2">
      <c r="A130" s="5" t="s">
        <v>8</v>
      </c>
      <c r="B130" s="27">
        <v>0</v>
      </c>
    </row>
    <row r="131" spans="1:2" x14ac:dyDescent="0.2">
      <c r="A131" s="5" t="s">
        <v>359</v>
      </c>
      <c r="B131" s="27">
        <v>-10063.949063668684</v>
      </c>
    </row>
    <row r="132" spans="1:2" x14ac:dyDescent="0.2">
      <c r="A132" s="5" t="s">
        <v>159</v>
      </c>
      <c r="B132" s="27">
        <v>-59575.110892093908</v>
      </c>
    </row>
    <row r="133" spans="1:2" x14ac:dyDescent="0.2">
      <c r="A133" s="5" t="s">
        <v>98</v>
      </c>
      <c r="B133" s="27">
        <v>-23538.427502304778</v>
      </c>
    </row>
    <row r="134" spans="1:2" x14ac:dyDescent="0.2">
      <c r="A134" s="5" t="s">
        <v>139</v>
      </c>
      <c r="B134" s="27">
        <v>-252095.2206989316</v>
      </c>
    </row>
    <row r="135" spans="1:2" x14ac:dyDescent="0.2">
      <c r="A135" s="5" t="s">
        <v>94</v>
      </c>
      <c r="B135" s="27">
        <v>-247566.80971384223</v>
      </c>
    </row>
    <row r="136" spans="1:2" x14ac:dyDescent="0.2">
      <c r="A136" s="5" t="s">
        <v>141</v>
      </c>
      <c r="B136" s="27">
        <v>-158198.18954387575</v>
      </c>
    </row>
    <row r="137" spans="1:2" x14ac:dyDescent="0.2">
      <c r="A137" s="5" t="s">
        <v>81</v>
      </c>
      <c r="B137" s="27">
        <v>-29151.758853228737</v>
      </c>
    </row>
    <row r="138" spans="1:2" x14ac:dyDescent="0.2">
      <c r="A138" s="5" t="s">
        <v>99</v>
      </c>
      <c r="B138" s="27">
        <v>-29151.758853228737</v>
      </c>
    </row>
    <row r="139" spans="1:2" x14ac:dyDescent="0.2">
      <c r="A139" s="5" t="s">
        <v>65</v>
      </c>
      <c r="B139" s="27">
        <v>-143859.88938097339</v>
      </c>
    </row>
    <row r="140" spans="1:2" x14ac:dyDescent="0.2">
      <c r="A140" s="5" t="s">
        <v>160</v>
      </c>
      <c r="B140" s="27">
        <v>-4395.4425732528698</v>
      </c>
    </row>
    <row r="141" spans="1:2" x14ac:dyDescent="0.2">
      <c r="A141" s="5" t="s">
        <v>84</v>
      </c>
      <c r="B141" s="27">
        <v>-29151.758853228737</v>
      </c>
    </row>
    <row r="142" spans="1:2" x14ac:dyDescent="0.2">
      <c r="A142" s="5" t="s">
        <v>83</v>
      </c>
      <c r="B142" s="27">
        <v>-29151.758853228737</v>
      </c>
    </row>
    <row r="143" spans="1:2" x14ac:dyDescent="0.2">
      <c r="A143" s="5" t="s">
        <v>140</v>
      </c>
      <c r="B143" s="27">
        <v>-364927.07077581342</v>
      </c>
    </row>
    <row r="144" spans="1:2" x14ac:dyDescent="0.2">
      <c r="A144" s="5" t="s">
        <v>13</v>
      </c>
      <c r="B144" s="27">
        <v>-29151.758853228737</v>
      </c>
    </row>
    <row r="145" spans="1:2" x14ac:dyDescent="0.2">
      <c r="A145" s="5" t="s">
        <v>88</v>
      </c>
      <c r="B145" s="27">
        <v>-29151.758853228737</v>
      </c>
    </row>
    <row r="146" spans="1:2" x14ac:dyDescent="0.2">
      <c r="A146" s="5" t="s">
        <v>67</v>
      </c>
      <c r="B146" s="27">
        <v>-29151.758853228737</v>
      </c>
    </row>
    <row r="161" s="1" customFormat="1" x14ac:dyDescent="0.2"/>
    <row r="162" s="1" customFormat="1" x14ac:dyDescent="0.2"/>
    <row r="163" s="1" customFormat="1" x14ac:dyDescent="0.2"/>
    <row r="164" s="1" customFormat="1" x14ac:dyDescent="0.2"/>
    <row r="165" s="1" customFormat="1" x14ac:dyDescent="0.2"/>
    <row r="166" s="1" customFormat="1" x14ac:dyDescent="0.2"/>
    <row r="167" s="1" customFormat="1" x14ac:dyDescent="0.2"/>
    <row r="168" s="1" customFormat="1" x14ac:dyDescent="0.2"/>
    <row r="169" s="1" customFormat="1" x14ac:dyDescent="0.2"/>
    <row r="170" s="1" customFormat="1" x14ac:dyDescent="0.2"/>
    <row r="171" s="1" customFormat="1" x14ac:dyDescent="0.2"/>
    <row r="172" s="1" customFormat="1" x14ac:dyDescent="0.2"/>
    <row r="173" s="1" customFormat="1" x14ac:dyDescent="0.2"/>
    <row r="174" s="1" customFormat="1" x14ac:dyDescent="0.2"/>
    <row r="175" s="1" customFormat="1" x14ac:dyDescent="0.2"/>
    <row r="176" s="1" customFormat="1" x14ac:dyDescent="0.2"/>
    <row r="177" s="1" customFormat="1" x14ac:dyDescent="0.2"/>
    <row r="178" s="1" customFormat="1" x14ac:dyDescent="0.2"/>
    <row r="179" s="1" customFormat="1" x14ac:dyDescent="0.2"/>
    <row r="180" s="1" customFormat="1" x14ac:dyDescent="0.2"/>
    <row r="181" s="1" customFormat="1" x14ac:dyDescent="0.2"/>
    <row r="182" s="1" customFormat="1" x14ac:dyDescent="0.2"/>
    <row r="183" s="1" customFormat="1" x14ac:dyDescent="0.2"/>
    <row r="184" s="1" customFormat="1" x14ac:dyDescent="0.2"/>
    <row r="185" s="1" customFormat="1" x14ac:dyDescent="0.2"/>
    <row r="186" s="1" customFormat="1" x14ac:dyDescent="0.2"/>
    <row r="187" s="1" customFormat="1" x14ac:dyDescent="0.2"/>
    <row r="188" s="1" customFormat="1" x14ac:dyDescent="0.2"/>
    <row r="189" s="1" customFormat="1" x14ac:dyDescent="0.2"/>
    <row r="190" s="1" customFormat="1" x14ac:dyDescent="0.2"/>
    <row r="191" s="1" customFormat="1" x14ac:dyDescent="0.2"/>
    <row r="192" s="1" customFormat="1" x14ac:dyDescent="0.2"/>
    <row r="193" s="1" customFormat="1" x14ac:dyDescent="0.2"/>
    <row r="194" s="1" customFormat="1" x14ac:dyDescent="0.2"/>
    <row r="195" s="1" customFormat="1" x14ac:dyDescent="0.2"/>
    <row r="196" s="1" customFormat="1" x14ac:dyDescent="0.2"/>
    <row r="197" s="1" customFormat="1" x14ac:dyDescent="0.2"/>
    <row r="198" s="1" customFormat="1" x14ac:dyDescent="0.2"/>
    <row r="199" s="1" customFormat="1" x14ac:dyDescent="0.2"/>
    <row r="200" s="1" customFormat="1" x14ac:dyDescent="0.2"/>
    <row r="201" s="1" customFormat="1" x14ac:dyDescent="0.2"/>
    <row r="202" s="1" customFormat="1" x14ac:dyDescent="0.2"/>
    <row r="203" s="1" customFormat="1" x14ac:dyDescent="0.2"/>
    <row r="204" s="1" customFormat="1" x14ac:dyDescent="0.2"/>
    <row r="205" s="1" customFormat="1" x14ac:dyDescent="0.2"/>
    <row r="206" s="1" customFormat="1" x14ac:dyDescent="0.2"/>
    <row r="207" s="1" customFormat="1" x14ac:dyDescent="0.2"/>
    <row r="208" s="1" customFormat="1" x14ac:dyDescent="0.2"/>
    <row r="209" s="1" customFormat="1" x14ac:dyDescent="0.2"/>
    <row r="210" s="1" customFormat="1" x14ac:dyDescent="0.2"/>
    <row r="211" s="1" customFormat="1" x14ac:dyDescent="0.2"/>
    <row r="212" s="1" customFormat="1" x14ac:dyDescent="0.2"/>
    <row r="213" s="1" customFormat="1" x14ac:dyDescent="0.2"/>
    <row r="214" s="1" customFormat="1" x14ac:dyDescent="0.2"/>
    <row r="215" s="1" customFormat="1" x14ac:dyDescent="0.2"/>
    <row r="216" s="1" customFormat="1" x14ac:dyDescent="0.2"/>
    <row r="217" s="1" customFormat="1" x14ac:dyDescent="0.2"/>
    <row r="218" s="1" customFormat="1" x14ac:dyDescent="0.2"/>
    <row r="219" s="1" customFormat="1" x14ac:dyDescent="0.2"/>
    <row r="220" s="1" customFormat="1" x14ac:dyDescent="0.2"/>
    <row r="221" s="1" customFormat="1" x14ac:dyDescent="0.2"/>
    <row r="222" s="1" customFormat="1" x14ac:dyDescent="0.2"/>
    <row r="223" s="1" customFormat="1" x14ac:dyDescent="0.2"/>
    <row r="224" s="1" customFormat="1" x14ac:dyDescent="0.2"/>
    <row r="225" s="1" customFormat="1" x14ac:dyDescent="0.2"/>
    <row r="226" s="1" customFormat="1" x14ac:dyDescent="0.2"/>
    <row r="227" s="1" customFormat="1" x14ac:dyDescent="0.2"/>
    <row r="228" s="1" customFormat="1" x14ac:dyDescent="0.2"/>
    <row r="229" s="1" customFormat="1" x14ac:dyDescent="0.2"/>
    <row r="230" s="1" customFormat="1" x14ac:dyDescent="0.2"/>
    <row r="231" s="1" customFormat="1" x14ac:dyDescent="0.2"/>
    <row r="232" s="1" customFormat="1" x14ac:dyDescent="0.2"/>
    <row r="233" s="1" customFormat="1" x14ac:dyDescent="0.2"/>
    <row r="234" s="1" customFormat="1" x14ac:dyDescent="0.2"/>
    <row r="235" s="1" customFormat="1" x14ac:dyDescent="0.2"/>
    <row r="236" s="1" customFormat="1" x14ac:dyDescent="0.2"/>
    <row r="237" s="1" customFormat="1" x14ac:dyDescent="0.2"/>
    <row r="238" s="1" customFormat="1" x14ac:dyDescent="0.2"/>
    <row r="239" s="1" customFormat="1" x14ac:dyDescent="0.2"/>
    <row r="240" s="1" customFormat="1" x14ac:dyDescent="0.2"/>
    <row r="241" s="1" customFormat="1" x14ac:dyDescent="0.2"/>
    <row r="242" s="1" customFormat="1" x14ac:dyDescent="0.2"/>
    <row r="243" s="1" customFormat="1" x14ac:dyDescent="0.2"/>
    <row r="244" s="1" customFormat="1" x14ac:dyDescent="0.2"/>
    <row r="245" s="1" customFormat="1" x14ac:dyDescent="0.2"/>
    <row r="246" s="1" customFormat="1" x14ac:dyDescent="0.2"/>
    <row r="247" s="1" customFormat="1" x14ac:dyDescent="0.2"/>
    <row r="248" s="1" customFormat="1" x14ac:dyDescent="0.2"/>
    <row r="249" s="1" customFormat="1" x14ac:dyDescent="0.2"/>
    <row r="250" s="1" customFormat="1" x14ac:dyDescent="0.2"/>
    <row r="251" s="1" customFormat="1" x14ac:dyDescent="0.2"/>
    <row r="252" s="1" customFormat="1" x14ac:dyDescent="0.2"/>
    <row r="253" s="1" customFormat="1" x14ac:dyDescent="0.2"/>
    <row r="254" s="1" customFormat="1" x14ac:dyDescent="0.2"/>
    <row r="255" s="1" customFormat="1" x14ac:dyDescent="0.2"/>
    <row r="256" s="1" customFormat="1" x14ac:dyDescent="0.2"/>
    <row r="257" s="1" customFormat="1" x14ac:dyDescent="0.2"/>
    <row r="258" s="1" customFormat="1" x14ac:dyDescent="0.2"/>
    <row r="259" s="1" customFormat="1" x14ac:dyDescent="0.2"/>
    <row r="260" s="1" customFormat="1" x14ac:dyDescent="0.2"/>
    <row r="261" s="1" customFormat="1" x14ac:dyDescent="0.2"/>
    <row r="262" s="1" customFormat="1" x14ac:dyDescent="0.2"/>
    <row r="263" s="1" customFormat="1" x14ac:dyDescent="0.2"/>
    <row r="264" s="1" customFormat="1" x14ac:dyDescent="0.2"/>
    <row r="265" s="1" customFormat="1" x14ac:dyDescent="0.2"/>
    <row r="266" s="1" customFormat="1" x14ac:dyDescent="0.2"/>
    <row r="267" s="1" customFormat="1" x14ac:dyDescent="0.2"/>
    <row r="268" s="1" customFormat="1" x14ac:dyDescent="0.2"/>
    <row r="269" s="1" customFormat="1" x14ac:dyDescent="0.2"/>
    <row r="270" s="1" customFormat="1" x14ac:dyDescent="0.2"/>
    <row r="271" s="1" customFormat="1" x14ac:dyDescent="0.2"/>
    <row r="272" s="1" customFormat="1" x14ac:dyDescent="0.2"/>
    <row r="273" s="1" customFormat="1" x14ac:dyDescent="0.2"/>
    <row r="274" s="1" customFormat="1" x14ac:dyDescent="0.2"/>
    <row r="275" s="1" customFormat="1" x14ac:dyDescent="0.2"/>
    <row r="276" s="1" customFormat="1" x14ac:dyDescent="0.2"/>
    <row r="277" s="1" customFormat="1" x14ac:dyDescent="0.2"/>
    <row r="278" s="1" customFormat="1" x14ac:dyDescent="0.2"/>
    <row r="279" s="1" customFormat="1" x14ac:dyDescent="0.2"/>
    <row r="280" s="1" customFormat="1" x14ac:dyDescent="0.2"/>
    <row r="281" s="1" customFormat="1" x14ac:dyDescent="0.2"/>
    <row r="282" s="1" customFormat="1" x14ac:dyDescent="0.2"/>
    <row r="283" s="1" customFormat="1" x14ac:dyDescent="0.2"/>
    <row r="284" s="1" customFormat="1" x14ac:dyDescent="0.2"/>
    <row r="285" s="1" customFormat="1" x14ac:dyDescent="0.2"/>
    <row r="286" s="1" customFormat="1" x14ac:dyDescent="0.2"/>
    <row r="287" s="1" customFormat="1" x14ac:dyDescent="0.2"/>
    <row r="288" s="1" customFormat="1" x14ac:dyDescent="0.2"/>
    <row r="289" s="1" customFormat="1" x14ac:dyDescent="0.2"/>
    <row r="290" s="1" customFormat="1" x14ac:dyDescent="0.2"/>
    <row r="291" s="1" customFormat="1" x14ac:dyDescent="0.2"/>
    <row r="292" s="1" customFormat="1" x14ac:dyDescent="0.2"/>
    <row r="293" s="1" customFormat="1" x14ac:dyDescent="0.2"/>
    <row r="294" s="1" customFormat="1" x14ac:dyDescent="0.2"/>
    <row r="295" s="1" customFormat="1" x14ac:dyDescent="0.2"/>
    <row r="296" s="1" customFormat="1" x14ac:dyDescent="0.2"/>
    <row r="297" s="1" customFormat="1" x14ac:dyDescent="0.2"/>
    <row r="298" s="1" customFormat="1" x14ac:dyDescent="0.2"/>
    <row r="299" s="1" customFormat="1" x14ac:dyDescent="0.2"/>
    <row r="300" s="1" customFormat="1" x14ac:dyDescent="0.2"/>
    <row r="301" s="1" customFormat="1" x14ac:dyDescent="0.2"/>
    <row r="302" s="1" customFormat="1" x14ac:dyDescent="0.2"/>
    <row r="303" s="1" customFormat="1" x14ac:dyDescent="0.2"/>
    <row r="304" s="1" customFormat="1" x14ac:dyDescent="0.2"/>
    <row r="305" s="1" customFormat="1" x14ac:dyDescent="0.2"/>
    <row r="306" s="1" customFormat="1" x14ac:dyDescent="0.2"/>
    <row r="307" s="1" customFormat="1" x14ac:dyDescent="0.2"/>
    <row r="308" s="1" customFormat="1" x14ac:dyDescent="0.2"/>
    <row r="309" s="1" customFormat="1" x14ac:dyDescent="0.2"/>
    <row r="310" s="1" customFormat="1" x14ac:dyDescent="0.2"/>
    <row r="311" s="1" customFormat="1" x14ac:dyDescent="0.2"/>
    <row r="312" s="1" customFormat="1" x14ac:dyDescent="0.2"/>
    <row r="313" s="1" customFormat="1" x14ac:dyDescent="0.2"/>
    <row r="314" s="1" customFormat="1" x14ac:dyDescent="0.2"/>
    <row r="315" s="1" customFormat="1" x14ac:dyDescent="0.2"/>
    <row r="316" s="1" customFormat="1" x14ac:dyDescent="0.2"/>
    <row r="317" s="1" customFormat="1" x14ac:dyDescent="0.2"/>
    <row r="318" s="1" customFormat="1" x14ac:dyDescent="0.2"/>
    <row r="319" s="1" customFormat="1" x14ac:dyDescent="0.2"/>
    <row r="320" s="1" customFormat="1" x14ac:dyDescent="0.2"/>
    <row r="321" s="1" customFormat="1" x14ac:dyDescent="0.2"/>
    <row r="322" s="1" customFormat="1" x14ac:dyDescent="0.2"/>
    <row r="323" s="1" customFormat="1" x14ac:dyDescent="0.2"/>
    <row r="324" s="1" customFormat="1" x14ac:dyDescent="0.2"/>
    <row r="325" s="1" customFormat="1" x14ac:dyDescent="0.2"/>
    <row r="326" s="1" customFormat="1" x14ac:dyDescent="0.2"/>
    <row r="327" s="1" customFormat="1" x14ac:dyDescent="0.2"/>
    <row r="328" s="1" customFormat="1" x14ac:dyDescent="0.2"/>
    <row r="329" s="1" customFormat="1" x14ac:dyDescent="0.2"/>
    <row r="330" s="1" customFormat="1" x14ac:dyDescent="0.2"/>
    <row r="331" s="1" customFormat="1" x14ac:dyDescent="0.2"/>
    <row r="332" s="1" customFormat="1" x14ac:dyDescent="0.2"/>
    <row r="333" s="1" customFormat="1" x14ac:dyDescent="0.2"/>
    <row r="334" s="1" customFormat="1" x14ac:dyDescent="0.2"/>
    <row r="335" s="1" customFormat="1" x14ac:dyDescent="0.2"/>
    <row r="336" s="1" customFormat="1" x14ac:dyDescent="0.2"/>
    <row r="337" s="1" customFormat="1" x14ac:dyDescent="0.2"/>
    <row r="338" s="1" customFormat="1" x14ac:dyDescent="0.2"/>
    <row r="339" s="1" customFormat="1" x14ac:dyDescent="0.2"/>
    <row r="340" s="1" customFormat="1" x14ac:dyDescent="0.2"/>
    <row r="341" s="1" customFormat="1" x14ac:dyDescent="0.2"/>
    <row r="342" s="1" customFormat="1" x14ac:dyDescent="0.2"/>
    <row r="343" s="1" customFormat="1" x14ac:dyDescent="0.2"/>
    <row r="344" s="1" customFormat="1" x14ac:dyDescent="0.2"/>
    <row r="345" s="1" customFormat="1" x14ac:dyDescent="0.2"/>
    <row r="346" s="1" customFormat="1" x14ac:dyDescent="0.2"/>
    <row r="347" s="1" customFormat="1" x14ac:dyDescent="0.2"/>
    <row r="348" s="1" customFormat="1" x14ac:dyDescent="0.2"/>
    <row r="349" s="1" customFormat="1" x14ac:dyDescent="0.2"/>
    <row r="350" s="1" customFormat="1" x14ac:dyDescent="0.2"/>
    <row r="351" s="1" customFormat="1" x14ac:dyDescent="0.2"/>
    <row r="352" s="1" customFormat="1" x14ac:dyDescent="0.2"/>
    <row r="353" s="1" customFormat="1" x14ac:dyDescent="0.2"/>
    <row r="354" s="1" customFormat="1" x14ac:dyDescent="0.2"/>
    <row r="355" s="1" customFormat="1" x14ac:dyDescent="0.2"/>
    <row r="356" s="1" customFormat="1" x14ac:dyDescent="0.2"/>
    <row r="357" s="1" customFormat="1" x14ac:dyDescent="0.2"/>
    <row r="358" s="1" customFormat="1" x14ac:dyDescent="0.2"/>
    <row r="359" s="1" customFormat="1" x14ac:dyDescent="0.2"/>
    <row r="360" s="1" customFormat="1" x14ac:dyDescent="0.2"/>
    <row r="361" s="1" customFormat="1" x14ac:dyDescent="0.2"/>
    <row r="362" s="1" customFormat="1" x14ac:dyDescent="0.2"/>
    <row r="363" s="1" customFormat="1" x14ac:dyDescent="0.2"/>
    <row r="364" s="1" customFormat="1" x14ac:dyDescent="0.2"/>
    <row r="365" s="1" customFormat="1" x14ac:dyDescent="0.2"/>
    <row r="366" s="1" customFormat="1" x14ac:dyDescent="0.2"/>
    <row r="367" s="1" customFormat="1" x14ac:dyDescent="0.2"/>
    <row r="368" s="1" customFormat="1" x14ac:dyDescent="0.2"/>
    <row r="369" s="1" customFormat="1" x14ac:dyDescent="0.2"/>
    <row r="370" s="1" customFormat="1" x14ac:dyDescent="0.2"/>
    <row r="371" s="1" customFormat="1" x14ac:dyDescent="0.2"/>
    <row r="372" s="1" customFormat="1" x14ac:dyDescent="0.2"/>
    <row r="373" s="1" customFormat="1" x14ac:dyDescent="0.2"/>
    <row r="374" s="1" customFormat="1" x14ac:dyDescent="0.2"/>
    <row r="375" s="1" customFormat="1" x14ac:dyDescent="0.2"/>
    <row r="376" s="1" customFormat="1" x14ac:dyDescent="0.2"/>
    <row r="377" s="1" customFormat="1" x14ac:dyDescent="0.2"/>
    <row r="378" s="1" customFormat="1" x14ac:dyDescent="0.2"/>
    <row r="379" s="1" customFormat="1" x14ac:dyDescent="0.2"/>
    <row r="380" s="1" customFormat="1" x14ac:dyDescent="0.2"/>
    <row r="381" s="1" customFormat="1" x14ac:dyDescent="0.2"/>
  </sheetData>
  <pageMargins left="0.511811024" right="0.511811024" top="0.78740157499999996" bottom="0.78740157499999996" header="0.31496062000000002" footer="0.31496062000000002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61D0D-9E3A-461D-9DFA-226B5F03BB83}">
  <dimension ref="A2:H241"/>
  <sheetViews>
    <sheetView workbookViewId="0">
      <selection activeCell="B19" sqref="B19:B20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8" ht="15" customHeight="1" x14ac:dyDescent="0.2">
      <c r="B2" s="2" t="str">
        <f>Índice!A8</f>
        <v>MÊS DE COMPETÊNCIA: Janeiro de 2024</v>
      </c>
      <c r="C2" s="3"/>
      <c r="D2" s="3"/>
      <c r="H2" s="3"/>
    </row>
    <row r="3" spans="1:8" ht="15" customHeight="1" x14ac:dyDescent="0.2">
      <c r="B3" s="2" t="str">
        <f>Índice!A9</f>
        <v>MÊS DE DISTRIBUIÇÃO: Março de 2024</v>
      </c>
      <c r="C3" s="3"/>
      <c r="D3" s="3"/>
      <c r="H3" s="3"/>
    </row>
    <row r="5" spans="1:8" x14ac:dyDescent="0.2">
      <c r="A5" s="2" t="s">
        <v>651</v>
      </c>
    </row>
    <row r="6" spans="1:8" x14ac:dyDescent="0.2">
      <c r="A6" s="33" t="s">
        <v>591</v>
      </c>
    </row>
    <row r="8" spans="1:8" x14ac:dyDescent="0.2">
      <c r="A8" s="4" t="s">
        <v>1</v>
      </c>
      <c r="B8" s="6" t="s">
        <v>528</v>
      </c>
    </row>
    <row r="9" spans="1:8" x14ac:dyDescent="0.2">
      <c r="A9" s="10" t="s">
        <v>593</v>
      </c>
      <c r="B9" s="32">
        <v>25128.570791211787</v>
      </c>
    </row>
    <row r="10" spans="1:8" x14ac:dyDescent="0.2">
      <c r="A10" s="5" t="s">
        <v>82</v>
      </c>
      <c r="B10" s="27">
        <f ca="1">VLOOKUP(A10,[1]ACERTO!$B$7:$D$238,3,0)</f>
        <v>-161.69184307080286</v>
      </c>
    </row>
    <row r="11" spans="1:8" x14ac:dyDescent="0.2">
      <c r="A11" s="5" t="s">
        <v>168</v>
      </c>
      <c r="B11" s="27">
        <f ca="1">VLOOKUP(A11,[1]ACERTO!$B$7:$D$238,3,0)</f>
        <v>-161.69184307080286</v>
      </c>
    </row>
    <row r="12" spans="1:8" x14ac:dyDescent="0.2">
      <c r="A12" s="5" t="s">
        <v>238</v>
      </c>
      <c r="B12" s="27">
        <f ca="1">VLOOKUP(A12,[1]ACERTO!$B$7:$D$238,3,0)</f>
        <v>-161.69184307080286</v>
      </c>
    </row>
    <row r="13" spans="1:8" x14ac:dyDescent="0.2">
      <c r="A13" s="5" t="s">
        <v>100</v>
      </c>
      <c r="B13" s="27">
        <f ca="1">VLOOKUP(A13,[1]ACERTO!$B$7:$D$238,3,0)</f>
        <v>-161.69184307080286</v>
      </c>
    </row>
    <row r="14" spans="1:8" x14ac:dyDescent="0.2">
      <c r="A14" s="5" t="s">
        <v>198</v>
      </c>
      <c r="B14" s="27">
        <f ca="1">VLOOKUP(A14,[1]ACERTO!$B$7:$D$238,3,0)</f>
        <v>-161.69184307080286</v>
      </c>
    </row>
    <row r="15" spans="1:8" x14ac:dyDescent="0.2">
      <c r="A15" s="5" t="s">
        <v>54</v>
      </c>
      <c r="B15" s="27">
        <f ca="1">VLOOKUP(A15,[1]ACERTO!$B$7:$D$238,3,0)</f>
        <v>-161.69184307080286</v>
      </c>
    </row>
    <row r="16" spans="1:8" x14ac:dyDescent="0.2">
      <c r="A16" s="5" t="s">
        <v>234</v>
      </c>
      <c r="B16" s="27">
        <f ca="1">VLOOKUP(A16,[1]ACERTO!$B$7:$D$238,3,0)</f>
        <v>-161.69184307080286</v>
      </c>
    </row>
    <row r="17" spans="1:2" x14ac:dyDescent="0.2">
      <c r="A17" s="5" t="s">
        <v>457</v>
      </c>
      <c r="B17" s="27">
        <f ca="1">VLOOKUP(A17,[1]ACERTO!$B$7:$D$238,3,0)</f>
        <v>-161.69184307080286</v>
      </c>
    </row>
    <row r="18" spans="1:2" x14ac:dyDescent="0.2">
      <c r="A18" s="5" t="s">
        <v>7</v>
      </c>
      <c r="B18" s="27">
        <f ca="1">VLOOKUP(A18,[1]ACERTO!$B$7:$D$238,3,0)</f>
        <v>-161.69184307080286</v>
      </c>
    </row>
    <row r="19" spans="1:2" x14ac:dyDescent="0.2">
      <c r="A19" s="5" t="s">
        <v>119</v>
      </c>
      <c r="B19" s="27">
        <f ca="1">VLOOKUP(A19,[1]ACERTO!$B$7:$D$238,3,0)</f>
        <v>-161.69184307080286</v>
      </c>
    </row>
    <row r="20" spans="1:2" x14ac:dyDescent="0.2">
      <c r="A20" s="5" t="s">
        <v>70</v>
      </c>
      <c r="B20" s="27">
        <f ca="1">VLOOKUP(A20,[1]ACERTO!$B$7:$D$238,3,0)</f>
        <v>-161.69184307080286</v>
      </c>
    </row>
    <row r="21" spans="1:2" x14ac:dyDescent="0.2">
      <c r="A21" s="5" t="s">
        <v>61</v>
      </c>
      <c r="B21" s="27">
        <f ca="1">VLOOKUP(A21,[1]ACERTO!$B$7:$D$238,3,0)</f>
        <v>-161.69184307080286</v>
      </c>
    </row>
    <row r="22" spans="1:2" x14ac:dyDescent="0.2">
      <c r="A22" s="5" t="s">
        <v>454</v>
      </c>
      <c r="B22" s="27">
        <f ca="1">VLOOKUP(A22,[1]ACERTO!$B$7:$D$238,3,0)</f>
        <v>-161.69184307080286</v>
      </c>
    </row>
    <row r="23" spans="1:2" x14ac:dyDescent="0.2">
      <c r="A23" s="5" t="s">
        <v>75</v>
      </c>
      <c r="B23" s="27">
        <f ca="1">VLOOKUP(A23,[1]ACERTO!$B$7:$D$238,3,0)</f>
        <v>-161.69184307080286</v>
      </c>
    </row>
    <row r="24" spans="1:2" x14ac:dyDescent="0.2">
      <c r="A24" s="5" t="s">
        <v>170</v>
      </c>
      <c r="B24" s="27">
        <f ca="1">VLOOKUP(A24,[1]ACERTO!$B$7:$D$238,3,0)</f>
        <v>-161.69184307080286</v>
      </c>
    </row>
    <row r="25" spans="1:2" x14ac:dyDescent="0.2">
      <c r="A25" s="5" t="s">
        <v>180</v>
      </c>
      <c r="B25" s="27">
        <f ca="1">VLOOKUP(A25,[1]ACERTO!$B$7:$D$238,3,0)</f>
        <v>-161.69184307080286</v>
      </c>
    </row>
    <row r="26" spans="1:2" x14ac:dyDescent="0.2">
      <c r="A26" s="5" t="s">
        <v>10</v>
      </c>
      <c r="B26" s="27">
        <f ca="1">VLOOKUP(A26,[1]ACERTO!$B$7:$D$238,3,0)</f>
        <v>-161.69184307080286</v>
      </c>
    </row>
    <row r="27" spans="1:2" x14ac:dyDescent="0.2">
      <c r="A27" s="5" t="s">
        <v>173</v>
      </c>
      <c r="B27" s="27">
        <f ca="1">VLOOKUP(A27,[1]ACERTO!$B$7:$D$238,3,0)</f>
        <v>-161.69184307080286</v>
      </c>
    </row>
    <row r="28" spans="1:2" x14ac:dyDescent="0.2">
      <c r="A28" s="5" t="s">
        <v>8</v>
      </c>
      <c r="B28" s="27">
        <f ca="1">VLOOKUP(A28,[1]ACERTO!$B$7:$D$238,3,0)</f>
        <v>0</v>
      </c>
    </row>
    <row r="29" spans="1:2" x14ac:dyDescent="0.2">
      <c r="A29" s="5" t="s">
        <v>375</v>
      </c>
      <c r="B29" s="27">
        <f ca="1">VLOOKUP(A29,[1]ACERTO!$B$7:$D$238,3,0)</f>
        <v>-161.69184307080286</v>
      </c>
    </row>
    <row r="30" spans="1:2" x14ac:dyDescent="0.2">
      <c r="A30" s="5" t="s">
        <v>456</v>
      </c>
      <c r="B30" s="27">
        <f ca="1">VLOOKUP(A30,[1]ACERTO!$B$7:$D$238,3,0)</f>
        <v>-161.69184307080286</v>
      </c>
    </row>
    <row r="31" spans="1:2" x14ac:dyDescent="0.2">
      <c r="A31" s="5" t="s">
        <v>72</v>
      </c>
      <c r="B31" s="27">
        <f ca="1">VLOOKUP(A31,[1]ACERTO!$B$7:$D$238,3,0)</f>
        <v>-161.69184307080286</v>
      </c>
    </row>
    <row r="32" spans="1:2" x14ac:dyDescent="0.2">
      <c r="A32" s="5" t="s">
        <v>379</v>
      </c>
      <c r="B32" s="27">
        <f ca="1">VLOOKUP(A32,[1]ACERTO!$B$7:$D$238,3,0)</f>
        <v>-161.69184307080286</v>
      </c>
    </row>
    <row r="33" spans="1:2" x14ac:dyDescent="0.2">
      <c r="A33" s="5" t="s">
        <v>404</v>
      </c>
      <c r="B33" s="27">
        <f ca="1">VLOOKUP(A33,[1]ACERTO!$B$7:$D$238,3,0)</f>
        <v>-161.69184307080286</v>
      </c>
    </row>
    <row r="34" spans="1:2" x14ac:dyDescent="0.2">
      <c r="A34" s="5" t="s">
        <v>461</v>
      </c>
      <c r="B34" s="27">
        <f ca="1">VLOOKUP(A34,[1]ACERTO!$B$7:$D$238,3,0)</f>
        <v>-161.69184307080286</v>
      </c>
    </row>
    <row r="35" spans="1:2" x14ac:dyDescent="0.2">
      <c r="A35" s="5" t="s">
        <v>382</v>
      </c>
      <c r="B35" s="27">
        <f ca="1">VLOOKUP(A35,[1]ACERTO!$B$7:$D$238,3,0)</f>
        <v>-103.6486173537196</v>
      </c>
    </row>
    <row r="36" spans="1:2" x14ac:dyDescent="0.2">
      <c r="A36" s="5" t="s">
        <v>544</v>
      </c>
      <c r="B36" s="27">
        <f ca="1">VLOOKUP(A36,[1]ACERTO!$B$7:$D$238,3,0)</f>
        <v>-103.6486173537196</v>
      </c>
    </row>
    <row r="37" spans="1:2" x14ac:dyDescent="0.2">
      <c r="A37" s="5" t="s">
        <v>177</v>
      </c>
      <c r="B37" s="27">
        <f ca="1">VLOOKUP(A37,[1]ACERTO!$B$7:$D$238,3,0)</f>
        <v>-103.6486173537196</v>
      </c>
    </row>
    <row r="38" spans="1:2" x14ac:dyDescent="0.2">
      <c r="A38" s="5" t="s">
        <v>64</v>
      </c>
      <c r="B38" s="27">
        <f ca="1">VLOOKUP(A38,[1]ACERTO!$B$7:$D$238,3,0)</f>
        <v>-103.6486173537196</v>
      </c>
    </row>
    <row r="39" spans="1:2" x14ac:dyDescent="0.2">
      <c r="A39" s="5" t="s">
        <v>264</v>
      </c>
      <c r="B39" s="27">
        <f ca="1">VLOOKUP(A39,[1]ACERTO!$B$7:$D$238,3,0)</f>
        <v>-103.6486173537196</v>
      </c>
    </row>
    <row r="40" spans="1:2" x14ac:dyDescent="0.2">
      <c r="A40" s="5" t="s">
        <v>185</v>
      </c>
      <c r="B40" s="27">
        <f ca="1">VLOOKUP(A40,[1]ACERTO!$B$7:$D$238,3,0)</f>
        <v>-103.6486173537196</v>
      </c>
    </row>
    <row r="41" spans="1:2" x14ac:dyDescent="0.2">
      <c r="A41" s="5" t="s">
        <v>157</v>
      </c>
      <c r="B41" s="27">
        <f ca="1">VLOOKUP(A41,[1]ACERTO!$B$7:$D$238,3,0)</f>
        <v>-103.6486173537196</v>
      </c>
    </row>
    <row r="42" spans="1:2" x14ac:dyDescent="0.2">
      <c r="A42" s="5" t="s">
        <v>266</v>
      </c>
      <c r="B42" s="27">
        <f ca="1">VLOOKUP(A42,[1]ACERTO!$B$7:$D$238,3,0)</f>
        <v>-103.6486173537196</v>
      </c>
    </row>
    <row r="43" spans="1:2" x14ac:dyDescent="0.2">
      <c r="A43" s="5" t="s">
        <v>385</v>
      </c>
      <c r="B43" s="27">
        <f ca="1">VLOOKUP(A43,[1]ACERTO!$B$7:$D$238,3,0)</f>
        <v>-103.6486173537196</v>
      </c>
    </row>
    <row r="44" spans="1:2" x14ac:dyDescent="0.2">
      <c r="A44" s="5" t="s">
        <v>189</v>
      </c>
      <c r="B44" s="27">
        <f ca="1">VLOOKUP(A44,[1]ACERTO!$B$7:$D$238,3,0)</f>
        <v>-103.6486173537196</v>
      </c>
    </row>
    <row r="45" spans="1:2" x14ac:dyDescent="0.2">
      <c r="A45" s="5" t="s">
        <v>3</v>
      </c>
      <c r="B45" s="27">
        <f ca="1">VLOOKUP(A45,[1]ACERTO!$B$7:$D$238,3,0)</f>
        <v>-103.6486173537196</v>
      </c>
    </row>
    <row r="46" spans="1:2" x14ac:dyDescent="0.2">
      <c r="A46" s="5" t="s">
        <v>267</v>
      </c>
      <c r="B46" s="27">
        <f ca="1">VLOOKUP(A46,[1]ACERTO!$B$7:$D$238,3,0)</f>
        <v>-103.6486173537196</v>
      </c>
    </row>
    <row r="47" spans="1:2" x14ac:dyDescent="0.2">
      <c r="A47" s="5" t="s">
        <v>71</v>
      </c>
      <c r="B47" s="27">
        <f ca="1">VLOOKUP(A47,[1]ACERTO!$B$7:$D$238,3,0)</f>
        <v>-103.6486173537196</v>
      </c>
    </row>
    <row r="48" spans="1:2" x14ac:dyDescent="0.2">
      <c r="A48" s="5" t="s">
        <v>6</v>
      </c>
      <c r="B48" s="27">
        <f ca="1">VLOOKUP(A48,[1]ACERTO!$B$7:$D$238,3,0)</f>
        <v>-103.6486173537196</v>
      </c>
    </row>
    <row r="49" spans="1:2" x14ac:dyDescent="0.2">
      <c r="A49" s="5" t="s">
        <v>192</v>
      </c>
      <c r="B49" s="27">
        <f ca="1">VLOOKUP(A49,[1]ACERTO!$B$7:$D$238,3,0)</f>
        <v>-103.6486173537196</v>
      </c>
    </row>
    <row r="50" spans="1:2" x14ac:dyDescent="0.2">
      <c r="A50" s="5" t="s">
        <v>193</v>
      </c>
      <c r="B50" s="27">
        <f ca="1">VLOOKUP(A50,[1]ACERTO!$B$7:$D$238,3,0)</f>
        <v>-103.6486173537196</v>
      </c>
    </row>
    <row r="51" spans="1:2" x14ac:dyDescent="0.2">
      <c r="A51" s="5" t="s">
        <v>63</v>
      </c>
      <c r="B51" s="27">
        <f ca="1">VLOOKUP(A51,[1]ACERTO!$B$7:$D$238,3,0)</f>
        <v>-103.6486173537196</v>
      </c>
    </row>
    <row r="52" spans="1:2" x14ac:dyDescent="0.2">
      <c r="A52" s="5" t="s">
        <v>386</v>
      </c>
      <c r="B52" s="27">
        <f ca="1">VLOOKUP(A52,[1]ACERTO!$B$7:$D$238,3,0)</f>
        <v>-103.6486173537196</v>
      </c>
    </row>
    <row r="53" spans="1:2" x14ac:dyDescent="0.2">
      <c r="A53" s="5" t="s">
        <v>161</v>
      </c>
      <c r="B53" s="27">
        <f ca="1">VLOOKUP(A53,[1]ACERTO!$B$7:$D$238,3,0)</f>
        <v>-103.6486173537196</v>
      </c>
    </row>
    <row r="54" spans="1:2" x14ac:dyDescent="0.2">
      <c r="A54" s="5" t="s">
        <v>268</v>
      </c>
      <c r="B54" s="27">
        <f ca="1">VLOOKUP(A54,[1]ACERTO!$B$7:$D$238,3,0)</f>
        <v>-103.6486173537196</v>
      </c>
    </row>
    <row r="55" spans="1:2" x14ac:dyDescent="0.2">
      <c r="A55" s="5" t="s">
        <v>387</v>
      </c>
      <c r="B55" s="27">
        <f ca="1">VLOOKUP(A55,[1]ACERTO!$B$7:$D$238,3,0)</f>
        <v>-103.6486173537196</v>
      </c>
    </row>
    <row r="56" spans="1:2" x14ac:dyDescent="0.2">
      <c r="A56" s="5" t="s">
        <v>239</v>
      </c>
      <c r="B56" s="27">
        <f ca="1">VLOOKUP(A56,[1]ACERTO!$B$7:$D$238,3,0)</f>
        <v>-103.6486173537196</v>
      </c>
    </row>
    <row r="57" spans="1:2" x14ac:dyDescent="0.2">
      <c r="A57" s="5" t="s">
        <v>227</v>
      </c>
      <c r="B57" s="27">
        <f ca="1">VLOOKUP(A57,[1]ACERTO!$B$7:$D$238,3,0)</f>
        <v>-103.6486173537196</v>
      </c>
    </row>
    <row r="58" spans="1:2" x14ac:dyDescent="0.2">
      <c r="A58" s="5" t="s">
        <v>245</v>
      </c>
      <c r="B58" s="27">
        <f ca="1">VLOOKUP(A58,[1]ACERTO!$B$7:$D$238,3,0)</f>
        <v>-103.6486173537196</v>
      </c>
    </row>
    <row r="59" spans="1:2" x14ac:dyDescent="0.2">
      <c r="A59" s="5" t="s">
        <v>147</v>
      </c>
      <c r="B59" s="27">
        <f ca="1">VLOOKUP(A59,[1]ACERTO!$B$7:$D$238,3,0)</f>
        <v>-103.6486173537196</v>
      </c>
    </row>
    <row r="60" spans="1:2" x14ac:dyDescent="0.2">
      <c r="A60" s="5" t="s">
        <v>224</v>
      </c>
      <c r="B60" s="27">
        <f ca="1">VLOOKUP(A60,[1]ACERTO!$B$7:$D$238,3,0)</f>
        <v>-103.6486173537196</v>
      </c>
    </row>
    <row r="61" spans="1:2" x14ac:dyDescent="0.2">
      <c r="A61" s="5" t="s">
        <v>388</v>
      </c>
      <c r="B61" s="27">
        <f ca="1">VLOOKUP(A61,[1]ACERTO!$B$7:$D$238,3,0)</f>
        <v>-103.6486173537196</v>
      </c>
    </row>
    <row r="62" spans="1:2" x14ac:dyDescent="0.2">
      <c r="A62" s="5" t="s">
        <v>389</v>
      </c>
      <c r="B62" s="27">
        <f ca="1">VLOOKUP(A62,[1]ACERTO!$B$7:$D$238,3,0)</f>
        <v>-103.6486173537196</v>
      </c>
    </row>
    <row r="63" spans="1:2" x14ac:dyDescent="0.2">
      <c r="A63" s="5" t="s">
        <v>390</v>
      </c>
      <c r="B63" s="27">
        <f ca="1">VLOOKUP(A63,[1]ACERTO!$B$7:$D$238,3,0)</f>
        <v>-103.6486173537196</v>
      </c>
    </row>
    <row r="64" spans="1:2" x14ac:dyDescent="0.2">
      <c r="A64" s="5" t="s">
        <v>391</v>
      </c>
      <c r="B64" s="27">
        <f ca="1">VLOOKUP(A64,[1]ACERTO!$B$7:$D$238,3,0)</f>
        <v>-103.6486173537196</v>
      </c>
    </row>
    <row r="65" spans="1:2" x14ac:dyDescent="0.2">
      <c r="A65" s="5" t="s">
        <v>393</v>
      </c>
      <c r="B65" s="27">
        <f ca="1">VLOOKUP(A65,[1]ACERTO!$B$7:$D$238,3,0)</f>
        <v>-103.6486173537196</v>
      </c>
    </row>
    <row r="66" spans="1:2" x14ac:dyDescent="0.2">
      <c r="A66" s="5" t="s">
        <v>394</v>
      </c>
      <c r="B66" s="27">
        <f ca="1">VLOOKUP(A66,[1]ACERTO!$B$7:$D$238,3,0)</f>
        <v>-103.6486173537196</v>
      </c>
    </row>
    <row r="67" spans="1:2" x14ac:dyDescent="0.2">
      <c r="A67" s="5" t="s">
        <v>395</v>
      </c>
      <c r="B67" s="27">
        <f ca="1">VLOOKUP(A67,[1]ACERTO!$B$7:$D$238,3,0)</f>
        <v>-103.6486173537196</v>
      </c>
    </row>
    <row r="68" spans="1:2" x14ac:dyDescent="0.2">
      <c r="A68" s="5" t="s">
        <v>45</v>
      </c>
      <c r="B68" s="27">
        <f ca="1">VLOOKUP(A68,[1]ACERTO!$B$7:$D$238,3,0)</f>
        <v>-103.6486173537196</v>
      </c>
    </row>
    <row r="69" spans="1:2" x14ac:dyDescent="0.2">
      <c r="A69" s="5" t="s">
        <v>396</v>
      </c>
      <c r="B69" s="27">
        <f ca="1">VLOOKUP(A69,[1]ACERTO!$B$7:$D$238,3,0)</f>
        <v>-103.6486173537196</v>
      </c>
    </row>
    <row r="70" spans="1:2" x14ac:dyDescent="0.2">
      <c r="A70" s="5" t="s">
        <v>397</v>
      </c>
      <c r="B70" s="27">
        <f ca="1">VLOOKUP(A70,[1]ACERTO!$B$7:$D$238,3,0)</f>
        <v>-103.6486173537196</v>
      </c>
    </row>
    <row r="71" spans="1:2" x14ac:dyDescent="0.2">
      <c r="A71" s="5" t="s">
        <v>269</v>
      </c>
      <c r="B71" s="27">
        <f ca="1">VLOOKUP(A71,[1]ACERTO!$B$7:$D$238,3,0)</f>
        <v>-103.6486173537196</v>
      </c>
    </row>
    <row r="72" spans="1:2" x14ac:dyDescent="0.2">
      <c r="A72" s="5" t="s">
        <v>270</v>
      </c>
      <c r="B72" s="27">
        <f ca="1">VLOOKUP(A72,[1]ACERTO!$B$7:$D$238,3,0)</f>
        <v>-103.6486173537196</v>
      </c>
    </row>
    <row r="73" spans="1:2" x14ac:dyDescent="0.2">
      <c r="A73" s="5" t="s">
        <v>398</v>
      </c>
      <c r="B73" s="27">
        <f ca="1">VLOOKUP(A73,[1]ACERTO!$B$7:$D$238,3,0)</f>
        <v>-103.6486173537196</v>
      </c>
    </row>
    <row r="74" spans="1:2" x14ac:dyDescent="0.2">
      <c r="A74" s="5" t="s">
        <v>109</v>
      </c>
      <c r="B74" s="27">
        <f ca="1">VLOOKUP(A74,[1]ACERTO!$B$7:$D$238,3,0)</f>
        <v>-103.6486173537196</v>
      </c>
    </row>
    <row r="75" spans="1:2" x14ac:dyDescent="0.2">
      <c r="A75" s="5" t="s">
        <v>271</v>
      </c>
      <c r="B75" s="27">
        <f ca="1">VLOOKUP(A75,[1]ACERTO!$B$7:$D$238,3,0)</f>
        <v>-103.6486173537196</v>
      </c>
    </row>
    <row r="76" spans="1:2" x14ac:dyDescent="0.2">
      <c r="A76" s="5" t="s">
        <v>225</v>
      </c>
      <c r="B76" s="27">
        <f ca="1">VLOOKUP(A76,[1]ACERTO!$B$7:$D$238,3,0)</f>
        <v>-103.6486173537196</v>
      </c>
    </row>
    <row r="77" spans="1:2" x14ac:dyDescent="0.2">
      <c r="A77" s="5" t="s">
        <v>176</v>
      </c>
      <c r="B77" s="27">
        <f ca="1">VLOOKUP(A77,[1]ACERTO!$B$7:$D$238,3,0)</f>
        <v>-103.6486173537196</v>
      </c>
    </row>
    <row r="78" spans="1:2" x14ac:dyDescent="0.2">
      <c r="A78" s="5" t="s">
        <v>399</v>
      </c>
      <c r="B78" s="27">
        <f ca="1">VLOOKUP(A78,[1]ACERTO!$B$7:$D$238,3,0)</f>
        <v>-103.6486173537196</v>
      </c>
    </row>
    <row r="79" spans="1:2" x14ac:dyDescent="0.2">
      <c r="A79" s="5" t="s">
        <v>179</v>
      </c>
      <c r="B79" s="27">
        <f ca="1">VLOOKUP(A79,[1]ACERTO!$B$7:$D$238,3,0)</f>
        <v>-103.6486173537196</v>
      </c>
    </row>
    <row r="80" spans="1:2" x14ac:dyDescent="0.2">
      <c r="A80" s="5" t="s">
        <v>148</v>
      </c>
      <c r="B80" s="27">
        <f ca="1">VLOOKUP(A80,[1]ACERTO!$B$7:$D$238,3,0)</f>
        <v>-103.6486173537196</v>
      </c>
    </row>
    <row r="81" spans="1:2" x14ac:dyDescent="0.2">
      <c r="A81" s="5" t="s">
        <v>60</v>
      </c>
      <c r="B81" s="27">
        <f ca="1">VLOOKUP(A81,[1]ACERTO!$B$7:$D$238,3,0)</f>
        <v>-103.6486173537196</v>
      </c>
    </row>
    <row r="82" spans="1:2" x14ac:dyDescent="0.2">
      <c r="A82" s="5" t="s">
        <v>272</v>
      </c>
      <c r="B82" s="27">
        <f ca="1">VLOOKUP(A82,[1]ACERTO!$B$7:$D$238,3,0)</f>
        <v>-103.6486173537196</v>
      </c>
    </row>
    <row r="83" spans="1:2" x14ac:dyDescent="0.2">
      <c r="A83" s="5" t="s">
        <v>400</v>
      </c>
      <c r="B83" s="27">
        <f ca="1">VLOOKUP(A83,[1]ACERTO!$B$7:$D$238,3,0)</f>
        <v>-103.6486173537196</v>
      </c>
    </row>
    <row r="84" spans="1:2" x14ac:dyDescent="0.2">
      <c r="A84" s="5" t="s">
        <v>241</v>
      </c>
      <c r="B84" s="27">
        <f ca="1">VLOOKUP(A84,[1]ACERTO!$B$7:$D$238,3,0)</f>
        <v>-103.6486173537196</v>
      </c>
    </row>
    <row r="85" spans="1:2" x14ac:dyDescent="0.2">
      <c r="A85" s="5" t="s">
        <v>402</v>
      </c>
      <c r="B85" s="27">
        <f ca="1">VLOOKUP(A85,[1]ACERTO!$B$7:$D$238,3,0)</f>
        <v>-103.6486173537196</v>
      </c>
    </row>
    <row r="86" spans="1:2" x14ac:dyDescent="0.2">
      <c r="A86" s="5" t="s">
        <v>545</v>
      </c>
      <c r="B86" s="27">
        <f ca="1">VLOOKUP(A86,[1]ACERTO!$B$7:$D$238,3,0)</f>
        <v>-103.6486173537196</v>
      </c>
    </row>
    <row r="87" spans="1:2" x14ac:dyDescent="0.2">
      <c r="A87" s="5" t="s">
        <v>403</v>
      </c>
      <c r="B87" s="27">
        <f ca="1">VLOOKUP(A87,[1]ACERTO!$B$7:$D$238,3,0)</f>
        <v>-103.6486173537196</v>
      </c>
    </row>
    <row r="88" spans="1:2" x14ac:dyDescent="0.2">
      <c r="A88" s="5" t="s">
        <v>273</v>
      </c>
      <c r="B88" s="27">
        <f ca="1">VLOOKUP(A88,[1]ACERTO!$B$7:$D$238,3,0)</f>
        <v>-103.6486173537196</v>
      </c>
    </row>
    <row r="89" spans="1:2" x14ac:dyDescent="0.2">
      <c r="A89" s="5" t="s">
        <v>184</v>
      </c>
      <c r="B89" s="27">
        <f ca="1">VLOOKUP(A89,[1]ACERTO!$B$7:$D$238,3,0)</f>
        <v>-103.6486173537196</v>
      </c>
    </row>
    <row r="90" spans="1:2" x14ac:dyDescent="0.2">
      <c r="A90" s="5" t="s">
        <v>105</v>
      </c>
      <c r="B90" s="27">
        <f ca="1">VLOOKUP(A90,[1]ACERTO!$B$7:$D$238,3,0)</f>
        <v>-103.6486173537196</v>
      </c>
    </row>
    <row r="91" spans="1:2" x14ac:dyDescent="0.2">
      <c r="A91" s="5" t="s">
        <v>283</v>
      </c>
      <c r="B91" s="27">
        <f ca="1">VLOOKUP(A91,[1]ACERTO!$B$7:$D$238,3,0)</f>
        <v>-103.6486173537196</v>
      </c>
    </row>
    <row r="92" spans="1:2" x14ac:dyDescent="0.2">
      <c r="A92" s="5" t="s">
        <v>374</v>
      </c>
      <c r="B92" s="27">
        <f ca="1">VLOOKUP(A92,[1]ACERTO!$B$7:$D$238,3,0)</f>
        <v>-103.6486173537196</v>
      </c>
    </row>
    <row r="93" spans="1:2" x14ac:dyDescent="0.2">
      <c r="A93" s="5" t="s">
        <v>274</v>
      </c>
      <c r="B93" s="27">
        <f ca="1">VLOOKUP(A93,[1]ACERTO!$B$7:$D$238,3,0)</f>
        <v>-103.6486173537196</v>
      </c>
    </row>
    <row r="94" spans="1:2" x14ac:dyDescent="0.2">
      <c r="A94" s="5" t="s">
        <v>275</v>
      </c>
      <c r="B94" s="27">
        <f ca="1">VLOOKUP(A94,[1]ACERTO!$B$7:$D$238,3,0)</f>
        <v>-103.6486173537196</v>
      </c>
    </row>
    <row r="95" spans="1:2" x14ac:dyDescent="0.2">
      <c r="A95" s="5" t="s">
        <v>130</v>
      </c>
      <c r="B95" s="27">
        <f ca="1">VLOOKUP(A95,[1]ACERTO!$B$7:$D$238,3,0)</f>
        <v>-103.6486173537196</v>
      </c>
    </row>
    <row r="96" spans="1:2" x14ac:dyDescent="0.2">
      <c r="A96" s="5" t="s">
        <v>276</v>
      </c>
      <c r="B96" s="27">
        <f ca="1">VLOOKUP(A96,[1]ACERTO!$B$7:$D$238,3,0)</f>
        <v>-103.6486173537196</v>
      </c>
    </row>
    <row r="97" spans="1:2" x14ac:dyDescent="0.2">
      <c r="A97" s="5" t="s">
        <v>246</v>
      </c>
      <c r="B97" s="27">
        <f ca="1">VLOOKUP(A97,[1]ACERTO!$B$7:$D$238,3,0)</f>
        <v>-103.6486173537196</v>
      </c>
    </row>
    <row r="98" spans="1:2" x14ac:dyDescent="0.2">
      <c r="A98" s="5" t="s">
        <v>76</v>
      </c>
      <c r="B98" s="27">
        <f ca="1">VLOOKUP(A98,[1]ACERTO!$B$7:$D$238,3,0)</f>
        <v>-103.6486173537196</v>
      </c>
    </row>
    <row r="99" spans="1:2" x14ac:dyDescent="0.2">
      <c r="A99" s="5" t="s">
        <v>277</v>
      </c>
      <c r="B99" s="27">
        <f ca="1">VLOOKUP(A99,[1]ACERTO!$B$7:$D$238,3,0)</f>
        <v>-103.6486173537196</v>
      </c>
    </row>
    <row r="100" spans="1:2" x14ac:dyDescent="0.2">
      <c r="A100" s="5" t="s">
        <v>278</v>
      </c>
      <c r="B100" s="27">
        <f ca="1">VLOOKUP(A100,[1]ACERTO!$B$7:$D$238,3,0)</f>
        <v>-103.6486173537196</v>
      </c>
    </row>
    <row r="101" spans="1:2" x14ac:dyDescent="0.2">
      <c r="A101" s="5" t="s">
        <v>560</v>
      </c>
      <c r="B101" s="27">
        <f ca="1">VLOOKUP(A101,[1]ACERTO!$B$7:$D$238,3,0)</f>
        <v>-103.6486173537196</v>
      </c>
    </row>
    <row r="102" spans="1:2" x14ac:dyDescent="0.2">
      <c r="A102" s="5" t="s">
        <v>243</v>
      </c>
      <c r="B102" s="27">
        <f ca="1">VLOOKUP(A102,[1]ACERTO!$B$7:$D$238,3,0)</f>
        <v>-103.6486173537196</v>
      </c>
    </row>
    <row r="103" spans="1:2" x14ac:dyDescent="0.2">
      <c r="A103" s="5" t="s">
        <v>5</v>
      </c>
      <c r="B103" s="27">
        <f ca="1">VLOOKUP(A103,[1]ACERTO!$B$7:$D$238,3,0)</f>
        <v>-103.6486173537196</v>
      </c>
    </row>
    <row r="104" spans="1:2" x14ac:dyDescent="0.2">
      <c r="A104" s="5" t="s">
        <v>279</v>
      </c>
      <c r="B104" s="27">
        <f ca="1">VLOOKUP(A104,[1]ACERTO!$B$7:$D$238,3,0)</f>
        <v>-103.6486173537196</v>
      </c>
    </row>
    <row r="105" spans="1:2" x14ac:dyDescent="0.2">
      <c r="A105" s="5" t="s">
        <v>126</v>
      </c>
      <c r="B105" s="27">
        <f ca="1">VLOOKUP(A105,[1]ACERTO!$B$7:$D$238,3,0)</f>
        <v>-103.6486173537196</v>
      </c>
    </row>
    <row r="106" spans="1:2" x14ac:dyDescent="0.2">
      <c r="A106" s="5" t="s">
        <v>196</v>
      </c>
      <c r="B106" s="27">
        <f ca="1">VLOOKUP(A106,[1]ACERTO!$B$7:$D$238,3,0)</f>
        <v>-103.6486173537196</v>
      </c>
    </row>
    <row r="107" spans="1:2" x14ac:dyDescent="0.2">
      <c r="A107" s="5" t="s">
        <v>108</v>
      </c>
      <c r="B107" s="27">
        <f ca="1">VLOOKUP(A107,[1]ACERTO!$B$7:$D$238,3,0)</f>
        <v>-103.6486173537196</v>
      </c>
    </row>
    <row r="108" spans="1:2" x14ac:dyDescent="0.2">
      <c r="A108" s="5" t="s">
        <v>79</v>
      </c>
      <c r="B108" s="27">
        <f ca="1">VLOOKUP(A108,[1]ACERTO!$B$7:$D$238,3,0)</f>
        <v>-103.6486173537196</v>
      </c>
    </row>
    <row r="109" spans="1:2" x14ac:dyDescent="0.2">
      <c r="A109" s="5" t="s">
        <v>235</v>
      </c>
      <c r="B109" s="27">
        <f ca="1">VLOOKUP(A109,[1]ACERTO!$B$7:$D$238,3,0)</f>
        <v>-103.6486173537196</v>
      </c>
    </row>
    <row r="110" spans="1:2" x14ac:dyDescent="0.2">
      <c r="A110" s="5" t="s">
        <v>199</v>
      </c>
      <c r="B110" s="27">
        <f ca="1">VLOOKUP(A110,[1]ACERTO!$B$7:$D$238,3,0)</f>
        <v>-103.6486173537196</v>
      </c>
    </row>
    <row r="111" spans="1:2" x14ac:dyDescent="0.2">
      <c r="A111" s="5" t="s">
        <v>405</v>
      </c>
      <c r="B111" s="27">
        <f ca="1">VLOOKUP(A111,[1]ACERTO!$B$7:$D$238,3,0)</f>
        <v>-103.6486173537196</v>
      </c>
    </row>
    <row r="112" spans="1:2" x14ac:dyDescent="0.2">
      <c r="A112" s="5" t="s">
        <v>144</v>
      </c>
      <c r="B112" s="27">
        <f ca="1">VLOOKUP(A112,[1]ACERTO!$B$7:$D$238,3,0)</f>
        <v>-103.6486173537196</v>
      </c>
    </row>
    <row r="113" spans="1:2" x14ac:dyDescent="0.2">
      <c r="A113" s="5" t="s">
        <v>87</v>
      </c>
      <c r="B113" s="27">
        <f ca="1">VLOOKUP(A113,[1]ACERTO!$B$7:$D$238,3,0)</f>
        <v>-103.6486173537196</v>
      </c>
    </row>
    <row r="114" spans="1:2" x14ac:dyDescent="0.2">
      <c r="A114" s="5" t="s">
        <v>9</v>
      </c>
      <c r="B114" s="27">
        <f ca="1">VLOOKUP(A114,[1]ACERTO!$B$7:$D$238,3,0)</f>
        <v>-103.6486173537196</v>
      </c>
    </row>
    <row r="115" spans="1:2" x14ac:dyDescent="0.2">
      <c r="A115" s="5" t="s">
        <v>183</v>
      </c>
      <c r="B115" s="27">
        <f ca="1">VLOOKUP(A115,[1]ACERTO!$B$7:$D$238,3,0)</f>
        <v>-103.6486173537196</v>
      </c>
    </row>
    <row r="116" spans="1:2" x14ac:dyDescent="0.2">
      <c r="A116" s="5" t="s">
        <v>240</v>
      </c>
      <c r="B116" s="27">
        <f ca="1">VLOOKUP(A116,[1]ACERTO!$B$7:$D$238,3,0)</f>
        <v>-103.6486173537196</v>
      </c>
    </row>
    <row r="117" spans="1:2" x14ac:dyDescent="0.2">
      <c r="A117" s="5" t="s">
        <v>156</v>
      </c>
      <c r="B117" s="27">
        <f ca="1">VLOOKUP(A117,[1]ACERTO!$B$7:$D$238,3,0)</f>
        <v>-103.6486173537196</v>
      </c>
    </row>
    <row r="118" spans="1:2" x14ac:dyDescent="0.2">
      <c r="A118" s="5" t="s">
        <v>406</v>
      </c>
      <c r="B118" s="27">
        <f ca="1">VLOOKUP(A118,[1]ACERTO!$B$7:$D$238,3,0)</f>
        <v>-103.6486173537196</v>
      </c>
    </row>
    <row r="119" spans="1:2" x14ac:dyDescent="0.2">
      <c r="A119" s="5" t="s">
        <v>465</v>
      </c>
      <c r="B119" s="27">
        <f ca="1">VLOOKUP(A119,[1]ACERTO!$B$7:$D$238,3,0)</f>
        <v>-103.6486173537196</v>
      </c>
    </row>
    <row r="120" spans="1:2" x14ac:dyDescent="0.2">
      <c r="A120" s="5" t="s">
        <v>53</v>
      </c>
      <c r="B120" s="27">
        <f ca="1">VLOOKUP(A120,[1]ACERTO!$B$7:$D$238,3,0)</f>
        <v>-103.6486173537196</v>
      </c>
    </row>
    <row r="121" spans="1:2" x14ac:dyDescent="0.2">
      <c r="A121" s="5" t="s">
        <v>125</v>
      </c>
      <c r="B121" s="27">
        <f ca="1">VLOOKUP(A121,[1]ACERTO!$B$7:$D$238,3,0)</f>
        <v>-103.6486173537196</v>
      </c>
    </row>
    <row r="122" spans="1:2" x14ac:dyDescent="0.2">
      <c r="A122" s="5" t="s">
        <v>483</v>
      </c>
      <c r="B122" s="27">
        <f ca="1">VLOOKUP(A122,[1]ACERTO!$B$7:$D$238,3,0)</f>
        <v>-103.6486173537196</v>
      </c>
    </row>
    <row r="123" spans="1:2" x14ac:dyDescent="0.2">
      <c r="A123" s="5" t="s">
        <v>58</v>
      </c>
      <c r="B123" s="27">
        <f ca="1">VLOOKUP(A123,[1]ACERTO!$B$7:$D$238,3,0)</f>
        <v>-103.6486173537196</v>
      </c>
    </row>
    <row r="124" spans="1:2" x14ac:dyDescent="0.2">
      <c r="A124" s="5" t="s">
        <v>18</v>
      </c>
      <c r="B124" s="27">
        <f ca="1">VLOOKUP(A124,[1]ACERTO!$B$7:$D$238,3,0)</f>
        <v>-103.6486173537196</v>
      </c>
    </row>
    <row r="125" spans="1:2" x14ac:dyDescent="0.2">
      <c r="A125" s="5" t="s">
        <v>546</v>
      </c>
      <c r="B125" s="27">
        <f ca="1">VLOOKUP(A125,[1]ACERTO!$B$7:$D$238,3,0)</f>
        <v>-103.6486173537196</v>
      </c>
    </row>
    <row r="126" spans="1:2" x14ac:dyDescent="0.2">
      <c r="A126" s="5" t="s">
        <v>66</v>
      </c>
      <c r="B126" s="27">
        <f ca="1">VLOOKUP(A126,[1]ACERTO!$B$7:$D$238,3,0)</f>
        <v>-103.6486173537196</v>
      </c>
    </row>
    <row r="127" spans="1:2" x14ac:dyDescent="0.2">
      <c r="A127" s="5" t="s">
        <v>458</v>
      </c>
      <c r="B127" s="27">
        <f ca="1">VLOOKUP(A127,[1]ACERTO!$B$7:$D$238,3,0)</f>
        <v>-103.6486173537196</v>
      </c>
    </row>
    <row r="128" spans="1:2" x14ac:dyDescent="0.2">
      <c r="A128" s="5" t="s">
        <v>408</v>
      </c>
      <c r="B128" s="27">
        <f ca="1">VLOOKUP(A128,[1]ACERTO!$B$7:$D$238,3,0)</f>
        <v>-103.6486173537196</v>
      </c>
    </row>
    <row r="129" spans="1:2" x14ac:dyDescent="0.2">
      <c r="A129" s="5" t="s">
        <v>228</v>
      </c>
      <c r="B129" s="27">
        <f ca="1">VLOOKUP(A129,[1]ACERTO!$B$7:$D$238,3,0)</f>
        <v>-103.6486173537196</v>
      </c>
    </row>
    <row r="130" spans="1:2" x14ac:dyDescent="0.2">
      <c r="A130" s="5" t="s">
        <v>409</v>
      </c>
      <c r="B130" s="27">
        <f ca="1">VLOOKUP(A130,[1]ACERTO!$B$7:$D$238,3,0)</f>
        <v>-103.6486173537196</v>
      </c>
    </row>
    <row r="131" spans="1:2" x14ac:dyDescent="0.2">
      <c r="A131" s="5" t="s">
        <v>194</v>
      </c>
      <c r="B131" s="27">
        <f ca="1">VLOOKUP(A131,[1]ACERTO!$B$7:$D$238,3,0)</f>
        <v>-103.6486173537196</v>
      </c>
    </row>
    <row r="132" spans="1:2" x14ac:dyDescent="0.2">
      <c r="A132" s="5" t="s">
        <v>410</v>
      </c>
      <c r="B132" s="27">
        <f ca="1">VLOOKUP(A132,[1]ACERTO!$B$7:$D$238,3,0)</f>
        <v>-103.6486173537196</v>
      </c>
    </row>
    <row r="133" spans="1:2" x14ac:dyDescent="0.2">
      <c r="A133" s="5" t="s">
        <v>411</v>
      </c>
      <c r="B133" s="27">
        <f ca="1">VLOOKUP(A133,[1]ACERTO!$B$7:$D$238,3,0)</f>
        <v>-103.6486173537196</v>
      </c>
    </row>
    <row r="134" spans="1:2" x14ac:dyDescent="0.2">
      <c r="A134" s="5" t="s">
        <v>412</v>
      </c>
      <c r="B134" s="27">
        <f ca="1">VLOOKUP(A134,[1]ACERTO!$B$7:$D$238,3,0)</f>
        <v>-103.6486173537196</v>
      </c>
    </row>
    <row r="135" spans="1:2" x14ac:dyDescent="0.2">
      <c r="A135" s="5" t="s">
        <v>446</v>
      </c>
      <c r="B135" s="27">
        <f ca="1">VLOOKUP(A135,[1]ACERTO!$B$7:$D$238,3,0)</f>
        <v>-103.6486173537196</v>
      </c>
    </row>
    <row r="136" spans="1:2" x14ac:dyDescent="0.2">
      <c r="A136" s="5" t="s">
        <v>93</v>
      </c>
      <c r="B136" s="27">
        <f ca="1">VLOOKUP(A136,[1]ACERTO!$B$7:$D$238,3,0)</f>
        <v>-103.6486173537196</v>
      </c>
    </row>
    <row r="137" spans="1:2" x14ac:dyDescent="0.2">
      <c r="A137" s="5" t="s">
        <v>49</v>
      </c>
      <c r="B137" s="27">
        <f ca="1">VLOOKUP(A137,[1]ACERTO!$B$7:$D$238,3,0)</f>
        <v>-103.6486173537196</v>
      </c>
    </row>
    <row r="138" spans="1:2" ht="12.75" customHeight="1" x14ac:dyDescent="0.2">
      <c r="A138" s="5" t="s">
        <v>484</v>
      </c>
      <c r="B138" s="27">
        <f ca="1">VLOOKUP(A138,[1]ACERTO!$B$7:$D$238,3,0)</f>
        <v>-103.6486173537196</v>
      </c>
    </row>
    <row r="139" spans="1:2" ht="12.75" customHeight="1" x14ac:dyDescent="0.2">
      <c r="A139" s="5" t="s">
        <v>547</v>
      </c>
      <c r="B139" s="27">
        <f ca="1">VLOOKUP(A139,[1]ACERTO!$B$7:$D$238,3,0)</f>
        <v>-103.6486173537196</v>
      </c>
    </row>
    <row r="140" spans="1:2" ht="12.75" customHeight="1" x14ac:dyDescent="0.2">
      <c r="A140" s="5" t="s">
        <v>413</v>
      </c>
      <c r="B140" s="27">
        <f ca="1">VLOOKUP(A140,[1]ACERTO!$B$7:$D$238,3,0)</f>
        <v>-103.6486173537196</v>
      </c>
    </row>
    <row r="141" spans="1:2" ht="12.75" customHeight="1" x14ac:dyDescent="0.2">
      <c r="A141" s="5" t="s">
        <v>414</v>
      </c>
      <c r="B141" s="27">
        <f ca="1">VLOOKUP(A141,[1]ACERTO!$B$7:$D$238,3,0)</f>
        <v>-103.6486173537196</v>
      </c>
    </row>
    <row r="142" spans="1:2" ht="12.75" customHeight="1" x14ac:dyDescent="0.2">
      <c r="A142" s="5" t="s">
        <v>548</v>
      </c>
      <c r="B142" s="27">
        <f ca="1">VLOOKUP(A142,[1]ACERTO!$B$7:$D$238,3,0)</f>
        <v>-103.6486173537196</v>
      </c>
    </row>
    <row r="143" spans="1:2" ht="12.75" customHeight="1" x14ac:dyDescent="0.2">
      <c r="A143" s="5" t="s">
        <v>213</v>
      </c>
      <c r="B143" s="27">
        <f ca="1">VLOOKUP(A143,[1]ACERTO!$B$7:$D$238,3,0)</f>
        <v>-103.6486173537196</v>
      </c>
    </row>
    <row r="144" spans="1:2" ht="12.75" customHeight="1" x14ac:dyDescent="0.2">
      <c r="A144" s="5" t="s">
        <v>80</v>
      </c>
      <c r="B144" s="27">
        <f ca="1">VLOOKUP(A144,[1]ACERTO!$B$7:$D$238,3,0)</f>
        <v>-103.6486173537196</v>
      </c>
    </row>
    <row r="145" spans="1:2" ht="12.75" customHeight="1" x14ac:dyDescent="0.2">
      <c r="A145" s="5" t="s">
        <v>444</v>
      </c>
      <c r="B145" s="27">
        <f ca="1">VLOOKUP(A145,[1]ACERTO!$B$7:$D$238,3,0)</f>
        <v>-103.6486173537196</v>
      </c>
    </row>
    <row r="146" spans="1:2" ht="12.75" customHeight="1" x14ac:dyDescent="0.2">
      <c r="A146" s="5" t="s">
        <v>415</v>
      </c>
      <c r="B146" s="27">
        <f ca="1">VLOOKUP(A146,[1]ACERTO!$B$7:$D$238,3,0)</f>
        <v>-103.6486173537196</v>
      </c>
    </row>
    <row r="147" spans="1:2" ht="12.75" customHeight="1" x14ac:dyDescent="0.2">
      <c r="A147" s="5" t="s">
        <v>549</v>
      </c>
      <c r="B147" s="27">
        <f ca="1">VLOOKUP(A147,[1]ACERTO!$B$7:$D$238,3,0)</f>
        <v>-103.6486173537196</v>
      </c>
    </row>
    <row r="148" spans="1:2" ht="12.75" customHeight="1" x14ac:dyDescent="0.2">
      <c r="A148" s="5" t="s">
        <v>453</v>
      </c>
      <c r="B148" s="27">
        <f ca="1">VLOOKUP(A148,[1]ACERTO!$B$7:$D$238,3,0)</f>
        <v>-103.6486173537196</v>
      </c>
    </row>
    <row r="149" spans="1:2" ht="12.75" customHeight="1" x14ac:dyDescent="0.2">
      <c r="A149" s="5" t="s">
        <v>417</v>
      </c>
      <c r="B149" s="27">
        <f ca="1">VLOOKUP(A149,[1]ACERTO!$B$7:$D$238,3,0)</f>
        <v>-103.6486173537196</v>
      </c>
    </row>
    <row r="150" spans="1:2" ht="12.75" customHeight="1" x14ac:dyDescent="0.2">
      <c r="A150" s="5" t="s">
        <v>143</v>
      </c>
      <c r="B150" s="27">
        <f ca="1">VLOOKUP(A150,[1]ACERTO!$B$7:$D$238,3,0)</f>
        <v>-103.6486173537196</v>
      </c>
    </row>
    <row r="151" spans="1:2" ht="12.75" customHeight="1" x14ac:dyDescent="0.2">
      <c r="A151" s="5" t="s">
        <v>172</v>
      </c>
      <c r="B151" s="27">
        <f ca="1">VLOOKUP(A151,[1]ACERTO!$B$7:$D$238,3,0)</f>
        <v>-103.6486173537196</v>
      </c>
    </row>
    <row r="152" spans="1:2" x14ac:dyDescent="0.2">
      <c r="A152" s="5" t="s">
        <v>174</v>
      </c>
      <c r="B152" s="27">
        <f ca="1">VLOOKUP(A152,[1]ACERTO!$B$7:$D$238,3,0)</f>
        <v>-103.6486173537196</v>
      </c>
    </row>
    <row r="153" spans="1:2" x14ac:dyDescent="0.2">
      <c r="A153" s="5" t="s">
        <v>231</v>
      </c>
      <c r="B153" s="27">
        <f ca="1">VLOOKUP(A153,[1]ACERTO!$B$7:$D$238,3,0)</f>
        <v>-103.6486173537196</v>
      </c>
    </row>
    <row r="154" spans="1:2" x14ac:dyDescent="0.2">
      <c r="A154" s="5" t="s">
        <v>232</v>
      </c>
      <c r="B154" s="27">
        <f ca="1">VLOOKUP(A154,[1]ACERTO!$B$7:$D$238,3,0)</f>
        <v>-103.6486173537196</v>
      </c>
    </row>
    <row r="155" spans="1:2" x14ac:dyDescent="0.2">
      <c r="A155" s="5" t="s">
        <v>11</v>
      </c>
      <c r="B155" s="27">
        <f ca="1">VLOOKUP(A155,[1]ACERTO!$B$7:$D$238,3,0)</f>
        <v>-103.6486173537196</v>
      </c>
    </row>
    <row r="156" spans="1:2" x14ac:dyDescent="0.2">
      <c r="A156" s="5" t="s">
        <v>16</v>
      </c>
      <c r="B156" s="27">
        <f ca="1">VLOOKUP(A156,[1]ACERTO!$B$7:$D$238,3,0)</f>
        <v>-103.6486173537196</v>
      </c>
    </row>
    <row r="157" spans="1:2" x14ac:dyDescent="0.2">
      <c r="A157" s="5" t="s">
        <v>195</v>
      </c>
      <c r="B157" s="27">
        <f ca="1">VLOOKUP(A157,[1]ACERTO!$B$7:$D$238,3,0)</f>
        <v>-103.6486173537196</v>
      </c>
    </row>
    <row r="158" spans="1:2" x14ac:dyDescent="0.2">
      <c r="A158" s="5" t="s">
        <v>56</v>
      </c>
      <c r="B158" s="27">
        <f ca="1">VLOOKUP(A158,[1]ACERTO!$B$7:$D$238,3,0)</f>
        <v>-103.6486173537196</v>
      </c>
    </row>
    <row r="159" spans="1:2" x14ac:dyDescent="0.2">
      <c r="A159" s="5" t="s">
        <v>550</v>
      </c>
      <c r="B159" s="27">
        <f ca="1">VLOOKUP(A159,[1]ACERTO!$B$7:$D$238,3,0)</f>
        <v>-103.6486173537196</v>
      </c>
    </row>
    <row r="160" spans="1:2" x14ac:dyDescent="0.2">
      <c r="A160" s="5" t="s">
        <v>55</v>
      </c>
      <c r="B160" s="27">
        <f ca="1">VLOOKUP(A160,[1]ACERTO!$B$7:$D$238,3,0)</f>
        <v>-103.6486173537196</v>
      </c>
    </row>
    <row r="161" spans="1:2" x14ac:dyDescent="0.2">
      <c r="A161" s="5" t="s">
        <v>122</v>
      </c>
      <c r="B161" s="27">
        <f ca="1">VLOOKUP(A161,[1]ACERTO!$B$7:$D$238,3,0)</f>
        <v>-103.6486173537196</v>
      </c>
    </row>
    <row r="162" spans="1:2" x14ac:dyDescent="0.2">
      <c r="A162" s="5" t="s">
        <v>460</v>
      </c>
      <c r="B162" s="27">
        <f ca="1">VLOOKUP(A162,[1]ACERTO!$B$7:$D$238,3,0)</f>
        <v>-103.6486173537196</v>
      </c>
    </row>
    <row r="163" spans="1:2" x14ac:dyDescent="0.2">
      <c r="A163" s="5" t="s">
        <v>477</v>
      </c>
      <c r="B163" s="27">
        <f ca="1">VLOOKUP(A163,[1]ACERTO!$B$7:$D$238,3,0)</f>
        <v>-103.6486173537196</v>
      </c>
    </row>
    <row r="164" spans="1:2" x14ac:dyDescent="0.2">
      <c r="A164" s="5" t="s">
        <v>561</v>
      </c>
      <c r="B164" s="27">
        <f ca="1">VLOOKUP(A164,[1]ACERTO!$B$7:$D$238,3,0)</f>
        <v>-103.6486173537196</v>
      </c>
    </row>
    <row r="165" spans="1:2" x14ac:dyDescent="0.2">
      <c r="A165" s="5" t="s">
        <v>52</v>
      </c>
      <c r="B165" s="27">
        <f ca="1">VLOOKUP(A165,[1]ACERTO!$B$7:$D$238,3,0)</f>
        <v>-103.6486173537196</v>
      </c>
    </row>
    <row r="166" spans="1:2" ht="12.75" customHeight="1" x14ac:dyDescent="0.2">
      <c r="A166" s="5" t="s">
        <v>420</v>
      </c>
      <c r="B166" s="27">
        <f ca="1">VLOOKUP(A166,[1]ACERTO!$B$7:$D$238,3,0)</f>
        <v>-103.6486173537196</v>
      </c>
    </row>
    <row r="167" spans="1:2" ht="12.75" customHeight="1" x14ac:dyDescent="0.2">
      <c r="A167" s="5" t="s">
        <v>127</v>
      </c>
      <c r="B167" s="27">
        <f ca="1">VLOOKUP(A167,[1]ACERTO!$B$7:$D$238,3,0)</f>
        <v>-103.6486173537196</v>
      </c>
    </row>
    <row r="168" spans="1:2" ht="12.75" customHeight="1" x14ac:dyDescent="0.2">
      <c r="A168" s="5" t="s">
        <v>559</v>
      </c>
      <c r="B168" s="27">
        <f ca="1">VLOOKUP(A168,[1]ACERTO!$B$7:$D$238,3,0)</f>
        <v>-103.6486173537196</v>
      </c>
    </row>
    <row r="169" spans="1:2" ht="12.75" customHeight="1" x14ac:dyDescent="0.2">
      <c r="A169" s="5" t="s">
        <v>424</v>
      </c>
      <c r="B169" s="27">
        <f ca="1">VLOOKUP(A169,[1]ACERTO!$B$7:$D$238,3,0)</f>
        <v>-103.6486173537196</v>
      </c>
    </row>
    <row r="170" spans="1:2" ht="12.75" customHeight="1" x14ac:dyDescent="0.2">
      <c r="A170" s="5" t="s">
        <v>59</v>
      </c>
      <c r="B170" s="27">
        <f ca="1">VLOOKUP(A170,[1]ACERTO!$B$7:$D$238,3,0)</f>
        <v>-103.6486173537196</v>
      </c>
    </row>
    <row r="171" spans="1:2" ht="12.75" customHeight="1" x14ac:dyDescent="0.2">
      <c r="A171" s="5" t="s">
        <v>551</v>
      </c>
      <c r="B171" s="27">
        <f ca="1">VLOOKUP(A171,[1]ACERTO!$B$7:$D$238,3,0)</f>
        <v>-103.6486173537196</v>
      </c>
    </row>
    <row r="172" spans="1:2" ht="12.75" customHeight="1" x14ac:dyDescent="0.2">
      <c r="A172" s="5" t="s">
        <v>427</v>
      </c>
      <c r="B172" s="27">
        <f ca="1">VLOOKUP(A172,[1]ACERTO!$B$7:$D$238,3,0)</f>
        <v>-103.6486173537196</v>
      </c>
    </row>
    <row r="173" spans="1:2" ht="12.75" customHeight="1" x14ac:dyDescent="0.2">
      <c r="A173" s="5" t="s">
        <v>428</v>
      </c>
      <c r="B173" s="27">
        <f ca="1">VLOOKUP(A173,[1]ACERTO!$B$7:$D$238,3,0)</f>
        <v>-103.6486173537196</v>
      </c>
    </row>
    <row r="174" spans="1:2" ht="12.75" customHeight="1" x14ac:dyDescent="0.2">
      <c r="A174" s="5" t="s">
        <v>166</v>
      </c>
      <c r="B174" s="27">
        <f ca="1">VLOOKUP(A174,[1]ACERTO!$B$7:$D$238,3,0)</f>
        <v>-103.6486173537196</v>
      </c>
    </row>
    <row r="175" spans="1:2" ht="12.75" customHeight="1" x14ac:dyDescent="0.2">
      <c r="A175" s="5" t="s">
        <v>167</v>
      </c>
      <c r="B175" s="27">
        <f ca="1">VLOOKUP(A175,[1]ACERTO!$B$7:$D$238,3,0)</f>
        <v>-103.6486173537196</v>
      </c>
    </row>
    <row r="176" spans="1:2" ht="12.75" customHeight="1" x14ac:dyDescent="0.2">
      <c r="A176" s="5" t="s">
        <v>163</v>
      </c>
      <c r="B176" s="27">
        <f ca="1">VLOOKUP(A176,[1]ACERTO!$B$7:$D$238,3,0)</f>
        <v>-103.6486173537196</v>
      </c>
    </row>
    <row r="177" spans="1:2" ht="12.75" customHeight="1" x14ac:dyDescent="0.2">
      <c r="A177" s="5" t="s">
        <v>169</v>
      </c>
      <c r="B177" s="27">
        <f ca="1">VLOOKUP(A177,[1]ACERTO!$B$7:$D$238,3,0)</f>
        <v>-103.6486173537196</v>
      </c>
    </row>
    <row r="178" spans="1:2" ht="12.75" customHeight="1" x14ac:dyDescent="0.2">
      <c r="A178" s="5" t="s">
        <v>455</v>
      </c>
      <c r="B178" s="27">
        <f ca="1">VLOOKUP(A178,[1]ACERTO!$B$7:$D$238,3,0)</f>
        <v>-103.6486173537196</v>
      </c>
    </row>
    <row r="179" spans="1:2" ht="12.75" customHeight="1" x14ac:dyDescent="0.2">
      <c r="A179" s="5" t="s">
        <v>175</v>
      </c>
      <c r="B179" s="27">
        <f ca="1">VLOOKUP(A179,[1]ACERTO!$B$7:$D$238,3,0)</f>
        <v>-103.6486173537196</v>
      </c>
    </row>
    <row r="180" spans="1:2" ht="12.75" customHeight="1" x14ac:dyDescent="0.2">
      <c r="A180" s="5" t="s">
        <v>62</v>
      </c>
      <c r="B180" s="27">
        <f ca="1">VLOOKUP(A180,[1]ACERTO!$B$7:$D$238,3,0)</f>
        <v>-103.6486173537196</v>
      </c>
    </row>
    <row r="181" spans="1:2" ht="12.75" customHeight="1" x14ac:dyDescent="0.2">
      <c r="A181" s="5" t="s">
        <v>151</v>
      </c>
      <c r="B181" s="27">
        <f ca="1">VLOOKUP(A181,[1]ACERTO!$B$7:$D$238,3,0)</f>
        <v>-103.6486173537196</v>
      </c>
    </row>
    <row r="182" spans="1:2" ht="12.75" customHeight="1" x14ac:dyDescent="0.2">
      <c r="A182" s="5" t="s">
        <v>181</v>
      </c>
      <c r="B182" s="27">
        <f ca="1">VLOOKUP(A182,[1]ACERTO!$B$7:$D$238,3,0)</f>
        <v>-103.6486173537196</v>
      </c>
    </row>
    <row r="183" spans="1:2" ht="12.75" customHeight="1" x14ac:dyDescent="0.2">
      <c r="A183" s="5" t="s">
        <v>101</v>
      </c>
      <c r="B183" s="27">
        <f ca="1">VLOOKUP(A183,[1]ACERTO!$B$7:$D$238,3,0)</f>
        <v>-103.6486173537196</v>
      </c>
    </row>
    <row r="184" spans="1:2" ht="12.75" customHeight="1" x14ac:dyDescent="0.2">
      <c r="A184" s="5" t="s">
        <v>152</v>
      </c>
      <c r="B184" s="27">
        <f ca="1">VLOOKUP(A184,[1]ACERTO!$B$7:$D$238,3,0)</f>
        <v>0</v>
      </c>
    </row>
    <row r="185" spans="1:2" ht="12.75" customHeight="1" x14ac:dyDescent="0.2">
      <c r="A185" s="5" t="s">
        <v>429</v>
      </c>
      <c r="B185" s="27">
        <f ca="1">VLOOKUP(A185,[1]ACERTO!$B$7:$D$238,3,0)</f>
        <v>-103.6486173537196</v>
      </c>
    </row>
    <row r="186" spans="1:2" ht="12.75" customHeight="1" x14ac:dyDescent="0.2">
      <c r="A186" s="5" t="s">
        <v>430</v>
      </c>
      <c r="B186" s="27">
        <f ca="1">VLOOKUP(A186,[1]ACERTO!$B$7:$D$238,3,0)</f>
        <v>-103.6486173537196</v>
      </c>
    </row>
    <row r="187" spans="1:2" ht="12.75" customHeight="1" x14ac:dyDescent="0.2">
      <c r="A187" s="5" t="s">
        <v>68</v>
      </c>
      <c r="B187" s="27">
        <f ca="1">VLOOKUP(A187,[1]ACERTO!$B$7:$D$238,3,0)</f>
        <v>-103.6486173537196</v>
      </c>
    </row>
    <row r="188" spans="1:2" ht="12.75" customHeight="1" x14ac:dyDescent="0.2">
      <c r="A188" s="5" t="s">
        <v>91</v>
      </c>
      <c r="B188" s="27">
        <f ca="1">VLOOKUP(A188,[1]ACERTO!$B$7:$D$238,3,0)</f>
        <v>-103.6486173537196</v>
      </c>
    </row>
    <row r="189" spans="1:2" ht="12.75" customHeight="1" x14ac:dyDescent="0.2">
      <c r="A189" s="5" t="s">
        <v>280</v>
      </c>
      <c r="B189" s="27">
        <f ca="1">VLOOKUP(A189,[1]ACERTO!$B$7:$D$238,3,0)</f>
        <v>-103.6486173537196</v>
      </c>
    </row>
    <row r="190" spans="1:2" ht="12.75" customHeight="1" x14ac:dyDescent="0.2">
      <c r="A190" s="5" t="s">
        <v>158</v>
      </c>
      <c r="B190" s="27">
        <f ca="1">VLOOKUP(A190,[1]ACERTO!$B$7:$D$238,3,0)</f>
        <v>-103.6486173537196</v>
      </c>
    </row>
    <row r="191" spans="1:2" ht="12.75" customHeight="1" x14ac:dyDescent="0.2">
      <c r="A191" s="5" t="s">
        <v>190</v>
      </c>
      <c r="B191" s="27">
        <f ca="1">VLOOKUP(A191,[1]ACERTO!$B$7:$D$238,3,0)</f>
        <v>-103.6486173537196</v>
      </c>
    </row>
    <row r="192" spans="1:2" ht="12.75" customHeight="1" x14ac:dyDescent="0.2">
      <c r="A192" s="5" t="s">
        <v>162</v>
      </c>
      <c r="B192" s="27">
        <f ca="1">VLOOKUP(A192,[1]ACERTO!$B$7:$D$238,3,0)</f>
        <v>-103.6486173537196</v>
      </c>
    </row>
    <row r="193" spans="1:2" ht="12.75" customHeight="1" x14ac:dyDescent="0.2">
      <c r="A193" s="5" t="s">
        <v>223</v>
      </c>
      <c r="B193" s="27">
        <f ca="1">VLOOKUP(A193,[1]ACERTO!$B$7:$D$238,3,0)</f>
        <v>-103.6486173537196</v>
      </c>
    </row>
    <row r="194" spans="1:2" ht="12.75" customHeight="1" x14ac:dyDescent="0.2">
      <c r="A194" s="5" t="s">
        <v>217</v>
      </c>
      <c r="B194" s="27">
        <f ca="1">VLOOKUP(A194,[1]ACERTO!$B$7:$D$238,3,0)</f>
        <v>-103.6486173537196</v>
      </c>
    </row>
    <row r="195" spans="1:2" ht="12.75" customHeight="1" x14ac:dyDescent="0.2">
      <c r="A195" s="5" t="s">
        <v>495</v>
      </c>
      <c r="B195" s="27">
        <f ca="1">VLOOKUP(A195,[1]ACERTO!$B$7:$D$238,3,0)</f>
        <v>-103.6486173537196</v>
      </c>
    </row>
    <row r="196" spans="1:2" ht="12.75" customHeight="1" x14ac:dyDescent="0.2">
      <c r="A196" s="5" t="s">
        <v>431</v>
      </c>
      <c r="B196" s="27">
        <f ca="1">VLOOKUP(A196,[1]ACERTO!$B$7:$D$238,3,0)</f>
        <v>-103.6486173537196</v>
      </c>
    </row>
    <row r="197" spans="1:2" ht="12.75" customHeight="1" x14ac:dyDescent="0.2">
      <c r="A197" s="5" t="s">
        <v>552</v>
      </c>
      <c r="B197" s="27">
        <f ca="1">VLOOKUP(A197,[1]ACERTO!$B$7:$D$238,3,0)</f>
        <v>-103.6486173537196</v>
      </c>
    </row>
    <row r="198" spans="1:2" ht="12.75" customHeight="1" x14ac:dyDescent="0.2">
      <c r="A198" s="5" t="s">
        <v>432</v>
      </c>
      <c r="B198" s="27">
        <f ca="1">VLOOKUP(A198,[1]ACERTO!$B$7:$D$238,3,0)</f>
        <v>-103.6486173537196</v>
      </c>
    </row>
    <row r="199" spans="1:2" ht="12.75" customHeight="1" x14ac:dyDescent="0.2">
      <c r="A199" s="5" t="s">
        <v>128</v>
      </c>
      <c r="B199" s="27">
        <f ca="1">VLOOKUP(A199,[1]ACERTO!$B$7:$D$238,3,0)</f>
        <v>-103.6486173537196</v>
      </c>
    </row>
    <row r="200" spans="1:2" ht="12.75" customHeight="1" x14ac:dyDescent="0.2">
      <c r="A200" s="5" t="s">
        <v>504</v>
      </c>
      <c r="B200" s="27">
        <f ca="1">VLOOKUP(A200,[1]ACERTO!$B$7:$D$238,3,0)</f>
        <v>-103.6486173537196</v>
      </c>
    </row>
    <row r="201" spans="1:2" ht="12.75" customHeight="1" x14ac:dyDescent="0.2">
      <c r="A201" s="5" t="s">
        <v>553</v>
      </c>
      <c r="B201" s="27">
        <f ca="1">VLOOKUP(A201,[1]ACERTO!$B$7:$D$238,3,0)</f>
        <v>-103.6486173537196</v>
      </c>
    </row>
    <row r="202" spans="1:2" ht="12.75" customHeight="1" x14ac:dyDescent="0.2">
      <c r="A202" s="5" t="s">
        <v>558</v>
      </c>
      <c r="B202" s="27">
        <f ca="1">VLOOKUP(A202,[1]ACERTO!$B$7:$D$238,3,0)</f>
        <v>-103.6486173537196</v>
      </c>
    </row>
    <row r="203" spans="1:2" ht="12.75" customHeight="1" x14ac:dyDescent="0.2">
      <c r="A203" s="5" t="s">
        <v>557</v>
      </c>
      <c r="B203" s="27">
        <f ca="1">VLOOKUP(A203,[1]ACERTO!$B$7:$D$238,3,0)</f>
        <v>-103.6486173537196</v>
      </c>
    </row>
    <row r="204" spans="1:2" ht="12.75" customHeight="1" x14ac:dyDescent="0.2">
      <c r="A204" s="5" t="s">
        <v>594</v>
      </c>
      <c r="B204" s="27">
        <f ca="1">VLOOKUP(A204,[1]ACERTO!$B$7:$D$238,3,0)</f>
        <v>-103.6486173537196</v>
      </c>
    </row>
    <row r="205" spans="1:2" ht="12.75" customHeight="1" x14ac:dyDescent="0.2">
      <c r="A205" s="5" t="s">
        <v>556</v>
      </c>
      <c r="B205" s="27">
        <f ca="1">VLOOKUP(A205,[1]ACERTO!$B$7:$D$238,3,0)</f>
        <v>-103.6486173537196</v>
      </c>
    </row>
    <row r="206" spans="1:2" ht="12.75" customHeight="1" x14ac:dyDescent="0.2">
      <c r="A206" s="5" t="s">
        <v>363</v>
      </c>
      <c r="B206" s="27">
        <f ca="1">VLOOKUP(A206,[1]ACERTO!$B$7:$D$238,3,0)</f>
        <v>-103.6486173537196</v>
      </c>
    </row>
    <row r="207" spans="1:2" ht="12.75" customHeight="1" x14ac:dyDescent="0.2">
      <c r="A207" s="5" t="s">
        <v>433</v>
      </c>
      <c r="B207" s="27">
        <f ca="1">VLOOKUP(A207,[1]ACERTO!$B$7:$D$238,3,0)</f>
        <v>-103.6486173537196</v>
      </c>
    </row>
    <row r="208" spans="1:2" ht="12.75" customHeight="1" x14ac:dyDescent="0.2">
      <c r="A208" s="5" t="s">
        <v>96</v>
      </c>
      <c r="B208" s="27">
        <f ca="1">VLOOKUP(A208,[1]ACERTO!$B$7:$D$238,3,0)</f>
        <v>-103.6486173537196</v>
      </c>
    </row>
    <row r="209" spans="1:2" ht="12.75" customHeight="1" x14ac:dyDescent="0.2">
      <c r="A209" s="5" t="s">
        <v>145</v>
      </c>
      <c r="B209" s="27">
        <f ca="1">VLOOKUP(A209,[1]ACERTO!$B$7:$D$238,3,0)</f>
        <v>-103.6486173537196</v>
      </c>
    </row>
    <row r="210" spans="1:2" ht="12.75" customHeight="1" x14ac:dyDescent="0.2">
      <c r="A210" s="5" t="s">
        <v>146</v>
      </c>
      <c r="B210" s="27">
        <f ca="1">VLOOKUP(A210,[1]ACERTO!$B$7:$D$238,3,0)</f>
        <v>-103.6486173537196</v>
      </c>
    </row>
    <row r="211" spans="1:2" ht="12.75" customHeight="1" x14ac:dyDescent="0.2">
      <c r="A211" s="5" t="s">
        <v>178</v>
      </c>
      <c r="B211" s="27">
        <f ca="1">VLOOKUP(A211,[1]ACERTO!$B$7:$D$238,3,0)</f>
        <v>-103.6486173537196</v>
      </c>
    </row>
    <row r="212" spans="1:2" ht="12.75" customHeight="1" x14ac:dyDescent="0.2">
      <c r="A212" s="5" t="s">
        <v>149</v>
      </c>
      <c r="B212" s="27">
        <f ca="1">VLOOKUP(A212,[1]ACERTO!$B$7:$D$238,3,0)</f>
        <v>-103.6486173537196</v>
      </c>
    </row>
    <row r="213" spans="1:2" ht="12.75" customHeight="1" x14ac:dyDescent="0.2">
      <c r="A213" s="5" t="s">
        <v>150</v>
      </c>
      <c r="B213" s="27">
        <f ca="1">VLOOKUP(A213,[1]ACERTO!$B$7:$D$238,3,0)</f>
        <v>-103.6486173537196</v>
      </c>
    </row>
    <row r="214" spans="1:2" ht="12.75" customHeight="1" x14ac:dyDescent="0.2">
      <c r="A214" s="5" t="s">
        <v>153</v>
      </c>
      <c r="B214" s="27">
        <f ca="1">VLOOKUP(A214,[1]ACERTO!$B$7:$D$238,3,0)</f>
        <v>-103.6486173537196</v>
      </c>
    </row>
    <row r="215" spans="1:2" ht="12.75" customHeight="1" x14ac:dyDescent="0.2">
      <c r="A215" s="5" t="s">
        <v>73</v>
      </c>
      <c r="B215" s="27">
        <f ca="1">VLOOKUP(A215,[1]ACERTO!$B$7:$D$238,3,0)</f>
        <v>-103.6486173537196</v>
      </c>
    </row>
    <row r="216" spans="1:2" ht="12.75" customHeight="1" x14ac:dyDescent="0.2">
      <c r="A216" s="5" t="s">
        <v>154</v>
      </c>
      <c r="B216" s="27">
        <f ca="1">VLOOKUP(A216,[1]ACERTO!$B$7:$D$238,3,0)</f>
        <v>-103.6486173537196</v>
      </c>
    </row>
    <row r="217" spans="1:2" ht="12.75" customHeight="1" x14ac:dyDescent="0.2">
      <c r="A217" s="5" t="s">
        <v>155</v>
      </c>
      <c r="B217" s="27">
        <f ca="1">VLOOKUP(A217,[1]ACERTO!$B$7:$D$238,3,0)</f>
        <v>-103.6486173537196</v>
      </c>
    </row>
    <row r="218" spans="1:2" ht="12.75" customHeight="1" x14ac:dyDescent="0.2">
      <c r="A218" s="5" t="s">
        <v>12</v>
      </c>
      <c r="B218" s="27">
        <f ca="1">VLOOKUP(A218,[1]ACERTO!$B$7:$D$238,3,0)</f>
        <v>-103.6486173537196</v>
      </c>
    </row>
    <row r="219" spans="1:2" ht="12.75" customHeight="1" x14ac:dyDescent="0.2">
      <c r="A219" s="5" t="s">
        <v>186</v>
      </c>
      <c r="B219" s="27">
        <f ca="1">VLOOKUP(A219,[1]ACERTO!$B$7:$D$238,3,0)</f>
        <v>-103.6486173537196</v>
      </c>
    </row>
    <row r="220" spans="1:2" ht="12.75" customHeight="1" x14ac:dyDescent="0.2">
      <c r="A220" s="5" t="s">
        <v>17</v>
      </c>
      <c r="B220" s="27">
        <f ca="1">VLOOKUP(A220,[1]ACERTO!$B$7:$D$238,3,0)</f>
        <v>-103.6486173537196</v>
      </c>
    </row>
    <row r="221" spans="1:2" ht="12.75" customHeight="1" x14ac:dyDescent="0.2">
      <c r="A221" s="5" t="s">
        <v>188</v>
      </c>
      <c r="B221" s="27">
        <f ca="1">VLOOKUP(A221,[1]ACERTO!$B$7:$D$238,3,0)</f>
        <v>-103.6486173537196</v>
      </c>
    </row>
    <row r="222" spans="1:2" ht="12.75" customHeight="1" x14ac:dyDescent="0.2">
      <c r="A222" s="5" t="s">
        <v>19</v>
      </c>
      <c r="B222" s="27">
        <f ca="1">VLOOKUP(A222,[1]ACERTO!$B$7:$D$238,3,0)</f>
        <v>0</v>
      </c>
    </row>
    <row r="223" spans="1:2" ht="12.75" customHeight="1" x14ac:dyDescent="0.2">
      <c r="A223" s="5" t="s">
        <v>191</v>
      </c>
      <c r="B223" s="27">
        <f ca="1">VLOOKUP(A223,[1]ACERTO!$B$7:$D$238,3,0)</f>
        <v>-103.6486173537196</v>
      </c>
    </row>
    <row r="224" spans="1:2" ht="12.75" customHeight="1" x14ac:dyDescent="0.2">
      <c r="A224" s="5" t="s">
        <v>359</v>
      </c>
      <c r="B224" s="27">
        <f ca="1">VLOOKUP(A224,[1]ACERTO!$B$7:$D$238,3,0)</f>
        <v>-103.6486173537196</v>
      </c>
    </row>
    <row r="225" spans="1:2" ht="12.75" customHeight="1" x14ac:dyDescent="0.2">
      <c r="A225" s="5" t="s">
        <v>434</v>
      </c>
      <c r="B225" s="27">
        <f ca="1">VLOOKUP(A225,[1]ACERTO!$B$7:$D$238,3,0)</f>
        <v>-103.6486173537196</v>
      </c>
    </row>
    <row r="226" spans="1:2" x14ac:dyDescent="0.2">
      <c r="A226" s="5" t="s">
        <v>159</v>
      </c>
      <c r="B226" s="27">
        <f ca="1">VLOOKUP(A226,[1]ACERTO!$B$7:$D$238,3,0)</f>
        <v>-103.6486173537196</v>
      </c>
    </row>
    <row r="227" spans="1:2" x14ac:dyDescent="0.2">
      <c r="A227" s="5" t="s">
        <v>200</v>
      </c>
      <c r="B227" s="27">
        <f ca="1">VLOOKUP(A227,[1]ACERTO!$B$7:$D$238,3,0)</f>
        <v>-103.6486173537196</v>
      </c>
    </row>
    <row r="228" spans="1:2" x14ac:dyDescent="0.2">
      <c r="A228" s="5" t="s">
        <v>197</v>
      </c>
      <c r="B228" s="27">
        <f ca="1">VLOOKUP(A228,[1]ACERTO!$B$7:$D$238,3,0)</f>
        <v>-103.6486173537196</v>
      </c>
    </row>
    <row r="229" spans="1:2" x14ac:dyDescent="0.2">
      <c r="A229" s="5" t="s">
        <v>435</v>
      </c>
      <c r="B229" s="27">
        <f ca="1">VLOOKUP(A229,[1]ACERTO!$B$7:$D$238,3,0)</f>
        <v>-103.6486173537196</v>
      </c>
    </row>
    <row r="230" spans="1:2" x14ac:dyDescent="0.2">
      <c r="A230" s="5" t="s">
        <v>436</v>
      </c>
      <c r="B230" s="27">
        <f ca="1">VLOOKUP(A230,[1]ACERTO!$B$7:$D$238,3,0)</f>
        <v>-103.6486173537196</v>
      </c>
    </row>
    <row r="231" spans="1:2" x14ac:dyDescent="0.2">
      <c r="A231" s="5" t="s">
        <v>437</v>
      </c>
      <c r="B231" s="27">
        <f ca="1">VLOOKUP(A231,[1]ACERTO!$B$7:$D$238,3,0)</f>
        <v>-103.6486173537196</v>
      </c>
    </row>
    <row r="232" spans="1:2" x14ac:dyDescent="0.2">
      <c r="A232" s="5" t="s">
        <v>554</v>
      </c>
      <c r="B232" s="27">
        <f ca="1">VLOOKUP(A232,[1]ACERTO!$B$7:$D$238,3,0)</f>
        <v>-103.6486173537196</v>
      </c>
    </row>
    <row r="233" spans="1:2" x14ac:dyDescent="0.2">
      <c r="A233" s="5" t="s">
        <v>438</v>
      </c>
      <c r="B233" s="27">
        <f ca="1">VLOOKUP(A233,[1]ACERTO!$B$7:$D$238,3,0)</f>
        <v>-103.6486173537196</v>
      </c>
    </row>
    <row r="234" spans="1:2" x14ac:dyDescent="0.2">
      <c r="A234" s="5" t="s">
        <v>141</v>
      </c>
      <c r="B234" s="27">
        <f ca="1">VLOOKUP(A234,[1]ACERTO!$B$7:$D$238,3,0)</f>
        <v>-103.6486173537196</v>
      </c>
    </row>
    <row r="235" spans="1:2" x14ac:dyDescent="0.2">
      <c r="A235" s="5" t="s">
        <v>440</v>
      </c>
      <c r="B235" s="27">
        <f ca="1">VLOOKUP(A235,[1]ACERTO!$B$7:$D$238,3,0)</f>
        <v>-103.6486173537196</v>
      </c>
    </row>
    <row r="236" spans="1:2" x14ac:dyDescent="0.2">
      <c r="A236" s="5" t="s">
        <v>441</v>
      </c>
      <c r="B236" s="27">
        <f ca="1">VLOOKUP(A236,[1]ACERTO!$B$7:$D$238,3,0)</f>
        <v>-103.6486173537196</v>
      </c>
    </row>
    <row r="237" spans="1:2" x14ac:dyDescent="0.2">
      <c r="A237" s="5" t="s">
        <v>222</v>
      </c>
      <c r="B237" s="27">
        <f ca="1">VLOOKUP(A237,[1]ACERTO!$B$7:$D$238,3,0)</f>
        <v>-103.6486173537196</v>
      </c>
    </row>
    <row r="238" spans="1:2" x14ac:dyDescent="0.2">
      <c r="A238" s="5" t="s">
        <v>555</v>
      </c>
      <c r="B238" s="27">
        <f ca="1">VLOOKUP(A238,[1]ACERTO!$B$7:$D$238,3,0)</f>
        <v>-103.6486173537196</v>
      </c>
    </row>
    <row r="239" spans="1:2" x14ac:dyDescent="0.2">
      <c r="A239" s="5" t="s">
        <v>442</v>
      </c>
      <c r="B239" s="27">
        <f ca="1">VLOOKUP(A239,[1]ACERTO!$B$7:$D$238,3,0)</f>
        <v>-103.6486173537196</v>
      </c>
    </row>
    <row r="240" spans="1:2" x14ac:dyDescent="0.2">
      <c r="A240" s="5" t="s">
        <v>443</v>
      </c>
      <c r="B240" s="27">
        <f ca="1">VLOOKUP(A240,[1]ACERTO!$B$7:$D$238,3,0)</f>
        <v>-103.6486173537196</v>
      </c>
    </row>
    <row r="241" spans="1:2" x14ac:dyDescent="0.2">
      <c r="A241" s="5" t="s">
        <v>140</v>
      </c>
      <c r="B241" s="27">
        <f ca="1">VLOOKUP(A241,[1]ACERTO!$B$7:$D$238,3,0)</f>
        <v>-103.6486173537196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42EF6-EBBB-4CF4-ADF4-0B5421161E7C}">
  <dimension ref="A2:I83"/>
  <sheetViews>
    <sheetView zoomScale="90" zoomScaleNormal="90" workbookViewId="0">
      <selection activeCell="B27" sqref="B27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9" ht="15" customHeight="1" x14ac:dyDescent="0.2">
      <c r="B2" s="2" t="str">
        <f>Índice!A8</f>
        <v>MÊS DE COMPETÊNCIA: Janeiro de 2024</v>
      </c>
      <c r="C2" s="3"/>
      <c r="D2" s="3"/>
      <c r="E2" s="3"/>
      <c r="I2" s="3"/>
    </row>
    <row r="3" spans="1:9" ht="15" customHeight="1" x14ac:dyDescent="0.2">
      <c r="B3" s="2" t="str">
        <f>Índice!A9</f>
        <v>MÊS DE DISTRIBUIÇÃO: Março de 2024</v>
      </c>
      <c r="C3" s="3"/>
      <c r="D3" s="3"/>
      <c r="E3" s="3"/>
      <c r="I3" s="3"/>
    </row>
    <row r="5" spans="1:9" x14ac:dyDescent="0.2">
      <c r="A5" s="2" t="s">
        <v>525</v>
      </c>
    </row>
    <row r="6" spans="1:9" x14ac:dyDescent="0.2">
      <c r="A6" s="1" t="s">
        <v>282</v>
      </c>
    </row>
    <row r="8" spans="1:9" x14ac:dyDescent="0.2">
      <c r="A8" s="4" t="s">
        <v>1</v>
      </c>
      <c r="B8" s="6" t="s">
        <v>564</v>
      </c>
    </row>
    <row r="9" spans="1:9" x14ac:dyDescent="0.2">
      <c r="A9" s="10" t="s">
        <v>520</v>
      </c>
      <c r="B9" s="26">
        <v>2630978.5084839817</v>
      </c>
    </row>
    <row r="10" spans="1:9" x14ac:dyDescent="0.2">
      <c r="A10" s="13" t="s">
        <v>143</v>
      </c>
      <c r="B10" s="34">
        <v>0</v>
      </c>
    </row>
    <row r="11" spans="1:9" x14ac:dyDescent="0.2">
      <c r="A11" s="13" t="s">
        <v>103</v>
      </c>
      <c r="B11" s="34">
        <v>-59750.377624232096</v>
      </c>
    </row>
    <row r="12" spans="1:9" x14ac:dyDescent="0.2">
      <c r="A12" s="13" t="s">
        <v>138</v>
      </c>
      <c r="B12" s="34">
        <v>-174591.26781316128</v>
      </c>
    </row>
    <row r="13" spans="1:9" x14ac:dyDescent="0.2">
      <c r="A13" s="13" t="s">
        <v>96</v>
      </c>
      <c r="B13" s="34">
        <v>0</v>
      </c>
    </row>
    <row r="14" spans="1:9" x14ac:dyDescent="0.2">
      <c r="A14" s="13" t="s">
        <v>144</v>
      </c>
      <c r="B14" s="34">
        <v>0</v>
      </c>
    </row>
    <row r="15" spans="1:9" x14ac:dyDescent="0.2">
      <c r="A15" s="13" t="s">
        <v>74</v>
      </c>
      <c r="B15" s="34">
        <v>0</v>
      </c>
    </row>
    <row r="16" spans="1:9" x14ac:dyDescent="0.2">
      <c r="A16" s="13" t="s">
        <v>119</v>
      </c>
      <c r="B16" s="34">
        <v>0</v>
      </c>
    </row>
    <row r="17" spans="1:2" x14ac:dyDescent="0.2">
      <c r="A17" s="13" t="s">
        <v>469</v>
      </c>
      <c r="B17" s="34">
        <v>0</v>
      </c>
    </row>
    <row r="18" spans="1:2" x14ac:dyDescent="0.2">
      <c r="A18" s="13" t="s">
        <v>216</v>
      </c>
      <c r="B18" s="34">
        <v>0</v>
      </c>
    </row>
    <row r="19" spans="1:2" x14ac:dyDescent="0.2">
      <c r="A19" s="13" t="s">
        <v>145</v>
      </c>
      <c r="B19" s="34">
        <v>0</v>
      </c>
    </row>
    <row r="20" spans="1:2" x14ac:dyDescent="0.2">
      <c r="A20" s="13" t="s">
        <v>139</v>
      </c>
      <c r="B20" s="34">
        <v>-31824.988909982694</v>
      </c>
    </row>
    <row r="21" spans="1:2" x14ac:dyDescent="0.2">
      <c r="A21" s="13" t="s">
        <v>146</v>
      </c>
      <c r="B21" s="34">
        <v>-174591.26781316128</v>
      </c>
    </row>
    <row r="22" spans="1:2" x14ac:dyDescent="0.2">
      <c r="A22" s="13" t="s">
        <v>87</v>
      </c>
      <c r="B22" s="34">
        <v>0</v>
      </c>
    </row>
    <row r="23" spans="1:2" x14ac:dyDescent="0.2">
      <c r="A23" s="13" t="s">
        <v>147</v>
      </c>
      <c r="B23" s="34">
        <v>-7579.6019543476932</v>
      </c>
    </row>
    <row r="24" spans="1:2" x14ac:dyDescent="0.2">
      <c r="A24" s="13" t="s">
        <v>64</v>
      </c>
      <c r="B24" s="34">
        <v>0</v>
      </c>
    </row>
    <row r="25" spans="1:2" x14ac:dyDescent="0.2">
      <c r="A25" s="13" t="s">
        <v>94</v>
      </c>
      <c r="B25" s="34">
        <v>-174591.26781316128</v>
      </c>
    </row>
    <row r="26" spans="1:2" x14ac:dyDescent="0.2">
      <c r="A26" s="13" t="s">
        <v>148</v>
      </c>
      <c r="B26" s="34">
        <v>0</v>
      </c>
    </row>
    <row r="27" spans="1:2" x14ac:dyDescent="0.2">
      <c r="A27" s="13" t="s">
        <v>149</v>
      </c>
      <c r="B27" s="34">
        <v>0</v>
      </c>
    </row>
    <row r="28" spans="1:2" x14ac:dyDescent="0.2">
      <c r="A28" s="13" t="s">
        <v>90</v>
      </c>
      <c r="B28" s="34">
        <v>-48456.026510334683</v>
      </c>
    </row>
    <row r="29" spans="1:2" x14ac:dyDescent="0.2">
      <c r="A29" s="13" t="s">
        <v>150</v>
      </c>
      <c r="B29" s="34">
        <v>0</v>
      </c>
    </row>
    <row r="30" spans="1:2" x14ac:dyDescent="0.2">
      <c r="A30" s="13" t="s">
        <v>70</v>
      </c>
      <c r="B30" s="34">
        <v>0</v>
      </c>
    </row>
    <row r="31" spans="1:2" x14ac:dyDescent="0.2">
      <c r="A31" s="5" t="s">
        <v>151</v>
      </c>
      <c r="B31" s="34">
        <v>0</v>
      </c>
    </row>
    <row r="32" spans="1:2" x14ac:dyDescent="0.2">
      <c r="A32" s="5" t="s">
        <v>101</v>
      </c>
      <c r="B32" s="34">
        <v>0</v>
      </c>
    </row>
    <row r="33" spans="1:2" x14ac:dyDescent="0.2">
      <c r="A33" s="5" t="s">
        <v>141</v>
      </c>
      <c r="B33" s="34">
        <v>0</v>
      </c>
    </row>
    <row r="34" spans="1:2" x14ac:dyDescent="0.2">
      <c r="A34" s="5" t="s">
        <v>9</v>
      </c>
      <c r="B34" s="34">
        <v>0</v>
      </c>
    </row>
    <row r="35" spans="1:2" x14ac:dyDescent="0.2">
      <c r="A35" s="5" t="s">
        <v>152</v>
      </c>
      <c r="B35" s="34">
        <v>0</v>
      </c>
    </row>
    <row r="36" spans="1:2" x14ac:dyDescent="0.2">
      <c r="A36" s="5" t="s">
        <v>124</v>
      </c>
      <c r="B36" s="34">
        <v>0</v>
      </c>
    </row>
    <row r="37" spans="1:2" x14ac:dyDescent="0.2">
      <c r="A37" s="5" t="s">
        <v>153</v>
      </c>
      <c r="B37" s="34">
        <v>0</v>
      </c>
    </row>
    <row r="38" spans="1:2" x14ac:dyDescent="0.2">
      <c r="A38" s="5" t="s">
        <v>463</v>
      </c>
      <c r="B38" s="34">
        <v>0</v>
      </c>
    </row>
    <row r="39" spans="1:2" x14ac:dyDescent="0.2">
      <c r="A39" s="5" t="s">
        <v>73</v>
      </c>
      <c r="B39" s="34">
        <v>0</v>
      </c>
    </row>
    <row r="40" spans="1:2" x14ac:dyDescent="0.2">
      <c r="A40" s="5" t="s">
        <v>460</v>
      </c>
      <c r="B40" s="34">
        <v>0</v>
      </c>
    </row>
    <row r="41" spans="1:2" x14ac:dyDescent="0.2">
      <c r="A41" s="5" t="s">
        <v>154</v>
      </c>
      <c r="B41" s="34">
        <v>-53206.869571857889</v>
      </c>
    </row>
    <row r="42" spans="1:2" x14ac:dyDescent="0.2">
      <c r="A42" s="5" t="s">
        <v>86</v>
      </c>
      <c r="B42" s="34">
        <v>0</v>
      </c>
    </row>
    <row r="43" spans="1:2" x14ac:dyDescent="0.2">
      <c r="A43" s="5" t="s">
        <v>155</v>
      </c>
      <c r="B43" s="34">
        <v>0</v>
      </c>
    </row>
    <row r="44" spans="1:2" x14ac:dyDescent="0.2">
      <c r="A44" s="5" t="s">
        <v>80</v>
      </c>
      <c r="B44" s="34">
        <v>0</v>
      </c>
    </row>
    <row r="45" spans="1:2" x14ac:dyDescent="0.2">
      <c r="A45" s="5" t="s">
        <v>125</v>
      </c>
      <c r="B45" s="34">
        <v>-174591.26781316128</v>
      </c>
    </row>
    <row r="46" spans="1:2" x14ac:dyDescent="0.2">
      <c r="A46" s="5" t="s">
        <v>137</v>
      </c>
      <c r="B46" s="34">
        <v>-174591.26781316128</v>
      </c>
    </row>
    <row r="47" spans="1:2" x14ac:dyDescent="0.2">
      <c r="A47" s="5" t="s">
        <v>68</v>
      </c>
      <c r="B47" s="34">
        <v>0</v>
      </c>
    </row>
    <row r="48" spans="1:2" x14ac:dyDescent="0.2">
      <c r="A48" s="5" t="s">
        <v>91</v>
      </c>
      <c r="B48" s="34">
        <v>-174591.26781316128</v>
      </c>
    </row>
    <row r="49" spans="1:2" x14ac:dyDescent="0.2">
      <c r="A49" s="5" t="s">
        <v>130</v>
      </c>
      <c r="B49" s="34">
        <v>-174591.26781316128</v>
      </c>
    </row>
    <row r="50" spans="1:2" x14ac:dyDescent="0.2">
      <c r="A50" s="5" t="s">
        <v>82</v>
      </c>
      <c r="B50" s="34">
        <v>-170580.45949337777</v>
      </c>
    </row>
    <row r="51" spans="1:2" x14ac:dyDescent="0.2">
      <c r="A51" s="5" t="s">
        <v>156</v>
      </c>
      <c r="B51" s="34">
        <v>0</v>
      </c>
    </row>
    <row r="52" spans="1:2" x14ac:dyDescent="0.2">
      <c r="A52" s="5" t="s">
        <v>157</v>
      </c>
      <c r="B52" s="34">
        <v>0</v>
      </c>
    </row>
    <row r="53" spans="1:2" x14ac:dyDescent="0.2">
      <c r="A53" s="5" t="s">
        <v>477</v>
      </c>
      <c r="B53" s="34">
        <v>-21148.674955228031</v>
      </c>
    </row>
    <row r="54" spans="1:2" x14ac:dyDescent="0.2">
      <c r="A54" s="5" t="s">
        <v>17</v>
      </c>
      <c r="B54" s="34">
        <v>0</v>
      </c>
    </row>
    <row r="55" spans="1:2" x14ac:dyDescent="0.2">
      <c r="A55" s="5" t="s">
        <v>132</v>
      </c>
      <c r="B55" s="34">
        <v>0</v>
      </c>
    </row>
    <row r="56" spans="1:2" x14ac:dyDescent="0.2">
      <c r="A56" s="5" t="s">
        <v>449</v>
      </c>
      <c r="B56" s="34">
        <v>0</v>
      </c>
    </row>
    <row r="57" spans="1:2" x14ac:dyDescent="0.2">
      <c r="A57" s="5" t="s">
        <v>11</v>
      </c>
      <c r="B57" s="34">
        <v>0</v>
      </c>
    </row>
    <row r="58" spans="1:2" x14ac:dyDescent="0.2">
      <c r="A58" s="5" t="s">
        <v>158</v>
      </c>
      <c r="B58" s="34">
        <v>-107045.59299433196</v>
      </c>
    </row>
    <row r="59" spans="1:2" x14ac:dyDescent="0.2">
      <c r="A59" s="5" t="s">
        <v>3</v>
      </c>
      <c r="B59" s="34">
        <v>0</v>
      </c>
    </row>
    <row r="60" spans="1:2" x14ac:dyDescent="0.2">
      <c r="A60" s="5" t="s">
        <v>65</v>
      </c>
      <c r="B60" s="34">
        <v>0</v>
      </c>
    </row>
    <row r="61" spans="1:2" x14ac:dyDescent="0.2">
      <c r="A61" s="5" t="s">
        <v>69</v>
      </c>
      <c r="B61" s="34">
        <v>0</v>
      </c>
    </row>
    <row r="62" spans="1:2" x14ac:dyDescent="0.2">
      <c r="A62" s="5" t="s">
        <v>19</v>
      </c>
      <c r="B62" s="34">
        <v>0</v>
      </c>
    </row>
    <row r="63" spans="1:2" x14ac:dyDescent="0.2">
      <c r="A63" s="5" t="s">
        <v>131</v>
      </c>
      <c r="B63" s="34">
        <v>-174591.26781316128</v>
      </c>
    </row>
    <row r="64" spans="1:2" x14ac:dyDescent="0.2">
      <c r="A64" s="5" t="s">
        <v>218</v>
      </c>
      <c r="B64" s="34">
        <v>0</v>
      </c>
    </row>
    <row r="65" spans="1:2" x14ac:dyDescent="0.2">
      <c r="A65" s="5" t="s">
        <v>8</v>
      </c>
      <c r="B65" s="34">
        <v>0</v>
      </c>
    </row>
    <row r="66" spans="1:2" x14ac:dyDescent="0.2">
      <c r="A66" s="5" t="s">
        <v>359</v>
      </c>
      <c r="B66" s="34">
        <v>0</v>
      </c>
    </row>
    <row r="67" spans="1:2" x14ac:dyDescent="0.2">
      <c r="A67" s="5" t="s">
        <v>16</v>
      </c>
      <c r="B67" s="34">
        <v>0</v>
      </c>
    </row>
    <row r="68" spans="1:2" x14ac:dyDescent="0.2">
      <c r="A68" s="5" t="s">
        <v>159</v>
      </c>
      <c r="B68" s="34">
        <v>-50048.167134130752</v>
      </c>
    </row>
    <row r="69" spans="1:2" x14ac:dyDescent="0.2">
      <c r="A69" s="5" t="s">
        <v>160</v>
      </c>
      <c r="B69" s="34">
        <v>0</v>
      </c>
    </row>
    <row r="70" spans="1:2" x14ac:dyDescent="0.2">
      <c r="A70" s="5" t="s">
        <v>126</v>
      </c>
      <c r="B70" s="34">
        <v>0</v>
      </c>
    </row>
    <row r="71" spans="1:2" x14ac:dyDescent="0.2">
      <c r="A71" s="5" t="s">
        <v>129</v>
      </c>
      <c r="B71" s="34">
        <v>-174591.26781316128</v>
      </c>
    </row>
    <row r="72" spans="1:2" x14ac:dyDescent="0.2">
      <c r="A72" s="5" t="s">
        <v>4</v>
      </c>
      <c r="B72" s="34">
        <v>0</v>
      </c>
    </row>
    <row r="73" spans="1:2" x14ac:dyDescent="0.2">
      <c r="A73" s="5" t="s">
        <v>467</v>
      </c>
      <c r="B73" s="34">
        <v>0</v>
      </c>
    </row>
    <row r="74" spans="1:2" x14ac:dyDescent="0.2">
      <c r="A74" s="5" t="s">
        <v>52</v>
      </c>
      <c r="B74" s="34">
        <v>-15566.858478797296</v>
      </c>
    </row>
    <row r="75" spans="1:2" x14ac:dyDescent="0.2">
      <c r="A75" s="5" t="s">
        <v>58</v>
      </c>
      <c r="B75" s="34">
        <v>-145266.9449125868</v>
      </c>
    </row>
    <row r="76" spans="1:2" x14ac:dyDescent="0.2">
      <c r="A76" s="5" t="s">
        <v>140</v>
      </c>
      <c r="B76" s="34">
        <v>-174591.26781316128</v>
      </c>
    </row>
    <row r="77" spans="1:2" x14ac:dyDescent="0.2">
      <c r="A77" s="5" t="s">
        <v>161</v>
      </c>
      <c r="B77" s="34">
        <v>0</v>
      </c>
    </row>
    <row r="78" spans="1:2" x14ac:dyDescent="0.2">
      <c r="A78" s="5" t="s">
        <v>162</v>
      </c>
      <c r="B78" s="34">
        <v>0</v>
      </c>
    </row>
    <row r="79" spans="1:2" x14ac:dyDescent="0.2">
      <c r="A79" s="5" t="s">
        <v>128</v>
      </c>
      <c r="B79" s="34">
        <v>-174591.26781316128</v>
      </c>
    </row>
    <row r="80" spans="1:2" x14ac:dyDescent="0.2">
      <c r="A80" s="5" t="s">
        <v>464</v>
      </c>
      <c r="B80" s="34">
        <v>0</v>
      </c>
    </row>
    <row r="81" spans="1:2" x14ac:dyDescent="0.2">
      <c r="A81" s="5" t="s">
        <v>95</v>
      </c>
      <c r="B81" s="34">
        <v>0</v>
      </c>
    </row>
    <row r="82" spans="1:2" x14ac:dyDescent="0.2">
      <c r="A82" s="21"/>
    </row>
    <row r="83" spans="1:2" x14ac:dyDescent="0.2">
      <c r="A83" s="21"/>
    </row>
  </sheetData>
  <sortState xmlns:xlrd2="http://schemas.microsoft.com/office/spreadsheetml/2017/richdata2" ref="A11:B81">
    <sortCondition descending="1" ref="B11:B81"/>
  </sortState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1BC8C-5697-45F7-B055-B7470B5E9FC2}">
  <dimension ref="A2:H320"/>
  <sheetViews>
    <sheetView workbookViewId="0">
      <selection activeCell="B25" sqref="B25:B26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8" ht="15" customHeight="1" x14ac:dyDescent="0.2">
      <c r="B2" s="2" t="str">
        <f>Índice!A8</f>
        <v>MÊS DE COMPETÊNCIA: Janeiro de 2024</v>
      </c>
      <c r="C2" s="3"/>
      <c r="D2" s="3"/>
      <c r="H2" s="3"/>
    </row>
    <row r="3" spans="1:8" ht="15" customHeight="1" x14ac:dyDescent="0.2">
      <c r="B3" s="2" t="str">
        <f>Índice!A9</f>
        <v>MÊS DE DISTRIBUIÇÃO: Março de 2024</v>
      </c>
      <c r="C3" s="3"/>
      <c r="D3" s="3"/>
      <c r="H3" s="3"/>
    </row>
    <row r="5" spans="1:8" x14ac:dyDescent="0.2">
      <c r="A5" s="2" t="s">
        <v>595</v>
      </c>
    </row>
    <row r="6" spans="1:8" x14ac:dyDescent="0.2">
      <c r="A6" s="33" t="s">
        <v>591</v>
      </c>
    </row>
    <row r="8" spans="1:8" x14ac:dyDescent="0.2">
      <c r="A8" s="4" t="s">
        <v>1</v>
      </c>
      <c r="B8" s="6" t="s">
        <v>528</v>
      </c>
    </row>
    <row r="9" spans="1:8" x14ac:dyDescent="0.2">
      <c r="A9" s="10" t="s">
        <v>593</v>
      </c>
      <c r="B9" s="32">
        <v>446774.00074697525</v>
      </c>
    </row>
    <row r="10" spans="1:8" x14ac:dyDescent="0.2">
      <c r="A10" s="5" t="s">
        <v>100</v>
      </c>
      <c r="B10" s="27">
        <v>-1424.9901680663606</v>
      </c>
    </row>
    <row r="11" spans="1:8" x14ac:dyDescent="0.2">
      <c r="A11" s="5" t="s">
        <v>89</v>
      </c>
      <c r="B11" s="27">
        <v>-1424.9901680663606</v>
      </c>
    </row>
    <row r="12" spans="1:8" x14ac:dyDescent="0.2">
      <c r="A12" s="5" t="s">
        <v>90</v>
      </c>
      <c r="B12" s="27">
        <v>0</v>
      </c>
    </row>
    <row r="13" spans="1:8" x14ac:dyDescent="0.2">
      <c r="A13" s="5" t="s">
        <v>92</v>
      </c>
      <c r="B13" s="27">
        <v>-1424.9901680663606</v>
      </c>
    </row>
    <row r="14" spans="1:8" x14ac:dyDescent="0.2">
      <c r="A14" s="5" t="s">
        <v>80</v>
      </c>
      <c r="B14" s="27">
        <v>-1424.9901680663606</v>
      </c>
    </row>
    <row r="15" spans="1:8" x14ac:dyDescent="0.2">
      <c r="A15" s="5" t="s">
        <v>70</v>
      </c>
      <c r="B15" s="27">
        <v>-1424.9901680663606</v>
      </c>
    </row>
    <row r="16" spans="1:8" x14ac:dyDescent="0.2">
      <c r="A16" s="5" t="s">
        <v>61</v>
      </c>
      <c r="B16" s="27">
        <v>-1424.9901680663606</v>
      </c>
    </row>
    <row r="17" spans="1:2" x14ac:dyDescent="0.2">
      <c r="A17" s="5" t="s">
        <v>74</v>
      </c>
      <c r="B17" s="27">
        <v>-1424.9901680663606</v>
      </c>
    </row>
    <row r="18" spans="1:2" x14ac:dyDescent="0.2">
      <c r="A18" s="5" t="s">
        <v>137</v>
      </c>
      <c r="B18" s="27">
        <v>-1424.9901680663606</v>
      </c>
    </row>
    <row r="19" spans="1:2" x14ac:dyDescent="0.2">
      <c r="A19" s="5" t="s">
        <v>69</v>
      </c>
      <c r="B19" s="27">
        <v>-1424.9901680663606</v>
      </c>
    </row>
    <row r="20" spans="1:2" x14ac:dyDescent="0.2">
      <c r="A20" s="5" t="s">
        <v>85</v>
      </c>
      <c r="B20" s="27">
        <v>-1424.9901680663606</v>
      </c>
    </row>
    <row r="21" spans="1:2" x14ac:dyDescent="0.2">
      <c r="A21" s="5" t="s">
        <v>59</v>
      </c>
      <c r="B21" s="27">
        <v>-1424.9901680663606</v>
      </c>
    </row>
    <row r="22" spans="1:2" x14ac:dyDescent="0.2">
      <c r="A22" s="5" t="s">
        <v>95</v>
      </c>
      <c r="B22" s="27">
        <v>-1424.9901680663606</v>
      </c>
    </row>
    <row r="23" spans="1:2" x14ac:dyDescent="0.2">
      <c r="A23" s="5" t="s">
        <v>216</v>
      </c>
      <c r="B23" s="27">
        <v>0</v>
      </c>
    </row>
    <row r="24" spans="1:2" x14ac:dyDescent="0.2">
      <c r="A24" s="5" t="s">
        <v>357</v>
      </c>
      <c r="B24" s="27">
        <v>-1424.9901680663606</v>
      </c>
    </row>
    <row r="25" spans="1:2" x14ac:dyDescent="0.2">
      <c r="A25" s="5" t="s">
        <v>57</v>
      </c>
      <c r="B25" s="27">
        <v>-1424.9901680663606</v>
      </c>
    </row>
    <row r="26" spans="1:2" x14ac:dyDescent="0.2">
      <c r="A26" s="5" t="s">
        <v>98</v>
      </c>
      <c r="B26" s="27">
        <v>-1424.9901680663606</v>
      </c>
    </row>
    <row r="27" spans="1:2" x14ac:dyDescent="0.2">
      <c r="A27" s="5" t="s">
        <v>219</v>
      </c>
      <c r="B27" s="27">
        <v>-1424.9901680663606</v>
      </c>
    </row>
    <row r="28" spans="1:2" x14ac:dyDescent="0.2">
      <c r="A28" s="5" t="s">
        <v>377</v>
      </c>
      <c r="B28" s="27">
        <v>-1424.9901680663606</v>
      </c>
    </row>
    <row r="29" spans="1:2" x14ac:dyDescent="0.2">
      <c r="A29" s="5" t="s">
        <v>378</v>
      </c>
      <c r="B29" s="27">
        <v>-1424.9901680663606</v>
      </c>
    </row>
    <row r="30" spans="1:2" x14ac:dyDescent="0.2">
      <c r="A30" s="5" t="s">
        <v>362</v>
      </c>
      <c r="B30" s="27">
        <v>-1424.9901680663606</v>
      </c>
    </row>
    <row r="31" spans="1:2" x14ac:dyDescent="0.2">
      <c r="A31" s="5" t="s">
        <v>450</v>
      </c>
      <c r="B31" s="27">
        <v>-1424.9901680663606</v>
      </c>
    </row>
    <row r="32" spans="1:2" x14ac:dyDescent="0.2">
      <c r="A32" s="5" t="s">
        <v>84</v>
      </c>
      <c r="B32" s="27">
        <v>-1424.9901680663606</v>
      </c>
    </row>
    <row r="33" spans="1:2" x14ac:dyDescent="0.2">
      <c r="A33" s="5" t="s">
        <v>83</v>
      </c>
      <c r="B33" s="27">
        <v>-1424.9901680663606</v>
      </c>
    </row>
    <row r="34" spans="1:2" x14ac:dyDescent="0.2">
      <c r="A34" s="5" t="s">
        <v>67</v>
      </c>
      <c r="B34" s="27">
        <v>-1424.9901680663606</v>
      </c>
    </row>
    <row r="35" spans="1:2" x14ac:dyDescent="0.2">
      <c r="A35" s="5" t="s">
        <v>519</v>
      </c>
      <c r="B35" s="27">
        <v>-1424.9901680663606</v>
      </c>
    </row>
    <row r="36" spans="1:2" x14ac:dyDescent="0.2">
      <c r="A36" s="5" t="s">
        <v>461</v>
      </c>
      <c r="B36" s="27">
        <v>-1424.9901680663606</v>
      </c>
    </row>
    <row r="37" spans="1:2" x14ac:dyDescent="0.2">
      <c r="A37" s="5" t="s">
        <v>404</v>
      </c>
      <c r="B37" s="27">
        <v>-1424.9901680663606</v>
      </c>
    </row>
    <row r="38" spans="1:2" x14ac:dyDescent="0.2">
      <c r="A38" s="5" t="s">
        <v>375</v>
      </c>
      <c r="B38" s="27">
        <v>-1424.9901680663606</v>
      </c>
    </row>
    <row r="39" spans="1:2" x14ac:dyDescent="0.2">
      <c r="A39" s="5" t="s">
        <v>376</v>
      </c>
      <c r="B39" s="27">
        <v>-1424.9901680663606</v>
      </c>
    </row>
    <row r="40" spans="1:2" x14ac:dyDescent="0.2">
      <c r="A40" s="5" t="s">
        <v>170</v>
      </c>
      <c r="B40" s="27">
        <v>-1424.9901680663606</v>
      </c>
    </row>
    <row r="41" spans="1:2" x14ac:dyDescent="0.2">
      <c r="A41" s="5" t="s">
        <v>553</v>
      </c>
      <c r="B41" s="27">
        <v>-1424.9901680663606</v>
      </c>
    </row>
    <row r="42" spans="1:2" x14ac:dyDescent="0.2">
      <c r="A42" s="5" t="s">
        <v>540</v>
      </c>
      <c r="B42" s="27">
        <v>-1424.9901680663606</v>
      </c>
    </row>
    <row r="43" spans="1:2" x14ac:dyDescent="0.2">
      <c r="A43" s="5" t="s">
        <v>173</v>
      </c>
      <c r="B43" s="27">
        <v>-1424.9901680663606</v>
      </c>
    </row>
    <row r="44" spans="1:2" x14ac:dyDescent="0.2">
      <c r="A44" s="5" t="s">
        <v>379</v>
      </c>
      <c r="B44" s="27">
        <v>-1424.9901680663606</v>
      </c>
    </row>
    <row r="45" spans="1:2" x14ac:dyDescent="0.2">
      <c r="A45" s="5" t="s">
        <v>380</v>
      </c>
      <c r="B45" s="27">
        <v>-1424.9901680663606</v>
      </c>
    </row>
    <row r="46" spans="1:2" x14ac:dyDescent="0.2">
      <c r="A46" s="5" t="s">
        <v>13</v>
      </c>
      <c r="B46" s="27">
        <v>-1424.9901680663606</v>
      </c>
    </row>
    <row r="47" spans="1:2" x14ac:dyDescent="0.2">
      <c r="A47" s="5" t="s">
        <v>381</v>
      </c>
      <c r="B47" s="27">
        <v>-1464.5732282828394</v>
      </c>
    </row>
    <row r="48" spans="1:2" x14ac:dyDescent="0.2">
      <c r="A48" s="5" t="s">
        <v>382</v>
      </c>
      <c r="B48" s="27">
        <v>-1464.5732282828394</v>
      </c>
    </row>
    <row r="49" spans="1:2" x14ac:dyDescent="0.2">
      <c r="A49" s="5" t="s">
        <v>412</v>
      </c>
      <c r="B49" s="27">
        <v>-1464.5732282828394</v>
      </c>
    </row>
    <row r="50" spans="1:2" x14ac:dyDescent="0.2">
      <c r="A50" s="5" t="s">
        <v>544</v>
      </c>
      <c r="B50" s="27">
        <v>-1464.5732282828394</v>
      </c>
    </row>
    <row r="51" spans="1:2" x14ac:dyDescent="0.2">
      <c r="A51" s="5" t="s">
        <v>177</v>
      </c>
      <c r="B51" s="27">
        <v>-1464.5732282828394</v>
      </c>
    </row>
    <row r="52" spans="1:2" x14ac:dyDescent="0.2">
      <c r="A52" s="5" t="s">
        <v>64</v>
      </c>
      <c r="B52" s="27">
        <v>-1464.5732282828394</v>
      </c>
    </row>
    <row r="53" spans="1:2" x14ac:dyDescent="0.2">
      <c r="A53" s="5" t="s">
        <v>264</v>
      </c>
      <c r="B53" s="27">
        <v>-1464.5732282828394</v>
      </c>
    </row>
    <row r="54" spans="1:2" x14ac:dyDescent="0.2">
      <c r="A54" s="5" t="s">
        <v>265</v>
      </c>
      <c r="B54" s="27">
        <v>-1464.5732282828394</v>
      </c>
    </row>
    <row r="55" spans="1:2" x14ac:dyDescent="0.2">
      <c r="A55" s="5" t="s">
        <v>185</v>
      </c>
      <c r="B55" s="27">
        <v>-1464.5732282828394</v>
      </c>
    </row>
    <row r="56" spans="1:2" x14ac:dyDescent="0.2">
      <c r="A56" s="5" t="s">
        <v>157</v>
      </c>
      <c r="B56" s="27">
        <v>-1464.5732282828394</v>
      </c>
    </row>
    <row r="57" spans="1:2" x14ac:dyDescent="0.2">
      <c r="A57" s="5" t="s">
        <v>266</v>
      </c>
      <c r="B57" s="27">
        <v>-1464.5732282828394</v>
      </c>
    </row>
    <row r="58" spans="1:2" x14ac:dyDescent="0.2">
      <c r="A58" s="5" t="s">
        <v>385</v>
      </c>
      <c r="B58" s="27">
        <v>-1464.5732282828394</v>
      </c>
    </row>
    <row r="59" spans="1:2" x14ac:dyDescent="0.2">
      <c r="A59" s="5" t="s">
        <v>189</v>
      </c>
      <c r="B59" s="27">
        <v>-1464.5732282828394</v>
      </c>
    </row>
    <row r="60" spans="1:2" x14ac:dyDescent="0.2">
      <c r="A60" s="5" t="s">
        <v>3</v>
      </c>
      <c r="B60" s="27">
        <v>-1464.5732282828394</v>
      </c>
    </row>
    <row r="61" spans="1:2" x14ac:dyDescent="0.2">
      <c r="A61" s="5" t="s">
        <v>267</v>
      </c>
      <c r="B61" s="27">
        <v>-1464.5732282828394</v>
      </c>
    </row>
    <row r="62" spans="1:2" x14ac:dyDescent="0.2">
      <c r="A62" s="5" t="s">
        <v>71</v>
      </c>
      <c r="B62" s="27">
        <v>-1464.5732282828394</v>
      </c>
    </row>
    <row r="63" spans="1:2" x14ac:dyDescent="0.2">
      <c r="A63" s="5" t="s">
        <v>6</v>
      </c>
      <c r="B63" s="27">
        <v>-1464.5732282828394</v>
      </c>
    </row>
    <row r="64" spans="1:2" x14ac:dyDescent="0.2">
      <c r="A64" s="5" t="s">
        <v>192</v>
      </c>
      <c r="B64" s="27">
        <v>-1464.5732282828394</v>
      </c>
    </row>
    <row r="65" spans="1:2" x14ac:dyDescent="0.2">
      <c r="A65" s="5" t="s">
        <v>193</v>
      </c>
      <c r="B65" s="27">
        <v>-1464.5732282828394</v>
      </c>
    </row>
    <row r="66" spans="1:2" x14ac:dyDescent="0.2">
      <c r="A66" s="5" t="s">
        <v>63</v>
      </c>
      <c r="B66" s="27">
        <v>-1464.5732282828394</v>
      </c>
    </row>
    <row r="67" spans="1:2" x14ac:dyDescent="0.2">
      <c r="A67" s="5" t="s">
        <v>386</v>
      </c>
      <c r="B67" s="27">
        <v>-1464.5732282828394</v>
      </c>
    </row>
    <row r="68" spans="1:2" x14ac:dyDescent="0.2">
      <c r="A68" s="5" t="s">
        <v>161</v>
      </c>
      <c r="B68" s="27">
        <v>-1464.5732282828394</v>
      </c>
    </row>
    <row r="69" spans="1:2" x14ac:dyDescent="0.2">
      <c r="A69" s="5" t="s">
        <v>268</v>
      </c>
      <c r="B69" s="27">
        <v>-1464.5732282828394</v>
      </c>
    </row>
    <row r="70" spans="1:2" x14ac:dyDescent="0.2">
      <c r="A70" s="5" t="s">
        <v>387</v>
      </c>
      <c r="B70" s="27">
        <v>-1464.5732282828394</v>
      </c>
    </row>
    <row r="71" spans="1:2" x14ac:dyDescent="0.2">
      <c r="A71" s="5" t="s">
        <v>239</v>
      </c>
      <c r="B71" s="27">
        <v>-1464.5732282828394</v>
      </c>
    </row>
    <row r="72" spans="1:2" x14ac:dyDescent="0.2">
      <c r="A72" s="5" t="s">
        <v>227</v>
      </c>
      <c r="B72" s="27">
        <v>-1464.5732282828394</v>
      </c>
    </row>
    <row r="73" spans="1:2" x14ac:dyDescent="0.2">
      <c r="A73" s="5" t="s">
        <v>245</v>
      </c>
      <c r="B73" s="27">
        <v>-1464.5732282828394</v>
      </c>
    </row>
    <row r="74" spans="1:2" x14ac:dyDescent="0.2">
      <c r="A74" s="5" t="s">
        <v>224</v>
      </c>
      <c r="B74" s="27">
        <v>-1464.5732282828394</v>
      </c>
    </row>
    <row r="75" spans="1:2" x14ac:dyDescent="0.2">
      <c r="A75" s="5" t="s">
        <v>31</v>
      </c>
      <c r="B75" s="27">
        <v>-1464.5732282828394</v>
      </c>
    </row>
    <row r="76" spans="1:2" x14ac:dyDescent="0.2">
      <c r="A76" s="5" t="s">
        <v>388</v>
      </c>
      <c r="B76" s="27">
        <v>-1464.5732282828394</v>
      </c>
    </row>
    <row r="77" spans="1:2" x14ac:dyDescent="0.2">
      <c r="A77" s="5" t="s">
        <v>389</v>
      </c>
      <c r="B77" s="27">
        <v>-1464.5732282828394</v>
      </c>
    </row>
    <row r="78" spans="1:2" x14ac:dyDescent="0.2">
      <c r="A78" s="5" t="s">
        <v>390</v>
      </c>
      <c r="B78" s="27">
        <v>-1464.5732282828394</v>
      </c>
    </row>
    <row r="79" spans="1:2" x14ac:dyDescent="0.2">
      <c r="A79" s="5" t="s">
        <v>391</v>
      </c>
      <c r="B79" s="27">
        <v>-1464.5732282828394</v>
      </c>
    </row>
    <row r="80" spans="1:2" x14ac:dyDescent="0.2">
      <c r="A80" s="5" t="s">
        <v>393</v>
      </c>
      <c r="B80" s="27">
        <v>-1464.5732282828394</v>
      </c>
    </row>
    <row r="81" spans="1:2" x14ac:dyDescent="0.2">
      <c r="A81" s="5" t="s">
        <v>394</v>
      </c>
      <c r="B81" s="27">
        <v>-1464.5732282828394</v>
      </c>
    </row>
    <row r="82" spans="1:2" x14ac:dyDescent="0.2">
      <c r="A82" s="5" t="s">
        <v>395</v>
      </c>
      <c r="B82" s="27">
        <v>-1464.5732282828394</v>
      </c>
    </row>
    <row r="83" spans="1:2" x14ac:dyDescent="0.2">
      <c r="A83" s="5" t="s">
        <v>396</v>
      </c>
      <c r="B83" s="27">
        <v>-1464.5732282828394</v>
      </c>
    </row>
    <row r="84" spans="1:2" x14ac:dyDescent="0.2">
      <c r="A84" s="5" t="s">
        <v>397</v>
      </c>
      <c r="B84" s="27">
        <v>-1464.5732282828394</v>
      </c>
    </row>
    <row r="85" spans="1:2" x14ac:dyDescent="0.2">
      <c r="A85" s="5" t="s">
        <v>168</v>
      </c>
      <c r="B85" s="27">
        <v>-1464.5732282828394</v>
      </c>
    </row>
    <row r="86" spans="1:2" x14ac:dyDescent="0.2">
      <c r="A86" s="5" t="s">
        <v>269</v>
      </c>
      <c r="B86" s="27">
        <v>-1464.5732282828394</v>
      </c>
    </row>
    <row r="87" spans="1:2" x14ac:dyDescent="0.2">
      <c r="A87" s="5" t="s">
        <v>238</v>
      </c>
      <c r="B87" s="27">
        <v>-1464.5732282828394</v>
      </c>
    </row>
    <row r="88" spans="1:2" x14ac:dyDescent="0.2">
      <c r="A88" s="5" t="s">
        <v>215</v>
      </c>
      <c r="B88" s="27">
        <v>-1464.5732282828394</v>
      </c>
    </row>
    <row r="89" spans="1:2" x14ac:dyDescent="0.2">
      <c r="A89" s="5" t="s">
        <v>270</v>
      </c>
      <c r="B89" s="27">
        <v>-1464.5732282828394</v>
      </c>
    </row>
    <row r="90" spans="1:2" x14ac:dyDescent="0.2">
      <c r="A90" s="5" t="s">
        <v>398</v>
      </c>
      <c r="B90" s="27">
        <v>-1464.5732282828394</v>
      </c>
    </row>
    <row r="91" spans="1:2" x14ac:dyDescent="0.2">
      <c r="A91" s="5" t="s">
        <v>109</v>
      </c>
      <c r="B91" s="27">
        <v>-1464.5732282828394</v>
      </c>
    </row>
    <row r="92" spans="1:2" x14ac:dyDescent="0.2">
      <c r="A92" s="5" t="s">
        <v>271</v>
      </c>
      <c r="B92" s="27">
        <v>-1464.5732282828394</v>
      </c>
    </row>
    <row r="93" spans="1:2" x14ac:dyDescent="0.2">
      <c r="A93" s="5" t="s">
        <v>225</v>
      </c>
      <c r="B93" s="27">
        <v>-1464.5732282828394</v>
      </c>
    </row>
    <row r="94" spans="1:2" x14ac:dyDescent="0.2">
      <c r="A94" s="5" t="s">
        <v>176</v>
      </c>
      <c r="B94" s="27">
        <v>-1464.5732282828394</v>
      </c>
    </row>
    <row r="95" spans="1:2" x14ac:dyDescent="0.2">
      <c r="A95" s="5" t="s">
        <v>399</v>
      </c>
      <c r="B95" s="27">
        <v>-1464.5732282828394</v>
      </c>
    </row>
    <row r="96" spans="1:2" x14ac:dyDescent="0.2">
      <c r="A96" s="5" t="s">
        <v>179</v>
      </c>
      <c r="B96" s="27">
        <v>-1464.5732282828394</v>
      </c>
    </row>
    <row r="97" spans="1:2" x14ac:dyDescent="0.2">
      <c r="A97" s="5" t="s">
        <v>148</v>
      </c>
      <c r="B97" s="27">
        <v>-1464.5732282828394</v>
      </c>
    </row>
    <row r="98" spans="1:2" x14ac:dyDescent="0.2">
      <c r="A98" s="5" t="s">
        <v>60</v>
      </c>
      <c r="B98" s="27">
        <v>-1464.5732282828394</v>
      </c>
    </row>
    <row r="99" spans="1:2" x14ac:dyDescent="0.2">
      <c r="A99" s="5" t="s">
        <v>272</v>
      </c>
      <c r="B99" s="27">
        <v>-1464.5732282828394</v>
      </c>
    </row>
    <row r="100" spans="1:2" x14ac:dyDescent="0.2">
      <c r="A100" s="5" t="s">
        <v>400</v>
      </c>
      <c r="B100" s="27">
        <v>-1464.5732282828394</v>
      </c>
    </row>
    <row r="101" spans="1:2" x14ac:dyDescent="0.2">
      <c r="A101" s="5" t="s">
        <v>241</v>
      </c>
      <c r="B101" s="27">
        <v>-1464.5732282828394</v>
      </c>
    </row>
    <row r="102" spans="1:2" x14ac:dyDescent="0.2">
      <c r="A102" s="5" t="s">
        <v>401</v>
      </c>
      <c r="B102" s="27">
        <v>-1464.5732282828394</v>
      </c>
    </row>
    <row r="103" spans="1:2" x14ac:dyDescent="0.2">
      <c r="A103" s="5" t="s">
        <v>402</v>
      </c>
      <c r="B103" s="27">
        <v>-1464.5732282828394</v>
      </c>
    </row>
    <row r="104" spans="1:2" x14ac:dyDescent="0.2">
      <c r="A104" s="5" t="s">
        <v>15</v>
      </c>
      <c r="B104" s="27">
        <v>-1464.5732282828394</v>
      </c>
    </row>
    <row r="105" spans="1:2" x14ac:dyDescent="0.2">
      <c r="A105" s="5" t="s">
        <v>403</v>
      </c>
      <c r="B105" s="27">
        <v>-1464.5732282828394</v>
      </c>
    </row>
    <row r="106" spans="1:2" x14ac:dyDescent="0.2">
      <c r="A106" s="5" t="s">
        <v>273</v>
      </c>
      <c r="B106" s="27">
        <v>-1464.5732282828394</v>
      </c>
    </row>
    <row r="107" spans="1:2" x14ac:dyDescent="0.2">
      <c r="A107" s="5" t="s">
        <v>184</v>
      </c>
      <c r="B107" s="27">
        <v>-1464.5732282828394</v>
      </c>
    </row>
    <row r="108" spans="1:2" x14ac:dyDescent="0.2">
      <c r="A108" s="5" t="s">
        <v>105</v>
      </c>
      <c r="B108" s="27">
        <v>-1464.5732282828394</v>
      </c>
    </row>
    <row r="109" spans="1:2" x14ac:dyDescent="0.2">
      <c r="A109" s="5" t="s">
        <v>283</v>
      </c>
      <c r="B109" s="27">
        <v>-1464.5732282828394</v>
      </c>
    </row>
    <row r="110" spans="1:2" x14ac:dyDescent="0.2">
      <c r="A110" s="5" t="s">
        <v>226</v>
      </c>
      <c r="B110" s="27">
        <v>-1464.5732282828394</v>
      </c>
    </row>
    <row r="111" spans="1:2" x14ac:dyDescent="0.2">
      <c r="A111" s="5" t="s">
        <v>274</v>
      </c>
      <c r="B111" s="27">
        <v>-1464.5732282828394</v>
      </c>
    </row>
    <row r="112" spans="1:2" x14ac:dyDescent="0.2">
      <c r="A112" s="5" t="s">
        <v>275</v>
      </c>
      <c r="B112" s="27">
        <v>-1464.5732282828394</v>
      </c>
    </row>
    <row r="113" spans="1:2" x14ac:dyDescent="0.2">
      <c r="A113" s="5" t="s">
        <v>12</v>
      </c>
      <c r="B113" s="27">
        <v>-1464.5732282828394</v>
      </c>
    </row>
    <row r="114" spans="1:2" x14ac:dyDescent="0.2">
      <c r="A114" s="5" t="s">
        <v>130</v>
      </c>
      <c r="B114" s="27">
        <v>-1464.5732282828394</v>
      </c>
    </row>
    <row r="115" spans="1:2" x14ac:dyDescent="0.2">
      <c r="A115" s="5" t="s">
        <v>237</v>
      </c>
      <c r="B115" s="27">
        <v>-1464.5732282828394</v>
      </c>
    </row>
    <row r="116" spans="1:2" x14ac:dyDescent="0.2">
      <c r="A116" s="5" t="s">
        <v>276</v>
      </c>
      <c r="B116" s="27">
        <v>-1464.5732282828394</v>
      </c>
    </row>
    <row r="117" spans="1:2" x14ac:dyDescent="0.2">
      <c r="A117" s="5" t="s">
        <v>246</v>
      </c>
      <c r="B117" s="27">
        <v>-1464.5732282828394</v>
      </c>
    </row>
    <row r="118" spans="1:2" x14ac:dyDescent="0.2">
      <c r="A118" s="5" t="s">
        <v>76</v>
      </c>
      <c r="B118" s="27">
        <v>-1464.5732282828394</v>
      </c>
    </row>
    <row r="119" spans="1:2" x14ac:dyDescent="0.2">
      <c r="A119" s="5" t="s">
        <v>277</v>
      </c>
      <c r="B119" s="27">
        <v>-1464.5732282828394</v>
      </c>
    </row>
    <row r="120" spans="1:2" x14ac:dyDescent="0.2">
      <c r="A120" s="5" t="s">
        <v>278</v>
      </c>
      <c r="B120" s="27">
        <v>-1464.5732282828394</v>
      </c>
    </row>
    <row r="121" spans="1:2" x14ac:dyDescent="0.2">
      <c r="A121" s="5" t="s">
        <v>243</v>
      </c>
      <c r="B121" s="27">
        <v>-1464.5732282828394</v>
      </c>
    </row>
    <row r="122" spans="1:2" x14ac:dyDescent="0.2">
      <c r="A122" s="5" t="s">
        <v>5</v>
      </c>
      <c r="B122" s="27">
        <v>-1464.5732282828394</v>
      </c>
    </row>
    <row r="123" spans="1:2" x14ac:dyDescent="0.2">
      <c r="A123" s="5" t="s">
        <v>279</v>
      </c>
      <c r="B123" s="27">
        <v>-1464.5732282828394</v>
      </c>
    </row>
    <row r="124" spans="1:2" x14ac:dyDescent="0.2">
      <c r="A124" s="5" t="s">
        <v>106</v>
      </c>
      <c r="B124" s="27">
        <v>-1464.5732282828394</v>
      </c>
    </row>
    <row r="125" spans="1:2" x14ac:dyDescent="0.2">
      <c r="A125" s="5" t="s">
        <v>107</v>
      </c>
      <c r="B125" s="27">
        <v>-1464.5732282828394</v>
      </c>
    </row>
    <row r="126" spans="1:2" x14ac:dyDescent="0.2">
      <c r="A126" s="5" t="s">
        <v>126</v>
      </c>
      <c r="B126" s="27">
        <v>-1464.5732282828394</v>
      </c>
    </row>
    <row r="127" spans="1:2" x14ac:dyDescent="0.2">
      <c r="A127" s="5" t="s">
        <v>196</v>
      </c>
      <c r="B127" s="27">
        <v>-1464.5732282828394</v>
      </c>
    </row>
    <row r="128" spans="1:2" x14ac:dyDescent="0.2">
      <c r="A128" s="5" t="s">
        <v>242</v>
      </c>
      <c r="B128" s="27">
        <v>-1464.5732282828394</v>
      </c>
    </row>
    <row r="129" spans="1:2" x14ac:dyDescent="0.2">
      <c r="A129" s="5" t="s">
        <v>108</v>
      </c>
      <c r="B129" s="27">
        <v>-1464.5732282828394</v>
      </c>
    </row>
    <row r="130" spans="1:2" x14ac:dyDescent="0.2">
      <c r="A130" s="5" t="s">
        <v>79</v>
      </c>
      <c r="B130" s="27">
        <v>-1464.5732282828394</v>
      </c>
    </row>
    <row r="131" spans="1:2" x14ac:dyDescent="0.2">
      <c r="A131" s="5" t="s">
        <v>198</v>
      </c>
      <c r="B131" s="27">
        <v>-1464.5732282828394</v>
      </c>
    </row>
    <row r="132" spans="1:2" x14ac:dyDescent="0.2">
      <c r="A132" s="5" t="s">
        <v>199</v>
      </c>
      <c r="B132" s="27">
        <v>-1464.5732282828394</v>
      </c>
    </row>
    <row r="133" spans="1:2" x14ac:dyDescent="0.2">
      <c r="A133" s="5" t="s">
        <v>405</v>
      </c>
      <c r="B133" s="27">
        <v>-1464.5732282828394</v>
      </c>
    </row>
    <row r="134" spans="1:2" x14ac:dyDescent="0.2">
      <c r="A134" s="5" t="s">
        <v>144</v>
      </c>
      <c r="B134" s="27">
        <v>-1464.5732282828394</v>
      </c>
    </row>
    <row r="135" spans="1:2" x14ac:dyDescent="0.2">
      <c r="A135" s="5" t="s">
        <v>49</v>
      </c>
      <c r="B135" s="27">
        <v>-1464.5732282828394</v>
      </c>
    </row>
    <row r="136" spans="1:2" x14ac:dyDescent="0.2">
      <c r="A136" s="5" t="s">
        <v>87</v>
      </c>
      <c r="B136" s="27">
        <v>-1464.5732282828394</v>
      </c>
    </row>
    <row r="137" spans="1:2" x14ac:dyDescent="0.2">
      <c r="A137" s="5" t="s">
        <v>183</v>
      </c>
      <c r="B137" s="27">
        <v>-1464.5732282828394</v>
      </c>
    </row>
    <row r="138" spans="1:2" ht="12.75" customHeight="1" x14ac:dyDescent="0.2">
      <c r="A138" s="5" t="s">
        <v>448</v>
      </c>
      <c r="B138" s="27">
        <v>-1464.5732282828394</v>
      </c>
    </row>
    <row r="139" spans="1:2" ht="12.75" customHeight="1" x14ac:dyDescent="0.2">
      <c r="A139" s="5" t="s">
        <v>240</v>
      </c>
      <c r="B139" s="27">
        <v>-1464.5732282828394</v>
      </c>
    </row>
    <row r="140" spans="1:2" ht="12.75" customHeight="1" x14ac:dyDescent="0.2">
      <c r="A140" s="5" t="s">
        <v>156</v>
      </c>
      <c r="B140" s="27">
        <v>-1464.5732282828394</v>
      </c>
    </row>
    <row r="141" spans="1:2" ht="12.75" customHeight="1" x14ac:dyDescent="0.2">
      <c r="A141" s="5" t="s">
        <v>406</v>
      </c>
      <c r="B141" s="27">
        <v>-1464.5732282828394</v>
      </c>
    </row>
    <row r="142" spans="1:2" ht="12.75" customHeight="1" x14ac:dyDescent="0.2">
      <c r="A142" s="5" t="s">
        <v>372</v>
      </c>
      <c r="B142" s="27">
        <v>-1464.5732282828394</v>
      </c>
    </row>
    <row r="143" spans="1:2" ht="12.75" customHeight="1" x14ac:dyDescent="0.2">
      <c r="A143" s="5" t="s">
        <v>230</v>
      </c>
      <c r="B143" s="27">
        <v>-1464.5732282828394</v>
      </c>
    </row>
    <row r="144" spans="1:2" ht="12.75" customHeight="1" x14ac:dyDescent="0.2">
      <c r="A144" s="5" t="s">
        <v>103</v>
      </c>
      <c r="B144" s="27">
        <v>-1464.5732282828394</v>
      </c>
    </row>
    <row r="145" spans="1:2" ht="12.75" customHeight="1" x14ac:dyDescent="0.2">
      <c r="A145" s="5" t="s">
        <v>465</v>
      </c>
      <c r="B145" s="27">
        <v>-1464.5732282828394</v>
      </c>
    </row>
    <row r="146" spans="1:2" ht="12.75" customHeight="1" x14ac:dyDescent="0.2">
      <c r="A146" s="5" t="s">
        <v>51</v>
      </c>
      <c r="B146" s="27">
        <v>-1464.5732282828394</v>
      </c>
    </row>
    <row r="147" spans="1:2" ht="12.75" customHeight="1" x14ac:dyDescent="0.2">
      <c r="A147" s="5" t="s">
        <v>53</v>
      </c>
      <c r="B147" s="27">
        <v>-1464.5732282828394</v>
      </c>
    </row>
    <row r="148" spans="1:2" ht="12.75" customHeight="1" x14ac:dyDescent="0.2">
      <c r="A148" s="5" t="s">
        <v>125</v>
      </c>
      <c r="B148" s="27">
        <v>-1464.5732282828394</v>
      </c>
    </row>
    <row r="149" spans="1:2" ht="12.75" customHeight="1" x14ac:dyDescent="0.2">
      <c r="A149" s="5" t="s">
        <v>541</v>
      </c>
      <c r="B149" s="27">
        <v>-1464.5732282828394</v>
      </c>
    </row>
    <row r="150" spans="1:2" ht="12.75" customHeight="1" x14ac:dyDescent="0.2">
      <c r="A150" s="5" t="s">
        <v>483</v>
      </c>
      <c r="B150" s="27">
        <v>-1464.5732282828394</v>
      </c>
    </row>
    <row r="151" spans="1:2" ht="12.75" customHeight="1" x14ac:dyDescent="0.2">
      <c r="A151" s="5" t="s">
        <v>373</v>
      </c>
      <c r="B151" s="27">
        <v>-1464.5732282828394</v>
      </c>
    </row>
    <row r="152" spans="1:2" x14ac:dyDescent="0.2">
      <c r="A152" s="5" t="s">
        <v>58</v>
      </c>
      <c r="B152" s="27">
        <v>-1464.5732282828394</v>
      </c>
    </row>
    <row r="153" spans="1:2" x14ac:dyDescent="0.2">
      <c r="A153" s="5" t="s">
        <v>18</v>
      </c>
      <c r="B153" s="27">
        <v>-1464.5732282828394</v>
      </c>
    </row>
    <row r="154" spans="1:2" x14ac:dyDescent="0.2">
      <c r="A154" s="5" t="s">
        <v>546</v>
      </c>
      <c r="B154" s="27">
        <v>-1464.5732282828394</v>
      </c>
    </row>
    <row r="155" spans="1:2" x14ac:dyDescent="0.2">
      <c r="A155" s="5" t="s">
        <v>66</v>
      </c>
      <c r="B155" s="27">
        <v>-1464.5732282828394</v>
      </c>
    </row>
    <row r="156" spans="1:2" x14ac:dyDescent="0.2">
      <c r="A156" s="5" t="s">
        <v>458</v>
      </c>
      <c r="B156" s="27">
        <v>-1464.5732282828394</v>
      </c>
    </row>
    <row r="157" spans="1:2" x14ac:dyDescent="0.2">
      <c r="A157" s="5" t="s">
        <v>408</v>
      </c>
      <c r="B157" s="27">
        <v>-1464.5732282828394</v>
      </c>
    </row>
    <row r="158" spans="1:2" x14ac:dyDescent="0.2">
      <c r="A158" s="5" t="s">
        <v>233</v>
      </c>
      <c r="B158" s="27">
        <v>-1464.5732282828394</v>
      </c>
    </row>
    <row r="159" spans="1:2" x14ac:dyDescent="0.2">
      <c r="A159" s="5" t="s">
        <v>234</v>
      </c>
      <c r="B159" s="27">
        <v>-1464.5732282828394</v>
      </c>
    </row>
    <row r="160" spans="1:2" x14ac:dyDescent="0.2">
      <c r="A160" s="5" t="s">
        <v>228</v>
      </c>
      <c r="B160" s="27">
        <v>-1464.5732282828394</v>
      </c>
    </row>
    <row r="161" spans="1:2" x14ac:dyDescent="0.2">
      <c r="A161" s="5" t="s">
        <v>409</v>
      </c>
      <c r="B161" s="27">
        <v>-1464.5732282828394</v>
      </c>
    </row>
    <row r="162" spans="1:2" x14ac:dyDescent="0.2">
      <c r="A162" s="5" t="s">
        <v>194</v>
      </c>
      <c r="B162" s="27">
        <v>-1464.5732282828394</v>
      </c>
    </row>
    <row r="163" spans="1:2" x14ac:dyDescent="0.2">
      <c r="A163" s="5" t="s">
        <v>410</v>
      </c>
      <c r="B163" s="27">
        <v>-1464.5732282828394</v>
      </c>
    </row>
    <row r="164" spans="1:2" x14ac:dyDescent="0.2">
      <c r="A164" s="5" t="s">
        <v>229</v>
      </c>
      <c r="B164" s="27">
        <v>-1464.5732282828394</v>
      </c>
    </row>
    <row r="165" spans="1:2" x14ac:dyDescent="0.2">
      <c r="A165" s="5" t="s">
        <v>235</v>
      </c>
      <c r="B165" s="27">
        <v>-1464.5732282828394</v>
      </c>
    </row>
    <row r="166" spans="1:2" ht="12.75" customHeight="1" x14ac:dyDescent="0.2">
      <c r="A166" s="5" t="s">
        <v>411</v>
      </c>
      <c r="B166" s="27">
        <v>-1464.5732282828394</v>
      </c>
    </row>
    <row r="167" spans="1:2" ht="12.75" customHeight="1" x14ac:dyDescent="0.2">
      <c r="A167" s="5" t="s">
        <v>14</v>
      </c>
      <c r="B167" s="27">
        <v>-1464.5732282828394</v>
      </c>
    </row>
    <row r="168" spans="1:2" ht="12.75" customHeight="1" x14ac:dyDescent="0.2">
      <c r="A168" s="5" t="s">
        <v>446</v>
      </c>
      <c r="B168" s="27">
        <v>-1464.5732282828394</v>
      </c>
    </row>
    <row r="169" spans="1:2" ht="12.75" customHeight="1" x14ac:dyDescent="0.2">
      <c r="A169" s="5" t="s">
        <v>93</v>
      </c>
      <c r="B169" s="27">
        <v>-1464.5732282828394</v>
      </c>
    </row>
    <row r="170" spans="1:2" ht="12.75" customHeight="1" x14ac:dyDescent="0.2">
      <c r="A170" s="5" t="s">
        <v>484</v>
      </c>
      <c r="B170" s="27">
        <v>-1464.5732282828394</v>
      </c>
    </row>
    <row r="171" spans="1:2" ht="12.75" customHeight="1" x14ac:dyDescent="0.2">
      <c r="A171" s="5" t="s">
        <v>547</v>
      </c>
      <c r="B171" s="27">
        <v>-1464.5732282828394</v>
      </c>
    </row>
    <row r="172" spans="1:2" ht="12.75" customHeight="1" x14ac:dyDescent="0.2">
      <c r="A172" s="5" t="s">
        <v>413</v>
      </c>
      <c r="B172" s="27">
        <v>-1464.5732282828394</v>
      </c>
    </row>
    <row r="173" spans="1:2" ht="12.75" customHeight="1" x14ac:dyDescent="0.2">
      <c r="A173" s="5" t="s">
        <v>414</v>
      </c>
      <c r="B173" s="27">
        <v>-1464.5732282828394</v>
      </c>
    </row>
    <row r="174" spans="1:2" ht="12.75" customHeight="1" x14ac:dyDescent="0.2">
      <c r="A174" s="5" t="s">
        <v>213</v>
      </c>
      <c r="B174" s="27">
        <v>-1464.5732282828394</v>
      </c>
    </row>
    <row r="175" spans="1:2" ht="12.75" customHeight="1" x14ac:dyDescent="0.2">
      <c r="A175" s="5" t="s">
        <v>444</v>
      </c>
      <c r="B175" s="27">
        <v>-1464.5732282828394</v>
      </c>
    </row>
    <row r="176" spans="1:2" ht="12.75" customHeight="1" x14ac:dyDescent="0.2">
      <c r="A176" s="5" t="s">
        <v>284</v>
      </c>
      <c r="B176" s="27">
        <v>-1464.5732282828394</v>
      </c>
    </row>
    <row r="177" spans="1:2" ht="12.75" customHeight="1" x14ac:dyDescent="0.2">
      <c r="A177" s="5" t="s">
        <v>415</v>
      </c>
      <c r="B177" s="27">
        <v>-1464.5732282828394</v>
      </c>
    </row>
    <row r="178" spans="1:2" ht="12.75" customHeight="1" x14ac:dyDescent="0.2">
      <c r="A178" s="5" t="s">
        <v>549</v>
      </c>
      <c r="B178" s="27">
        <v>-1464.5732282828394</v>
      </c>
    </row>
    <row r="179" spans="1:2" ht="12.75" customHeight="1" x14ac:dyDescent="0.2">
      <c r="A179" s="5" t="s">
        <v>453</v>
      </c>
      <c r="B179" s="27">
        <v>-1464.5732282828394</v>
      </c>
    </row>
    <row r="180" spans="1:2" ht="12.75" customHeight="1" x14ac:dyDescent="0.2">
      <c r="A180" s="5" t="s">
        <v>77</v>
      </c>
      <c r="B180" s="27">
        <v>-1464.5732282828394</v>
      </c>
    </row>
    <row r="181" spans="1:2" ht="12.75" customHeight="1" x14ac:dyDescent="0.2">
      <c r="A181" s="5" t="s">
        <v>417</v>
      </c>
      <c r="B181" s="27">
        <v>-1464.5732282828394</v>
      </c>
    </row>
    <row r="182" spans="1:2" ht="12.75" customHeight="1" x14ac:dyDescent="0.2">
      <c r="A182" s="5" t="s">
        <v>545</v>
      </c>
      <c r="B182" s="27">
        <v>-1464.5732282828394</v>
      </c>
    </row>
    <row r="183" spans="1:2" ht="12.75" customHeight="1" x14ac:dyDescent="0.2">
      <c r="A183" s="5" t="s">
        <v>374</v>
      </c>
      <c r="B183" s="27">
        <v>-1464.5732282828394</v>
      </c>
    </row>
    <row r="184" spans="1:2" ht="12.75" customHeight="1" x14ac:dyDescent="0.2">
      <c r="A184" s="5" t="s">
        <v>542</v>
      </c>
      <c r="B184" s="27">
        <v>-1464.5732282828394</v>
      </c>
    </row>
    <row r="185" spans="1:2" ht="12.75" customHeight="1" x14ac:dyDescent="0.2">
      <c r="A185" s="5" t="s">
        <v>143</v>
      </c>
      <c r="B185" s="27">
        <v>-1464.5732282828394</v>
      </c>
    </row>
    <row r="186" spans="1:2" ht="12.75" customHeight="1" x14ac:dyDescent="0.2">
      <c r="A186" s="5" t="s">
        <v>172</v>
      </c>
      <c r="B186" s="27">
        <v>-1464.5732282828394</v>
      </c>
    </row>
    <row r="187" spans="1:2" ht="12.75" customHeight="1" x14ac:dyDescent="0.2">
      <c r="A187" s="5" t="s">
        <v>174</v>
      </c>
      <c r="B187" s="27">
        <v>-1464.5732282828394</v>
      </c>
    </row>
    <row r="188" spans="1:2" ht="12.75" customHeight="1" x14ac:dyDescent="0.2">
      <c r="A188" s="5" t="s">
        <v>231</v>
      </c>
      <c r="B188" s="27">
        <v>-1464.5732282828394</v>
      </c>
    </row>
    <row r="189" spans="1:2" ht="12.75" customHeight="1" x14ac:dyDescent="0.2">
      <c r="A189" s="5" t="s">
        <v>232</v>
      </c>
      <c r="B189" s="27">
        <v>-1464.5732282828394</v>
      </c>
    </row>
    <row r="190" spans="1:2" ht="12.75" customHeight="1" x14ac:dyDescent="0.2">
      <c r="A190" s="5" t="s">
        <v>7</v>
      </c>
      <c r="B190" s="27">
        <v>-1464.5732282828394</v>
      </c>
    </row>
    <row r="191" spans="1:2" ht="12.75" customHeight="1" x14ac:dyDescent="0.2">
      <c r="A191" s="5" t="s">
        <v>11</v>
      </c>
      <c r="B191" s="27">
        <v>-1464.5732282828394</v>
      </c>
    </row>
    <row r="192" spans="1:2" ht="12.75" customHeight="1" x14ac:dyDescent="0.2">
      <c r="A192" s="5" t="s">
        <v>16</v>
      </c>
      <c r="B192" s="27">
        <v>-1464.5732282828394</v>
      </c>
    </row>
    <row r="193" spans="1:2" ht="12.75" customHeight="1" x14ac:dyDescent="0.2">
      <c r="A193" s="5" t="s">
        <v>195</v>
      </c>
      <c r="B193" s="27">
        <v>-1464.5732282828394</v>
      </c>
    </row>
    <row r="194" spans="1:2" ht="12.75" customHeight="1" x14ac:dyDescent="0.2">
      <c r="A194" s="5" t="s">
        <v>56</v>
      </c>
      <c r="B194" s="27">
        <v>-1464.5732282828394</v>
      </c>
    </row>
    <row r="195" spans="1:2" ht="12.75" customHeight="1" x14ac:dyDescent="0.2">
      <c r="A195" s="5" t="s">
        <v>119</v>
      </c>
      <c r="B195" s="27">
        <v>-1464.5732282828394</v>
      </c>
    </row>
    <row r="196" spans="1:2" ht="12.75" customHeight="1" x14ac:dyDescent="0.2">
      <c r="A196" s="5" t="s">
        <v>55</v>
      </c>
      <c r="B196" s="27">
        <v>-1464.5732282828394</v>
      </c>
    </row>
    <row r="197" spans="1:2" ht="12.75" customHeight="1" x14ac:dyDescent="0.2">
      <c r="A197" s="5" t="s">
        <v>122</v>
      </c>
      <c r="B197" s="27">
        <v>-1464.5732282828394</v>
      </c>
    </row>
    <row r="198" spans="1:2" ht="12.75" customHeight="1" x14ac:dyDescent="0.2">
      <c r="A198" s="5" t="s">
        <v>52</v>
      </c>
      <c r="B198" s="27">
        <v>-1464.5732282828394</v>
      </c>
    </row>
    <row r="199" spans="1:2" ht="12.75" customHeight="1" x14ac:dyDescent="0.2">
      <c r="A199" s="5" t="s">
        <v>214</v>
      </c>
      <c r="B199" s="27">
        <v>-1464.5732282828394</v>
      </c>
    </row>
    <row r="200" spans="1:2" ht="12.75" customHeight="1" x14ac:dyDescent="0.2">
      <c r="A200" s="5" t="s">
        <v>418</v>
      </c>
      <c r="B200" s="27">
        <v>-1464.5732282828394</v>
      </c>
    </row>
    <row r="201" spans="1:2" ht="12.75" customHeight="1" x14ac:dyDescent="0.2">
      <c r="A201" s="5" t="s">
        <v>138</v>
      </c>
      <c r="B201" s="27">
        <v>-1464.5732282828394</v>
      </c>
    </row>
    <row r="202" spans="1:2" ht="12.75" customHeight="1" x14ac:dyDescent="0.2">
      <c r="A202" s="5" t="s">
        <v>97</v>
      </c>
      <c r="B202" s="27">
        <v>-1464.5732282828394</v>
      </c>
    </row>
    <row r="203" spans="1:2" ht="12.75" customHeight="1" x14ac:dyDescent="0.2">
      <c r="A203" s="5" t="s">
        <v>420</v>
      </c>
      <c r="B203" s="27">
        <v>-1464.5732282828394</v>
      </c>
    </row>
    <row r="204" spans="1:2" ht="12.75" customHeight="1" x14ac:dyDescent="0.2">
      <c r="A204" s="5" t="s">
        <v>421</v>
      </c>
      <c r="B204" s="27">
        <v>-1464.5732282828394</v>
      </c>
    </row>
    <row r="205" spans="1:2" ht="12.75" customHeight="1" x14ac:dyDescent="0.2">
      <c r="A205" s="5" t="s">
        <v>75</v>
      </c>
      <c r="B205" s="27">
        <v>-1464.5732282828394</v>
      </c>
    </row>
    <row r="206" spans="1:2" ht="12.75" customHeight="1" x14ac:dyDescent="0.2">
      <c r="A206" s="5" t="s">
        <v>543</v>
      </c>
      <c r="B206" s="27">
        <v>-1464.5732282828394</v>
      </c>
    </row>
    <row r="207" spans="1:2" ht="12.75" customHeight="1" x14ac:dyDescent="0.2">
      <c r="A207" s="5" t="s">
        <v>422</v>
      </c>
      <c r="B207" s="27">
        <v>-1464.5732282828394</v>
      </c>
    </row>
    <row r="208" spans="1:2" ht="12.75" customHeight="1" x14ac:dyDescent="0.2">
      <c r="A208" s="5" t="s">
        <v>127</v>
      </c>
      <c r="B208" s="27">
        <v>-1464.5732282828394</v>
      </c>
    </row>
    <row r="209" spans="1:2" ht="12.75" customHeight="1" x14ac:dyDescent="0.2">
      <c r="A209" s="5" t="s">
        <v>121</v>
      </c>
      <c r="B209" s="27">
        <v>-1464.5732282828394</v>
      </c>
    </row>
    <row r="210" spans="1:2" ht="12.75" customHeight="1" x14ac:dyDescent="0.2">
      <c r="A210" s="5" t="s">
        <v>86</v>
      </c>
      <c r="B210" s="27">
        <v>-1464.5732282828394</v>
      </c>
    </row>
    <row r="211" spans="1:2" ht="12.75" customHeight="1" x14ac:dyDescent="0.2">
      <c r="A211" s="5" t="s">
        <v>135</v>
      </c>
      <c r="B211" s="27">
        <v>-1464.5732282828394</v>
      </c>
    </row>
    <row r="212" spans="1:2" ht="12.75" customHeight="1" x14ac:dyDescent="0.2">
      <c r="A212" s="5" t="s">
        <v>112</v>
      </c>
      <c r="B212" s="27">
        <v>-1464.5732282828394</v>
      </c>
    </row>
    <row r="213" spans="1:2" ht="12.75" customHeight="1" x14ac:dyDescent="0.2">
      <c r="A213" s="5" t="s">
        <v>50</v>
      </c>
      <c r="B213" s="27">
        <v>-1464.5732282828394</v>
      </c>
    </row>
    <row r="214" spans="1:2" ht="12.75" customHeight="1" x14ac:dyDescent="0.2">
      <c r="A214" s="5" t="s">
        <v>423</v>
      </c>
      <c r="B214" s="27">
        <v>-1464.5732282828394</v>
      </c>
    </row>
    <row r="215" spans="1:2" ht="12.75" customHeight="1" x14ac:dyDescent="0.2">
      <c r="A215" s="5" t="s">
        <v>424</v>
      </c>
      <c r="B215" s="27">
        <v>-1464.5732282828394</v>
      </c>
    </row>
    <row r="216" spans="1:2" ht="12.75" customHeight="1" x14ac:dyDescent="0.2">
      <c r="A216" s="5" t="s">
        <v>102</v>
      </c>
      <c r="B216" s="27">
        <v>-1464.5732282828394</v>
      </c>
    </row>
    <row r="217" spans="1:2" ht="12.75" customHeight="1" x14ac:dyDescent="0.2">
      <c r="A217" s="5" t="s">
        <v>131</v>
      </c>
      <c r="B217" s="27">
        <v>-1464.5732282828394</v>
      </c>
    </row>
    <row r="218" spans="1:2" ht="12.75" customHeight="1" x14ac:dyDescent="0.2">
      <c r="A218" s="5" t="s">
        <v>426</v>
      </c>
      <c r="B218" s="27">
        <v>-1464.5732282828394</v>
      </c>
    </row>
    <row r="219" spans="1:2" ht="12.75" customHeight="1" x14ac:dyDescent="0.2">
      <c r="A219" s="5" t="s">
        <v>2</v>
      </c>
      <c r="B219" s="27">
        <v>-1464.5732282828394</v>
      </c>
    </row>
    <row r="220" spans="1:2" ht="12.75" customHeight="1" x14ac:dyDescent="0.2">
      <c r="A220" s="5" t="s">
        <v>427</v>
      </c>
      <c r="B220" s="27">
        <v>-1464.5732282828394</v>
      </c>
    </row>
    <row r="221" spans="1:2" ht="12.75" customHeight="1" x14ac:dyDescent="0.2">
      <c r="A221" s="5" t="s">
        <v>428</v>
      </c>
      <c r="B221" s="27">
        <v>-1464.5732282828394</v>
      </c>
    </row>
    <row r="222" spans="1:2" ht="12.75" customHeight="1" x14ac:dyDescent="0.2">
      <c r="A222" s="5" t="s">
        <v>166</v>
      </c>
      <c r="B222" s="27">
        <v>-1464.5732282828394</v>
      </c>
    </row>
    <row r="223" spans="1:2" ht="12.75" customHeight="1" x14ac:dyDescent="0.2">
      <c r="A223" s="5" t="s">
        <v>167</v>
      </c>
      <c r="B223" s="27">
        <v>-1464.5732282828394</v>
      </c>
    </row>
    <row r="224" spans="1:2" ht="12.75" customHeight="1" x14ac:dyDescent="0.2">
      <c r="A224" s="5" t="s">
        <v>163</v>
      </c>
      <c r="B224" s="27">
        <v>-1464.5732282828394</v>
      </c>
    </row>
    <row r="225" spans="1:2" ht="12.75" customHeight="1" x14ac:dyDescent="0.2">
      <c r="A225" s="5" t="s">
        <v>169</v>
      </c>
      <c r="B225" s="27">
        <v>-1464.5732282828394</v>
      </c>
    </row>
    <row r="226" spans="1:2" x14ac:dyDescent="0.2">
      <c r="A226" s="5" t="s">
        <v>455</v>
      </c>
      <c r="B226" s="27">
        <v>-1464.5732282828394</v>
      </c>
    </row>
    <row r="227" spans="1:2" x14ac:dyDescent="0.2">
      <c r="A227" s="5" t="s">
        <v>175</v>
      </c>
      <c r="B227" s="27">
        <v>-1464.5732282828394</v>
      </c>
    </row>
    <row r="228" spans="1:2" x14ac:dyDescent="0.2">
      <c r="A228" s="5" t="s">
        <v>147</v>
      </c>
      <c r="B228" s="27">
        <v>-1464.5732282828394</v>
      </c>
    </row>
    <row r="229" spans="1:2" x14ac:dyDescent="0.2">
      <c r="A229" s="5" t="s">
        <v>180</v>
      </c>
      <c r="B229" s="27">
        <v>-1464.5732282828394</v>
      </c>
    </row>
    <row r="230" spans="1:2" x14ac:dyDescent="0.2">
      <c r="A230" s="5" t="s">
        <v>62</v>
      </c>
      <c r="B230" s="27">
        <v>-1464.5732282828394</v>
      </c>
    </row>
    <row r="231" spans="1:2" x14ac:dyDescent="0.2">
      <c r="A231" s="5" t="s">
        <v>151</v>
      </c>
      <c r="B231" s="27">
        <v>-1464.5732282828394</v>
      </c>
    </row>
    <row r="232" spans="1:2" x14ac:dyDescent="0.2">
      <c r="A232" s="5" t="s">
        <v>181</v>
      </c>
      <c r="B232" s="27">
        <v>-1464.5732282828394</v>
      </c>
    </row>
    <row r="233" spans="1:2" x14ac:dyDescent="0.2">
      <c r="A233" s="5" t="s">
        <v>182</v>
      </c>
      <c r="B233" s="27">
        <v>-1464.5732282828394</v>
      </c>
    </row>
    <row r="234" spans="1:2" x14ac:dyDescent="0.2">
      <c r="A234" s="5" t="s">
        <v>101</v>
      </c>
      <c r="B234" s="27">
        <v>-1464.5732282828394</v>
      </c>
    </row>
    <row r="235" spans="1:2" x14ac:dyDescent="0.2">
      <c r="A235" s="5" t="s">
        <v>152</v>
      </c>
      <c r="B235" s="27">
        <v>0</v>
      </c>
    </row>
    <row r="236" spans="1:2" x14ac:dyDescent="0.2">
      <c r="A236" s="5" t="s">
        <v>429</v>
      </c>
      <c r="B236" s="27">
        <v>-1464.5732282828394</v>
      </c>
    </row>
    <row r="237" spans="1:2" x14ac:dyDescent="0.2">
      <c r="A237" s="5" t="s">
        <v>430</v>
      </c>
      <c r="B237" s="27">
        <v>-1464.5732282828394</v>
      </c>
    </row>
    <row r="238" spans="1:2" x14ac:dyDescent="0.2">
      <c r="A238" s="5" t="s">
        <v>68</v>
      </c>
      <c r="B238" s="27">
        <v>-1464.5732282828394</v>
      </c>
    </row>
    <row r="239" spans="1:2" x14ac:dyDescent="0.2">
      <c r="A239" s="5" t="s">
        <v>91</v>
      </c>
      <c r="B239" s="27">
        <v>-1464.5732282828394</v>
      </c>
    </row>
    <row r="240" spans="1:2" x14ac:dyDescent="0.2">
      <c r="A240" s="5" t="s">
        <v>10</v>
      </c>
      <c r="B240" s="27">
        <v>-1464.5732282828394</v>
      </c>
    </row>
    <row r="241" spans="1:2" x14ac:dyDescent="0.2">
      <c r="A241" s="5" t="s">
        <v>280</v>
      </c>
      <c r="B241" s="27">
        <v>-1464.5732282828394</v>
      </c>
    </row>
    <row r="242" spans="1:2" x14ac:dyDescent="0.2">
      <c r="A242" s="5" t="s">
        <v>158</v>
      </c>
      <c r="B242" s="27">
        <v>-1464.5732282828394</v>
      </c>
    </row>
    <row r="243" spans="1:2" x14ac:dyDescent="0.2">
      <c r="A243" s="5" t="s">
        <v>190</v>
      </c>
      <c r="B243" s="27">
        <v>-1464.5732282828394</v>
      </c>
    </row>
    <row r="244" spans="1:2" x14ac:dyDescent="0.2">
      <c r="A244" s="5" t="s">
        <v>162</v>
      </c>
      <c r="B244" s="27">
        <v>-1464.5732282828394</v>
      </c>
    </row>
    <row r="245" spans="1:2" x14ac:dyDescent="0.2">
      <c r="A245" s="5" t="s">
        <v>201</v>
      </c>
      <c r="B245" s="27">
        <v>-1464.5732282828394</v>
      </c>
    </row>
    <row r="246" spans="1:2" x14ac:dyDescent="0.2">
      <c r="A246" s="5" t="s">
        <v>223</v>
      </c>
      <c r="B246" s="27">
        <v>-1464.5732282828394</v>
      </c>
    </row>
    <row r="247" spans="1:2" x14ac:dyDescent="0.2">
      <c r="A247" s="5" t="s">
        <v>217</v>
      </c>
      <c r="B247" s="27">
        <v>-1464.5732282828394</v>
      </c>
    </row>
    <row r="248" spans="1:2" x14ac:dyDescent="0.2">
      <c r="A248" s="5" t="s">
        <v>124</v>
      </c>
      <c r="B248" s="27">
        <v>-1464.5732282828394</v>
      </c>
    </row>
    <row r="249" spans="1:2" x14ac:dyDescent="0.2">
      <c r="A249" s="5" t="s">
        <v>431</v>
      </c>
      <c r="B249" s="27">
        <v>-1464.5732282828394</v>
      </c>
    </row>
    <row r="250" spans="1:2" x14ac:dyDescent="0.2">
      <c r="A250" s="5" t="s">
        <v>218</v>
      </c>
      <c r="B250" s="27">
        <v>-1464.5732282828394</v>
      </c>
    </row>
    <row r="251" spans="1:2" x14ac:dyDescent="0.2">
      <c r="A251" s="5" t="s">
        <v>358</v>
      </c>
      <c r="B251" s="27">
        <v>-1464.5732282828394</v>
      </c>
    </row>
    <row r="252" spans="1:2" x14ac:dyDescent="0.2">
      <c r="A252" s="5" t="s">
        <v>432</v>
      </c>
      <c r="B252" s="27">
        <v>-1464.5732282828394</v>
      </c>
    </row>
    <row r="253" spans="1:2" x14ac:dyDescent="0.2">
      <c r="A253" s="5" t="s">
        <v>128</v>
      </c>
      <c r="B253" s="27">
        <v>-1464.5732282828394</v>
      </c>
    </row>
    <row r="254" spans="1:2" x14ac:dyDescent="0.2">
      <c r="A254" s="5" t="s">
        <v>504</v>
      </c>
      <c r="B254" s="27">
        <v>-1464.5732282828394</v>
      </c>
    </row>
    <row r="255" spans="1:2" x14ac:dyDescent="0.2">
      <c r="A255" s="5" t="s">
        <v>116</v>
      </c>
      <c r="B255" s="27">
        <v>-1464.5732282828394</v>
      </c>
    </row>
    <row r="256" spans="1:2" x14ac:dyDescent="0.2">
      <c r="A256" s="5" t="s">
        <v>548</v>
      </c>
      <c r="B256" s="27">
        <v>-1464.5732282828394</v>
      </c>
    </row>
    <row r="257" spans="1:2" x14ac:dyDescent="0.2">
      <c r="A257" s="5" t="s">
        <v>594</v>
      </c>
      <c r="B257" s="27">
        <v>-1464.5732282828394</v>
      </c>
    </row>
    <row r="258" spans="1:2" x14ac:dyDescent="0.2">
      <c r="A258" s="5" t="s">
        <v>129</v>
      </c>
      <c r="B258" s="27">
        <v>-1464.5732282828394</v>
      </c>
    </row>
    <row r="259" spans="1:2" x14ac:dyDescent="0.2">
      <c r="A259" s="5" t="s">
        <v>363</v>
      </c>
      <c r="B259" s="27">
        <v>-1464.5732282828394</v>
      </c>
    </row>
    <row r="260" spans="1:2" x14ac:dyDescent="0.2">
      <c r="A260" s="5" t="s">
        <v>433</v>
      </c>
      <c r="B260" s="27">
        <v>-1464.5732282828394</v>
      </c>
    </row>
    <row r="261" spans="1:2" x14ac:dyDescent="0.2">
      <c r="A261" s="5" t="s">
        <v>96</v>
      </c>
      <c r="B261" s="27">
        <v>-1464.5732282828394</v>
      </c>
    </row>
    <row r="262" spans="1:2" x14ac:dyDescent="0.2">
      <c r="A262" s="5" t="s">
        <v>171</v>
      </c>
      <c r="B262" s="27">
        <v>-1464.5732282828394</v>
      </c>
    </row>
    <row r="263" spans="1:2" x14ac:dyDescent="0.2">
      <c r="A263" s="5" t="s">
        <v>72</v>
      </c>
      <c r="B263" s="27">
        <v>-1464.5732282828394</v>
      </c>
    </row>
    <row r="264" spans="1:2" x14ac:dyDescent="0.2">
      <c r="A264" s="5" t="s">
        <v>145</v>
      </c>
      <c r="B264" s="27">
        <v>-1464.5732282828394</v>
      </c>
    </row>
    <row r="265" spans="1:2" x14ac:dyDescent="0.2">
      <c r="A265" s="5" t="s">
        <v>146</v>
      </c>
      <c r="B265" s="27">
        <v>-1464.5732282828394</v>
      </c>
    </row>
    <row r="266" spans="1:2" x14ac:dyDescent="0.2">
      <c r="A266" s="5" t="s">
        <v>178</v>
      </c>
      <c r="B266" s="27">
        <v>-1464.5732282828394</v>
      </c>
    </row>
    <row r="267" spans="1:2" x14ac:dyDescent="0.2">
      <c r="A267" s="5" t="s">
        <v>149</v>
      </c>
      <c r="B267" s="27">
        <v>-1464.5732282828394</v>
      </c>
    </row>
    <row r="268" spans="1:2" x14ac:dyDescent="0.2">
      <c r="A268" s="5" t="s">
        <v>150</v>
      </c>
      <c r="B268" s="27">
        <v>-1464.5732282828394</v>
      </c>
    </row>
    <row r="269" spans="1:2" x14ac:dyDescent="0.2">
      <c r="A269" s="5" t="s">
        <v>153</v>
      </c>
      <c r="B269" s="27">
        <v>-1464.5732282828394</v>
      </c>
    </row>
    <row r="270" spans="1:2" x14ac:dyDescent="0.2">
      <c r="A270" s="5" t="s">
        <v>73</v>
      </c>
      <c r="B270" s="27">
        <v>-1464.5732282828394</v>
      </c>
    </row>
    <row r="271" spans="1:2" x14ac:dyDescent="0.2">
      <c r="A271" s="5" t="s">
        <v>154</v>
      </c>
      <c r="B271" s="27">
        <v>-1464.5732282828394</v>
      </c>
    </row>
    <row r="272" spans="1:2" x14ac:dyDescent="0.2">
      <c r="A272" s="5" t="s">
        <v>155</v>
      </c>
      <c r="B272" s="27">
        <v>-1464.5732282828394</v>
      </c>
    </row>
    <row r="273" spans="1:2" x14ac:dyDescent="0.2">
      <c r="A273" s="5" t="s">
        <v>186</v>
      </c>
      <c r="B273" s="27">
        <v>-1464.5732282828394</v>
      </c>
    </row>
    <row r="274" spans="1:2" x14ac:dyDescent="0.2">
      <c r="A274" s="5" t="s">
        <v>17</v>
      </c>
      <c r="B274" s="27">
        <v>-1464.5732282828394</v>
      </c>
    </row>
    <row r="275" spans="1:2" x14ac:dyDescent="0.2">
      <c r="A275" s="5" t="s">
        <v>188</v>
      </c>
      <c r="B275" s="27">
        <v>-1464.5732282828394</v>
      </c>
    </row>
    <row r="276" spans="1:2" x14ac:dyDescent="0.2">
      <c r="A276" s="5" t="s">
        <v>19</v>
      </c>
      <c r="B276" s="27">
        <v>0</v>
      </c>
    </row>
    <row r="277" spans="1:2" x14ac:dyDescent="0.2">
      <c r="A277" s="5" t="s">
        <v>191</v>
      </c>
      <c r="B277" s="27">
        <v>-1464.5732282828394</v>
      </c>
    </row>
    <row r="278" spans="1:2" x14ac:dyDescent="0.2">
      <c r="A278" s="5" t="s">
        <v>8</v>
      </c>
      <c r="B278" s="27">
        <v>0</v>
      </c>
    </row>
    <row r="279" spans="1:2" x14ac:dyDescent="0.2">
      <c r="A279" s="5" t="s">
        <v>359</v>
      </c>
      <c r="B279" s="27">
        <v>-1464.5732282828394</v>
      </c>
    </row>
    <row r="280" spans="1:2" x14ac:dyDescent="0.2">
      <c r="A280" s="5" t="s">
        <v>434</v>
      </c>
      <c r="B280" s="27">
        <v>-1464.5732282828394</v>
      </c>
    </row>
    <row r="281" spans="1:2" x14ac:dyDescent="0.2">
      <c r="A281" s="5" t="s">
        <v>159</v>
      </c>
      <c r="B281" s="27">
        <v>-1464.5732282828394</v>
      </c>
    </row>
    <row r="282" spans="1:2" x14ac:dyDescent="0.2">
      <c r="A282" s="5" t="s">
        <v>200</v>
      </c>
      <c r="B282" s="27">
        <v>-1464.5732282828394</v>
      </c>
    </row>
    <row r="283" spans="1:2" x14ac:dyDescent="0.2">
      <c r="A283" s="5" t="s">
        <v>197</v>
      </c>
      <c r="B283" s="27">
        <v>-1464.5732282828394</v>
      </c>
    </row>
    <row r="284" spans="1:2" x14ac:dyDescent="0.2">
      <c r="A284" s="5" t="s">
        <v>435</v>
      </c>
      <c r="B284" s="27">
        <v>-1464.5732282828394</v>
      </c>
    </row>
    <row r="285" spans="1:2" x14ac:dyDescent="0.2">
      <c r="A285" s="5" t="s">
        <v>436</v>
      </c>
      <c r="B285" s="27">
        <v>-1464.5732282828394</v>
      </c>
    </row>
    <row r="286" spans="1:2" x14ac:dyDescent="0.2">
      <c r="A286" s="5" t="s">
        <v>437</v>
      </c>
      <c r="B286" s="27">
        <v>-1464.5732282828394</v>
      </c>
    </row>
    <row r="287" spans="1:2" x14ac:dyDescent="0.2">
      <c r="A287" s="5" t="s">
        <v>554</v>
      </c>
      <c r="B287" s="27">
        <v>-1464.5732282828394</v>
      </c>
    </row>
    <row r="288" spans="1:2" x14ac:dyDescent="0.2">
      <c r="A288" s="5" t="s">
        <v>139</v>
      </c>
      <c r="B288" s="27">
        <v>-1464.5732282828394</v>
      </c>
    </row>
    <row r="289" spans="1:2" x14ac:dyDescent="0.2">
      <c r="A289" s="5" t="s">
        <v>438</v>
      </c>
      <c r="B289" s="27">
        <v>-1464.5732282828394</v>
      </c>
    </row>
    <row r="290" spans="1:2" x14ac:dyDescent="0.2">
      <c r="A290" s="5" t="s">
        <v>94</v>
      </c>
      <c r="B290" s="27">
        <v>-1464.5732282828394</v>
      </c>
    </row>
    <row r="291" spans="1:2" x14ac:dyDescent="0.2">
      <c r="A291" s="5" t="s">
        <v>141</v>
      </c>
      <c r="B291" s="27">
        <v>-1464.5732282828394</v>
      </c>
    </row>
    <row r="292" spans="1:2" x14ac:dyDescent="0.2">
      <c r="A292" s="5" t="s">
        <v>439</v>
      </c>
      <c r="B292" s="27">
        <v>-1464.5732282828394</v>
      </c>
    </row>
    <row r="293" spans="1:2" x14ac:dyDescent="0.2">
      <c r="A293" s="5" t="s">
        <v>134</v>
      </c>
      <c r="B293" s="27">
        <v>-1464.5732282828394</v>
      </c>
    </row>
    <row r="294" spans="1:2" x14ac:dyDescent="0.2">
      <c r="A294" s="5" t="s">
        <v>220</v>
      </c>
      <c r="B294" s="27">
        <v>-1464.5732282828394</v>
      </c>
    </row>
    <row r="295" spans="1:2" x14ac:dyDescent="0.2">
      <c r="A295" s="5" t="s">
        <v>460</v>
      </c>
      <c r="B295" s="27">
        <v>-1464.5732282828394</v>
      </c>
    </row>
    <row r="296" spans="1:2" x14ac:dyDescent="0.2">
      <c r="A296" s="5" t="s">
        <v>221</v>
      </c>
      <c r="B296" s="27">
        <v>-1464.5732282828394</v>
      </c>
    </row>
    <row r="297" spans="1:2" x14ac:dyDescent="0.2">
      <c r="A297" s="5" t="s">
        <v>440</v>
      </c>
      <c r="B297" s="27">
        <v>-1464.5732282828394</v>
      </c>
    </row>
    <row r="298" spans="1:2" x14ac:dyDescent="0.2">
      <c r="A298" s="5" t="s">
        <v>81</v>
      </c>
      <c r="B298" s="27">
        <v>-1464.5732282828394</v>
      </c>
    </row>
    <row r="299" spans="1:2" x14ac:dyDescent="0.2">
      <c r="A299" s="5" t="s">
        <v>441</v>
      </c>
      <c r="B299" s="27">
        <v>-1464.5732282828394</v>
      </c>
    </row>
    <row r="300" spans="1:2" x14ac:dyDescent="0.2">
      <c r="A300" s="5" t="s">
        <v>222</v>
      </c>
      <c r="B300" s="27">
        <v>-1464.5732282828394</v>
      </c>
    </row>
    <row r="301" spans="1:2" x14ac:dyDescent="0.2">
      <c r="A301" s="5" t="s">
        <v>65</v>
      </c>
      <c r="B301" s="27">
        <v>-1464.5732282828394</v>
      </c>
    </row>
    <row r="302" spans="1:2" x14ac:dyDescent="0.2">
      <c r="A302" s="5" t="s">
        <v>555</v>
      </c>
      <c r="B302" s="27">
        <v>-1464.5732282828394</v>
      </c>
    </row>
    <row r="303" spans="1:2" x14ac:dyDescent="0.2">
      <c r="A303" s="5" t="s">
        <v>442</v>
      </c>
      <c r="B303" s="27">
        <v>-1464.5732282828394</v>
      </c>
    </row>
    <row r="304" spans="1:2" x14ac:dyDescent="0.2">
      <c r="A304" s="5" t="s">
        <v>443</v>
      </c>
      <c r="B304" s="27">
        <v>-1464.5732282828394</v>
      </c>
    </row>
    <row r="305" spans="1:2" x14ac:dyDescent="0.2">
      <c r="A305" s="5" t="s">
        <v>140</v>
      </c>
      <c r="B305" s="27">
        <v>-1464.5732282828394</v>
      </c>
    </row>
    <row r="306" spans="1:2" x14ac:dyDescent="0.2">
      <c r="A306" s="5" t="s">
        <v>88</v>
      </c>
      <c r="B306" s="27">
        <v>-1464.5732282828394</v>
      </c>
    </row>
    <row r="307" spans="1:2" x14ac:dyDescent="0.2">
      <c r="A307" s="5" t="s">
        <v>281</v>
      </c>
      <c r="B307" s="27">
        <v>-1464.5732282828394</v>
      </c>
    </row>
    <row r="308" spans="1:2" x14ac:dyDescent="0.2">
      <c r="A308" s="5" t="s">
        <v>551</v>
      </c>
      <c r="B308" s="27">
        <v>-1464.5732282828394</v>
      </c>
    </row>
    <row r="309" spans="1:2" x14ac:dyDescent="0.2">
      <c r="A309" s="5" t="s">
        <v>477</v>
      </c>
      <c r="B309" s="27">
        <v>-1464.5732282828394</v>
      </c>
    </row>
    <row r="310" spans="1:2" x14ac:dyDescent="0.2">
      <c r="A310" s="5" t="s">
        <v>552</v>
      </c>
      <c r="B310" s="27">
        <v>-1464.5732282828394</v>
      </c>
    </row>
    <row r="311" spans="1:2" x14ac:dyDescent="0.2">
      <c r="A311" s="5" t="s">
        <v>550</v>
      </c>
      <c r="B311" s="27">
        <v>-1464.5732282828394</v>
      </c>
    </row>
    <row r="312" spans="1:2" x14ac:dyDescent="0.2">
      <c r="A312" s="5" t="s">
        <v>556</v>
      </c>
      <c r="B312" s="27">
        <v>-1464.5732282828394</v>
      </c>
    </row>
    <row r="313" spans="1:2" x14ac:dyDescent="0.2">
      <c r="A313" s="5" t="s">
        <v>557</v>
      </c>
      <c r="B313" s="27">
        <v>-1464.5732282828394</v>
      </c>
    </row>
    <row r="314" spans="1:2" x14ac:dyDescent="0.2">
      <c r="A314" s="5" t="s">
        <v>495</v>
      </c>
      <c r="B314" s="27">
        <v>-1464.5732282828394</v>
      </c>
    </row>
    <row r="315" spans="1:2" x14ac:dyDescent="0.2">
      <c r="A315" s="5" t="s">
        <v>558</v>
      </c>
      <c r="B315" s="27">
        <v>-1464.5732282828394</v>
      </c>
    </row>
    <row r="316" spans="1:2" x14ac:dyDescent="0.2">
      <c r="A316" s="5" t="s">
        <v>78</v>
      </c>
      <c r="B316" s="27">
        <v>-1464.5732282828394</v>
      </c>
    </row>
    <row r="317" spans="1:2" x14ac:dyDescent="0.2">
      <c r="A317" s="5" t="s">
        <v>561</v>
      </c>
      <c r="B317" s="27">
        <v>-1464.5732282828394</v>
      </c>
    </row>
    <row r="318" spans="1:2" x14ac:dyDescent="0.2">
      <c r="A318" s="5" t="s">
        <v>559</v>
      </c>
      <c r="B318" s="27">
        <v>-1464.5732282828394</v>
      </c>
    </row>
    <row r="319" spans="1:2" x14ac:dyDescent="0.2">
      <c r="A319" s="5" t="s">
        <v>560</v>
      </c>
      <c r="B319" s="27">
        <v>-1464.5732282828394</v>
      </c>
    </row>
    <row r="320" spans="1:2" x14ac:dyDescent="0.2">
      <c r="A320" s="5" t="s">
        <v>9</v>
      </c>
      <c r="B320" s="27">
        <v>-1464.5732282828394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29169-7423-4975-83D6-D02A033679D5}">
  <dimension ref="A2:B36"/>
  <sheetViews>
    <sheetView workbookViewId="0">
      <selection activeCell="B25" sqref="B25"/>
    </sheetView>
  </sheetViews>
  <sheetFormatPr defaultColWidth="9.140625" defaultRowHeight="12.75" x14ac:dyDescent="0.2"/>
  <cols>
    <col min="1" max="1" width="40.5703125" style="1" customWidth="1"/>
    <col min="2" max="2" width="30.7109375" style="1" customWidth="1"/>
    <col min="3" max="16384" width="9.140625" style="1"/>
  </cols>
  <sheetData>
    <row r="2" spans="1:2" ht="15" customHeight="1" x14ac:dyDescent="0.2">
      <c r="B2" s="2" t="str">
        <f>Índice!A8</f>
        <v>MÊS DE COMPETÊNCIA: Janeiro de 2024</v>
      </c>
    </row>
    <row r="3" spans="1:2" ht="15" customHeight="1" x14ac:dyDescent="0.2">
      <c r="B3" s="2" t="str">
        <f>Índice!A9</f>
        <v>MÊS DE DISTRIBUIÇÃO: Março de 2024</v>
      </c>
    </row>
    <row r="5" spans="1:2" x14ac:dyDescent="0.2">
      <c r="A5" s="24" t="s">
        <v>590</v>
      </c>
    </row>
    <row r="8" spans="1:2" x14ac:dyDescent="0.2">
      <c r="A8" s="4" t="s">
        <v>1</v>
      </c>
      <c r="B8" s="6" t="s">
        <v>589</v>
      </c>
    </row>
    <row r="9" spans="1:2" x14ac:dyDescent="0.2">
      <c r="A9" s="10" t="s">
        <v>192</v>
      </c>
      <c r="B9" s="11">
        <v>3045324.0106962183</v>
      </c>
    </row>
    <row r="10" spans="1:2" x14ac:dyDescent="0.2">
      <c r="A10" s="5" t="s">
        <v>64</v>
      </c>
      <c r="B10" s="7">
        <v>0</v>
      </c>
    </row>
    <row r="11" spans="1:2" x14ac:dyDescent="0.2">
      <c r="A11" s="5" t="s">
        <v>82</v>
      </c>
      <c r="B11" s="7">
        <v>0</v>
      </c>
    </row>
    <row r="12" spans="1:2" x14ac:dyDescent="0.2">
      <c r="A12" s="5" t="s">
        <v>130</v>
      </c>
      <c r="B12" s="7">
        <v>-240802.89331201435</v>
      </c>
    </row>
    <row r="13" spans="1:2" x14ac:dyDescent="0.2">
      <c r="A13" s="5" t="s">
        <v>126</v>
      </c>
      <c r="B13" s="7">
        <v>0</v>
      </c>
    </row>
    <row r="14" spans="1:2" x14ac:dyDescent="0.2">
      <c r="A14" s="5" t="s">
        <v>90</v>
      </c>
      <c r="B14" s="7">
        <v>0</v>
      </c>
    </row>
    <row r="15" spans="1:2" x14ac:dyDescent="0.2">
      <c r="A15" s="5" t="s">
        <v>103</v>
      </c>
      <c r="B15" s="7">
        <v>-240802.89331201435</v>
      </c>
    </row>
    <row r="16" spans="1:2" x14ac:dyDescent="0.2">
      <c r="A16" s="5" t="s">
        <v>125</v>
      </c>
      <c r="B16" s="7">
        <v>-240802.89331201435</v>
      </c>
    </row>
    <row r="17" spans="1:2" x14ac:dyDescent="0.2">
      <c r="A17" s="5" t="s">
        <v>58</v>
      </c>
      <c r="B17" s="7">
        <v>-240802.89331201435</v>
      </c>
    </row>
    <row r="18" spans="1:2" x14ac:dyDescent="0.2">
      <c r="A18" s="5" t="s">
        <v>138</v>
      </c>
      <c r="B18" s="7">
        <v>-240802.89331201435</v>
      </c>
    </row>
    <row r="19" spans="1:2" x14ac:dyDescent="0.2">
      <c r="A19" s="5" t="s">
        <v>137</v>
      </c>
      <c r="B19" s="7">
        <v>-240802.89331201435</v>
      </c>
    </row>
    <row r="20" spans="1:2" x14ac:dyDescent="0.2">
      <c r="A20" s="5" t="s">
        <v>131</v>
      </c>
      <c r="B20" s="7">
        <v>-240802.89331201435</v>
      </c>
    </row>
    <row r="21" spans="1:2" x14ac:dyDescent="0.2">
      <c r="A21" s="5" t="s">
        <v>163</v>
      </c>
      <c r="B21" s="7">
        <v>-146573.11514551076</v>
      </c>
    </row>
    <row r="22" spans="1:2" x14ac:dyDescent="0.2">
      <c r="A22" s="5" t="s">
        <v>101</v>
      </c>
      <c r="B22" s="7">
        <v>0</v>
      </c>
    </row>
    <row r="23" spans="1:2" x14ac:dyDescent="0.2">
      <c r="A23" s="5" t="s">
        <v>91</v>
      </c>
      <c r="B23" s="7">
        <v>-240802.89331201435</v>
      </c>
    </row>
    <row r="24" spans="1:2" x14ac:dyDescent="0.2">
      <c r="A24" s="5" t="s">
        <v>158</v>
      </c>
      <c r="B24" s="7">
        <v>0</v>
      </c>
    </row>
    <row r="25" spans="1:2" x14ac:dyDescent="0.2">
      <c r="A25" s="5" t="s">
        <v>218</v>
      </c>
      <c r="B25" s="7">
        <v>0</v>
      </c>
    </row>
    <row r="26" spans="1:2" x14ac:dyDescent="0.2">
      <c r="A26" s="5" t="s">
        <v>128</v>
      </c>
      <c r="B26" s="7">
        <v>0</v>
      </c>
    </row>
    <row r="27" spans="1:2" x14ac:dyDescent="0.2">
      <c r="A27" s="5" t="s">
        <v>129</v>
      </c>
      <c r="B27" s="7">
        <v>-240802.89331201435</v>
      </c>
    </row>
    <row r="28" spans="1:2" x14ac:dyDescent="0.2">
      <c r="A28" s="5" t="s">
        <v>96</v>
      </c>
      <c r="B28" s="7">
        <v>0</v>
      </c>
    </row>
    <row r="29" spans="1:2" x14ac:dyDescent="0.2">
      <c r="A29" s="5" t="s">
        <v>146</v>
      </c>
      <c r="B29" s="7">
        <v>0</v>
      </c>
    </row>
    <row r="30" spans="1:2" x14ac:dyDescent="0.2">
      <c r="A30" s="5" t="s">
        <v>188</v>
      </c>
      <c r="B30" s="7">
        <v>-38656.678264995804</v>
      </c>
    </row>
    <row r="31" spans="1:2" x14ac:dyDescent="0.2">
      <c r="A31" s="5" t="s">
        <v>19</v>
      </c>
      <c r="B31" s="7">
        <v>0</v>
      </c>
    </row>
    <row r="32" spans="1:2" x14ac:dyDescent="0.2">
      <c r="A32" s="5" t="s">
        <v>8</v>
      </c>
      <c r="B32" s="7">
        <v>0</v>
      </c>
    </row>
    <row r="33" spans="1:2" x14ac:dyDescent="0.2">
      <c r="A33" s="5" t="s">
        <v>139</v>
      </c>
      <c r="B33" s="7">
        <v>-217381.10855549361</v>
      </c>
    </row>
    <row r="34" spans="1:2" x14ac:dyDescent="0.2">
      <c r="A34" s="5" t="s">
        <v>94</v>
      </c>
      <c r="B34" s="7">
        <v>-224477.13401412754</v>
      </c>
    </row>
    <row r="35" spans="1:2" x14ac:dyDescent="0.2">
      <c r="A35" s="5" t="s">
        <v>160</v>
      </c>
      <c r="B35" s="7">
        <v>-10207.041595947328</v>
      </c>
    </row>
    <row r="36" spans="1:2" x14ac:dyDescent="0.2">
      <c r="A36" s="5" t="s">
        <v>140</v>
      </c>
      <c r="B36" s="7">
        <v>-240802.89331201435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17731-C1E0-4881-9F86-08E8640DB087}">
  <dimension ref="A2:D212"/>
  <sheetViews>
    <sheetView tabSelected="1" workbookViewId="0">
      <selection activeCell="D19" sqref="D19"/>
    </sheetView>
  </sheetViews>
  <sheetFormatPr defaultColWidth="9.140625" defaultRowHeight="12.75" x14ac:dyDescent="0.2"/>
  <cols>
    <col min="1" max="1" width="40.5703125" style="1" customWidth="1"/>
    <col min="2" max="4" width="30.7109375" style="1" customWidth="1"/>
    <col min="5" max="16384" width="9.140625" style="1"/>
  </cols>
  <sheetData>
    <row r="2" spans="1:4" ht="15" customHeight="1" x14ac:dyDescent="0.2">
      <c r="B2" s="2" t="str">
        <f>Índice!A8</f>
        <v>MÊS DE COMPETÊNCIA: Janeiro de 2024</v>
      </c>
      <c r="C2" s="2"/>
      <c r="D2" s="2"/>
    </row>
    <row r="3" spans="1:4" ht="15" customHeight="1" x14ac:dyDescent="0.2">
      <c r="B3" s="2" t="str">
        <f>Índice!A9</f>
        <v>MÊS DE DISTRIBUIÇÃO: Março de 2024</v>
      </c>
      <c r="C3" s="2"/>
      <c r="D3" s="2"/>
    </row>
    <row r="5" spans="1:4" x14ac:dyDescent="0.2">
      <c r="A5" s="2" t="s">
        <v>650</v>
      </c>
    </row>
    <row r="6" spans="1:4" x14ac:dyDescent="0.2">
      <c r="A6" s="1" t="s">
        <v>592</v>
      </c>
    </row>
    <row r="8" spans="1:4" x14ac:dyDescent="0.2">
      <c r="A8" s="4" t="s">
        <v>538</v>
      </c>
      <c r="B8" s="6" t="s">
        <v>470</v>
      </c>
      <c r="C8" s="6" t="s">
        <v>471</v>
      </c>
      <c r="D8" s="6" t="s">
        <v>472</v>
      </c>
    </row>
    <row r="9" spans="1:4" x14ac:dyDescent="0.2">
      <c r="A9" s="5" t="s">
        <v>539</v>
      </c>
      <c r="B9" s="7">
        <v>849.56074523614723</v>
      </c>
      <c r="C9" s="7">
        <v>637.17055892711051</v>
      </c>
      <c r="D9" s="7">
        <v>1486.7313041632578</v>
      </c>
    </row>
    <row r="11" spans="1:4" x14ac:dyDescent="0.2">
      <c r="A11" s="4" t="s">
        <v>1</v>
      </c>
      <c r="B11" s="6" t="s">
        <v>470</v>
      </c>
      <c r="C11" s="6" t="s">
        <v>471</v>
      </c>
      <c r="D11" s="6" t="s">
        <v>472</v>
      </c>
    </row>
    <row r="12" spans="1:4" x14ac:dyDescent="0.2">
      <c r="A12" s="5" t="s">
        <v>177</v>
      </c>
      <c r="B12" s="7">
        <v>1.0473492246763438</v>
      </c>
      <c r="C12" s="7">
        <v>7.753406702995303E-4</v>
      </c>
      <c r="D12" s="7">
        <v>1.0481245653466433</v>
      </c>
    </row>
    <row r="13" spans="1:4" x14ac:dyDescent="0.2">
      <c r="A13" s="5" t="s">
        <v>64</v>
      </c>
      <c r="B13" s="7">
        <v>1.0473492246763438</v>
      </c>
      <c r="C13" s="7">
        <v>7.9083159160941406E-3</v>
      </c>
      <c r="D13" s="7">
        <v>1.055257540592438</v>
      </c>
    </row>
    <row r="14" spans="1:4" x14ac:dyDescent="0.2">
      <c r="A14" s="5" t="s">
        <v>264</v>
      </c>
      <c r="B14" s="7">
        <v>1.0473492246763438</v>
      </c>
      <c r="C14" s="7">
        <v>0</v>
      </c>
      <c r="D14" s="7">
        <v>1.0473492246763438</v>
      </c>
    </row>
    <row r="15" spans="1:4" x14ac:dyDescent="0.2">
      <c r="A15" s="5" t="s">
        <v>185</v>
      </c>
      <c r="B15" s="7">
        <v>1.0473492246763438</v>
      </c>
      <c r="C15" s="7">
        <v>0.38184156802193148</v>
      </c>
      <c r="D15" s="7">
        <v>1.4291907926982752</v>
      </c>
    </row>
    <row r="16" spans="1:4" x14ac:dyDescent="0.2">
      <c r="A16" s="5" t="s">
        <v>157</v>
      </c>
      <c r="B16" s="7">
        <v>1.0473492246763438</v>
      </c>
      <c r="C16" s="7">
        <v>0.23112923353722969</v>
      </c>
      <c r="D16" s="7">
        <v>1.2784784582135735</v>
      </c>
    </row>
    <row r="17" spans="1:4" x14ac:dyDescent="0.2">
      <c r="A17" s="5" t="s">
        <v>266</v>
      </c>
      <c r="B17" s="7">
        <v>0.6420489046274932</v>
      </c>
      <c r="C17" s="7">
        <v>0</v>
      </c>
      <c r="D17" s="7">
        <v>0.6420489046274932</v>
      </c>
    </row>
    <row r="18" spans="1:4" x14ac:dyDescent="0.2">
      <c r="A18" s="5" t="s">
        <v>189</v>
      </c>
      <c r="B18" s="7">
        <v>1.0473492246763438</v>
      </c>
      <c r="C18" s="7">
        <v>0.23112923353722969</v>
      </c>
      <c r="D18" s="7">
        <v>1.2784784582135735</v>
      </c>
    </row>
    <row r="19" spans="1:4" x14ac:dyDescent="0.2">
      <c r="A19" s="5" t="s">
        <v>3</v>
      </c>
      <c r="B19" s="7">
        <v>1.0473492246763438</v>
      </c>
      <c r="C19" s="7">
        <v>0</v>
      </c>
      <c r="D19" s="7">
        <v>1.0473492246763438</v>
      </c>
    </row>
    <row r="20" spans="1:4" x14ac:dyDescent="0.2">
      <c r="A20" s="5" t="s">
        <v>71</v>
      </c>
      <c r="B20" s="7">
        <v>1.0473492246763438</v>
      </c>
      <c r="C20" s="7">
        <v>2.5408238779843013</v>
      </c>
      <c r="D20" s="7">
        <v>3.5881731026606452</v>
      </c>
    </row>
    <row r="21" spans="1:4" x14ac:dyDescent="0.2">
      <c r="A21" s="5" t="s">
        <v>6</v>
      </c>
      <c r="B21" s="7">
        <v>1.0473492246763438</v>
      </c>
      <c r="C21" s="7">
        <v>0</v>
      </c>
      <c r="D21" s="7">
        <v>1.0473492246763438</v>
      </c>
    </row>
    <row r="22" spans="1:4" x14ac:dyDescent="0.2">
      <c r="A22" s="5" t="s">
        <v>192</v>
      </c>
      <c r="B22" s="7">
        <v>1.0473492246763438</v>
      </c>
      <c r="C22" s="7">
        <v>1.8043854390735843E-3</v>
      </c>
      <c r="D22" s="7">
        <v>1.0491536101154175</v>
      </c>
    </row>
    <row r="23" spans="1:4" x14ac:dyDescent="0.2">
      <c r="A23" s="5" t="s">
        <v>193</v>
      </c>
      <c r="B23" s="7">
        <v>1.0473492246763438</v>
      </c>
      <c r="C23" s="7">
        <v>0</v>
      </c>
      <c r="D23" s="7">
        <v>1.0473492246763438</v>
      </c>
    </row>
    <row r="24" spans="1:4" x14ac:dyDescent="0.2">
      <c r="A24" s="5" t="s">
        <v>63</v>
      </c>
      <c r="B24" s="7">
        <v>1.0473492246763438</v>
      </c>
      <c r="C24" s="7">
        <v>0.93722881405886571</v>
      </c>
      <c r="D24" s="7">
        <v>1.9845780387352097</v>
      </c>
    </row>
    <row r="25" spans="1:4" x14ac:dyDescent="0.2">
      <c r="A25" s="5" t="s">
        <v>268</v>
      </c>
      <c r="B25" s="7">
        <v>1.0473492246763438</v>
      </c>
      <c r="C25" s="7">
        <v>0</v>
      </c>
      <c r="D25" s="7">
        <v>1.0473492246763438</v>
      </c>
    </row>
    <row r="26" spans="1:4" x14ac:dyDescent="0.2">
      <c r="A26" s="5" t="s">
        <v>239</v>
      </c>
      <c r="B26" s="7">
        <v>1.0473492246763438</v>
      </c>
      <c r="C26" s="7">
        <v>0.12401370303597539</v>
      </c>
      <c r="D26" s="7">
        <v>1.1713629277123192</v>
      </c>
    </row>
    <row r="27" spans="1:4" x14ac:dyDescent="0.2">
      <c r="A27" s="5" t="s">
        <v>227</v>
      </c>
      <c r="B27" s="7">
        <v>0.6420489046274932</v>
      </c>
      <c r="C27" s="7">
        <v>7.5894861341763237E-2</v>
      </c>
      <c r="D27" s="7">
        <v>0.71794376596925646</v>
      </c>
    </row>
    <row r="28" spans="1:4" x14ac:dyDescent="0.2">
      <c r="A28" s="5" t="s">
        <v>245</v>
      </c>
      <c r="B28" s="7">
        <v>1.0473492246763438</v>
      </c>
      <c r="C28" s="7">
        <v>0</v>
      </c>
      <c r="D28" s="7">
        <v>1.0473492246763438</v>
      </c>
    </row>
    <row r="29" spans="1:4" x14ac:dyDescent="0.2">
      <c r="A29" s="5" t="s">
        <v>147</v>
      </c>
      <c r="B29" s="7">
        <v>1.0473492246763438</v>
      </c>
      <c r="C29" s="7">
        <v>19.567280881267745</v>
      </c>
      <c r="D29" s="7">
        <v>20.614630105944087</v>
      </c>
    </row>
    <row r="30" spans="1:4" x14ac:dyDescent="0.2">
      <c r="A30" s="5" t="s">
        <v>224</v>
      </c>
      <c r="B30" s="7">
        <v>1.0473492246763438</v>
      </c>
      <c r="C30" s="7">
        <v>6.2006851517987696E-2</v>
      </c>
      <c r="D30" s="7">
        <v>1.1093560761943315</v>
      </c>
    </row>
    <row r="31" spans="1:4" x14ac:dyDescent="0.2">
      <c r="A31" s="5" t="s">
        <v>82</v>
      </c>
      <c r="B31" s="7">
        <v>0.6420489046274932</v>
      </c>
      <c r="C31" s="7">
        <v>5.8043442771448532</v>
      </c>
      <c r="D31" s="7">
        <v>6.4463931817723461</v>
      </c>
    </row>
    <row r="32" spans="1:4" x14ac:dyDescent="0.2">
      <c r="A32" s="5" t="s">
        <v>168</v>
      </c>
      <c r="B32" s="7">
        <v>0.6420489046274932</v>
      </c>
      <c r="C32" s="7">
        <v>0.89810361216315659</v>
      </c>
      <c r="D32" s="7">
        <v>1.5401525167906498</v>
      </c>
    </row>
    <row r="33" spans="1:4" x14ac:dyDescent="0.2">
      <c r="A33" s="5" t="s">
        <v>269</v>
      </c>
      <c r="B33" s="7">
        <v>1.0473492246763438</v>
      </c>
      <c r="C33" s="7">
        <v>0</v>
      </c>
      <c r="D33" s="7">
        <v>1.0473492246763438</v>
      </c>
    </row>
    <row r="34" spans="1:4" x14ac:dyDescent="0.2">
      <c r="A34" s="5" t="s">
        <v>238</v>
      </c>
      <c r="B34" s="7">
        <v>0.6420489046274932</v>
      </c>
      <c r="C34" s="7">
        <v>0.10980554821493657</v>
      </c>
      <c r="D34" s="7">
        <v>0.7518544528424298</v>
      </c>
    </row>
    <row r="35" spans="1:4" x14ac:dyDescent="0.2">
      <c r="A35" s="5" t="s">
        <v>270</v>
      </c>
      <c r="B35" s="7">
        <v>1.0473492246763438</v>
      </c>
      <c r="C35" s="7">
        <v>0</v>
      </c>
      <c r="D35" s="7">
        <v>1.0473492246763438</v>
      </c>
    </row>
    <row r="36" spans="1:4" x14ac:dyDescent="0.2">
      <c r="A36" s="5" t="s">
        <v>100</v>
      </c>
      <c r="B36" s="7">
        <v>0.6420489046274932</v>
      </c>
      <c r="C36" s="7">
        <v>0.35560126106467682</v>
      </c>
      <c r="D36" s="7">
        <v>0.99765016569217002</v>
      </c>
    </row>
    <row r="37" spans="1:4" x14ac:dyDescent="0.2">
      <c r="A37" s="5" t="s">
        <v>109</v>
      </c>
      <c r="B37" s="7">
        <v>1.0473492246763438</v>
      </c>
      <c r="C37" s="7">
        <v>0.80035196307044409</v>
      </c>
      <c r="D37" s="7">
        <v>1.8477011877467879</v>
      </c>
    </row>
    <row r="38" spans="1:4" x14ac:dyDescent="0.2">
      <c r="A38" s="5" t="s">
        <v>225</v>
      </c>
      <c r="B38" s="7">
        <v>1.0473492246763438</v>
      </c>
      <c r="C38" s="7">
        <v>2.0836704704760185E-2</v>
      </c>
      <c r="D38" s="7">
        <v>1.068185929381104</v>
      </c>
    </row>
    <row r="39" spans="1:4" x14ac:dyDescent="0.2">
      <c r="A39" s="5" t="s">
        <v>176</v>
      </c>
      <c r="B39" s="7">
        <v>1.0473492246763438</v>
      </c>
      <c r="C39" s="7">
        <v>0.87988366952178487</v>
      </c>
      <c r="D39" s="7">
        <v>1.9272328941981287</v>
      </c>
    </row>
    <row r="40" spans="1:4" x14ac:dyDescent="0.2">
      <c r="A40" s="5" t="s">
        <v>447</v>
      </c>
      <c r="B40" s="7">
        <v>0.6420489046274932</v>
      </c>
      <c r="C40" s="7">
        <v>0</v>
      </c>
      <c r="D40" s="7">
        <v>0.6420489046274932</v>
      </c>
    </row>
    <row r="41" spans="1:4" x14ac:dyDescent="0.2">
      <c r="A41" s="5" t="s">
        <v>179</v>
      </c>
      <c r="B41" s="7">
        <v>1.0473492246763438</v>
      </c>
      <c r="C41" s="7">
        <v>1.5557234403085101</v>
      </c>
      <c r="D41" s="7">
        <v>2.6030726649848539</v>
      </c>
    </row>
    <row r="42" spans="1:4" x14ac:dyDescent="0.2">
      <c r="A42" s="5" t="s">
        <v>148</v>
      </c>
      <c r="B42" s="7">
        <v>1.0473492246763438</v>
      </c>
      <c r="C42" s="7">
        <v>2.2937763204688384</v>
      </c>
      <c r="D42" s="7">
        <v>3.3411255451451822</v>
      </c>
    </row>
    <row r="43" spans="1:4" x14ac:dyDescent="0.2">
      <c r="A43" s="5" t="s">
        <v>15</v>
      </c>
      <c r="B43" s="7">
        <v>1.0473492246763438</v>
      </c>
      <c r="C43" s="7">
        <v>0</v>
      </c>
      <c r="D43" s="7">
        <v>1.0473492246763438</v>
      </c>
    </row>
    <row r="44" spans="1:4" x14ac:dyDescent="0.2">
      <c r="A44" s="5" t="s">
        <v>273</v>
      </c>
      <c r="B44" s="7">
        <v>1.0473492246763438</v>
      </c>
      <c r="C44" s="7">
        <v>0</v>
      </c>
      <c r="D44" s="7">
        <v>1.0473492246763438</v>
      </c>
    </row>
    <row r="45" spans="1:4" x14ac:dyDescent="0.2">
      <c r="A45" s="5" t="s">
        <v>184</v>
      </c>
      <c r="B45" s="7">
        <v>1.0473492246763438</v>
      </c>
      <c r="C45" s="7">
        <v>6.0527354436712075E-2</v>
      </c>
      <c r="D45" s="7">
        <v>1.1078765791130558</v>
      </c>
    </row>
    <row r="46" spans="1:4" x14ac:dyDescent="0.2">
      <c r="A46" s="5" t="s">
        <v>105</v>
      </c>
      <c r="B46" s="7">
        <v>1.0473492246763438</v>
      </c>
      <c r="C46" s="7">
        <v>0.31458736439941881</v>
      </c>
      <c r="D46" s="7">
        <v>1.3619365890757626</v>
      </c>
    </row>
    <row r="47" spans="1:4" x14ac:dyDescent="0.2">
      <c r="A47" s="5" t="s">
        <v>283</v>
      </c>
      <c r="B47" s="7">
        <v>1.0473492246763438</v>
      </c>
      <c r="C47" s="7">
        <v>0</v>
      </c>
      <c r="D47" s="7">
        <v>1.0473492246763438</v>
      </c>
    </row>
    <row r="48" spans="1:4" x14ac:dyDescent="0.2">
      <c r="A48" s="5" t="s">
        <v>274</v>
      </c>
      <c r="B48" s="7">
        <v>1.0473492246763438</v>
      </c>
      <c r="C48" s="7">
        <v>0</v>
      </c>
      <c r="D48" s="7">
        <v>1.0473492246763438</v>
      </c>
    </row>
    <row r="49" spans="1:4" x14ac:dyDescent="0.2">
      <c r="A49" s="5" t="s">
        <v>275</v>
      </c>
      <c r="B49" s="7">
        <v>1.0473492246763438</v>
      </c>
      <c r="C49" s="7">
        <v>0</v>
      </c>
      <c r="D49" s="7">
        <v>1.0473492246763438</v>
      </c>
    </row>
    <row r="50" spans="1:4" x14ac:dyDescent="0.2">
      <c r="A50" s="5" t="s">
        <v>130</v>
      </c>
      <c r="B50" s="7">
        <v>1.0473492246763438</v>
      </c>
      <c r="C50" s="7">
        <v>1.4507424388057983</v>
      </c>
      <c r="D50" s="7">
        <v>2.4980916634821422</v>
      </c>
    </row>
    <row r="51" spans="1:4" x14ac:dyDescent="0.2">
      <c r="A51" s="5" t="s">
        <v>276</v>
      </c>
      <c r="B51" s="7">
        <v>1.0473492246763438</v>
      </c>
      <c r="C51" s="7">
        <v>0</v>
      </c>
      <c r="D51" s="7">
        <v>1.0473492246763438</v>
      </c>
    </row>
    <row r="52" spans="1:4" x14ac:dyDescent="0.2">
      <c r="A52" s="5" t="s">
        <v>246</v>
      </c>
      <c r="B52" s="7">
        <v>1.0473492246763438</v>
      </c>
      <c r="C52" s="7">
        <v>0.59131006693212507</v>
      </c>
      <c r="D52" s="7">
        <v>1.638659291608469</v>
      </c>
    </row>
    <row r="53" spans="1:4" x14ac:dyDescent="0.2">
      <c r="A53" s="5" t="s">
        <v>404</v>
      </c>
      <c r="B53" s="7">
        <v>1.0473492246763438</v>
      </c>
      <c r="C53" s="7">
        <v>0</v>
      </c>
      <c r="D53" s="7">
        <v>1.0473492246763438</v>
      </c>
    </row>
    <row r="54" spans="1:4" x14ac:dyDescent="0.2">
      <c r="A54" s="5" t="s">
        <v>243</v>
      </c>
      <c r="B54" s="7">
        <v>1.0473492246763438</v>
      </c>
      <c r="C54" s="7">
        <v>1.2678211928792945E-3</v>
      </c>
      <c r="D54" s="7">
        <v>1.0486170458692232</v>
      </c>
    </row>
    <row r="55" spans="1:4" x14ac:dyDescent="0.2">
      <c r="A55" s="5" t="s">
        <v>5</v>
      </c>
      <c r="B55" s="7">
        <v>1.0473492246763438</v>
      </c>
      <c r="C55" s="7">
        <v>2.0443554361643645</v>
      </c>
      <c r="D55" s="7">
        <v>3.0917046608407084</v>
      </c>
    </row>
    <row r="56" spans="1:4" x14ac:dyDescent="0.2">
      <c r="A56" s="5" t="s">
        <v>279</v>
      </c>
      <c r="B56" s="7">
        <v>1.0473492246763438</v>
      </c>
      <c r="C56" s="7">
        <v>0</v>
      </c>
      <c r="D56" s="7">
        <v>1.0473492246763438</v>
      </c>
    </row>
    <row r="57" spans="1:4" x14ac:dyDescent="0.2">
      <c r="A57" s="5" t="s">
        <v>126</v>
      </c>
      <c r="B57" s="7">
        <v>1.0473492246763438</v>
      </c>
      <c r="C57" s="7">
        <v>0.71807769061973992</v>
      </c>
      <c r="D57" s="7">
        <v>1.7654269152960838</v>
      </c>
    </row>
    <row r="58" spans="1:4" x14ac:dyDescent="0.2">
      <c r="A58" s="5" t="s">
        <v>196</v>
      </c>
      <c r="B58" s="7">
        <v>1.0473492246763438</v>
      </c>
      <c r="C58" s="7">
        <v>1.3559195856527102</v>
      </c>
      <c r="D58" s="7">
        <v>2.4032688103290543</v>
      </c>
    </row>
    <row r="59" spans="1:4" x14ac:dyDescent="0.2">
      <c r="A59" s="5" t="s">
        <v>108</v>
      </c>
      <c r="B59" s="7">
        <v>1.0473492246763438</v>
      </c>
      <c r="C59" s="7">
        <v>0.31087333231406361</v>
      </c>
      <c r="D59" s="7">
        <v>1.3582225569904074</v>
      </c>
    </row>
    <row r="60" spans="1:4" x14ac:dyDescent="0.2">
      <c r="A60" s="5" t="s">
        <v>198</v>
      </c>
      <c r="B60" s="7">
        <v>0.6420489046274932</v>
      </c>
      <c r="C60" s="7">
        <v>2.105857227220443E-3</v>
      </c>
      <c r="D60" s="7">
        <v>0.64415476185471365</v>
      </c>
    </row>
    <row r="61" spans="1:4" x14ac:dyDescent="0.2">
      <c r="A61" s="5" t="s">
        <v>235</v>
      </c>
      <c r="B61" s="7">
        <v>1.0473492246763438</v>
      </c>
      <c r="C61" s="7">
        <v>0</v>
      </c>
      <c r="D61" s="7">
        <v>1.0473492246763438</v>
      </c>
    </row>
    <row r="62" spans="1:4" x14ac:dyDescent="0.2">
      <c r="A62" s="5" t="s">
        <v>199</v>
      </c>
      <c r="B62" s="7">
        <v>1.0473492246763438</v>
      </c>
      <c r="C62" s="7">
        <v>0</v>
      </c>
      <c r="D62" s="7">
        <v>1.0473492246763438</v>
      </c>
    </row>
    <row r="63" spans="1:4" x14ac:dyDescent="0.2">
      <c r="A63" s="5" t="s">
        <v>89</v>
      </c>
      <c r="B63" s="7">
        <v>0.6420489046274932</v>
      </c>
      <c r="C63" s="7">
        <v>1.0541479639960747E-3</v>
      </c>
      <c r="D63" s="7">
        <v>0.64310305259148925</v>
      </c>
    </row>
    <row r="64" spans="1:4" x14ac:dyDescent="0.2">
      <c r="A64" s="5" t="s">
        <v>144</v>
      </c>
      <c r="B64" s="7">
        <v>1.0473492246763438</v>
      </c>
      <c r="C64" s="7">
        <v>0.21024455604036335</v>
      </c>
      <c r="D64" s="7">
        <v>1.2575937807167072</v>
      </c>
    </row>
    <row r="65" spans="1:4" x14ac:dyDescent="0.2">
      <c r="A65" s="5" t="s">
        <v>87</v>
      </c>
      <c r="B65" s="7">
        <v>0.6420489046274932</v>
      </c>
      <c r="C65" s="7">
        <v>8.3366545571773691E-3</v>
      </c>
      <c r="D65" s="7">
        <v>0.65038555918467056</v>
      </c>
    </row>
    <row r="66" spans="1:4" x14ac:dyDescent="0.2">
      <c r="A66" s="5" t="s">
        <v>9</v>
      </c>
      <c r="B66" s="7">
        <v>1.0473492246763438</v>
      </c>
      <c r="C66" s="7">
        <v>0</v>
      </c>
      <c r="D66" s="7">
        <v>1.0473492246763438</v>
      </c>
    </row>
    <row r="67" spans="1:4" x14ac:dyDescent="0.2">
      <c r="A67" s="5" t="s">
        <v>183</v>
      </c>
      <c r="B67" s="7">
        <v>1.0473492246763438</v>
      </c>
      <c r="C67" s="7">
        <v>0.17682393662022866</v>
      </c>
      <c r="D67" s="7">
        <v>1.2241731612965725</v>
      </c>
    </row>
    <row r="68" spans="1:4" x14ac:dyDescent="0.2">
      <c r="A68" s="5" t="s">
        <v>240</v>
      </c>
      <c r="B68" s="7">
        <v>1.0473492246763438</v>
      </c>
      <c r="C68" s="7">
        <v>0</v>
      </c>
      <c r="D68" s="7">
        <v>1.0473492246763438</v>
      </c>
    </row>
    <row r="69" spans="1:4" x14ac:dyDescent="0.2">
      <c r="A69" s="5" t="s">
        <v>156</v>
      </c>
      <c r="B69" s="7">
        <v>1.0473492246763438</v>
      </c>
      <c r="C69" s="7">
        <v>0</v>
      </c>
      <c r="D69" s="7">
        <v>1.0473492246763438</v>
      </c>
    </row>
    <row r="70" spans="1:4" x14ac:dyDescent="0.2">
      <c r="A70" s="5" t="s">
        <v>54</v>
      </c>
      <c r="B70" s="7">
        <v>0.6420489046274932</v>
      </c>
      <c r="C70" s="7">
        <v>0.42003282891963795</v>
      </c>
      <c r="D70" s="7">
        <v>1.0620817335471311</v>
      </c>
    </row>
    <row r="71" spans="1:4" x14ac:dyDescent="0.2">
      <c r="A71" s="5" t="s">
        <v>53</v>
      </c>
      <c r="B71" s="7">
        <v>0.6420489046274932</v>
      </c>
      <c r="C71" s="7">
        <v>1.1456266044577421</v>
      </c>
      <c r="D71" s="7">
        <v>1.7876755090852354</v>
      </c>
    </row>
    <row r="72" spans="1:4" x14ac:dyDescent="0.2">
      <c r="A72" s="5" t="s">
        <v>125</v>
      </c>
      <c r="B72" s="7">
        <v>1.0473492246763438</v>
      </c>
      <c r="C72" s="7">
        <v>1.3823587032533207</v>
      </c>
      <c r="D72" s="7">
        <v>2.4297079279296643</v>
      </c>
    </row>
    <row r="73" spans="1:4" x14ac:dyDescent="0.2">
      <c r="A73" s="5" t="s">
        <v>58</v>
      </c>
      <c r="B73" s="7">
        <v>1.0473492246763438</v>
      </c>
      <c r="C73" s="7">
        <v>1.0864512952836269</v>
      </c>
      <c r="D73" s="7">
        <v>2.133800519959971</v>
      </c>
    </row>
    <row r="74" spans="1:4" x14ac:dyDescent="0.2">
      <c r="A74" s="5" t="s">
        <v>18</v>
      </c>
      <c r="B74" s="7">
        <v>1.0473492246763438</v>
      </c>
      <c r="C74" s="7">
        <v>0</v>
      </c>
      <c r="D74" s="7">
        <v>1.0473492246763438</v>
      </c>
    </row>
    <row r="75" spans="1:4" x14ac:dyDescent="0.2">
      <c r="A75" s="5" t="s">
        <v>234</v>
      </c>
      <c r="B75" s="7">
        <v>0.6420489046274932</v>
      </c>
      <c r="C75" s="7">
        <v>2.3788858283022187</v>
      </c>
      <c r="D75" s="7">
        <v>3.020934732929712</v>
      </c>
    </row>
    <row r="76" spans="1:4" x14ac:dyDescent="0.2">
      <c r="A76" s="5" t="s">
        <v>228</v>
      </c>
      <c r="B76" s="7">
        <v>1.0473492246763438</v>
      </c>
      <c r="C76" s="7">
        <v>0</v>
      </c>
      <c r="D76" s="7">
        <v>1.0473492246763438</v>
      </c>
    </row>
    <row r="77" spans="1:4" x14ac:dyDescent="0.2">
      <c r="A77" s="5" t="s">
        <v>194</v>
      </c>
      <c r="B77" s="7">
        <v>0.6420489046274932</v>
      </c>
      <c r="C77" s="7">
        <v>12.264127429118563</v>
      </c>
      <c r="D77" s="7">
        <v>12.906176333746057</v>
      </c>
    </row>
    <row r="78" spans="1:4" x14ac:dyDescent="0.2">
      <c r="A78" s="5" t="s">
        <v>49</v>
      </c>
      <c r="B78" s="7">
        <v>1.0473492246763438</v>
      </c>
      <c r="C78" s="7">
        <v>0</v>
      </c>
      <c r="D78" s="7">
        <v>1.0473492246763438</v>
      </c>
    </row>
    <row r="79" spans="1:4" x14ac:dyDescent="0.2">
      <c r="A79" s="5" t="s">
        <v>143</v>
      </c>
      <c r="B79" s="7">
        <v>1.0473492246763438</v>
      </c>
      <c r="C79" s="7">
        <v>0</v>
      </c>
      <c r="D79" s="7">
        <v>1.0473492246763438</v>
      </c>
    </row>
    <row r="80" spans="1:4" x14ac:dyDescent="0.2">
      <c r="A80" s="5" t="s">
        <v>172</v>
      </c>
      <c r="B80" s="7">
        <v>1.0473492246763438</v>
      </c>
      <c r="C80" s="7">
        <v>0</v>
      </c>
      <c r="D80" s="7">
        <v>1.0473492246763438</v>
      </c>
    </row>
    <row r="81" spans="1:4" x14ac:dyDescent="0.2">
      <c r="A81" s="5" t="s">
        <v>174</v>
      </c>
      <c r="B81" s="7">
        <v>1.0473492246763438</v>
      </c>
      <c r="C81" s="7">
        <v>0</v>
      </c>
      <c r="D81" s="7">
        <v>1.0473492246763438</v>
      </c>
    </row>
    <row r="82" spans="1:4" x14ac:dyDescent="0.2">
      <c r="A82" s="5" t="s">
        <v>231</v>
      </c>
      <c r="B82" s="7">
        <v>1.0473492246763438</v>
      </c>
      <c r="C82" s="7">
        <v>0</v>
      </c>
      <c r="D82" s="7">
        <v>1.0473492246763438</v>
      </c>
    </row>
    <row r="83" spans="1:4" x14ac:dyDescent="0.2">
      <c r="A83" s="5" t="s">
        <v>232</v>
      </c>
      <c r="B83" s="7">
        <v>1.0473492246763438</v>
      </c>
      <c r="C83" s="7">
        <v>0</v>
      </c>
      <c r="D83" s="7">
        <v>1.0473492246763438</v>
      </c>
    </row>
    <row r="84" spans="1:4" x14ac:dyDescent="0.2">
      <c r="A84" s="5" t="s">
        <v>7</v>
      </c>
      <c r="B84" s="7">
        <v>0.6420489046274932</v>
      </c>
      <c r="C84" s="7">
        <v>5.1279357347745465E-4</v>
      </c>
      <c r="D84" s="7">
        <v>0.64256169820097064</v>
      </c>
    </row>
    <row r="85" spans="1:4" x14ac:dyDescent="0.2">
      <c r="A85" s="5" t="s">
        <v>11</v>
      </c>
      <c r="B85" s="7">
        <v>1.0473492246763438</v>
      </c>
      <c r="C85" s="7">
        <v>0</v>
      </c>
      <c r="D85" s="7">
        <v>1.0473492246763438</v>
      </c>
    </row>
    <row r="86" spans="1:4" x14ac:dyDescent="0.2">
      <c r="A86" s="5" t="s">
        <v>16</v>
      </c>
      <c r="B86" s="7">
        <v>1.0473492246763438</v>
      </c>
      <c r="C86" s="7">
        <v>0</v>
      </c>
      <c r="D86" s="7">
        <v>1.0473492246763438</v>
      </c>
    </row>
    <row r="87" spans="1:4" x14ac:dyDescent="0.2">
      <c r="A87" s="5" t="s">
        <v>56</v>
      </c>
      <c r="B87" s="7">
        <v>0.6420489046274932</v>
      </c>
      <c r="C87" s="7">
        <v>1.0423838115946167E-2</v>
      </c>
      <c r="D87" s="7">
        <v>0.65247274274343936</v>
      </c>
    </row>
    <row r="88" spans="1:4" x14ac:dyDescent="0.2">
      <c r="A88" s="5" t="s">
        <v>119</v>
      </c>
      <c r="B88" s="7">
        <v>1.0473492246763438</v>
      </c>
      <c r="C88" s="7">
        <v>0.58796543147942137</v>
      </c>
      <c r="D88" s="7">
        <v>1.6353146561557652</v>
      </c>
    </row>
    <row r="89" spans="1:4" x14ac:dyDescent="0.2">
      <c r="A89" s="5" t="s">
        <v>70</v>
      </c>
      <c r="B89" s="7">
        <v>0.6420489046274932</v>
      </c>
      <c r="C89" s="7">
        <v>2.4081724161657152E-2</v>
      </c>
      <c r="D89" s="7">
        <v>0.6661306287891503</v>
      </c>
    </row>
    <row r="90" spans="1:4" x14ac:dyDescent="0.2">
      <c r="A90" s="5" t="s">
        <v>55</v>
      </c>
      <c r="B90" s="7">
        <v>0.6420489046274932</v>
      </c>
      <c r="C90" s="7">
        <v>9.012299098139144E-3</v>
      </c>
      <c r="D90" s="7">
        <v>0.65106120372563236</v>
      </c>
    </row>
    <row r="91" spans="1:4" x14ac:dyDescent="0.2">
      <c r="A91" s="5" t="s">
        <v>122</v>
      </c>
      <c r="B91" s="7">
        <v>1.0473492246763438</v>
      </c>
      <c r="C91" s="7">
        <v>0.78395404433186422</v>
      </c>
      <c r="D91" s="7">
        <v>1.8313032690082081</v>
      </c>
    </row>
    <row r="92" spans="1:4" x14ac:dyDescent="0.2">
      <c r="A92" s="5" t="s">
        <v>61</v>
      </c>
      <c r="B92" s="7">
        <v>0.6420489046274932</v>
      </c>
      <c r="C92" s="7">
        <v>1.4476518061008213E-2</v>
      </c>
      <c r="D92" s="7">
        <v>0.65652542268850145</v>
      </c>
    </row>
    <row r="93" spans="1:4" x14ac:dyDescent="0.2">
      <c r="A93" s="5" t="s">
        <v>52</v>
      </c>
      <c r="B93" s="7">
        <v>1.0473492246763438</v>
      </c>
      <c r="C93" s="7">
        <v>0</v>
      </c>
      <c r="D93" s="7">
        <v>1.0473492246763438</v>
      </c>
    </row>
    <row r="94" spans="1:4" x14ac:dyDescent="0.2">
      <c r="A94" s="5" t="s">
        <v>166</v>
      </c>
      <c r="B94" s="7">
        <v>1.0473492246763438</v>
      </c>
      <c r="C94" s="7">
        <v>0.85489955194638245</v>
      </c>
      <c r="D94" s="7">
        <v>1.9022487766227263</v>
      </c>
    </row>
    <row r="95" spans="1:4" x14ac:dyDescent="0.2">
      <c r="A95" s="5" t="s">
        <v>167</v>
      </c>
      <c r="B95" s="7">
        <v>1.0473492246763438</v>
      </c>
      <c r="C95" s="7">
        <v>7.0531176735011446E-4</v>
      </c>
      <c r="D95" s="7">
        <v>1.048054536443694</v>
      </c>
    </row>
    <row r="96" spans="1:4" x14ac:dyDescent="0.2">
      <c r="A96" s="5" t="s">
        <v>163</v>
      </c>
      <c r="B96" s="7">
        <v>1.0473492246763438</v>
      </c>
      <c r="C96" s="7">
        <v>0.67997350611203544</v>
      </c>
      <c r="D96" s="7">
        <v>1.7273227307883792</v>
      </c>
    </row>
    <row r="97" spans="1:4" x14ac:dyDescent="0.2">
      <c r="A97" s="5" t="s">
        <v>169</v>
      </c>
      <c r="B97" s="7">
        <v>1.0473492246763438</v>
      </c>
      <c r="C97" s="7">
        <v>0.28794768972457052</v>
      </c>
      <c r="D97" s="7">
        <v>1.3352969144009144</v>
      </c>
    </row>
    <row r="98" spans="1:4" x14ac:dyDescent="0.2">
      <c r="A98" s="5" t="s">
        <v>170</v>
      </c>
      <c r="B98" s="7">
        <v>1.0473492246763438</v>
      </c>
      <c r="C98" s="7">
        <v>0.77860989017089022</v>
      </c>
      <c r="D98" s="7">
        <v>1.8259591148472341</v>
      </c>
    </row>
    <row r="99" spans="1:4" x14ac:dyDescent="0.2">
      <c r="A99" s="5" t="s">
        <v>455</v>
      </c>
      <c r="B99" s="7">
        <v>1.0473492246763438</v>
      </c>
      <c r="C99" s="7">
        <v>0.1508784171919279</v>
      </c>
      <c r="D99" s="7">
        <v>1.1982276418682718</v>
      </c>
    </row>
    <row r="100" spans="1:4" x14ac:dyDescent="0.2">
      <c r="A100" s="5" t="s">
        <v>175</v>
      </c>
      <c r="B100" s="7">
        <v>1.0473492246763438</v>
      </c>
      <c r="C100" s="7">
        <v>1.4801230714702245</v>
      </c>
      <c r="D100" s="7">
        <v>2.5274722961465681</v>
      </c>
    </row>
    <row r="101" spans="1:4" x14ac:dyDescent="0.2">
      <c r="A101" s="5" t="s">
        <v>180</v>
      </c>
      <c r="B101" s="7">
        <v>0.6420489046274932</v>
      </c>
      <c r="C101" s="7">
        <v>0.14704533137283338</v>
      </c>
      <c r="D101" s="7">
        <v>0.78909423600032658</v>
      </c>
    </row>
    <row r="102" spans="1:4" x14ac:dyDescent="0.2">
      <c r="A102" s="5" t="s">
        <v>62</v>
      </c>
      <c r="B102" s="7">
        <v>1.0473492246763438</v>
      </c>
      <c r="C102" s="7">
        <v>0.37258489072259499</v>
      </c>
      <c r="D102" s="7">
        <v>1.4199341153989389</v>
      </c>
    </row>
    <row r="103" spans="1:4" x14ac:dyDescent="0.2">
      <c r="A103" s="5" t="s">
        <v>151</v>
      </c>
      <c r="B103" s="7">
        <v>1.0473492246763438</v>
      </c>
      <c r="C103" s="7">
        <v>0</v>
      </c>
      <c r="D103" s="7">
        <v>1.0473492246763438</v>
      </c>
    </row>
    <row r="104" spans="1:4" x14ac:dyDescent="0.2">
      <c r="A104" s="5" t="s">
        <v>181</v>
      </c>
      <c r="B104" s="7">
        <v>1.0473492246763438</v>
      </c>
      <c r="C104" s="7">
        <v>0.34869959201985612</v>
      </c>
      <c r="D104" s="7">
        <v>1.3960488166962</v>
      </c>
    </row>
    <row r="105" spans="1:4" x14ac:dyDescent="0.2">
      <c r="A105" s="5" t="s">
        <v>101</v>
      </c>
      <c r="B105" s="7">
        <v>1.0473492246763438</v>
      </c>
      <c r="C105" s="7">
        <v>7.0055941533523995</v>
      </c>
      <c r="D105" s="7">
        <v>8.0529433780287434</v>
      </c>
    </row>
    <row r="106" spans="1:4" x14ac:dyDescent="0.2">
      <c r="A106" s="5" t="s">
        <v>152</v>
      </c>
      <c r="B106" s="7">
        <v>1.0473492246763438</v>
      </c>
      <c r="C106" s="7">
        <v>0</v>
      </c>
      <c r="D106" s="7">
        <v>1.0473492246763438</v>
      </c>
    </row>
    <row r="107" spans="1:4" x14ac:dyDescent="0.2">
      <c r="A107" s="5" t="s">
        <v>68</v>
      </c>
      <c r="B107" s="7">
        <v>0.6420489046274932</v>
      </c>
      <c r="C107" s="7">
        <v>6.1502032065049013E-2</v>
      </c>
      <c r="D107" s="7">
        <v>0.70355093669254221</v>
      </c>
    </row>
    <row r="108" spans="1:4" x14ac:dyDescent="0.2">
      <c r="A108" s="5" t="s">
        <v>91</v>
      </c>
      <c r="B108" s="7">
        <v>1.0473492246763438</v>
      </c>
      <c r="C108" s="7">
        <v>1.2045759592394123</v>
      </c>
      <c r="D108" s="7">
        <v>2.2519251839157564</v>
      </c>
    </row>
    <row r="109" spans="1:4" x14ac:dyDescent="0.2">
      <c r="A109" s="5" t="s">
        <v>187</v>
      </c>
      <c r="B109" s="7">
        <v>1.0473492246763438</v>
      </c>
      <c r="C109" s="7">
        <v>0</v>
      </c>
      <c r="D109" s="7">
        <v>1.0473492246763438</v>
      </c>
    </row>
    <row r="110" spans="1:4" x14ac:dyDescent="0.2">
      <c r="A110" s="5" t="s">
        <v>10</v>
      </c>
      <c r="B110" s="7">
        <v>243.3736904006696</v>
      </c>
      <c r="C110" s="7">
        <v>184.48238263514622</v>
      </c>
      <c r="D110" s="7">
        <v>427.85607303581583</v>
      </c>
    </row>
    <row r="111" spans="1:4" x14ac:dyDescent="0.2">
      <c r="A111" s="5" t="s">
        <v>456</v>
      </c>
      <c r="B111" s="7">
        <v>0.6420489046274932</v>
      </c>
      <c r="C111" s="7">
        <v>0</v>
      </c>
      <c r="D111" s="7">
        <v>0.6420489046274932</v>
      </c>
    </row>
    <row r="112" spans="1:4" x14ac:dyDescent="0.2">
      <c r="A112" s="5" t="s">
        <v>280</v>
      </c>
      <c r="B112" s="7">
        <v>1.0473492246763438</v>
      </c>
      <c r="C112" s="7">
        <v>0</v>
      </c>
      <c r="D112" s="7">
        <v>1.0473492246763438</v>
      </c>
    </row>
    <row r="113" spans="1:4" x14ac:dyDescent="0.2">
      <c r="A113" s="5" t="s">
        <v>158</v>
      </c>
      <c r="B113" s="7">
        <v>1.0473492246763438</v>
      </c>
      <c r="C113" s="7">
        <v>0.47912888089371275</v>
      </c>
      <c r="D113" s="7">
        <v>1.5264781055700567</v>
      </c>
    </row>
    <row r="114" spans="1:4" x14ac:dyDescent="0.2">
      <c r="A114" s="5" t="s">
        <v>162</v>
      </c>
      <c r="B114" s="7">
        <v>1.0473492246763438</v>
      </c>
      <c r="C114" s="7">
        <v>0.27086121050404299</v>
      </c>
      <c r="D114" s="7">
        <v>1.3182104351803869</v>
      </c>
    </row>
    <row r="115" spans="1:4" x14ac:dyDescent="0.2">
      <c r="A115" s="5" t="s">
        <v>223</v>
      </c>
      <c r="B115" s="7">
        <v>1.0473492246763438</v>
      </c>
      <c r="C115" s="7">
        <v>0.8893282515944223</v>
      </c>
      <c r="D115" s="7">
        <v>1.9366774762707661</v>
      </c>
    </row>
    <row r="116" spans="1:4" x14ac:dyDescent="0.2">
      <c r="A116" s="5" t="s">
        <v>96</v>
      </c>
      <c r="B116" s="7">
        <v>1.0473492246763438</v>
      </c>
      <c r="C116" s="7">
        <v>0.79799619108766295</v>
      </c>
      <c r="D116" s="7">
        <v>1.8453454157640068</v>
      </c>
    </row>
    <row r="117" spans="1:4" x14ac:dyDescent="0.2">
      <c r="A117" s="5" t="s">
        <v>72</v>
      </c>
      <c r="B117" s="7">
        <v>0.6420489046274932</v>
      </c>
      <c r="C117" s="7">
        <v>0.5735911522142374</v>
      </c>
      <c r="D117" s="7">
        <v>1.2156400568417305</v>
      </c>
    </row>
    <row r="118" spans="1:4" x14ac:dyDescent="0.2">
      <c r="A118" s="5" t="s">
        <v>173</v>
      </c>
      <c r="B118" s="7">
        <v>1.0473492246763438</v>
      </c>
      <c r="C118" s="7">
        <v>2.5986241431868062E-2</v>
      </c>
      <c r="D118" s="7">
        <v>1.073335466108212</v>
      </c>
    </row>
    <row r="119" spans="1:4" x14ac:dyDescent="0.2">
      <c r="A119" s="5" t="s">
        <v>145</v>
      </c>
      <c r="B119" s="7">
        <v>1.0473492246763438</v>
      </c>
      <c r="C119" s="7">
        <v>0</v>
      </c>
      <c r="D119" s="7">
        <v>1.0473492246763438</v>
      </c>
    </row>
    <row r="120" spans="1:4" x14ac:dyDescent="0.2">
      <c r="A120" s="5" t="s">
        <v>146</v>
      </c>
      <c r="B120" s="7">
        <v>1.0473492246763438</v>
      </c>
      <c r="C120" s="7">
        <v>1.7730559559949028</v>
      </c>
      <c r="D120" s="7">
        <v>2.8204051806712469</v>
      </c>
    </row>
    <row r="121" spans="1:4" x14ac:dyDescent="0.2">
      <c r="A121" s="5" t="s">
        <v>178</v>
      </c>
      <c r="B121" s="7">
        <v>1.0473492246763438</v>
      </c>
      <c r="C121" s="7">
        <v>0.70808170676018456</v>
      </c>
      <c r="D121" s="7">
        <v>1.7554309314365284</v>
      </c>
    </row>
    <row r="122" spans="1:4" x14ac:dyDescent="0.2">
      <c r="A122" s="5" t="s">
        <v>149</v>
      </c>
      <c r="B122" s="7">
        <v>1.0473492246763438</v>
      </c>
      <c r="C122" s="7">
        <v>0</v>
      </c>
      <c r="D122" s="7">
        <v>1.0473492246763438</v>
      </c>
    </row>
    <row r="123" spans="1:4" x14ac:dyDescent="0.2">
      <c r="A123" s="5" t="s">
        <v>153</v>
      </c>
      <c r="B123" s="7">
        <v>1.0473492246763438</v>
      </c>
      <c r="C123" s="7">
        <v>0</v>
      </c>
      <c r="D123" s="7">
        <v>1.0473492246763438</v>
      </c>
    </row>
    <row r="124" spans="1:4" x14ac:dyDescent="0.2">
      <c r="A124" s="5" t="s">
        <v>73</v>
      </c>
      <c r="B124" s="7">
        <v>1.0473492246763438</v>
      </c>
      <c r="C124" s="7">
        <v>0.57567156467370262</v>
      </c>
      <c r="D124" s="7">
        <v>1.6230207893500466</v>
      </c>
    </row>
    <row r="125" spans="1:4" x14ac:dyDescent="0.2">
      <c r="A125" s="5" t="s">
        <v>154</v>
      </c>
      <c r="B125" s="7">
        <v>1.0473492246763438</v>
      </c>
      <c r="C125" s="7">
        <v>0.69370540189505836</v>
      </c>
      <c r="D125" s="7">
        <v>1.7410546265714022</v>
      </c>
    </row>
    <row r="126" spans="1:4" x14ac:dyDescent="0.2">
      <c r="A126" s="5" t="s">
        <v>155</v>
      </c>
      <c r="B126" s="7">
        <v>1.0473492246763438</v>
      </c>
      <c r="C126" s="7">
        <v>0</v>
      </c>
      <c r="D126" s="7">
        <v>1.0473492246763438</v>
      </c>
    </row>
    <row r="127" spans="1:4" x14ac:dyDescent="0.2">
      <c r="A127" s="5" t="s">
        <v>12</v>
      </c>
      <c r="B127" s="7">
        <v>1.0473492246763438</v>
      </c>
      <c r="C127" s="7">
        <v>0</v>
      </c>
      <c r="D127" s="7">
        <v>1.0473492246763438</v>
      </c>
    </row>
    <row r="128" spans="1:4" x14ac:dyDescent="0.2">
      <c r="A128" s="5" t="s">
        <v>186</v>
      </c>
      <c r="B128" s="7">
        <v>1.0473492246763438</v>
      </c>
      <c r="C128" s="7">
        <v>0.12260580280575473</v>
      </c>
      <c r="D128" s="7">
        <v>1.1699550274820987</v>
      </c>
    </row>
    <row r="129" spans="1:4" x14ac:dyDescent="0.2">
      <c r="A129" s="5" t="s">
        <v>17</v>
      </c>
      <c r="B129" s="7">
        <v>1.0473492246763438</v>
      </c>
      <c r="C129" s="7">
        <v>0</v>
      </c>
      <c r="D129" s="7">
        <v>1.0473492246763438</v>
      </c>
    </row>
    <row r="130" spans="1:4" x14ac:dyDescent="0.2">
      <c r="A130" s="5" t="s">
        <v>188</v>
      </c>
      <c r="B130" s="7">
        <v>1.0473492246763438</v>
      </c>
      <c r="C130" s="7">
        <v>7.1770900505707056E-5</v>
      </c>
      <c r="D130" s="7">
        <v>1.0474209955768496</v>
      </c>
    </row>
    <row r="131" spans="1:4" x14ac:dyDescent="0.2">
      <c r="A131" s="5" t="s">
        <v>19</v>
      </c>
      <c r="B131" s="7">
        <v>1.0473492246763438</v>
      </c>
      <c r="C131" s="7">
        <v>0.11781455691293651</v>
      </c>
      <c r="D131" s="7">
        <v>1.1651637815892804</v>
      </c>
    </row>
    <row r="132" spans="1:4" x14ac:dyDescent="0.2">
      <c r="A132" s="5" t="s">
        <v>191</v>
      </c>
      <c r="B132" s="7">
        <v>0.6420489046274932</v>
      </c>
      <c r="C132" s="7">
        <v>2.2530222871517888E-2</v>
      </c>
      <c r="D132" s="7">
        <v>0.66457912749901105</v>
      </c>
    </row>
    <row r="133" spans="1:4" x14ac:dyDescent="0.2">
      <c r="A133" s="5" t="s">
        <v>159</v>
      </c>
      <c r="B133" s="7">
        <v>1.0473492246763438</v>
      </c>
      <c r="C133" s="7">
        <v>8.2850171714283466E-2</v>
      </c>
      <c r="D133" s="7">
        <v>1.1301993963906274</v>
      </c>
    </row>
    <row r="134" spans="1:4" x14ac:dyDescent="0.2">
      <c r="A134" s="5" t="s">
        <v>200</v>
      </c>
      <c r="B134" s="7">
        <v>1.0473492246763438</v>
      </c>
      <c r="C134" s="7">
        <v>8.4092081847728373E-3</v>
      </c>
      <c r="D134" s="7">
        <v>1.0557584328611167</v>
      </c>
    </row>
    <row r="135" spans="1:4" x14ac:dyDescent="0.2">
      <c r="A135" s="5" t="s">
        <v>197</v>
      </c>
      <c r="B135" s="7">
        <v>1.0473492246763438</v>
      </c>
      <c r="C135" s="7">
        <v>5.0305685391328944E-2</v>
      </c>
      <c r="D135" s="7">
        <v>1.0976549100676727</v>
      </c>
    </row>
    <row r="136" spans="1:4" x14ac:dyDescent="0.2">
      <c r="A136" s="5" t="s">
        <v>141</v>
      </c>
      <c r="B136" s="7">
        <v>1.0473492246763438</v>
      </c>
      <c r="C136" s="7">
        <v>0</v>
      </c>
      <c r="D136" s="7">
        <v>1.0473492246763438</v>
      </c>
    </row>
    <row r="137" spans="1:4" x14ac:dyDescent="0.2">
      <c r="A137" s="5" t="s">
        <v>31</v>
      </c>
      <c r="B137" s="7">
        <v>0.2898378323496516</v>
      </c>
      <c r="C137" s="7">
        <v>6.9734955487856465E-2</v>
      </c>
      <c r="D137" s="7">
        <v>0.35957278783750807</v>
      </c>
    </row>
    <row r="138" spans="1:4" x14ac:dyDescent="0.2">
      <c r="A138" s="5" t="s">
        <v>150</v>
      </c>
      <c r="B138" s="7">
        <v>0.2898378323496516</v>
      </c>
      <c r="C138" s="7">
        <v>0</v>
      </c>
      <c r="D138" s="7">
        <v>0.2898378323496516</v>
      </c>
    </row>
    <row r="139" spans="1:4" ht="12.75" customHeight="1" x14ac:dyDescent="0.2">
      <c r="A139" s="5" t="s">
        <v>24</v>
      </c>
      <c r="B139" s="7">
        <v>0</v>
      </c>
      <c r="C139" s="7">
        <v>6.9734955487856465E-2</v>
      </c>
      <c r="D139" s="7">
        <v>6.9734955487856465E-2</v>
      </c>
    </row>
    <row r="140" spans="1:4" ht="12.75" customHeight="1" x14ac:dyDescent="0.2">
      <c r="A140" s="5" t="s">
        <v>487</v>
      </c>
      <c r="B140" s="7">
        <v>0</v>
      </c>
      <c r="C140" s="7">
        <v>6.2006851517987696E-2</v>
      </c>
      <c r="D140" s="7">
        <v>6.2006851517987696E-2</v>
      </c>
    </row>
    <row r="141" spans="1:4" ht="12.75" customHeight="1" x14ac:dyDescent="0.2">
      <c r="A141" s="5" t="s">
        <v>26</v>
      </c>
      <c r="B141" s="7">
        <v>0</v>
      </c>
      <c r="C141" s="7">
        <v>6.9734955487856465E-2</v>
      </c>
      <c r="D141" s="7">
        <v>6.9734955487856465E-2</v>
      </c>
    </row>
    <row r="142" spans="1:4" x14ac:dyDescent="0.2">
      <c r="A142" s="5" t="s">
        <v>488</v>
      </c>
      <c r="B142" s="7">
        <v>0</v>
      </c>
      <c r="C142" s="7">
        <v>6.2006851517987696E-2</v>
      </c>
      <c r="D142" s="7">
        <v>6.2006851517987696E-2</v>
      </c>
    </row>
    <row r="143" spans="1:4" x14ac:dyDescent="0.2">
      <c r="A143" s="5" t="s">
        <v>32</v>
      </c>
      <c r="B143" s="7">
        <v>0</v>
      </c>
      <c r="C143" s="7">
        <v>6.9734955487856465E-2</v>
      </c>
      <c r="D143" s="7">
        <v>6.9734955487856465E-2</v>
      </c>
    </row>
    <row r="144" spans="1:4" x14ac:dyDescent="0.2">
      <c r="A144" s="5" t="s">
        <v>33</v>
      </c>
      <c r="B144" s="7">
        <v>0</v>
      </c>
      <c r="C144" s="7">
        <v>6.9734955487856465E-2</v>
      </c>
      <c r="D144" s="7">
        <v>6.9734955487856465E-2</v>
      </c>
    </row>
    <row r="145" spans="1:4" x14ac:dyDescent="0.2">
      <c r="A145" s="5" t="s">
        <v>388</v>
      </c>
      <c r="B145" s="7">
        <v>0</v>
      </c>
      <c r="C145" s="7">
        <v>6.2006851517987696E-2</v>
      </c>
      <c r="D145" s="7">
        <v>6.2006851517987696E-2</v>
      </c>
    </row>
    <row r="146" spans="1:4" x14ac:dyDescent="0.2">
      <c r="A146" s="5" t="s">
        <v>489</v>
      </c>
      <c r="B146" s="7">
        <v>0</v>
      </c>
      <c r="C146" s="7">
        <v>6.2006851517987696E-2</v>
      </c>
      <c r="D146" s="7">
        <v>6.2006851517987696E-2</v>
      </c>
    </row>
    <row r="147" spans="1:4" x14ac:dyDescent="0.2">
      <c r="A147" s="5" t="s">
        <v>41</v>
      </c>
      <c r="B147" s="7">
        <v>0</v>
      </c>
      <c r="C147" s="7">
        <v>6.9734955487856465E-2</v>
      </c>
      <c r="D147" s="7">
        <v>6.9734955487856465E-2</v>
      </c>
    </row>
    <row r="148" spans="1:4" x14ac:dyDescent="0.2">
      <c r="A148" s="5" t="s">
        <v>45</v>
      </c>
      <c r="B148" s="7">
        <v>0</v>
      </c>
      <c r="C148" s="7">
        <v>6.9734955487856465E-2</v>
      </c>
      <c r="D148" s="7">
        <v>6.9734955487856465E-2</v>
      </c>
    </row>
    <row r="149" spans="1:4" x14ac:dyDescent="0.2">
      <c r="A149" s="5" t="s">
        <v>47</v>
      </c>
      <c r="B149" s="7">
        <v>0</v>
      </c>
      <c r="C149" s="7">
        <v>6.9734955487856465E-2</v>
      </c>
      <c r="D149" s="7">
        <v>6.9734955487856465E-2</v>
      </c>
    </row>
    <row r="150" spans="1:4" x14ac:dyDescent="0.2">
      <c r="A150" s="5" t="s">
        <v>48</v>
      </c>
      <c r="B150" s="7">
        <v>0</v>
      </c>
      <c r="C150" s="7">
        <v>6.9734955487856465E-2</v>
      </c>
      <c r="D150" s="7">
        <v>6.9734955487856465E-2</v>
      </c>
    </row>
    <row r="151" spans="1:4" x14ac:dyDescent="0.2">
      <c r="A151" s="5" t="s">
        <v>35</v>
      </c>
      <c r="B151" s="7">
        <v>0</v>
      </c>
      <c r="C151" s="7">
        <v>6.9734955487856465E-2</v>
      </c>
      <c r="D151" s="7">
        <v>6.9734955487856465E-2</v>
      </c>
    </row>
    <row r="152" spans="1:4" x14ac:dyDescent="0.2">
      <c r="A152" s="5" t="s">
        <v>36</v>
      </c>
      <c r="B152" s="7">
        <v>0</v>
      </c>
      <c r="C152" s="7">
        <v>6.9734955487856465E-2</v>
      </c>
      <c r="D152" s="7">
        <v>6.9734955487856465E-2</v>
      </c>
    </row>
    <row r="153" spans="1:4" x14ac:dyDescent="0.2">
      <c r="A153" s="5" t="s">
        <v>37</v>
      </c>
      <c r="B153" s="7">
        <v>0</v>
      </c>
      <c r="C153" s="7">
        <v>6.9734955487856465E-2</v>
      </c>
      <c r="D153" s="7">
        <v>6.9734955487856465E-2</v>
      </c>
    </row>
    <row r="154" spans="1:4" x14ac:dyDescent="0.2">
      <c r="A154" s="5" t="s">
        <v>106</v>
      </c>
      <c r="B154" s="7">
        <v>0</v>
      </c>
      <c r="C154" s="7">
        <v>0.31087333231406361</v>
      </c>
      <c r="D154" s="7">
        <v>0.31087333231406361</v>
      </c>
    </row>
    <row r="155" spans="1:4" x14ac:dyDescent="0.2">
      <c r="A155" s="5" t="s">
        <v>104</v>
      </c>
      <c r="B155" s="7">
        <v>0</v>
      </c>
      <c r="C155" s="7">
        <v>0.31087333231406361</v>
      </c>
      <c r="D155" s="7">
        <v>0.31087333231406361</v>
      </c>
    </row>
    <row r="156" spans="1:4" x14ac:dyDescent="0.2">
      <c r="A156" s="5" t="s">
        <v>107</v>
      </c>
      <c r="B156" s="7">
        <v>0</v>
      </c>
      <c r="C156" s="7">
        <v>0.31087333231406361</v>
      </c>
      <c r="D156" s="7">
        <v>0.31087333231406361</v>
      </c>
    </row>
    <row r="157" spans="1:4" x14ac:dyDescent="0.2">
      <c r="A157" s="5" t="s">
        <v>4</v>
      </c>
      <c r="B157" s="7">
        <v>0</v>
      </c>
      <c r="C157" s="7">
        <v>2.5468719948761043E-4</v>
      </c>
      <c r="D157" s="7">
        <v>2.5468719948761043E-4</v>
      </c>
    </row>
    <row r="158" spans="1:4" x14ac:dyDescent="0.2">
      <c r="A158" s="5" t="s">
        <v>20</v>
      </c>
      <c r="B158" s="7">
        <v>0</v>
      </c>
      <c r="C158" s="7">
        <v>6.9734955487856465E-2</v>
      </c>
      <c r="D158" s="7">
        <v>6.9734955487856465E-2</v>
      </c>
    </row>
    <row r="159" spans="1:4" x14ac:dyDescent="0.2">
      <c r="A159" s="5" t="s">
        <v>21</v>
      </c>
      <c r="B159" s="7">
        <v>0</v>
      </c>
      <c r="C159" s="7">
        <v>6.9734955487856465E-2</v>
      </c>
      <c r="D159" s="7">
        <v>6.9734955487856465E-2</v>
      </c>
    </row>
    <row r="160" spans="1:4" x14ac:dyDescent="0.2">
      <c r="A160" s="5" t="s">
        <v>22</v>
      </c>
      <c r="B160" s="7">
        <v>0</v>
      </c>
      <c r="C160" s="7">
        <v>6.9734955487856465E-2</v>
      </c>
      <c r="D160" s="7">
        <v>6.9734955487856465E-2</v>
      </c>
    </row>
    <row r="161" spans="1:4" x14ac:dyDescent="0.2">
      <c r="A161" s="5" t="s">
        <v>23</v>
      </c>
      <c r="B161" s="7">
        <v>0</v>
      </c>
      <c r="C161" s="7">
        <v>6.9734955487856465E-2</v>
      </c>
      <c r="D161" s="7">
        <v>6.9734955487856465E-2</v>
      </c>
    </row>
    <row r="162" spans="1:4" x14ac:dyDescent="0.2">
      <c r="A162" s="5" t="s">
        <v>25</v>
      </c>
      <c r="B162" s="7">
        <v>0</v>
      </c>
      <c r="C162" s="7">
        <v>6.9734955487856465E-2</v>
      </c>
      <c r="D162" s="7">
        <v>6.9734955487856465E-2</v>
      </c>
    </row>
    <row r="163" spans="1:4" x14ac:dyDescent="0.2">
      <c r="A163" s="5" t="s">
        <v>27</v>
      </c>
      <c r="B163" s="7">
        <v>0</v>
      </c>
      <c r="C163" s="7">
        <v>6.9734955487856465E-2</v>
      </c>
      <c r="D163" s="7">
        <v>6.9734955487856465E-2</v>
      </c>
    </row>
    <row r="164" spans="1:4" x14ac:dyDescent="0.2">
      <c r="A164" s="5" t="s">
        <v>28</v>
      </c>
      <c r="B164" s="7">
        <v>0</v>
      </c>
      <c r="C164" s="7">
        <v>6.9734955487856465E-2</v>
      </c>
      <c r="D164" s="7">
        <v>6.9734955487856465E-2</v>
      </c>
    </row>
    <row r="165" spans="1:4" x14ac:dyDescent="0.2">
      <c r="A165" s="5" t="s">
        <v>29</v>
      </c>
      <c r="B165" s="7">
        <v>0</v>
      </c>
      <c r="C165" s="7">
        <v>6.9734955487856465E-2</v>
      </c>
      <c r="D165" s="7">
        <v>6.9734955487856465E-2</v>
      </c>
    </row>
    <row r="166" spans="1:4" x14ac:dyDescent="0.2">
      <c r="A166" s="5" t="s">
        <v>30</v>
      </c>
      <c r="B166" s="7">
        <v>0</v>
      </c>
      <c r="C166" s="7">
        <v>6.9734955487856465E-2</v>
      </c>
      <c r="D166" s="7">
        <v>6.9734955487856465E-2</v>
      </c>
    </row>
    <row r="167" spans="1:4" x14ac:dyDescent="0.2">
      <c r="A167" s="5" t="s">
        <v>34</v>
      </c>
      <c r="B167" s="7">
        <v>0</v>
      </c>
      <c r="C167" s="7">
        <v>6.9734955487856465E-2</v>
      </c>
      <c r="D167" s="7">
        <v>6.9734955487856465E-2</v>
      </c>
    </row>
    <row r="168" spans="1:4" x14ac:dyDescent="0.2">
      <c r="A168" s="5" t="s">
        <v>38</v>
      </c>
      <c r="B168" s="7">
        <v>0</v>
      </c>
      <c r="C168" s="7">
        <v>6.9734955487856465E-2</v>
      </c>
      <c r="D168" s="7">
        <v>6.9734955487856465E-2</v>
      </c>
    </row>
    <row r="169" spans="1:4" x14ac:dyDescent="0.2">
      <c r="A169" s="5" t="s">
        <v>39</v>
      </c>
      <c r="B169" s="7">
        <v>0</v>
      </c>
      <c r="C169" s="7">
        <v>6.9734955487856465E-2</v>
      </c>
      <c r="D169" s="7">
        <v>6.9734955487856465E-2</v>
      </c>
    </row>
    <row r="170" spans="1:4" x14ac:dyDescent="0.2">
      <c r="A170" s="5" t="s">
        <v>40</v>
      </c>
      <c r="B170" s="7">
        <v>0</v>
      </c>
      <c r="C170" s="7">
        <v>6.9734955487856465E-2</v>
      </c>
      <c r="D170" s="7">
        <v>6.9734955487856465E-2</v>
      </c>
    </row>
    <row r="171" spans="1:4" x14ac:dyDescent="0.2">
      <c r="A171" s="5" t="s">
        <v>42</v>
      </c>
      <c r="B171" s="7">
        <v>0</v>
      </c>
      <c r="C171" s="7">
        <v>6.9734955487856465E-2</v>
      </c>
      <c r="D171" s="7">
        <v>6.9734955487856465E-2</v>
      </c>
    </row>
    <row r="172" spans="1:4" x14ac:dyDescent="0.2">
      <c r="A172" s="5" t="s">
        <v>43</v>
      </c>
      <c r="B172" s="7">
        <v>0</v>
      </c>
      <c r="C172" s="7">
        <v>6.9734955487856465E-2</v>
      </c>
      <c r="D172" s="7">
        <v>6.9734955487856465E-2</v>
      </c>
    </row>
    <row r="173" spans="1:4" x14ac:dyDescent="0.2">
      <c r="A173" s="5" t="s">
        <v>44</v>
      </c>
      <c r="B173" s="7">
        <v>0</v>
      </c>
      <c r="C173" s="7">
        <v>6.9734955487856465E-2</v>
      </c>
      <c r="D173" s="7">
        <v>6.9734955487856465E-2</v>
      </c>
    </row>
    <row r="174" spans="1:4" x14ac:dyDescent="0.2">
      <c r="A174" s="5" t="s">
        <v>46</v>
      </c>
      <c r="B174" s="7">
        <v>0</v>
      </c>
      <c r="C174" s="7">
        <v>6.9734955487856465E-2</v>
      </c>
      <c r="D174" s="7">
        <v>6.9734955487856465E-2</v>
      </c>
    </row>
    <row r="175" spans="1:4" x14ac:dyDescent="0.2">
      <c r="A175" s="5" t="s">
        <v>120</v>
      </c>
      <c r="B175" s="7">
        <v>0</v>
      </c>
      <c r="C175" s="7">
        <v>0.58796543147942137</v>
      </c>
      <c r="D175" s="7">
        <v>0.58796543147942137</v>
      </c>
    </row>
    <row r="176" spans="1:4" ht="15" x14ac:dyDescent="0.25">
      <c r="A176"/>
      <c r="B176"/>
      <c r="C176"/>
      <c r="D176"/>
    </row>
    <row r="177" spans="1:4" ht="15" x14ac:dyDescent="0.25">
      <c r="A177"/>
      <c r="B177"/>
      <c r="C177"/>
      <c r="D177"/>
    </row>
    <row r="178" spans="1:4" ht="15" x14ac:dyDescent="0.25">
      <c r="A178"/>
      <c r="B178"/>
      <c r="C178"/>
      <c r="D178"/>
    </row>
    <row r="179" spans="1:4" ht="15" x14ac:dyDescent="0.25">
      <c r="A179"/>
      <c r="B179"/>
      <c r="C179"/>
      <c r="D179"/>
    </row>
    <row r="180" spans="1:4" ht="15" x14ac:dyDescent="0.25">
      <c r="A180"/>
      <c r="B180"/>
      <c r="C180"/>
      <c r="D180"/>
    </row>
    <row r="181" spans="1:4" ht="15" x14ac:dyDescent="0.25">
      <c r="A181"/>
      <c r="B181"/>
      <c r="C181"/>
      <c r="D181"/>
    </row>
    <row r="182" spans="1:4" ht="15" x14ac:dyDescent="0.25">
      <c r="A182"/>
      <c r="B182"/>
      <c r="C182"/>
      <c r="D182"/>
    </row>
    <row r="183" spans="1:4" ht="15" x14ac:dyDescent="0.25">
      <c r="A183"/>
      <c r="B183"/>
      <c r="C183"/>
      <c r="D183"/>
    </row>
    <row r="184" spans="1:4" ht="15" x14ac:dyDescent="0.25">
      <c r="A184"/>
      <c r="B184"/>
      <c r="C184"/>
      <c r="D184"/>
    </row>
    <row r="185" spans="1:4" ht="15" x14ac:dyDescent="0.25">
      <c r="A185"/>
      <c r="B185"/>
      <c r="C185"/>
      <c r="D185"/>
    </row>
    <row r="186" spans="1:4" ht="15" x14ac:dyDescent="0.25">
      <c r="A186"/>
      <c r="B186"/>
      <c r="C186"/>
      <c r="D186"/>
    </row>
    <row r="187" spans="1:4" ht="15" x14ac:dyDescent="0.25">
      <c r="A187"/>
      <c r="B187"/>
      <c r="C187"/>
      <c r="D187"/>
    </row>
    <row r="188" spans="1:4" ht="15" x14ac:dyDescent="0.25">
      <c r="A188"/>
      <c r="B188"/>
      <c r="C188"/>
      <c r="D188"/>
    </row>
    <row r="189" spans="1:4" ht="15" x14ac:dyDescent="0.25">
      <c r="A189"/>
      <c r="B189"/>
      <c r="C189"/>
      <c r="D189"/>
    </row>
    <row r="190" spans="1:4" ht="15" x14ac:dyDescent="0.25">
      <c r="A190"/>
      <c r="B190"/>
      <c r="C190"/>
      <c r="D190"/>
    </row>
    <row r="191" spans="1:4" ht="15" x14ac:dyDescent="0.25">
      <c r="A191"/>
      <c r="B191"/>
      <c r="C191"/>
      <c r="D191"/>
    </row>
    <row r="192" spans="1:4" ht="15" x14ac:dyDescent="0.25">
      <c r="A192"/>
      <c r="B192"/>
      <c r="C192"/>
      <c r="D192"/>
    </row>
    <row r="193" spans="1:4" ht="15" x14ac:dyDescent="0.25">
      <c r="A193"/>
      <c r="B193"/>
      <c r="C193"/>
      <c r="D193"/>
    </row>
    <row r="194" spans="1:4" ht="15" x14ac:dyDescent="0.25">
      <c r="A194"/>
      <c r="B194"/>
      <c r="C194"/>
      <c r="D194"/>
    </row>
    <row r="195" spans="1:4" ht="15" x14ac:dyDescent="0.25">
      <c r="A195"/>
      <c r="B195"/>
      <c r="C195"/>
      <c r="D195"/>
    </row>
    <row r="196" spans="1:4" ht="15" x14ac:dyDescent="0.25">
      <c r="A196"/>
      <c r="B196"/>
      <c r="C196"/>
      <c r="D196"/>
    </row>
    <row r="197" spans="1:4" ht="15" x14ac:dyDescent="0.25">
      <c r="A197"/>
      <c r="B197"/>
      <c r="C197"/>
      <c r="D197"/>
    </row>
    <row r="198" spans="1:4" ht="15" x14ac:dyDescent="0.25">
      <c r="A198"/>
      <c r="B198"/>
      <c r="C198"/>
      <c r="D198"/>
    </row>
    <row r="199" spans="1:4" ht="15" x14ac:dyDescent="0.25">
      <c r="A199"/>
      <c r="B199"/>
      <c r="C199"/>
      <c r="D199"/>
    </row>
    <row r="200" spans="1:4" ht="15" x14ac:dyDescent="0.25">
      <c r="A200"/>
      <c r="B200"/>
      <c r="C200"/>
      <c r="D200"/>
    </row>
    <row r="201" spans="1:4" ht="15" x14ac:dyDescent="0.25">
      <c r="A201"/>
      <c r="B201"/>
      <c r="C201"/>
      <c r="D201"/>
    </row>
    <row r="202" spans="1:4" ht="15" x14ac:dyDescent="0.25">
      <c r="A202"/>
      <c r="B202"/>
      <c r="C202"/>
      <c r="D202"/>
    </row>
    <row r="203" spans="1:4" ht="15" x14ac:dyDescent="0.25">
      <c r="A203"/>
      <c r="B203"/>
      <c r="C203"/>
      <c r="D203"/>
    </row>
    <row r="204" spans="1:4" ht="15" x14ac:dyDescent="0.25">
      <c r="A204"/>
      <c r="B204"/>
      <c r="C204"/>
      <c r="D204"/>
    </row>
    <row r="205" spans="1:4" ht="15" x14ac:dyDescent="0.25">
      <c r="A205"/>
      <c r="B205"/>
      <c r="C205"/>
      <c r="D205"/>
    </row>
    <row r="206" spans="1:4" ht="15" x14ac:dyDescent="0.25">
      <c r="A206"/>
      <c r="B206"/>
      <c r="C206"/>
      <c r="D206"/>
    </row>
    <row r="207" spans="1:4" ht="15" x14ac:dyDescent="0.25">
      <c r="A207"/>
      <c r="B207"/>
      <c r="C207"/>
      <c r="D207"/>
    </row>
    <row r="208" spans="1:4" ht="15" x14ac:dyDescent="0.25">
      <c r="A208"/>
      <c r="B208"/>
      <c r="C208"/>
      <c r="D208"/>
    </row>
    <row r="209" spans="1:4" ht="15" x14ac:dyDescent="0.25">
      <c r="A209"/>
      <c r="B209"/>
      <c r="C209"/>
      <c r="D209"/>
    </row>
    <row r="210" spans="1:4" ht="15" x14ac:dyDescent="0.25">
      <c r="A210"/>
      <c r="B210"/>
      <c r="C210"/>
      <c r="D210"/>
    </row>
    <row r="211" spans="1:4" ht="15" x14ac:dyDescent="0.25">
      <c r="A211"/>
      <c r="B211"/>
      <c r="C211"/>
      <c r="D211"/>
    </row>
    <row r="212" spans="1:4" x14ac:dyDescent="0.2">
      <c r="A212" s="5" t="s">
        <v>10</v>
      </c>
      <c r="B212" s="7">
        <f>IFERROR(VLOOKUP(A212,[2]RESUMO!$A$6:$B$132,2,0),0)</f>
        <v>243.3736904006696</v>
      </c>
      <c r="C212" s="7">
        <f>IFERROR(VLOOKUP(A212,[2]RESUMO!$D$6:$E$122,2,0),0)</f>
        <v>184.48238263514622</v>
      </c>
      <c r="D212" s="7">
        <f t="shared" ref="D212" si="0">SUM(B212:C212)</f>
        <v>427.85607303581583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F4F68-854C-4E4E-8CF6-263F191AB13E}">
  <dimension ref="A2:N379"/>
  <sheetViews>
    <sheetView topLeftCell="A54" workbookViewId="0">
      <selection activeCell="C62" sqref="C62"/>
    </sheetView>
  </sheetViews>
  <sheetFormatPr defaultColWidth="9.140625" defaultRowHeight="12.75" x14ac:dyDescent="0.2"/>
  <cols>
    <col min="1" max="1" width="40.5703125" style="1" customWidth="1"/>
    <col min="2" max="4" width="30.7109375" style="1" customWidth="1"/>
    <col min="5" max="16384" width="9.140625" style="1"/>
  </cols>
  <sheetData>
    <row r="2" spans="1:4" ht="15" customHeight="1" x14ac:dyDescent="0.2">
      <c r="B2" s="2" t="str">
        <f>Índice!A8</f>
        <v>MÊS DE COMPETÊNCIA: Janeiro de 2024</v>
      </c>
      <c r="C2" s="2"/>
      <c r="D2" s="2"/>
    </row>
    <row r="3" spans="1:4" ht="15" customHeight="1" x14ac:dyDescent="0.2">
      <c r="B3" s="2" t="str">
        <f>Índice!A9</f>
        <v>MÊS DE DISTRIBUIÇÃO: Março de 2024</v>
      </c>
      <c r="C3" s="2"/>
      <c r="D3" s="2"/>
    </row>
    <row r="5" spans="1:4" x14ac:dyDescent="0.2">
      <c r="A5" s="2" t="s">
        <v>649</v>
      </c>
    </row>
    <row r="6" spans="1:4" x14ac:dyDescent="0.2">
      <c r="A6" s="1" t="s">
        <v>592</v>
      </c>
    </row>
    <row r="8" spans="1:4" x14ac:dyDescent="0.2">
      <c r="A8" s="4" t="s">
        <v>538</v>
      </c>
      <c r="B8" s="6" t="s">
        <v>647</v>
      </c>
      <c r="C8" s="6" t="s">
        <v>648</v>
      </c>
      <c r="D8" s="6" t="s">
        <v>472</v>
      </c>
    </row>
    <row r="9" spans="1:4" x14ac:dyDescent="0.2">
      <c r="A9" s="5" t="s">
        <v>646</v>
      </c>
      <c r="B9" s="7">
        <v>6121.45</v>
      </c>
      <c r="C9" s="7">
        <v>4591.09</v>
      </c>
      <c r="D9" s="7">
        <v>10712.54</v>
      </c>
    </row>
    <row r="11" spans="1:4" x14ac:dyDescent="0.2">
      <c r="A11" s="4" t="s">
        <v>1</v>
      </c>
      <c r="B11" s="6" t="s">
        <v>470</v>
      </c>
      <c r="C11" s="6" t="s">
        <v>471</v>
      </c>
      <c r="D11" s="6" t="s">
        <v>472</v>
      </c>
    </row>
    <row r="12" spans="1:4" x14ac:dyDescent="0.2">
      <c r="A12" s="5" t="s">
        <v>596</v>
      </c>
      <c r="B12" s="7">
        <v>30.007113970588247</v>
      </c>
      <c r="C12" s="7">
        <v>0</v>
      </c>
      <c r="D12" s="7">
        <v>30.007113970588247</v>
      </c>
    </row>
    <row r="13" spans="1:4" x14ac:dyDescent="0.2">
      <c r="A13" s="5" t="s">
        <v>597</v>
      </c>
      <c r="B13" s="7">
        <v>39.009248161764724</v>
      </c>
      <c r="C13" s="7">
        <v>0</v>
      </c>
      <c r="D13" s="7">
        <v>39.009248161764724</v>
      </c>
    </row>
    <row r="14" spans="1:4" x14ac:dyDescent="0.2">
      <c r="A14" s="5" t="s">
        <v>96</v>
      </c>
      <c r="B14" s="7">
        <v>872.75427768191787</v>
      </c>
      <c r="C14" s="7">
        <v>853.58578860023204</v>
      </c>
      <c r="D14" s="7">
        <v>1726.34006628215</v>
      </c>
    </row>
    <row r="15" spans="1:4" x14ac:dyDescent="0.2">
      <c r="A15" s="5" t="s">
        <v>598</v>
      </c>
      <c r="B15" s="7">
        <v>31.507469669117658</v>
      </c>
      <c r="C15" s="7">
        <v>0</v>
      </c>
      <c r="D15" s="7">
        <v>31.507469669117658</v>
      </c>
    </row>
    <row r="16" spans="1:4" x14ac:dyDescent="0.2">
      <c r="A16" s="5" t="s">
        <v>171</v>
      </c>
      <c r="B16" s="7">
        <v>49.611761815044673</v>
      </c>
      <c r="C16" s="7">
        <v>0</v>
      </c>
      <c r="D16" s="7">
        <v>49.611761815044673</v>
      </c>
    </row>
    <row r="17" spans="1:4" x14ac:dyDescent="0.2">
      <c r="A17" s="5" t="s">
        <v>72</v>
      </c>
      <c r="B17" s="7">
        <v>593.53018557665462</v>
      </c>
      <c r="C17" s="7">
        <v>0.25077640044994381</v>
      </c>
      <c r="D17" s="7">
        <v>593.78096197710454</v>
      </c>
    </row>
    <row r="18" spans="1:4" x14ac:dyDescent="0.2">
      <c r="A18" s="5" t="s">
        <v>599</v>
      </c>
      <c r="B18" s="7">
        <v>40.509603860294128</v>
      </c>
      <c r="C18" s="7">
        <v>0</v>
      </c>
      <c r="D18" s="7">
        <v>40.509603860294128</v>
      </c>
    </row>
    <row r="19" spans="1:4" x14ac:dyDescent="0.2">
      <c r="A19" s="5" t="s">
        <v>173</v>
      </c>
      <c r="B19" s="7">
        <v>43.610339020927022</v>
      </c>
      <c r="C19" s="7">
        <v>0</v>
      </c>
      <c r="D19" s="7">
        <v>43.610339020927022</v>
      </c>
    </row>
    <row r="20" spans="1:4" x14ac:dyDescent="0.2">
      <c r="A20" s="5" t="s">
        <v>600</v>
      </c>
      <c r="B20" s="7">
        <v>36.008536764705894</v>
      </c>
      <c r="C20" s="7">
        <v>0</v>
      </c>
      <c r="D20" s="7">
        <v>36.008536764705894</v>
      </c>
    </row>
    <row r="21" spans="1:4" x14ac:dyDescent="0.2">
      <c r="A21" s="5" t="s">
        <v>601</v>
      </c>
      <c r="B21" s="7">
        <v>30.007113970588247</v>
      </c>
      <c r="C21" s="7">
        <v>0</v>
      </c>
      <c r="D21" s="7">
        <v>30.007113970588247</v>
      </c>
    </row>
    <row r="22" spans="1:4" x14ac:dyDescent="0.2">
      <c r="A22" s="5" t="s">
        <v>602</v>
      </c>
      <c r="B22" s="7">
        <v>40.509603860294128</v>
      </c>
      <c r="C22" s="7">
        <v>0</v>
      </c>
      <c r="D22" s="7">
        <v>40.509603860294128</v>
      </c>
    </row>
    <row r="23" spans="1:4" x14ac:dyDescent="0.2">
      <c r="A23" s="5" t="s">
        <v>145</v>
      </c>
      <c r="B23" s="7">
        <v>55.613184609162317</v>
      </c>
      <c r="C23" s="7">
        <v>0</v>
      </c>
      <c r="D23" s="7">
        <v>55.613184609162317</v>
      </c>
    </row>
    <row r="24" spans="1:4" x14ac:dyDescent="0.2">
      <c r="A24" s="5" t="s">
        <v>603</v>
      </c>
      <c r="B24" s="7">
        <v>39.009248161764724</v>
      </c>
      <c r="C24" s="7">
        <v>0</v>
      </c>
      <c r="D24" s="7">
        <v>39.009248161764724</v>
      </c>
    </row>
    <row r="25" spans="1:4" x14ac:dyDescent="0.2">
      <c r="A25" s="5" t="s">
        <v>146</v>
      </c>
      <c r="B25" s="7">
        <v>486.13630399770727</v>
      </c>
      <c r="C25" s="7">
        <v>0</v>
      </c>
      <c r="D25" s="7">
        <v>486.13630399770727</v>
      </c>
    </row>
    <row r="26" spans="1:4" x14ac:dyDescent="0.2">
      <c r="A26" s="5" t="s">
        <v>604</v>
      </c>
      <c r="B26" s="7">
        <v>30.007113970588247</v>
      </c>
      <c r="C26" s="7">
        <v>0</v>
      </c>
      <c r="D26" s="7">
        <v>30.007113970588247</v>
      </c>
    </row>
    <row r="27" spans="1:4" x14ac:dyDescent="0.2">
      <c r="A27" s="5" t="s">
        <v>605</v>
      </c>
      <c r="B27" s="7">
        <v>36.008536764705894</v>
      </c>
      <c r="C27" s="7">
        <v>0</v>
      </c>
      <c r="D27" s="7">
        <v>36.008536764705894</v>
      </c>
    </row>
    <row r="28" spans="1:4" x14ac:dyDescent="0.2">
      <c r="A28" s="5" t="s">
        <v>606</v>
      </c>
      <c r="B28" s="7">
        <v>30.007113970588247</v>
      </c>
      <c r="C28" s="7">
        <v>0</v>
      </c>
      <c r="D28" s="7">
        <v>30.007113970588247</v>
      </c>
    </row>
    <row r="29" spans="1:4" x14ac:dyDescent="0.2">
      <c r="A29" s="5" t="s">
        <v>178</v>
      </c>
      <c r="B29" s="7">
        <v>43.610339020927022</v>
      </c>
      <c r="C29" s="7">
        <v>0</v>
      </c>
      <c r="D29" s="7">
        <v>43.610339020927022</v>
      </c>
    </row>
    <row r="30" spans="1:4" x14ac:dyDescent="0.2">
      <c r="A30" s="5" t="s">
        <v>149</v>
      </c>
      <c r="B30" s="7">
        <v>743.88161978718097</v>
      </c>
      <c r="C30" s="7">
        <v>2260.7726998724997</v>
      </c>
      <c r="D30" s="7">
        <v>3004.6543196596808</v>
      </c>
    </row>
    <row r="31" spans="1:4" x14ac:dyDescent="0.2">
      <c r="A31" s="5" t="s">
        <v>607</v>
      </c>
      <c r="B31" s="7">
        <v>30.007113970588247</v>
      </c>
      <c r="C31" s="7">
        <v>0</v>
      </c>
      <c r="D31" s="7">
        <v>30.007113970588247</v>
      </c>
    </row>
    <row r="32" spans="1:4" x14ac:dyDescent="0.2">
      <c r="A32" s="5" t="s">
        <v>608</v>
      </c>
      <c r="B32" s="7">
        <v>33.007825367647072</v>
      </c>
      <c r="C32" s="7">
        <v>0</v>
      </c>
      <c r="D32" s="7">
        <v>33.007825367647072</v>
      </c>
    </row>
    <row r="33" spans="1:14" x14ac:dyDescent="0.2">
      <c r="A33" s="5" t="s">
        <v>609</v>
      </c>
      <c r="B33" s="7">
        <v>31.507469669117658</v>
      </c>
      <c r="C33" s="7">
        <v>0</v>
      </c>
      <c r="D33" s="7">
        <v>31.507469669117658</v>
      </c>
    </row>
    <row r="34" spans="1:14" x14ac:dyDescent="0.2">
      <c r="A34" s="5" t="s">
        <v>150</v>
      </c>
      <c r="B34" s="7">
        <v>30.007113970588247</v>
      </c>
      <c r="C34" s="7">
        <v>0</v>
      </c>
      <c r="D34" s="7">
        <v>30.007113970588247</v>
      </c>
      <c r="M34" s="20"/>
      <c r="N34" s="20"/>
    </row>
    <row r="35" spans="1:14" x14ac:dyDescent="0.2">
      <c r="A35" s="5" t="s">
        <v>610</v>
      </c>
      <c r="B35" s="7">
        <v>30.007113970588247</v>
      </c>
      <c r="C35" s="7">
        <v>0</v>
      </c>
      <c r="D35" s="7">
        <v>30.007113970588247</v>
      </c>
    </row>
    <row r="36" spans="1:14" x14ac:dyDescent="0.2">
      <c r="A36" s="5" t="s">
        <v>611</v>
      </c>
      <c r="B36" s="7">
        <v>30.007113970588247</v>
      </c>
      <c r="C36" s="7">
        <v>0</v>
      </c>
      <c r="D36" s="7">
        <v>30.007113970588247</v>
      </c>
    </row>
    <row r="37" spans="1:14" x14ac:dyDescent="0.2">
      <c r="A37" s="5" t="s">
        <v>153</v>
      </c>
      <c r="B37" s="7">
        <v>48.111406116515255</v>
      </c>
      <c r="C37" s="7">
        <v>0</v>
      </c>
      <c r="D37" s="7">
        <v>48.111406116515255</v>
      </c>
    </row>
    <row r="38" spans="1:14" x14ac:dyDescent="0.2">
      <c r="A38" s="5" t="s">
        <v>612</v>
      </c>
      <c r="B38" s="7">
        <v>54.012805147058835</v>
      </c>
      <c r="C38" s="7">
        <v>0</v>
      </c>
      <c r="D38" s="7">
        <v>54.012805147058835</v>
      </c>
    </row>
    <row r="39" spans="1:14" x14ac:dyDescent="0.2">
      <c r="A39" s="5" t="s">
        <v>613</v>
      </c>
      <c r="B39" s="7">
        <v>45.010670955882361</v>
      </c>
      <c r="C39" s="7">
        <v>0</v>
      </c>
      <c r="D39" s="7">
        <v>45.010670955882361</v>
      </c>
    </row>
    <row r="40" spans="1:14" x14ac:dyDescent="0.2">
      <c r="A40" s="5" t="s">
        <v>614</v>
      </c>
      <c r="B40" s="7">
        <v>30.007113970588247</v>
      </c>
      <c r="C40" s="7">
        <v>0</v>
      </c>
      <c r="D40" s="7">
        <v>30.007113970588247</v>
      </c>
    </row>
    <row r="41" spans="1:14" x14ac:dyDescent="0.2">
      <c r="A41" s="5" t="s">
        <v>73</v>
      </c>
      <c r="B41" s="7">
        <v>615.00896189244418</v>
      </c>
      <c r="C41" s="7">
        <v>1479.1698185804498</v>
      </c>
      <c r="D41" s="7">
        <v>2094.1787804728938</v>
      </c>
    </row>
    <row r="42" spans="1:14" x14ac:dyDescent="0.2">
      <c r="A42" s="5" t="s">
        <v>154</v>
      </c>
      <c r="B42" s="7">
        <v>49.611761815044673</v>
      </c>
      <c r="C42" s="7">
        <v>0</v>
      </c>
      <c r="D42" s="7">
        <v>49.611761815044673</v>
      </c>
    </row>
    <row r="43" spans="1:14" x14ac:dyDescent="0.2">
      <c r="A43" s="5" t="s">
        <v>155</v>
      </c>
      <c r="B43" s="7">
        <v>46.611050417985851</v>
      </c>
      <c r="C43" s="7">
        <v>0</v>
      </c>
      <c r="D43" s="7">
        <v>46.611050417985851</v>
      </c>
    </row>
    <row r="44" spans="1:14" x14ac:dyDescent="0.2">
      <c r="A44" s="5" t="s">
        <v>615</v>
      </c>
      <c r="B44" s="7">
        <v>54.012805147058835</v>
      </c>
      <c r="C44" s="7">
        <v>0</v>
      </c>
      <c r="D44" s="7">
        <v>54.012805147058835</v>
      </c>
    </row>
    <row r="45" spans="1:14" x14ac:dyDescent="0.2">
      <c r="A45" s="5" t="s">
        <v>12</v>
      </c>
      <c r="B45" s="7">
        <v>54.112828910632899</v>
      </c>
      <c r="C45" s="7">
        <v>0</v>
      </c>
      <c r="D45" s="7">
        <v>54.112828910632899</v>
      </c>
    </row>
    <row r="46" spans="1:14" x14ac:dyDescent="0.2">
      <c r="A46" s="5" t="s">
        <v>616</v>
      </c>
      <c r="B46" s="7">
        <v>30.007113970588247</v>
      </c>
      <c r="C46" s="7">
        <v>0</v>
      </c>
      <c r="D46" s="7">
        <v>30.007113970588247</v>
      </c>
    </row>
    <row r="47" spans="1:14" x14ac:dyDescent="0.2">
      <c r="A47" s="5" t="s">
        <v>617</v>
      </c>
      <c r="B47" s="7">
        <v>30.007113970588247</v>
      </c>
      <c r="C47" s="7">
        <v>0</v>
      </c>
      <c r="D47" s="7">
        <v>30.007113970588247</v>
      </c>
    </row>
    <row r="48" spans="1:14" x14ac:dyDescent="0.2">
      <c r="A48" s="5" t="s">
        <v>618</v>
      </c>
      <c r="B48" s="7">
        <v>33.007825367647072</v>
      </c>
      <c r="C48" s="7">
        <v>0</v>
      </c>
      <c r="D48" s="7">
        <v>33.007825367647072</v>
      </c>
    </row>
    <row r="49" spans="1:4" x14ac:dyDescent="0.2">
      <c r="A49" s="5" t="s">
        <v>186</v>
      </c>
      <c r="B49" s="7">
        <v>49.611761815044673</v>
      </c>
      <c r="C49" s="7">
        <v>0</v>
      </c>
      <c r="D49" s="7">
        <v>49.611761815044673</v>
      </c>
    </row>
    <row r="50" spans="1:4" x14ac:dyDescent="0.2">
      <c r="A50" s="5" t="s">
        <v>619</v>
      </c>
      <c r="B50" s="7">
        <v>31.507469669117658</v>
      </c>
      <c r="C50" s="7">
        <v>0</v>
      </c>
      <c r="D50" s="7">
        <v>31.507469669117658</v>
      </c>
    </row>
    <row r="51" spans="1:4" x14ac:dyDescent="0.2">
      <c r="A51" s="5" t="s">
        <v>620</v>
      </c>
      <c r="B51" s="7">
        <v>33.007825367647072</v>
      </c>
      <c r="C51" s="7">
        <v>0</v>
      </c>
      <c r="D51" s="7">
        <v>33.007825367647072</v>
      </c>
    </row>
    <row r="52" spans="1:4" x14ac:dyDescent="0.2">
      <c r="A52" s="5" t="s">
        <v>621</v>
      </c>
      <c r="B52" s="7">
        <v>30.007113970588247</v>
      </c>
      <c r="C52" s="7">
        <v>0</v>
      </c>
      <c r="D52" s="7">
        <v>30.007113970588247</v>
      </c>
    </row>
    <row r="53" spans="1:4" x14ac:dyDescent="0.2">
      <c r="A53" s="5" t="s">
        <v>622</v>
      </c>
      <c r="B53" s="7">
        <v>37.508892463235313</v>
      </c>
      <c r="C53" s="7">
        <v>0</v>
      </c>
      <c r="D53" s="7">
        <v>37.508892463235313</v>
      </c>
    </row>
    <row r="54" spans="1:4" x14ac:dyDescent="0.2">
      <c r="A54" s="5" t="s">
        <v>623</v>
      </c>
      <c r="B54" s="7">
        <v>30.007113970588247</v>
      </c>
      <c r="C54" s="7">
        <v>0</v>
      </c>
      <c r="D54" s="7">
        <v>30.007113970588247</v>
      </c>
    </row>
    <row r="55" spans="1:4" x14ac:dyDescent="0.2">
      <c r="A55" s="5" t="s">
        <v>624</v>
      </c>
      <c r="B55" s="7">
        <v>43.51031525735295</v>
      </c>
      <c r="C55" s="7">
        <v>0</v>
      </c>
      <c r="D55" s="7">
        <v>43.51031525735295</v>
      </c>
    </row>
    <row r="56" spans="1:4" x14ac:dyDescent="0.2">
      <c r="A56" s="5" t="s">
        <v>625</v>
      </c>
      <c r="B56" s="7">
        <v>40.509603860294128</v>
      </c>
      <c r="C56" s="7">
        <v>0</v>
      </c>
      <c r="D56" s="7">
        <v>40.509603860294128</v>
      </c>
    </row>
    <row r="57" spans="1:4" x14ac:dyDescent="0.2">
      <c r="A57" s="5" t="s">
        <v>626</v>
      </c>
      <c r="B57" s="7">
        <v>30.007113970588247</v>
      </c>
      <c r="C57" s="7">
        <v>0</v>
      </c>
      <c r="D57" s="7">
        <v>30.007113970588247</v>
      </c>
    </row>
    <row r="58" spans="1:4" x14ac:dyDescent="0.2">
      <c r="A58" s="5" t="s">
        <v>17</v>
      </c>
      <c r="B58" s="7">
        <v>73.617452991515265</v>
      </c>
      <c r="C58" s="7">
        <v>0</v>
      </c>
      <c r="D58" s="7">
        <v>73.617452991515265</v>
      </c>
    </row>
    <row r="59" spans="1:4" x14ac:dyDescent="0.2">
      <c r="A59" s="5" t="s">
        <v>188</v>
      </c>
      <c r="B59" s="7">
        <v>46.611050417985851</v>
      </c>
      <c r="C59" s="7">
        <v>0</v>
      </c>
      <c r="D59" s="7">
        <v>46.611050417985851</v>
      </c>
    </row>
    <row r="60" spans="1:4" x14ac:dyDescent="0.2">
      <c r="A60" s="5" t="s">
        <v>627</v>
      </c>
      <c r="B60" s="7">
        <v>30.007113970588247</v>
      </c>
      <c r="C60" s="7">
        <v>0</v>
      </c>
      <c r="D60" s="7">
        <v>30.007113970588247</v>
      </c>
    </row>
    <row r="61" spans="1:4" x14ac:dyDescent="0.2">
      <c r="A61" s="5" t="s">
        <v>628</v>
      </c>
      <c r="B61" s="7">
        <v>30.007113970588247</v>
      </c>
      <c r="C61" s="7">
        <v>0</v>
      </c>
      <c r="D61" s="7">
        <v>30.007113970588247</v>
      </c>
    </row>
    <row r="62" spans="1:4" x14ac:dyDescent="0.2">
      <c r="A62" s="5" t="s">
        <v>629</v>
      </c>
      <c r="B62" s="7">
        <v>30.007113970588247</v>
      </c>
      <c r="C62" s="7">
        <v>0</v>
      </c>
      <c r="D62" s="7">
        <v>30.007113970588247</v>
      </c>
    </row>
    <row r="63" spans="1:4" x14ac:dyDescent="0.2">
      <c r="A63" s="5" t="s">
        <v>19</v>
      </c>
      <c r="B63" s="7">
        <v>443.17875136612832</v>
      </c>
      <c r="C63" s="7">
        <v>4.3676698523977042E-2</v>
      </c>
      <c r="D63" s="7">
        <v>443.22242806465232</v>
      </c>
    </row>
    <row r="64" spans="1:4" x14ac:dyDescent="0.2">
      <c r="A64" s="5" t="s">
        <v>630</v>
      </c>
      <c r="B64" s="7">
        <v>42.009959558823539</v>
      </c>
      <c r="C64" s="7">
        <v>0</v>
      </c>
      <c r="D64" s="7">
        <v>42.009959558823539</v>
      </c>
    </row>
    <row r="65" spans="1:4" x14ac:dyDescent="0.2">
      <c r="A65" s="5" t="s">
        <v>631</v>
      </c>
      <c r="B65" s="7">
        <v>39.009248161764724</v>
      </c>
      <c r="C65" s="7">
        <v>0</v>
      </c>
      <c r="D65" s="7">
        <v>39.009248161764724</v>
      </c>
    </row>
    <row r="66" spans="1:4" x14ac:dyDescent="0.2">
      <c r="A66" s="5" t="s">
        <v>632</v>
      </c>
      <c r="B66" s="7">
        <v>40.509603860294128</v>
      </c>
      <c r="C66" s="7">
        <v>0</v>
      </c>
      <c r="D66" s="7">
        <v>40.509603860294128</v>
      </c>
    </row>
    <row r="67" spans="1:4" x14ac:dyDescent="0.2">
      <c r="A67" s="5" t="s">
        <v>633</v>
      </c>
      <c r="B67" s="7">
        <v>42.009959558823539</v>
      </c>
      <c r="C67" s="7">
        <v>0</v>
      </c>
      <c r="D67" s="7">
        <v>42.009959558823539</v>
      </c>
    </row>
    <row r="68" spans="1:4" x14ac:dyDescent="0.2">
      <c r="A68" s="5" t="s">
        <v>634</v>
      </c>
      <c r="B68" s="7">
        <v>37.508892463235313</v>
      </c>
      <c r="C68" s="7">
        <v>0</v>
      </c>
      <c r="D68" s="7">
        <v>37.508892463235313</v>
      </c>
    </row>
    <row r="69" spans="1:4" x14ac:dyDescent="0.2">
      <c r="A69" s="5" t="s">
        <v>191</v>
      </c>
      <c r="B69" s="7">
        <v>35.67611400047457</v>
      </c>
      <c r="C69" s="7">
        <v>0</v>
      </c>
      <c r="D69" s="7">
        <v>35.67611400047457</v>
      </c>
    </row>
    <row r="70" spans="1:4" x14ac:dyDescent="0.2">
      <c r="A70" s="5" t="s">
        <v>635</v>
      </c>
      <c r="B70" s="7">
        <v>36.008536764705894</v>
      </c>
      <c r="C70" s="7">
        <v>0</v>
      </c>
      <c r="D70" s="7">
        <v>36.008536764705894</v>
      </c>
    </row>
    <row r="71" spans="1:4" x14ac:dyDescent="0.2">
      <c r="A71" s="5" t="s">
        <v>8</v>
      </c>
      <c r="B71" s="7">
        <v>43.610339020927022</v>
      </c>
      <c r="C71" s="7">
        <v>0</v>
      </c>
      <c r="D71" s="7">
        <v>43.610339020927022</v>
      </c>
    </row>
    <row r="72" spans="1:4" x14ac:dyDescent="0.2">
      <c r="A72" s="5" t="s">
        <v>636</v>
      </c>
      <c r="B72" s="7">
        <v>37.508892463235313</v>
      </c>
      <c r="C72" s="7">
        <v>0</v>
      </c>
      <c r="D72" s="7">
        <v>37.508892463235313</v>
      </c>
    </row>
    <row r="73" spans="1:4" x14ac:dyDescent="0.2">
      <c r="A73" s="5" t="s">
        <v>359</v>
      </c>
      <c r="B73" s="7">
        <v>33.007825367647072</v>
      </c>
      <c r="C73" s="7">
        <v>0</v>
      </c>
      <c r="D73" s="7">
        <v>33.007825367647072</v>
      </c>
    </row>
    <row r="74" spans="1:4" x14ac:dyDescent="0.2">
      <c r="A74" s="5" t="s">
        <v>637</v>
      </c>
      <c r="B74" s="7">
        <v>30.007113970588247</v>
      </c>
      <c r="C74" s="7">
        <v>0</v>
      </c>
      <c r="D74" s="7">
        <v>30.007113970588247</v>
      </c>
    </row>
    <row r="75" spans="1:4" x14ac:dyDescent="0.2">
      <c r="A75" s="5" t="s">
        <v>434</v>
      </c>
      <c r="B75" s="7">
        <v>30.007113970588247</v>
      </c>
      <c r="C75" s="7">
        <v>0</v>
      </c>
      <c r="D75" s="7">
        <v>30.007113970588247</v>
      </c>
    </row>
    <row r="76" spans="1:4" x14ac:dyDescent="0.2">
      <c r="A76" s="5" t="s">
        <v>159</v>
      </c>
      <c r="B76" s="7">
        <v>31.507469669117658</v>
      </c>
      <c r="C76" s="7">
        <v>0</v>
      </c>
      <c r="D76" s="7">
        <v>31.507469669117658</v>
      </c>
    </row>
    <row r="77" spans="1:4" x14ac:dyDescent="0.2">
      <c r="A77" s="5" t="s">
        <v>200</v>
      </c>
      <c r="B77" s="7">
        <v>66.115674498868202</v>
      </c>
      <c r="C77" s="7">
        <v>0</v>
      </c>
      <c r="D77" s="7">
        <v>66.115674498868202</v>
      </c>
    </row>
    <row r="78" spans="1:4" x14ac:dyDescent="0.2">
      <c r="A78" s="5" t="s">
        <v>638</v>
      </c>
      <c r="B78" s="7">
        <v>31.507469669117658</v>
      </c>
      <c r="C78" s="7">
        <v>0</v>
      </c>
      <c r="D78" s="7">
        <v>31.507469669117658</v>
      </c>
    </row>
    <row r="79" spans="1:4" x14ac:dyDescent="0.2">
      <c r="A79" s="5" t="s">
        <v>639</v>
      </c>
      <c r="B79" s="7">
        <v>30.007113970588247</v>
      </c>
      <c r="C79" s="7">
        <v>0</v>
      </c>
      <c r="D79" s="7">
        <v>30.007113970588247</v>
      </c>
    </row>
    <row r="80" spans="1:4" x14ac:dyDescent="0.2">
      <c r="A80" s="5" t="s">
        <v>640</v>
      </c>
      <c r="B80" s="7">
        <v>30.007113970588247</v>
      </c>
      <c r="C80" s="7">
        <v>0</v>
      </c>
      <c r="D80" s="7">
        <v>30.007113970588247</v>
      </c>
    </row>
    <row r="81" spans="1:4" x14ac:dyDescent="0.2">
      <c r="A81" s="5" t="s">
        <v>641</v>
      </c>
      <c r="B81" s="7">
        <v>45.010670955882361</v>
      </c>
      <c r="C81" s="7">
        <v>0</v>
      </c>
      <c r="D81" s="7">
        <v>45.010670955882361</v>
      </c>
    </row>
    <row r="82" spans="1:4" x14ac:dyDescent="0.2">
      <c r="A82" s="5" t="s">
        <v>197</v>
      </c>
      <c r="B82" s="7">
        <v>43.610339020927022</v>
      </c>
      <c r="C82" s="7">
        <v>0</v>
      </c>
      <c r="D82" s="7">
        <v>43.610339020927022</v>
      </c>
    </row>
    <row r="83" spans="1:4" x14ac:dyDescent="0.2">
      <c r="A83" s="5" t="s">
        <v>642</v>
      </c>
      <c r="B83" s="7">
        <v>30.007113970588247</v>
      </c>
      <c r="C83" s="7">
        <v>0</v>
      </c>
      <c r="D83" s="7">
        <v>30.007113970588247</v>
      </c>
    </row>
    <row r="84" spans="1:4" x14ac:dyDescent="0.2">
      <c r="A84" s="5" t="s">
        <v>643</v>
      </c>
      <c r="B84" s="7">
        <v>48.011382352941197</v>
      </c>
      <c r="C84" s="7">
        <v>0</v>
      </c>
      <c r="D84" s="7">
        <v>48.011382352941197</v>
      </c>
    </row>
    <row r="85" spans="1:4" x14ac:dyDescent="0.2">
      <c r="A85" s="5" t="s">
        <v>644</v>
      </c>
      <c r="B85" s="7">
        <v>33.007825367647072</v>
      </c>
      <c r="C85" s="7">
        <v>0</v>
      </c>
      <c r="D85" s="7">
        <v>33.007825367647072</v>
      </c>
    </row>
    <row r="86" spans="1:4" x14ac:dyDescent="0.2">
      <c r="A86" s="5" t="s">
        <v>645</v>
      </c>
      <c r="B86" s="7">
        <v>39.009248161764724</v>
      </c>
      <c r="C86" s="7">
        <v>0</v>
      </c>
      <c r="D86" s="7">
        <v>39.009248161764724</v>
      </c>
    </row>
    <row r="87" spans="1:4" x14ac:dyDescent="0.2">
      <c r="A87" s="5" t="s">
        <v>244</v>
      </c>
      <c r="B87" s="7">
        <v>1.5016273173544252</v>
      </c>
      <c r="C87" s="7">
        <v>0</v>
      </c>
      <c r="D87" s="7">
        <v>1.5016273173544252</v>
      </c>
    </row>
    <row r="88" spans="1:4" x14ac:dyDescent="0.2">
      <c r="A88" s="5" t="s">
        <v>177</v>
      </c>
      <c r="B88" s="7">
        <v>13.603225050338775</v>
      </c>
      <c r="C88" s="7">
        <v>0</v>
      </c>
      <c r="D88" s="7">
        <v>13.603225050338775</v>
      </c>
    </row>
    <row r="89" spans="1:4" x14ac:dyDescent="0.2">
      <c r="A89" s="5" t="s">
        <v>64</v>
      </c>
      <c r="B89" s="7">
        <v>13.603225050338775</v>
      </c>
      <c r="C89" s="7">
        <v>3.1984573940959632E-2</v>
      </c>
      <c r="D89" s="7">
        <v>13.635209624279735</v>
      </c>
    </row>
    <row r="90" spans="1:4" x14ac:dyDescent="0.2">
      <c r="A90" s="5" t="s">
        <v>264</v>
      </c>
      <c r="B90" s="7">
        <v>13.603225050338775</v>
      </c>
      <c r="C90" s="7">
        <v>0</v>
      </c>
      <c r="D90" s="7">
        <v>13.603225050338775</v>
      </c>
    </row>
    <row r="91" spans="1:4" x14ac:dyDescent="0.2">
      <c r="A91" s="5" t="s">
        <v>185</v>
      </c>
      <c r="B91" s="7">
        <v>13.603225050338775</v>
      </c>
      <c r="C91" s="7">
        <v>0</v>
      </c>
      <c r="D91" s="7">
        <v>13.603225050338775</v>
      </c>
    </row>
    <row r="92" spans="1:4" x14ac:dyDescent="0.2">
      <c r="A92" s="5" t="s">
        <v>157</v>
      </c>
      <c r="B92" s="7">
        <v>13.603225050338775</v>
      </c>
      <c r="C92" s="7">
        <v>0</v>
      </c>
      <c r="D92" s="7">
        <v>13.603225050338775</v>
      </c>
    </row>
    <row r="93" spans="1:4" x14ac:dyDescent="0.2">
      <c r="A93" s="5" t="s">
        <v>266</v>
      </c>
      <c r="B93" s="7">
        <v>1.5016273173544252</v>
      </c>
      <c r="C93" s="7">
        <v>0</v>
      </c>
      <c r="D93" s="7">
        <v>1.5016273173544252</v>
      </c>
    </row>
    <row r="94" spans="1:4" x14ac:dyDescent="0.2">
      <c r="A94" s="5" t="s">
        <v>189</v>
      </c>
      <c r="B94" s="7">
        <v>13.603225050338775</v>
      </c>
      <c r="C94" s="7">
        <v>0</v>
      </c>
      <c r="D94" s="7">
        <v>13.603225050338775</v>
      </c>
    </row>
    <row r="95" spans="1:4" x14ac:dyDescent="0.2">
      <c r="A95" s="5" t="s">
        <v>3</v>
      </c>
      <c r="B95" s="7">
        <v>13.603225050338775</v>
      </c>
      <c r="C95" s="7">
        <v>0</v>
      </c>
      <c r="D95" s="7">
        <v>13.603225050338775</v>
      </c>
    </row>
    <row r="96" spans="1:4" x14ac:dyDescent="0.2">
      <c r="A96" s="5" t="s">
        <v>71</v>
      </c>
      <c r="B96" s="7">
        <v>13.603225050338775</v>
      </c>
      <c r="C96" s="7">
        <v>4.7858826389985315E-2</v>
      </c>
      <c r="D96" s="7">
        <v>13.651083876728761</v>
      </c>
    </row>
    <row r="97" spans="1:4" x14ac:dyDescent="0.2">
      <c r="A97" s="5" t="s">
        <v>6</v>
      </c>
      <c r="B97" s="7">
        <v>13.603225050338775</v>
      </c>
      <c r="C97" s="7">
        <v>0</v>
      </c>
      <c r="D97" s="7">
        <v>13.603225050338775</v>
      </c>
    </row>
    <row r="98" spans="1:4" x14ac:dyDescent="0.2">
      <c r="A98" s="5" t="s">
        <v>192</v>
      </c>
      <c r="B98" s="7">
        <v>13.603225050338775</v>
      </c>
      <c r="C98" s="7">
        <v>0</v>
      </c>
      <c r="D98" s="7">
        <v>13.603225050338775</v>
      </c>
    </row>
    <row r="99" spans="1:4" x14ac:dyDescent="0.2">
      <c r="A99" s="5" t="s">
        <v>193</v>
      </c>
      <c r="B99" s="7">
        <v>13.603225050338775</v>
      </c>
      <c r="C99" s="7">
        <v>0</v>
      </c>
      <c r="D99" s="7">
        <v>13.603225050338775</v>
      </c>
    </row>
    <row r="100" spans="1:4" x14ac:dyDescent="0.2">
      <c r="A100" s="5" t="s">
        <v>63</v>
      </c>
      <c r="B100" s="7">
        <v>13.603225050338775</v>
      </c>
      <c r="C100" s="7">
        <v>3.1984573940959632E-2</v>
      </c>
      <c r="D100" s="7">
        <v>13.635209624279735</v>
      </c>
    </row>
    <row r="101" spans="1:4" x14ac:dyDescent="0.2">
      <c r="A101" s="5" t="s">
        <v>268</v>
      </c>
      <c r="B101" s="7">
        <v>13.603225050338775</v>
      </c>
      <c r="C101" s="7">
        <v>0</v>
      </c>
      <c r="D101" s="7">
        <v>13.603225050338775</v>
      </c>
    </row>
    <row r="102" spans="1:4" x14ac:dyDescent="0.2">
      <c r="A102" s="5" t="s">
        <v>239</v>
      </c>
      <c r="B102" s="7">
        <v>13.603225050338775</v>
      </c>
      <c r="C102" s="7">
        <v>0</v>
      </c>
      <c r="D102" s="7">
        <v>13.603225050338775</v>
      </c>
    </row>
    <row r="103" spans="1:4" x14ac:dyDescent="0.2">
      <c r="A103" s="5" t="s">
        <v>227</v>
      </c>
      <c r="B103" s="7">
        <v>13.603225050338775</v>
      </c>
      <c r="C103" s="7">
        <v>0</v>
      </c>
      <c r="D103" s="7">
        <v>13.603225050338775</v>
      </c>
    </row>
    <row r="104" spans="1:4" x14ac:dyDescent="0.2">
      <c r="A104" s="5" t="s">
        <v>245</v>
      </c>
      <c r="B104" s="7">
        <v>13.603225050338775</v>
      </c>
      <c r="C104" s="7">
        <v>0</v>
      </c>
      <c r="D104" s="7">
        <v>13.603225050338775</v>
      </c>
    </row>
    <row r="105" spans="1:4" x14ac:dyDescent="0.2">
      <c r="A105" s="5" t="s">
        <v>147</v>
      </c>
      <c r="B105" s="7">
        <v>13.603225050338775</v>
      </c>
      <c r="C105" s="7">
        <v>0</v>
      </c>
      <c r="D105" s="7">
        <v>13.603225050338775</v>
      </c>
    </row>
    <row r="106" spans="1:4" x14ac:dyDescent="0.2">
      <c r="A106" s="5" t="s">
        <v>224</v>
      </c>
      <c r="B106" s="7">
        <v>13.603225050338775</v>
      </c>
      <c r="C106" s="7">
        <v>0</v>
      </c>
      <c r="D106" s="7">
        <v>13.603225050338775</v>
      </c>
    </row>
    <row r="107" spans="1:4" x14ac:dyDescent="0.2">
      <c r="A107" s="5" t="s">
        <v>82</v>
      </c>
      <c r="B107" s="7">
        <v>1.5016273173544252</v>
      </c>
      <c r="C107" s="7">
        <v>0.54127456869495216</v>
      </c>
      <c r="D107" s="7">
        <v>2.0429018860493775</v>
      </c>
    </row>
    <row r="108" spans="1:4" x14ac:dyDescent="0.2">
      <c r="A108" s="5" t="s">
        <v>168</v>
      </c>
      <c r="B108" s="7">
        <v>13.603225050338775</v>
      </c>
      <c r="C108" s="7">
        <v>0</v>
      </c>
      <c r="D108" s="7">
        <v>13.603225050338775</v>
      </c>
    </row>
    <row r="109" spans="1:4" x14ac:dyDescent="0.2">
      <c r="A109" s="5" t="s">
        <v>269</v>
      </c>
      <c r="B109" s="7">
        <v>13.603225050338775</v>
      </c>
      <c r="C109" s="7">
        <v>0</v>
      </c>
      <c r="D109" s="7">
        <v>13.603225050338775</v>
      </c>
    </row>
    <row r="110" spans="1:4" x14ac:dyDescent="0.2">
      <c r="A110" s="5" t="s">
        <v>238</v>
      </c>
      <c r="B110" s="7">
        <v>13.603225050338775</v>
      </c>
      <c r="C110" s="7">
        <v>0</v>
      </c>
      <c r="D110" s="7">
        <v>13.603225050338775</v>
      </c>
    </row>
    <row r="111" spans="1:4" x14ac:dyDescent="0.2">
      <c r="A111" s="5" t="s">
        <v>270</v>
      </c>
      <c r="B111" s="7">
        <v>13.603225050338775</v>
      </c>
      <c r="C111" s="7">
        <v>0</v>
      </c>
      <c r="D111" s="7">
        <v>13.603225050338775</v>
      </c>
    </row>
    <row r="112" spans="1:4" x14ac:dyDescent="0.2">
      <c r="A112" s="5" t="s">
        <v>100</v>
      </c>
      <c r="B112" s="7">
        <v>1.5016273173544252</v>
      </c>
      <c r="C112" s="7">
        <v>2.6124120557132979</v>
      </c>
      <c r="D112" s="7">
        <v>4.1140393730677234</v>
      </c>
    </row>
    <row r="113" spans="1:4" x14ac:dyDescent="0.2">
      <c r="A113" s="5" t="s">
        <v>109</v>
      </c>
      <c r="B113" s="7">
        <v>13.603225050338775</v>
      </c>
      <c r="C113" s="7">
        <v>7.8648068682246102</v>
      </c>
      <c r="D113" s="7">
        <v>21.468031918563383</v>
      </c>
    </row>
    <row r="114" spans="1:4" x14ac:dyDescent="0.2">
      <c r="A114" s="5" t="s">
        <v>225</v>
      </c>
      <c r="B114" s="7">
        <v>13.603225050338775</v>
      </c>
      <c r="C114" s="7">
        <v>0</v>
      </c>
      <c r="D114" s="7">
        <v>13.603225050338775</v>
      </c>
    </row>
    <row r="115" spans="1:4" x14ac:dyDescent="0.2">
      <c r="A115" s="5" t="s">
        <v>176</v>
      </c>
      <c r="B115" s="7">
        <v>13.603225050338775</v>
      </c>
      <c r="C115" s="7">
        <v>0</v>
      </c>
      <c r="D115" s="7">
        <v>13.603225050338775</v>
      </c>
    </row>
    <row r="116" spans="1:4" x14ac:dyDescent="0.2">
      <c r="A116" s="5" t="s">
        <v>447</v>
      </c>
      <c r="B116" s="7">
        <v>1.5016273173544252</v>
      </c>
      <c r="C116" s="7">
        <v>0</v>
      </c>
      <c r="D116" s="7">
        <v>1.5016273173544252</v>
      </c>
    </row>
    <row r="117" spans="1:4" x14ac:dyDescent="0.2">
      <c r="A117" s="5" t="s">
        <v>179</v>
      </c>
      <c r="B117" s="7">
        <v>13.603225050338775</v>
      </c>
      <c r="C117" s="7">
        <v>0</v>
      </c>
      <c r="D117" s="7">
        <v>13.603225050338775</v>
      </c>
    </row>
    <row r="118" spans="1:4" x14ac:dyDescent="0.2">
      <c r="A118" s="5" t="s">
        <v>148</v>
      </c>
      <c r="B118" s="7">
        <v>13.603225050338775</v>
      </c>
      <c r="C118" s="7">
        <v>0</v>
      </c>
      <c r="D118" s="7">
        <v>13.603225050338775</v>
      </c>
    </row>
    <row r="119" spans="1:4" x14ac:dyDescent="0.2">
      <c r="A119" s="5" t="s">
        <v>60</v>
      </c>
      <c r="B119" s="7">
        <v>6.5505805390180036</v>
      </c>
      <c r="C119" s="7">
        <v>0.11303791753572891</v>
      </c>
      <c r="D119" s="7">
        <v>6.6636184565537322</v>
      </c>
    </row>
    <row r="120" spans="1:4" x14ac:dyDescent="0.2">
      <c r="A120" s="5" t="s">
        <v>241</v>
      </c>
      <c r="B120" s="7">
        <v>13.603225050338775</v>
      </c>
      <c r="C120" s="7">
        <v>0</v>
      </c>
      <c r="D120" s="7">
        <v>13.603225050338775</v>
      </c>
    </row>
    <row r="121" spans="1:4" x14ac:dyDescent="0.2">
      <c r="A121" s="5" t="s">
        <v>15</v>
      </c>
      <c r="B121" s="7">
        <v>13.603225050338775</v>
      </c>
      <c r="C121" s="7">
        <v>0</v>
      </c>
      <c r="D121" s="7">
        <v>13.603225050338775</v>
      </c>
    </row>
    <row r="122" spans="1:4" x14ac:dyDescent="0.2">
      <c r="A122" s="5" t="s">
        <v>184</v>
      </c>
      <c r="B122" s="7">
        <v>13.603225050338775</v>
      </c>
      <c r="C122" s="7">
        <v>0</v>
      </c>
      <c r="D122" s="7">
        <v>13.603225050338775</v>
      </c>
    </row>
    <row r="123" spans="1:4" x14ac:dyDescent="0.2">
      <c r="A123" s="5" t="s">
        <v>105</v>
      </c>
      <c r="B123" s="7">
        <v>13.603225050338775</v>
      </c>
      <c r="C123" s="7">
        <v>7.8544053421213711</v>
      </c>
      <c r="D123" s="7">
        <v>21.457630392460146</v>
      </c>
    </row>
    <row r="124" spans="1:4" x14ac:dyDescent="0.2">
      <c r="A124" s="5" t="s">
        <v>283</v>
      </c>
      <c r="B124" s="7">
        <v>13.603225050338775</v>
      </c>
      <c r="C124" s="7">
        <v>0</v>
      </c>
      <c r="D124" s="7">
        <v>13.603225050338775</v>
      </c>
    </row>
    <row r="125" spans="1:4" x14ac:dyDescent="0.2">
      <c r="A125" s="5" t="s">
        <v>226</v>
      </c>
      <c r="B125" s="7">
        <v>13.603225050338775</v>
      </c>
      <c r="C125" s="7">
        <v>0</v>
      </c>
      <c r="D125" s="7">
        <v>13.603225050338775</v>
      </c>
    </row>
    <row r="126" spans="1:4" x14ac:dyDescent="0.2">
      <c r="A126" s="5" t="s">
        <v>274</v>
      </c>
      <c r="B126" s="7">
        <v>13.603225050338775</v>
      </c>
      <c r="C126" s="7">
        <v>0</v>
      </c>
      <c r="D126" s="7">
        <v>13.603225050338775</v>
      </c>
    </row>
    <row r="127" spans="1:4" x14ac:dyDescent="0.2">
      <c r="A127" s="5" t="s">
        <v>275</v>
      </c>
      <c r="B127" s="7">
        <v>5.6690000298863215</v>
      </c>
      <c r="C127" s="7">
        <v>0</v>
      </c>
      <c r="D127" s="7">
        <v>5.6690000298863215</v>
      </c>
    </row>
    <row r="128" spans="1:4" x14ac:dyDescent="0.2">
      <c r="A128" s="5" t="s">
        <v>130</v>
      </c>
      <c r="B128" s="7">
        <v>13.603225050338775</v>
      </c>
      <c r="C128" s="7">
        <v>36.653893185624376</v>
      </c>
      <c r="D128" s="7">
        <v>50.257118235963148</v>
      </c>
    </row>
    <row r="129" spans="1:4" x14ac:dyDescent="0.2">
      <c r="A129" s="5" t="s">
        <v>237</v>
      </c>
      <c r="B129" s="7">
        <v>13.603225050338775</v>
      </c>
      <c r="C129" s="7">
        <v>0</v>
      </c>
      <c r="D129" s="7">
        <v>13.603225050338775</v>
      </c>
    </row>
    <row r="130" spans="1:4" x14ac:dyDescent="0.2">
      <c r="A130" s="5" t="s">
        <v>276</v>
      </c>
      <c r="B130" s="7">
        <v>13.603225050338775</v>
      </c>
      <c r="C130" s="7">
        <v>0</v>
      </c>
      <c r="D130" s="7">
        <v>13.603225050338775</v>
      </c>
    </row>
    <row r="131" spans="1:4" x14ac:dyDescent="0.2">
      <c r="A131" s="5" t="s">
        <v>246</v>
      </c>
      <c r="B131" s="7">
        <v>13.603225050338775</v>
      </c>
      <c r="C131" s="7">
        <v>0</v>
      </c>
      <c r="D131" s="7">
        <v>13.603225050338775</v>
      </c>
    </row>
    <row r="132" spans="1:4" x14ac:dyDescent="0.2">
      <c r="A132" s="5" t="s">
        <v>76</v>
      </c>
      <c r="B132" s="7">
        <v>1.5016273173544252</v>
      </c>
      <c r="C132" s="7">
        <v>0.27905222326015083</v>
      </c>
      <c r="D132" s="7">
        <v>1.7806795406145761</v>
      </c>
    </row>
    <row r="133" spans="1:4" x14ac:dyDescent="0.2">
      <c r="A133" s="5" t="s">
        <v>404</v>
      </c>
      <c r="B133" s="7">
        <v>1.5016273173544252</v>
      </c>
      <c r="C133" s="7">
        <v>0</v>
      </c>
      <c r="D133" s="7">
        <v>1.5016273173544252</v>
      </c>
    </row>
    <row r="134" spans="1:4" x14ac:dyDescent="0.2">
      <c r="A134" s="5" t="s">
        <v>243</v>
      </c>
      <c r="B134" s="7">
        <v>13.603225050338775</v>
      </c>
      <c r="C134" s="7">
        <v>0</v>
      </c>
      <c r="D134" s="7">
        <v>13.603225050338775</v>
      </c>
    </row>
    <row r="135" spans="1:4" x14ac:dyDescent="0.2">
      <c r="A135" s="5" t="s">
        <v>5</v>
      </c>
      <c r="B135" s="7">
        <v>13.603225050338775</v>
      </c>
      <c r="C135" s="7">
        <v>0</v>
      </c>
      <c r="D135" s="7">
        <v>13.603225050338775</v>
      </c>
    </row>
    <row r="136" spans="1:4" x14ac:dyDescent="0.2">
      <c r="A136" s="5" t="s">
        <v>279</v>
      </c>
      <c r="B136" s="7">
        <v>13.603225050338775</v>
      </c>
      <c r="C136" s="7">
        <v>0</v>
      </c>
      <c r="D136" s="7">
        <v>13.603225050338775</v>
      </c>
    </row>
    <row r="137" spans="1:4" x14ac:dyDescent="0.2">
      <c r="A137" s="5" t="s">
        <v>106</v>
      </c>
      <c r="B137" s="7">
        <v>13.603225050338775</v>
      </c>
      <c r="C137" s="7">
        <v>7.8544053421213711</v>
      </c>
      <c r="D137" s="7">
        <v>21.457630392460146</v>
      </c>
    </row>
    <row r="138" spans="1:4" x14ac:dyDescent="0.2">
      <c r="A138" s="5" t="s">
        <v>107</v>
      </c>
      <c r="B138" s="7">
        <v>13.603225050338775</v>
      </c>
      <c r="C138" s="7">
        <v>7.8544053421213711</v>
      </c>
      <c r="D138" s="7">
        <v>21.457630392460146</v>
      </c>
    </row>
    <row r="139" spans="1:4" ht="12.75" customHeight="1" x14ac:dyDescent="0.2">
      <c r="A139" s="5" t="s">
        <v>126</v>
      </c>
      <c r="B139" s="7">
        <v>13.603225050338775</v>
      </c>
      <c r="C139" s="7">
        <v>20.739306709780248</v>
      </c>
      <c r="D139" s="7">
        <v>34.342531760119023</v>
      </c>
    </row>
    <row r="140" spans="1:4" ht="12.75" customHeight="1" x14ac:dyDescent="0.2">
      <c r="A140" s="5" t="s">
        <v>196</v>
      </c>
      <c r="B140" s="7">
        <v>13.603225050338775</v>
      </c>
      <c r="C140" s="7">
        <v>0</v>
      </c>
      <c r="D140" s="7">
        <v>13.603225050338775</v>
      </c>
    </row>
    <row r="141" spans="1:4" ht="12.75" customHeight="1" x14ac:dyDescent="0.2">
      <c r="A141" s="5" t="s">
        <v>242</v>
      </c>
      <c r="B141" s="7">
        <v>1.5016273173544252</v>
      </c>
      <c r="C141" s="7">
        <v>0</v>
      </c>
      <c r="D141" s="7">
        <v>1.5016273173544252</v>
      </c>
    </row>
    <row r="142" spans="1:4" x14ac:dyDescent="0.2">
      <c r="A142" s="5" t="s">
        <v>108</v>
      </c>
      <c r="B142" s="7">
        <v>13.603225050338775</v>
      </c>
      <c r="C142" s="7">
        <v>7.8544053421213711</v>
      </c>
      <c r="D142" s="7">
        <v>21.457630392460146</v>
      </c>
    </row>
    <row r="143" spans="1:4" x14ac:dyDescent="0.2">
      <c r="A143" s="5" t="s">
        <v>79</v>
      </c>
      <c r="B143" s="7">
        <v>1.5016273173544252</v>
      </c>
      <c r="C143" s="7">
        <v>0.51934234643679</v>
      </c>
      <c r="D143" s="7">
        <v>2.0209696637912153</v>
      </c>
    </row>
    <row r="144" spans="1:4" x14ac:dyDescent="0.2">
      <c r="A144" s="5" t="s">
        <v>198</v>
      </c>
      <c r="B144" s="7">
        <v>13.603225050338775</v>
      </c>
      <c r="C144" s="7">
        <v>0</v>
      </c>
      <c r="D144" s="7">
        <v>13.603225050338775</v>
      </c>
    </row>
    <row r="145" spans="1:4" x14ac:dyDescent="0.2">
      <c r="A145" s="5" t="s">
        <v>235</v>
      </c>
      <c r="B145" s="7">
        <v>13.603225050338775</v>
      </c>
      <c r="C145" s="7">
        <v>0</v>
      </c>
      <c r="D145" s="7">
        <v>13.603225050338775</v>
      </c>
    </row>
    <row r="146" spans="1:4" x14ac:dyDescent="0.2">
      <c r="A146" s="5" t="s">
        <v>199</v>
      </c>
      <c r="B146" s="7">
        <v>13.603225050338775</v>
      </c>
      <c r="C146" s="7">
        <v>0</v>
      </c>
      <c r="D146" s="7">
        <v>13.603225050338775</v>
      </c>
    </row>
    <row r="147" spans="1:4" x14ac:dyDescent="0.2">
      <c r="A147" s="5" t="s">
        <v>475</v>
      </c>
      <c r="B147" s="7">
        <v>13.603225050338775</v>
      </c>
      <c r="C147" s="7">
        <v>0</v>
      </c>
      <c r="D147" s="7">
        <v>13.603225050338775</v>
      </c>
    </row>
    <row r="148" spans="1:4" x14ac:dyDescent="0.2">
      <c r="A148" s="5" t="s">
        <v>89</v>
      </c>
      <c r="B148" s="7">
        <v>1.5016273173544252</v>
      </c>
      <c r="C148" s="7">
        <v>0.52218212540987963</v>
      </c>
      <c r="D148" s="7">
        <v>2.0238094427643047</v>
      </c>
    </row>
    <row r="149" spans="1:4" x14ac:dyDescent="0.2">
      <c r="A149" s="5" t="s">
        <v>144</v>
      </c>
      <c r="B149" s="7">
        <v>13.603225050338775</v>
      </c>
      <c r="C149" s="7">
        <v>0</v>
      </c>
      <c r="D149" s="7">
        <v>13.603225050338775</v>
      </c>
    </row>
    <row r="150" spans="1:4" x14ac:dyDescent="0.2">
      <c r="A150" s="5" t="s">
        <v>87</v>
      </c>
      <c r="B150" s="7">
        <v>1.5016273173544252</v>
      </c>
      <c r="C150" s="7">
        <v>0.51451407228675139</v>
      </c>
      <c r="D150" s="7">
        <v>2.0161413896411764</v>
      </c>
    </row>
    <row r="151" spans="1:4" x14ac:dyDescent="0.2">
      <c r="A151" s="5" t="s">
        <v>90</v>
      </c>
      <c r="B151" s="7">
        <v>1.5016273173544252</v>
      </c>
      <c r="C151" s="7">
        <v>0.82423743715694386</v>
      </c>
      <c r="D151" s="7">
        <v>2.3258647545113691</v>
      </c>
    </row>
    <row r="152" spans="1:4" x14ac:dyDescent="0.2">
      <c r="A152" s="5" t="s">
        <v>9</v>
      </c>
      <c r="B152" s="7">
        <v>13.603225050338775</v>
      </c>
      <c r="C152" s="7">
        <v>0</v>
      </c>
      <c r="D152" s="7">
        <v>13.603225050338775</v>
      </c>
    </row>
    <row r="153" spans="1:4" x14ac:dyDescent="0.2">
      <c r="A153" s="5" t="s">
        <v>183</v>
      </c>
      <c r="B153" s="7">
        <v>13.603225050338775</v>
      </c>
      <c r="C153" s="7">
        <v>0</v>
      </c>
      <c r="D153" s="7">
        <v>13.603225050338775</v>
      </c>
    </row>
    <row r="154" spans="1:4" x14ac:dyDescent="0.2">
      <c r="A154" s="5" t="s">
        <v>473</v>
      </c>
      <c r="B154" s="7">
        <v>13.603225050338775</v>
      </c>
      <c r="C154" s="7">
        <v>0</v>
      </c>
      <c r="D154" s="7">
        <v>13.603225050338775</v>
      </c>
    </row>
    <row r="155" spans="1:4" x14ac:dyDescent="0.2">
      <c r="A155" s="5" t="s">
        <v>448</v>
      </c>
      <c r="B155" s="7">
        <v>13.603225050338775</v>
      </c>
      <c r="C155" s="7">
        <v>0</v>
      </c>
      <c r="D155" s="7">
        <v>13.603225050338775</v>
      </c>
    </row>
    <row r="156" spans="1:4" x14ac:dyDescent="0.2">
      <c r="A156" s="5" t="s">
        <v>240</v>
      </c>
      <c r="B156" s="7">
        <v>13.603225050338775</v>
      </c>
      <c r="C156" s="7">
        <v>0</v>
      </c>
      <c r="D156" s="7">
        <v>13.603225050338775</v>
      </c>
    </row>
    <row r="157" spans="1:4" x14ac:dyDescent="0.2">
      <c r="A157" s="5" t="s">
        <v>156</v>
      </c>
      <c r="B157" s="7">
        <v>13.603225050338775</v>
      </c>
      <c r="C157" s="7">
        <v>0</v>
      </c>
      <c r="D157" s="7">
        <v>13.603225050338775</v>
      </c>
    </row>
    <row r="158" spans="1:4" x14ac:dyDescent="0.2">
      <c r="A158" s="5" t="s">
        <v>474</v>
      </c>
      <c r="B158" s="7">
        <v>13.603225050338775</v>
      </c>
      <c r="C158" s="7">
        <v>0</v>
      </c>
      <c r="D158" s="7">
        <v>13.603225050338775</v>
      </c>
    </row>
    <row r="159" spans="1:4" x14ac:dyDescent="0.2">
      <c r="A159" s="5" t="s">
        <v>4</v>
      </c>
      <c r="B159" s="7">
        <v>13.603225050338775</v>
      </c>
      <c r="C159" s="7">
        <v>0</v>
      </c>
      <c r="D159" s="7">
        <v>13.603225050338775</v>
      </c>
    </row>
    <row r="160" spans="1:4" x14ac:dyDescent="0.2">
      <c r="A160" s="5" t="s">
        <v>230</v>
      </c>
      <c r="B160" s="7">
        <v>13.603225050338775</v>
      </c>
      <c r="C160" s="7">
        <v>0</v>
      </c>
      <c r="D160" s="7">
        <v>13.603225050338775</v>
      </c>
    </row>
    <row r="161" spans="1:4" x14ac:dyDescent="0.2">
      <c r="A161" s="5" t="s">
        <v>103</v>
      </c>
      <c r="B161" s="7">
        <v>13.603225050338775</v>
      </c>
      <c r="C161" s="7">
        <v>4.2840973666076376</v>
      </c>
      <c r="D161" s="7">
        <v>17.887322416946411</v>
      </c>
    </row>
    <row r="162" spans="1:4" x14ac:dyDescent="0.2">
      <c r="A162" s="5" t="s">
        <v>78</v>
      </c>
      <c r="B162" s="7">
        <v>1.5016273173544252</v>
      </c>
      <c r="C162" s="7">
        <v>0.39510634826704338</v>
      </c>
      <c r="D162" s="7">
        <v>1.8967336656214686</v>
      </c>
    </row>
    <row r="163" spans="1:4" x14ac:dyDescent="0.2">
      <c r="A163" s="5" t="s">
        <v>51</v>
      </c>
      <c r="B163" s="7">
        <v>1.5016273173544252</v>
      </c>
      <c r="C163" s="7">
        <v>4.2009926163574435E-2</v>
      </c>
      <c r="D163" s="7">
        <v>1.5436372435179997</v>
      </c>
    </row>
    <row r="164" spans="1:4" x14ac:dyDescent="0.2">
      <c r="A164" s="5" t="s">
        <v>53</v>
      </c>
      <c r="B164" s="7">
        <v>1.5016273173544252</v>
      </c>
      <c r="C164" s="7">
        <v>0.12506525729958512</v>
      </c>
      <c r="D164" s="7">
        <v>1.6266925746540104</v>
      </c>
    </row>
    <row r="165" spans="1:4" x14ac:dyDescent="0.2">
      <c r="A165" s="5" t="s">
        <v>125</v>
      </c>
      <c r="B165" s="7">
        <v>13.603225050338775</v>
      </c>
      <c r="C165" s="7">
        <v>20.953900319254416</v>
      </c>
      <c r="D165" s="7">
        <v>34.557125369593194</v>
      </c>
    </row>
    <row r="166" spans="1:4" x14ac:dyDescent="0.2">
      <c r="A166" s="5" t="s">
        <v>58</v>
      </c>
      <c r="B166" s="7">
        <v>13.603225050338775</v>
      </c>
      <c r="C166" s="7">
        <v>0.10187193065631819</v>
      </c>
      <c r="D166" s="7">
        <v>13.705096980995092</v>
      </c>
    </row>
    <row r="167" spans="1:4" x14ac:dyDescent="0.2">
      <c r="A167" s="5" t="s">
        <v>18</v>
      </c>
      <c r="B167" s="7">
        <v>13.603225050338775</v>
      </c>
      <c r="C167" s="7">
        <v>0</v>
      </c>
      <c r="D167" s="7">
        <v>13.603225050338775</v>
      </c>
    </row>
    <row r="168" spans="1:4" x14ac:dyDescent="0.2">
      <c r="A168" s="5" t="s">
        <v>66</v>
      </c>
      <c r="B168" s="7">
        <v>1.5016273173544252</v>
      </c>
      <c r="C168" s="7">
        <v>0.2606854790248585</v>
      </c>
      <c r="D168" s="7">
        <v>1.7623127963792837</v>
      </c>
    </row>
    <row r="169" spans="1:4" x14ac:dyDescent="0.2">
      <c r="A169" s="5" t="s">
        <v>92</v>
      </c>
      <c r="B169" s="7">
        <v>1.5016273173544252</v>
      </c>
      <c r="C169" s="7">
        <v>1.8744271368086594</v>
      </c>
      <c r="D169" s="7">
        <v>3.3760544541630848</v>
      </c>
    </row>
    <row r="170" spans="1:4" x14ac:dyDescent="0.2">
      <c r="A170" s="5" t="s">
        <v>233</v>
      </c>
      <c r="B170" s="7">
        <v>13.603225050338775</v>
      </c>
      <c r="C170" s="7">
        <v>0</v>
      </c>
      <c r="D170" s="7">
        <v>13.603225050338775</v>
      </c>
    </row>
    <row r="171" spans="1:4" x14ac:dyDescent="0.2">
      <c r="A171" s="5" t="s">
        <v>234</v>
      </c>
      <c r="B171" s="7">
        <v>13.603225050338775</v>
      </c>
      <c r="C171" s="7">
        <v>0</v>
      </c>
      <c r="D171" s="7">
        <v>13.603225050338775</v>
      </c>
    </row>
    <row r="172" spans="1:4" x14ac:dyDescent="0.2">
      <c r="A172" s="5" t="s">
        <v>228</v>
      </c>
      <c r="B172" s="7">
        <v>13.603225050338775</v>
      </c>
      <c r="C172" s="7">
        <v>0</v>
      </c>
      <c r="D172" s="7">
        <v>13.603225050338775</v>
      </c>
    </row>
    <row r="173" spans="1:4" x14ac:dyDescent="0.2">
      <c r="A173" s="5" t="s">
        <v>194</v>
      </c>
      <c r="B173" s="7">
        <v>13.603225050338775</v>
      </c>
      <c r="C173" s="7">
        <v>0</v>
      </c>
      <c r="D173" s="7">
        <v>13.603225050338775</v>
      </c>
    </row>
    <row r="174" spans="1:4" x14ac:dyDescent="0.2">
      <c r="A174" s="5" t="s">
        <v>229</v>
      </c>
      <c r="B174" s="7">
        <v>13.603225050338775</v>
      </c>
      <c r="C174" s="7">
        <v>0</v>
      </c>
      <c r="D174" s="7">
        <v>13.603225050338775</v>
      </c>
    </row>
    <row r="175" spans="1:4" x14ac:dyDescent="0.2">
      <c r="A175" s="5" t="s">
        <v>14</v>
      </c>
      <c r="B175" s="7">
        <v>8.5542718286751978</v>
      </c>
      <c r="C175" s="7">
        <v>1.4619070914180876E-2</v>
      </c>
      <c r="D175" s="7">
        <v>8.5688908995893787</v>
      </c>
    </row>
    <row r="176" spans="1:4" ht="15" x14ac:dyDescent="0.25">
      <c r="A176" t="s">
        <v>93</v>
      </c>
      <c r="B176" s="7">
        <v>1.5016273173544252</v>
      </c>
      <c r="C176" s="7">
        <v>1.795359847387604</v>
      </c>
      <c r="D176" s="7">
        <v>3.2969871647420295</v>
      </c>
    </row>
    <row r="177" spans="1:4" ht="15" x14ac:dyDescent="0.25">
      <c r="A177" t="s">
        <v>49</v>
      </c>
      <c r="B177" s="7">
        <v>13.603225050338775</v>
      </c>
      <c r="C177" s="7">
        <v>0</v>
      </c>
      <c r="D177" s="7">
        <v>13.603225050338775</v>
      </c>
    </row>
    <row r="178" spans="1:4" ht="15" x14ac:dyDescent="0.25">
      <c r="A178" t="s">
        <v>213</v>
      </c>
      <c r="B178" s="7">
        <v>13.603225050338775</v>
      </c>
      <c r="C178" s="7">
        <v>0</v>
      </c>
      <c r="D178" s="7">
        <v>13.603225050338775</v>
      </c>
    </row>
    <row r="179" spans="1:4" ht="15" x14ac:dyDescent="0.25">
      <c r="A179" t="s">
        <v>80</v>
      </c>
      <c r="B179" s="7">
        <v>1.5016273173544252</v>
      </c>
      <c r="C179" s="7">
        <v>0.24259325093096121</v>
      </c>
      <c r="D179" s="7">
        <v>1.7442205682853864</v>
      </c>
    </row>
    <row r="180" spans="1:4" ht="15" x14ac:dyDescent="0.25">
      <c r="A180" t="s">
        <v>77</v>
      </c>
      <c r="B180" s="7">
        <v>13.603225050338775</v>
      </c>
      <c r="C180" s="7">
        <v>0</v>
      </c>
      <c r="D180" s="7">
        <v>13.603225050338775</v>
      </c>
    </row>
    <row r="181" spans="1:4" ht="15" x14ac:dyDescent="0.25">
      <c r="A181" t="s">
        <v>143</v>
      </c>
      <c r="B181" s="7">
        <v>13.603225050338775</v>
      </c>
      <c r="C181" s="7">
        <v>0</v>
      </c>
      <c r="D181" s="7">
        <v>13.603225050338775</v>
      </c>
    </row>
    <row r="182" spans="1:4" ht="15" x14ac:dyDescent="0.25">
      <c r="A182" t="s">
        <v>172</v>
      </c>
      <c r="B182" s="7">
        <v>13.603225050338775</v>
      </c>
      <c r="C182" s="7">
        <v>0</v>
      </c>
      <c r="D182" s="7">
        <v>13.603225050338775</v>
      </c>
    </row>
    <row r="183" spans="1:4" ht="15" x14ac:dyDescent="0.25">
      <c r="A183" t="s">
        <v>174</v>
      </c>
      <c r="B183" s="7">
        <v>13.603225050338775</v>
      </c>
      <c r="C183" s="7">
        <v>0</v>
      </c>
      <c r="D183" s="7">
        <v>13.603225050338775</v>
      </c>
    </row>
    <row r="184" spans="1:4" ht="15" x14ac:dyDescent="0.25">
      <c r="A184" t="s">
        <v>231</v>
      </c>
      <c r="B184" s="7">
        <v>13.603225050338775</v>
      </c>
      <c r="C184" s="7">
        <v>0</v>
      </c>
      <c r="D184" s="7">
        <v>13.603225050338775</v>
      </c>
    </row>
    <row r="185" spans="1:4" ht="15" x14ac:dyDescent="0.25">
      <c r="A185" t="s">
        <v>232</v>
      </c>
      <c r="B185" s="7">
        <v>13.603225050338775</v>
      </c>
      <c r="C185" s="7">
        <v>0</v>
      </c>
      <c r="D185" s="7">
        <v>13.603225050338775</v>
      </c>
    </row>
    <row r="186" spans="1:4" ht="15" x14ac:dyDescent="0.25">
      <c r="A186" t="s">
        <v>7</v>
      </c>
      <c r="B186" s="7">
        <v>13.603225050338775</v>
      </c>
      <c r="C186" s="7">
        <v>0</v>
      </c>
      <c r="D186" s="7">
        <v>13.603225050338775</v>
      </c>
    </row>
    <row r="187" spans="1:4" ht="15" x14ac:dyDescent="0.25">
      <c r="A187" t="s">
        <v>11</v>
      </c>
      <c r="B187" s="7">
        <v>13.603225050338775</v>
      </c>
      <c r="C187" s="7">
        <v>0</v>
      </c>
      <c r="D187" s="7">
        <v>13.603225050338775</v>
      </c>
    </row>
    <row r="188" spans="1:4" ht="15" x14ac:dyDescent="0.25">
      <c r="A188" t="s">
        <v>16</v>
      </c>
      <c r="B188" s="7">
        <v>13.603225050338775</v>
      </c>
      <c r="C188" s="7">
        <v>0</v>
      </c>
      <c r="D188" s="7">
        <v>13.603225050338775</v>
      </c>
    </row>
    <row r="189" spans="1:4" ht="15" x14ac:dyDescent="0.25">
      <c r="A189" t="s">
        <v>56</v>
      </c>
      <c r="B189" s="7">
        <v>1.5016273173544252</v>
      </c>
      <c r="C189" s="7">
        <v>2.6989044362533521E-2</v>
      </c>
      <c r="D189" s="7">
        <v>1.5286163617169588</v>
      </c>
    </row>
    <row r="190" spans="1:4" ht="15" x14ac:dyDescent="0.25">
      <c r="A190" t="s">
        <v>119</v>
      </c>
      <c r="B190" s="7">
        <v>13.603225050338775</v>
      </c>
      <c r="C190" s="7">
        <v>11.011736230916039</v>
      </c>
      <c r="D190" s="7">
        <v>24.614961281254814</v>
      </c>
    </row>
    <row r="191" spans="1:4" ht="15" x14ac:dyDescent="0.25">
      <c r="A191" t="s">
        <v>70</v>
      </c>
      <c r="B191" s="7">
        <v>1.5016273173544252</v>
      </c>
      <c r="C191" s="7">
        <v>6.6594956661330085E-2</v>
      </c>
      <c r="D191" s="7">
        <v>1.5682222740157554</v>
      </c>
    </row>
    <row r="192" spans="1:4" ht="15" x14ac:dyDescent="0.25">
      <c r="A192" t="s">
        <v>55</v>
      </c>
      <c r="B192" s="7">
        <v>1.5016273173544252</v>
      </c>
      <c r="C192" s="7">
        <v>2.3534488362846894E-2</v>
      </c>
      <c r="D192" s="7">
        <v>1.5251618057172722</v>
      </c>
    </row>
    <row r="193" spans="1:4" ht="15" x14ac:dyDescent="0.25">
      <c r="A193" t="s">
        <v>122</v>
      </c>
      <c r="B193" s="7">
        <v>13.603225050338775</v>
      </c>
      <c r="C193" s="7">
        <v>14.682315003527357</v>
      </c>
      <c r="D193" s="7">
        <v>28.285540053866132</v>
      </c>
    </row>
    <row r="194" spans="1:4" ht="15" x14ac:dyDescent="0.25">
      <c r="A194" t="s">
        <v>61</v>
      </c>
      <c r="B194" s="7">
        <v>1.5016273173544252</v>
      </c>
      <c r="C194" s="7">
        <v>3.779978517985514E-2</v>
      </c>
      <c r="D194" s="7">
        <v>1.5394271025342803</v>
      </c>
    </row>
    <row r="195" spans="1:4" ht="15" x14ac:dyDescent="0.25">
      <c r="A195" t="s">
        <v>449</v>
      </c>
      <c r="B195" s="7">
        <v>13.603225050338775</v>
      </c>
      <c r="C195" s="7">
        <v>0</v>
      </c>
      <c r="D195" s="7">
        <v>13.603225050338775</v>
      </c>
    </row>
    <row r="196" spans="1:4" ht="15" x14ac:dyDescent="0.25">
      <c r="A196" t="s">
        <v>52</v>
      </c>
      <c r="B196" s="7">
        <v>1.5016273173544252</v>
      </c>
      <c r="C196" s="7">
        <v>6.0835346559270025E-2</v>
      </c>
      <c r="D196" s="7">
        <v>1.5624626639136951</v>
      </c>
    </row>
    <row r="197" spans="1:4" ht="15" x14ac:dyDescent="0.25">
      <c r="A197" t="s">
        <v>214</v>
      </c>
      <c r="B197" s="7">
        <v>1.5016273173544252</v>
      </c>
      <c r="C197" s="7">
        <v>2.3095330628065556</v>
      </c>
      <c r="D197" s="7">
        <v>3.811160380160981</v>
      </c>
    </row>
    <row r="198" spans="1:4" ht="15" x14ac:dyDescent="0.25">
      <c r="A198" t="s">
        <v>365</v>
      </c>
      <c r="B198" s="7">
        <v>1.5016273173544252</v>
      </c>
      <c r="C198" s="7">
        <v>0.3092062882161668</v>
      </c>
      <c r="D198" s="7">
        <v>1.810833605570592</v>
      </c>
    </row>
    <row r="199" spans="1:4" ht="15" x14ac:dyDescent="0.25">
      <c r="A199" t="s">
        <v>138</v>
      </c>
      <c r="B199" s="7">
        <v>13.603225050338775</v>
      </c>
      <c r="C199" s="7">
        <v>101.56224906092325</v>
      </c>
      <c r="D199" s="7">
        <v>115.16547411126203</v>
      </c>
    </row>
    <row r="200" spans="1:4" ht="15" x14ac:dyDescent="0.25">
      <c r="A200" t="s">
        <v>209</v>
      </c>
      <c r="B200" s="7">
        <v>13.603225050338775</v>
      </c>
      <c r="C200" s="7">
        <v>0</v>
      </c>
      <c r="D200" s="7">
        <v>13.603225050338775</v>
      </c>
    </row>
    <row r="201" spans="1:4" ht="15" x14ac:dyDescent="0.25">
      <c r="A201" t="s">
        <v>74</v>
      </c>
      <c r="B201" s="7">
        <v>1.5016273173544252</v>
      </c>
      <c r="C201" s="7">
        <v>0.28389259912035469</v>
      </c>
      <c r="D201" s="7">
        <v>1.7855199164747799</v>
      </c>
    </row>
    <row r="202" spans="1:4" ht="15" x14ac:dyDescent="0.25">
      <c r="A202" t="s">
        <v>75</v>
      </c>
      <c r="B202" s="7">
        <v>1.5016273173544252</v>
      </c>
      <c r="C202" s="7">
        <v>0.298466377679943</v>
      </c>
      <c r="D202" s="7">
        <v>1.8000936950343682</v>
      </c>
    </row>
    <row r="203" spans="1:4" ht="15" x14ac:dyDescent="0.25">
      <c r="A203" t="s">
        <v>127</v>
      </c>
      <c r="B203" s="7">
        <v>1.5016273173544252</v>
      </c>
      <c r="C203" s="7">
        <v>23.807905689103244</v>
      </c>
      <c r="D203" s="7">
        <v>25.30953300645767</v>
      </c>
    </row>
    <row r="204" spans="1:4" ht="15" x14ac:dyDescent="0.25">
      <c r="A204" t="s">
        <v>121</v>
      </c>
      <c r="B204" s="7">
        <v>1.5016273173544252</v>
      </c>
      <c r="C204" s="7">
        <v>12.697431325121165</v>
      </c>
      <c r="D204" s="7">
        <v>14.19905864247559</v>
      </c>
    </row>
    <row r="205" spans="1:4" ht="15" x14ac:dyDescent="0.25">
      <c r="A205" t="s">
        <v>86</v>
      </c>
      <c r="B205" s="7">
        <v>13.603225050338775</v>
      </c>
      <c r="C205" s="7">
        <v>0</v>
      </c>
      <c r="D205" s="7">
        <v>13.603225050338775</v>
      </c>
    </row>
    <row r="206" spans="1:4" ht="15" x14ac:dyDescent="0.25">
      <c r="A206" t="s">
        <v>137</v>
      </c>
      <c r="B206" s="7">
        <v>1.5016273173544252</v>
      </c>
      <c r="C206" s="7">
        <v>84.902307459885094</v>
      </c>
      <c r="D206" s="7">
        <v>86.403934777239513</v>
      </c>
    </row>
    <row r="207" spans="1:4" ht="15" x14ac:dyDescent="0.25">
      <c r="A207" t="s">
        <v>50</v>
      </c>
      <c r="B207" s="7">
        <v>1.5016273173544252</v>
      </c>
      <c r="C207" s="7">
        <v>3.3707633953796806E-2</v>
      </c>
      <c r="D207" s="7">
        <v>1.535334951308222</v>
      </c>
    </row>
    <row r="208" spans="1:4" ht="15" x14ac:dyDescent="0.25">
      <c r="A208" t="s">
        <v>69</v>
      </c>
      <c r="B208" s="7">
        <v>1.5016273173544252</v>
      </c>
      <c r="C208" s="7">
        <v>0.19919302227162702</v>
      </c>
      <c r="D208" s="7">
        <v>1.7008203396260522</v>
      </c>
    </row>
    <row r="209" spans="1:4" ht="15" x14ac:dyDescent="0.25">
      <c r="A209" t="s">
        <v>85</v>
      </c>
      <c r="B209" s="7">
        <v>1.5016273173544252</v>
      </c>
      <c r="C209" s="7">
        <v>0.67743126915383245</v>
      </c>
      <c r="D209" s="7">
        <v>2.1790585865082575</v>
      </c>
    </row>
    <row r="210" spans="1:4" ht="15" x14ac:dyDescent="0.25">
      <c r="A210" t="s">
        <v>59</v>
      </c>
      <c r="B210" s="7">
        <v>1.5016273173544252</v>
      </c>
      <c r="C210" s="7">
        <v>0.10041854530777336</v>
      </c>
      <c r="D210" s="7">
        <v>1.6020458626621985</v>
      </c>
    </row>
    <row r="211" spans="1:4" ht="15" x14ac:dyDescent="0.25">
      <c r="A211" t="s">
        <v>131</v>
      </c>
      <c r="B211" s="7">
        <v>13.603225050338775</v>
      </c>
      <c r="C211" s="7">
        <v>46.062459815700251</v>
      </c>
      <c r="D211" s="7">
        <v>59.66568486603903</v>
      </c>
    </row>
    <row r="212" spans="1:4" x14ac:dyDescent="0.2">
      <c r="A212" s="5" t="s">
        <v>2</v>
      </c>
      <c r="B212" s="7">
        <v>13.603225050338775</v>
      </c>
      <c r="C212" s="7">
        <v>0</v>
      </c>
      <c r="D212" s="7">
        <v>13.603225050338775</v>
      </c>
    </row>
    <row r="213" spans="1:4" x14ac:dyDescent="0.2">
      <c r="A213" s="1" t="s">
        <v>95</v>
      </c>
      <c r="B213" s="7">
        <v>1.5016273173544252</v>
      </c>
      <c r="C213" s="7">
        <v>2.0684049781943457</v>
      </c>
      <c r="D213" s="7">
        <v>3.5700322955487707</v>
      </c>
    </row>
    <row r="214" spans="1:4" x14ac:dyDescent="0.2">
      <c r="A214" s="1" t="s">
        <v>166</v>
      </c>
      <c r="B214" s="7">
        <v>13.603225050338775</v>
      </c>
      <c r="C214" s="7">
        <v>0</v>
      </c>
      <c r="D214" s="7">
        <v>13.603225050338775</v>
      </c>
    </row>
    <row r="215" spans="1:4" x14ac:dyDescent="0.2">
      <c r="A215" s="1" t="s">
        <v>167</v>
      </c>
      <c r="B215" s="7">
        <v>13.603225050338775</v>
      </c>
      <c r="C215" s="7">
        <v>0</v>
      </c>
      <c r="D215" s="7">
        <v>13.603225050338775</v>
      </c>
    </row>
    <row r="216" spans="1:4" x14ac:dyDescent="0.2">
      <c r="A216" s="1" t="s">
        <v>163</v>
      </c>
      <c r="B216" s="7">
        <v>13.603225050338775</v>
      </c>
      <c r="C216" s="7">
        <v>0</v>
      </c>
      <c r="D216" s="7">
        <v>13.603225050338775</v>
      </c>
    </row>
    <row r="217" spans="1:4" x14ac:dyDescent="0.2">
      <c r="A217" s="1" t="s">
        <v>169</v>
      </c>
      <c r="B217" s="7">
        <v>13.603225050338775</v>
      </c>
      <c r="C217" s="7">
        <v>0</v>
      </c>
      <c r="D217" s="7">
        <v>13.603225050338775</v>
      </c>
    </row>
    <row r="218" spans="1:4" x14ac:dyDescent="0.2">
      <c r="A218" s="1" t="s">
        <v>170</v>
      </c>
      <c r="B218" s="7">
        <v>13.603225050338775</v>
      </c>
      <c r="C218" s="7">
        <v>0</v>
      </c>
      <c r="D218" s="7">
        <v>13.603225050338775</v>
      </c>
    </row>
    <row r="219" spans="1:4" x14ac:dyDescent="0.2">
      <c r="A219" s="1" t="s">
        <v>175</v>
      </c>
      <c r="B219" s="7">
        <v>13.603225050338775</v>
      </c>
      <c r="C219" s="7">
        <v>0</v>
      </c>
      <c r="D219" s="7">
        <v>13.603225050338775</v>
      </c>
    </row>
    <row r="220" spans="1:4" x14ac:dyDescent="0.2">
      <c r="A220" s="1" t="s">
        <v>62</v>
      </c>
      <c r="B220" s="7">
        <v>13.603225050338775</v>
      </c>
      <c r="C220" s="7">
        <v>0.15932673474836639</v>
      </c>
      <c r="D220" s="7">
        <v>13.762551785087142</v>
      </c>
    </row>
    <row r="221" spans="1:4" x14ac:dyDescent="0.2">
      <c r="A221" s="1" t="s">
        <v>151</v>
      </c>
      <c r="B221" s="7">
        <v>13.603225050338775</v>
      </c>
      <c r="C221" s="7">
        <v>0</v>
      </c>
      <c r="D221" s="7">
        <v>13.603225050338775</v>
      </c>
    </row>
    <row r="222" spans="1:4" x14ac:dyDescent="0.2">
      <c r="A222" s="1" t="s">
        <v>181</v>
      </c>
      <c r="B222" s="7">
        <v>13.603225050338775</v>
      </c>
      <c r="C222" s="7">
        <v>0</v>
      </c>
      <c r="D222" s="7">
        <v>13.603225050338775</v>
      </c>
    </row>
    <row r="223" spans="1:4" x14ac:dyDescent="0.2">
      <c r="A223" s="1" t="s">
        <v>182</v>
      </c>
      <c r="B223" s="7">
        <v>13.603225050338775</v>
      </c>
      <c r="C223" s="7">
        <v>0</v>
      </c>
      <c r="D223" s="7">
        <v>13.603225050338775</v>
      </c>
    </row>
    <row r="224" spans="1:4" x14ac:dyDescent="0.2">
      <c r="A224" s="1" t="s">
        <v>101</v>
      </c>
      <c r="B224" s="7">
        <v>13.603225050338775</v>
      </c>
      <c r="C224" s="7">
        <v>4.6876884608202074</v>
      </c>
      <c r="D224" s="7">
        <v>18.290913511158983</v>
      </c>
    </row>
    <row r="225" spans="1:4" x14ac:dyDescent="0.2">
      <c r="A225" s="1" t="s">
        <v>152</v>
      </c>
      <c r="B225" s="7">
        <v>13.603225050338775</v>
      </c>
      <c r="C225" s="7">
        <v>0</v>
      </c>
      <c r="D225" s="7">
        <v>13.603225050338775</v>
      </c>
    </row>
    <row r="226" spans="1:4" x14ac:dyDescent="0.2">
      <c r="A226" s="1" t="s">
        <v>68</v>
      </c>
      <c r="B226" s="7">
        <v>1.5016273173544252</v>
      </c>
      <c r="C226" s="7">
        <v>6.3452588476972396E-2</v>
      </c>
      <c r="D226" s="7">
        <v>1.5650799058313976</v>
      </c>
    </row>
    <row r="227" spans="1:4" x14ac:dyDescent="0.2">
      <c r="A227" s="1" t="s">
        <v>91</v>
      </c>
      <c r="B227" s="7">
        <v>13.603225050338775</v>
      </c>
      <c r="C227" s="7">
        <v>1.4269318616173461</v>
      </c>
      <c r="D227" s="7">
        <v>15.030156911956121</v>
      </c>
    </row>
    <row r="228" spans="1:4" x14ac:dyDescent="0.2">
      <c r="A228" s="1" t="s">
        <v>187</v>
      </c>
      <c r="B228" s="7">
        <v>13.603225050338775</v>
      </c>
      <c r="C228" s="7">
        <v>0</v>
      </c>
      <c r="D228" s="7">
        <v>13.603225050338775</v>
      </c>
    </row>
    <row r="229" spans="1:4" x14ac:dyDescent="0.2">
      <c r="A229" s="1" t="s">
        <v>10</v>
      </c>
      <c r="B229" s="7">
        <v>13.603225050338775</v>
      </c>
      <c r="C229" s="7">
        <v>0</v>
      </c>
      <c r="D229" s="7">
        <v>13.603225050338775</v>
      </c>
    </row>
    <row r="230" spans="1:4" x14ac:dyDescent="0.2">
      <c r="A230" s="1" t="s">
        <v>280</v>
      </c>
      <c r="B230" s="7">
        <v>13.603225050338775</v>
      </c>
      <c r="C230" s="7">
        <v>0</v>
      </c>
      <c r="D230" s="7">
        <v>13.603225050338775</v>
      </c>
    </row>
    <row r="231" spans="1:4" x14ac:dyDescent="0.2">
      <c r="A231" s="1" t="s">
        <v>162</v>
      </c>
      <c r="B231" s="7">
        <v>13.603225050338775</v>
      </c>
      <c r="C231" s="7">
        <v>0</v>
      </c>
      <c r="D231" s="7">
        <v>13.603225050338775</v>
      </c>
    </row>
    <row r="232" spans="1:4" x14ac:dyDescent="0.2">
      <c r="A232" s="1" t="s">
        <v>201</v>
      </c>
      <c r="B232" s="7">
        <v>13.603225050338775</v>
      </c>
      <c r="C232" s="7">
        <v>0</v>
      </c>
      <c r="D232" s="7">
        <v>13.603225050338775</v>
      </c>
    </row>
    <row r="233" spans="1:4" x14ac:dyDescent="0.2">
      <c r="A233" s="1" t="s">
        <v>223</v>
      </c>
      <c r="B233" s="7">
        <v>13.603225050338775</v>
      </c>
      <c r="C233" s="7">
        <v>0</v>
      </c>
      <c r="D233" s="7">
        <v>13.603225050338775</v>
      </c>
    </row>
    <row r="234" spans="1:4" x14ac:dyDescent="0.2">
      <c r="A234" s="1" t="s">
        <v>215</v>
      </c>
      <c r="B234" s="7">
        <v>13.603225050338775</v>
      </c>
      <c r="C234" s="7">
        <v>0</v>
      </c>
      <c r="D234" s="7">
        <v>13.603225050338775</v>
      </c>
    </row>
    <row r="235" spans="1:4" x14ac:dyDescent="0.2">
      <c r="A235" s="1" t="s">
        <v>216</v>
      </c>
      <c r="B235" s="7">
        <v>1.5016273173544252</v>
      </c>
      <c r="C235" s="7">
        <v>3.0622148551877633</v>
      </c>
      <c r="D235" s="7">
        <v>4.5638421725421887</v>
      </c>
    </row>
    <row r="236" spans="1:4" x14ac:dyDescent="0.2">
      <c r="A236" s="1" t="s">
        <v>217</v>
      </c>
      <c r="B236" s="7">
        <v>1.5016273173544252</v>
      </c>
      <c r="C236" s="7">
        <v>0.6664393601997991</v>
      </c>
      <c r="D236" s="7">
        <v>2.1680666775542243</v>
      </c>
    </row>
    <row r="237" spans="1:4" x14ac:dyDescent="0.2">
      <c r="A237" s="1" t="s">
        <v>366</v>
      </c>
      <c r="B237" s="7">
        <v>1.5016273173544252</v>
      </c>
      <c r="C237" s="7">
        <v>4.2466484958398928E-2</v>
      </c>
      <c r="D237" s="7">
        <v>1.5440938023128241</v>
      </c>
    </row>
    <row r="238" spans="1:4" x14ac:dyDescent="0.2">
      <c r="A238" s="1" t="s">
        <v>124</v>
      </c>
      <c r="B238" s="7">
        <v>13.603225050338775</v>
      </c>
      <c r="C238" s="7">
        <v>19.88002071590315</v>
      </c>
      <c r="D238" s="7">
        <v>33.483245766241922</v>
      </c>
    </row>
    <row r="239" spans="1:4" x14ac:dyDescent="0.2">
      <c r="A239" s="1" t="s">
        <v>132</v>
      </c>
      <c r="B239" s="7">
        <v>13.603225050338775</v>
      </c>
      <c r="C239" s="7">
        <v>66.266736292991652</v>
      </c>
      <c r="D239" s="7">
        <v>79.869961343330431</v>
      </c>
    </row>
    <row r="240" spans="1:4" x14ac:dyDescent="0.2">
      <c r="A240" s="1" t="s">
        <v>358</v>
      </c>
      <c r="B240" s="7">
        <v>8.5542718286751978</v>
      </c>
      <c r="C240" s="7">
        <v>0.11363525836954519</v>
      </c>
      <c r="D240" s="7">
        <v>8.6679070870447426</v>
      </c>
    </row>
    <row r="241" spans="1:4" x14ac:dyDescent="0.2">
      <c r="A241" s="1" t="s">
        <v>128</v>
      </c>
      <c r="B241" s="7">
        <v>13.603225050338775</v>
      </c>
      <c r="C241" s="7">
        <v>26.506694245604496</v>
      </c>
      <c r="D241" s="7">
        <v>40.109919295943271</v>
      </c>
    </row>
    <row r="242" spans="1:4" x14ac:dyDescent="0.2">
      <c r="A242" s="1" t="s">
        <v>361</v>
      </c>
      <c r="B242" s="7">
        <v>1.5016273173544252</v>
      </c>
      <c r="C242" s="7">
        <v>3.7551790265564211E-2</v>
      </c>
      <c r="D242" s="7">
        <v>1.5391791076199894</v>
      </c>
    </row>
    <row r="243" spans="1:4" x14ac:dyDescent="0.2">
      <c r="A243" s="1" t="s">
        <v>360</v>
      </c>
      <c r="B243" s="7">
        <v>1.5016273173544252</v>
      </c>
      <c r="C243" s="7">
        <v>0.37129863213630587</v>
      </c>
      <c r="D243" s="7">
        <v>1.8729259494907311</v>
      </c>
    </row>
    <row r="244" spans="1:4" x14ac:dyDescent="0.2">
      <c r="A244" s="1" t="s">
        <v>364</v>
      </c>
      <c r="B244" s="7">
        <v>1.5016273173544252</v>
      </c>
      <c r="C244" s="7">
        <v>0.89152647740679358</v>
      </c>
      <c r="D244" s="7">
        <v>2.3931537947612189</v>
      </c>
    </row>
    <row r="245" spans="1:4" x14ac:dyDescent="0.2">
      <c r="A245" s="1" t="s">
        <v>118</v>
      </c>
      <c r="B245" s="7">
        <v>1.5016273173544252</v>
      </c>
      <c r="C245" s="7">
        <v>10.457440569038035</v>
      </c>
      <c r="D245" s="7">
        <v>11.959067886392459</v>
      </c>
    </row>
    <row r="246" spans="1:4" x14ac:dyDescent="0.2">
      <c r="A246" s="1" t="s">
        <v>367</v>
      </c>
      <c r="B246" s="7">
        <v>1.5016273173544252</v>
      </c>
      <c r="C246" s="7">
        <v>0.69331958893287604</v>
      </c>
      <c r="D246" s="7">
        <v>2.194946906287301</v>
      </c>
    </row>
    <row r="247" spans="1:4" x14ac:dyDescent="0.2">
      <c r="A247" s="1" t="s">
        <v>129</v>
      </c>
      <c r="B247" s="7">
        <v>13.603225050338775</v>
      </c>
      <c r="C247" s="7">
        <v>34.185071463948674</v>
      </c>
      <c r="D247" s="7">
        <v>47.788296514287453</v>
      </c>
    </row>
    <row r="248" spans="1:4" x14ac:dyDescent="0.2">
      <c r="A248" s="1" t="s">
        <v>368</v>
      </c>
      <c r="B248" s="7">
        <v>1.5016273173544252</v>
      </c>
      <c r="C248" s="7">
        <v>0.22298862191056251</v>
      </c>
      <c r="D248" s="7">
        <v>1.7246159392649878</v>
      </c>
    </row>
    <row r="249" spans="1:4" x14ac:dyDescent="0.2">
      <c r="A249" s="1" t="s">
        <v>363</v>
      </c>
      <c r="B249" s="7">
        <v>1.5016273173544252</v>
      </c>
      <c r="C249" s="7">
        <v>0.60443886415788117</v>
      </c>
      <c r="D249" s="7">
        <v>2.1060661815123063</v>
      </c>
    </row>
    <row r="250" spans="1:4" x14ac:dyDescent="0.2">
      <c r="A250" s="1" t="s">
        <v>369</v>
      </c>
      <c r="B250" s="7">
        <v>1.5016273173544252</v>
      </c>
      <c r="C250" s="7">
        <v>0.26796462401308685</v>
      </c>
      <c r="D250" s="7">
        <v>1.7695919413675121</v>
      </c>
    </row>
    <row r="251" spans="1:4" x14ac:dyDescent="0.2">
      <c r="A251" s="1" t="s">
        <v>370</v>
      </c>
      <c r="B251" s="7">
        <v>1.5016273173544252</v>
      </c>
      <c r="C251" s="7">
        <v>0.59155586672006466</v>
      </c>
      <c r="D251" s="7">
        <v>2.0931831840744897</v>
      </c>
    </row>
    <row r="252" spans="1:4" x14ac:dyDescent="0.2">
      <c r="A252" s="1" t="s">
        <v>357</v>
      </c>
      <c r="B252" s="7">
        <v>1.5016273173544252</v>
      </c>
      <c r="C252" s="7">
        <v>0.32324045893316977</v>
      </c>
      <c r="D252" s="7">
        <v>1.8248677762875949</v>
      </c>
    </row>
    <row r="253" spans="1:4" x14ac:dyDescent="0.2">
      <c r="A253" s="1" t="s">
        <v>57</v>
      </c>
      <c r="B253" s="7">
        <v>1.5016273173544252</v>
      </c>
      <c r="C253" s="7">
        <v>0.15299054452722433</v>
      </c>
      <c r="D253" s="7">
        <v>1.6546178618816496</v>
      </c>
    </row>
    <row r="254" spans="1:4" x14ac:dyDescent="0.2">
      <c r="A254" s="1" t="s">
        <v>98</v>
      </c>
      <c r="B254" s="7">
        <v>1.5016273173544252</v>
      </c>
      <c r="C254" s="7">
        <v>3.0950485250258923</v>
      </c>
      <c r="D254" s="7">
        <v>4.5966758423803178</v>
      </c>
    </row>
    <row r="255" spans="1:4" x14ac:dyDescent="0.2">
      <c r="A255" s="1" t="s">
        <v>219</v>
      </c>
      <c r="B255" s="7">
        <v>1.5016273173544252</v>
      </c>
      <c r="C255" s="7">
        <v>0.74870165768355768</v>
      </c>
      <c r="D255" s="7">
        <v>2.2503289750379829</v>
      </c>
    </row>
    <row r="256" spans="1:4" x14ac:dyDescent="0.2">
      <c r="A256" s="1" t="s">
        <v>139</v>
      </c>
      <c r="B256" s="7">
        <v>13.603225050338775</v>
      </c>
      <c r="C256" s="7">
        <v>141.2503063547328</v>
      </c>
      <c r="D256" s="7">
        <v>154.85353140507158</v>
      </c>
    </row>
    <row r="257" spans="1:4" x14ac:dyDescent="0.2">
      <c r="A257" s="1" t="s">
        <v>94</v>
      </c>
      <c r="B257" s="7">
        <v>13.603225050338775</v>
      </c>
      <c r="C257" s="7">
        <v>1.7075505645270357</v>
      </c>
      <c r="D257" s="7">
        <v>15.310775614865811</v>
      </c>
    </row>
    <row r="258" spans="1:4" x14ac:dyDescent="0.2">
      <c r="A258" s="1" t="s">
        <v>141</v>
      </c>
      <c r="B258" s="7">
        <v>13.603225050338775</v>
      </c>
      <c r="C258" s="7">
        <v>167.76865351184131</v>
      </c>
      <c r="D258" s="7">
        <v>181.37187856218009</v>
      </c>
    </row>
    <row r="259" spans="1:4" x14ac:dyDescent="0.2">
      <c r="A259" s="1" t="s">
        <v>220</v>
      </c>
      <c r="B259" s="7">
        <v>13.603225050338775</v>
      </c>
      <c r="C259" s="7">
        <v>0</v>
      </c>
      <c r="D259" s="7">
        <v>13.603225050338775</v>
      </c>
    </row>
    <row r="260" spans="1:4" x14ac:dyDescent="0.2">
      <c r="A260" s="1" t="s">
        <v>371</v>
      </c>
      <c r="B260" s="7">
        <v>1.5016273173544252</v>
      </c>
      <c r="C260" s="7">
        <v>2.1711823080244438E-2</v>
      </c>
      <c r="D260" s="7">
        <v>1.5233391404346697</v>
      </c>
    </row>
    <row r="261" spans="1:4" x14ac:dyDescent="0.2">
      <c r="A261" s="1" t="s">
        <v>221</v>
      </c>
      <c r="B261" s="7">
        <v>13.603225050338775</v>
      </c>
      <c r="C261" s="7">
        <v>0</v>
      </c>
      <c r="D261" s="7">
        <v>13.603225050338775</v>
      </c>
    </row>
    <row r="262" spans="1:4" x14ac:dyDescent="0.2">
      <c r="A262" s="1" t="s">
        <v>81</v>
      </c>
      <c r="B262" s="7">
        <v>1.5016273173544252</v>
      </c>
      <c r="C262" s="7">
        <v>0.53469850893718651</v>
      </c>
      <c r="D262" s="7">
        <v>2.0363258262916117</v>
      </c>
    </row>
    <row r="263" spans="1:4" x14ac:dyDescent="0.2">
      <c r="A263" s="1" t="s">
        <v>99</v>
      </c>
      <c r="B263" s="7">
        <v>1.5016273173544252</v>
      </c>
      <c r="C263" s="7">
        <v>3.0950485250258923</v>
      </c>
      <c r="D263" s="7">
        <v>4.5966758423803178</v>
      </c>
    </row>
    <row r="264" spans="1:4" x14ac:dyDescent="0.2">
      <c r="A264" s="1" t="s">
        <v>222</v>
      </c>
      <c r="B264" s="7">
        <v>1.5016273173544252</v>
      </c>
      <c r="C264" s="7">
        <v>0.41585290363095295</v>
      </c>
      <c r="D264" s="7">
        <v>1.9174802209853783</v>
      </c>
    </row>
    <row r="265" spans="1:4" x14ac:dyDescent="0.2">
      <c r="A265" s="1" t="s">
        <v>65</v>
      </c>
      <c r="B265" s="7">
        <v>13.603225050338775</v>
      </c>
      <c r="C265" s="7">
        <v>0</v>
      </c>
      <c r="D265" s="7">
        <v>13.603225050338775</v>
      </c>
    </row>
    <row r="266" spans="1:4" x14ac:dyDescent="0.2">
      <c r="A266" s="1" t="s">
        <v>362</v>
      </c>
      <c r="B266" s="7">
        <v>1.5016273173544252</v>
      </c>
      <c r="C266" s="7">
        <v>0.88992925527808853</v>
      </c>
      <c r="D266" s="7">
        <v>2.3915565726325139</v>
      </c>
    </row>
    <row r="267" spans="1:4" x14ac:dyDescent="0.2">
      <c r="A267" s="1" t="s">
        <v>84</v>
      </c>
      <c r="B267" s="7">
        <v>1.5016273173544252</v>
      </c>
      <c r="C267" s="7">
        <v>0.66236071265990937</v>
      </c>
      <c r="D267" s="7">
        <v>2.1639880300143348</v>
      </c>
    </row>
    <row r="268" spans="1:4" x14ac:dyDescent="0.2">
      <c r="A268" s="1" t="s">
        <v>83</v>
      </c>
      <c r="B268" s="7">
        <v>1.5016273173544252</v>
      </c>
      <c r="C268" s="7">
        <v>0.54364531310807385</v>
      </c>
      <c r="D268" s="7">
        <v>2.0452726304624989</v>
      </c>
    </row>
    <row r="269" spans="1:4" x14ac:dyDescent="0.2">
      <c r="A269" s="1" t="s">
        <v>140</v>
      </c>
      <c r="B269" s="7">
        <v>13.603225050338775</v>
      </c>
      <c r="C269" s="7">
        <v>159.66057370465654</v>
      </c>
      <c r="D269" s="7">
        <v>173.26379875499532</v>
      </c>
    </row>
    <row r="270" spans="1:4" x14ac:dyDescent="0.2">
      <c r="A270" s="1" t="s">
        <v>13</v>
      </c>
      <c r="B270" s="7">
        <v>13.603225050338775</v>
      </c>
      <c r="C270" s="7">
        <v>0</v>
      </c>
      <c r="D270" s="7">
        <v>13.603225050338775</v>
      </c>
    </row>
    <row r="271" spans="1:4" x14ac:dyDescent="0.2">
      <c r="A271" s="1" t="s">
        <v>88</v>
      </c>
      <c r="B271" s="7">
        <v>1.5016273173544252</v>
      </c>
      <c r="C271" s="7">
        <v>2.6154062325873344</v>
      </c>
      <c r="D271" s="7">
        <v>4.1170335499417599</v>
      </c>
    </row>
    <row r="272" spans="1:4" x14ac:dyDescent="0.2">
      <c r="A272" s="1" t="s">
        <v>67</v>
      </c>
      <c r="B272" s="7">
        <v>1.5016273173544252</v>
      </c>
      <c r="C272" s="7">
        <v>0.1991441195757086</v>
      </c>
      <c r="D272" s="7">
        <v>1.7007714369301339</v>
      </c>
    </row>
    <row r="273" spans="1:4" x14ac:dyDescent="0.2">
      <c r="A273" s="1" t="s">
        <v>273</v>
      </c>
      <c r="B273" s="7">
        <v>7.9342250204524545</v>
      </c>
      <c r="C273" s="7">
        <v>0</v>
      </c>
      <c r="D273" s="7">
        <v>7.9342250204524545</v>
      </c>
    </row>
    <row r="274" spans="1:4" x14ac:dyDescent="0.2">
      <c r="A274" s="1" t="s">
        <v>24</v>
      </c>
      <c r="B274" s="7">
        <v>0</v>
      </c>
      <c r="C274" s="7">
        <v>2.7996569655677532E-2</v>
      </c>
      <c r="D274" s="7">
        <v>2.7996569655677532E-2</v>
      </c>
    </row>
    <row r="275" spans="1:4" x14ac:dyDescent="0.2">
      <c r="A275" s="1" t="s">
        <v>26</v>
      </c>
      <c r="B275" s="7">
        <v>0</v>
      </c>
      <c r="C275" s="7">
        <v>2.7996569655677532E-2</v>
      </c>
      <c r="D275" s="7">
        <v>2.7996569655677532E-2</v>
      </c>
    </row>
    <row r="276" spans="1:4" x14ac:dyDescent="0.2">
      <c r="A276" s="1" t="s">
        <v>31</v>
      </c>
      <c r="B276" s="7">
        <v>0</v>
      </c>
      <c r="C276" s="7">
        <v>2.7996569655677532E-2</v>
      </c>
      <c r="D276" s="7">
        <v>2.7996569655677532E-2</v>
      </c>
    </row>
    <row r="277" spans="1:4" x14ac:dyDescent="0.2">
      <c r="A277" s="1" t="s">
        <v>32</v>
      </c>
      <c r="B277" s="7">
        <v>0</v>
      </c>
      <c r="C277" s="7">
        <v>2.7996569655677532E-2</v>
      </c>
      <c r="D277" s="7">
        <v>2.7996569655677532E-2</v>
      </c>
    </row>
    <row r="278" spans="1:4" x14ac:dyDescent="0.2">
      <c r="A278" s="1" t="s">
        <v>33</v>
      </c>
      <c r="B278" s="7">
        <v>0</v>
      </c>
      <c r="C278" s="7">
        <v>2.7996569655677532E-2</v>
      </c>
      <c r="D278" s="7">
        <v>2.7996569655677532E-2</v>
      </c>
    </row>
    <row r="279" spans="1:4" x14ac:dyDescent="0.2">
      <c r="A279" s="1" t="s">
        <v>41</v>
      </c>
      <c r="B279" s="7">
        <v>0</v>
      </c>
      <c r="C279" s="7">
        <v>2.7996569655677532E-2</v>
      </c>
      <c r="D279" s="7">
        <v>2.7996569655677532E-2</v>
      </c>
    </row>
    <row r="280" spans="1:4" x14ac:dyDescent="0.2">
      <c r="A280" s="1" t="s">
        <v>45</v>
      </c>
      <c r="B280" s="7">
        <v>0</v>
      </c>
      <c r="C280" s="7">
        <v>2.7996569655677532E-2</v>
      </c>
      <c r="D280" s="7">
        <v>2.7996569655677532E-2</v>
      </c>
    </row>
    <row r="281" spans="1:4" x14ac:dyDescent="0.2">
      <c r="A281" s="1" t="s">
        <v>47</v>
      </c>
      <c r="B281" s="7">
        <v>0</v>
      </c>
      <c r="C281" s="7">
        <v>2.7996569655677532E-2</v>
      </c>
      <c r="D281" s="7">
        <v>2.7996569655677532E-2</v>
      </c>
    </row>
    <row r="282" spans="1:4" x14ac:dyDescent="0.2">
      <c r="A282" s="1" t="s">
        <v>48</v>
      </c>
      <c r="B282" s="7">
        <v>0</v>
      </c>
      <c r="C282" s="7">
        <v>2.7996569655677532E-2</v>
      </c>
      <c r="D282" s="7">
        <v>2.7996569655677532E-2</v>
      </c>
    </row>
    <row r="283" spans="1:4" x14ac:dyDescent="0.2">
      <c r="A283" s="1" t="s">
        <v>35</v>
      </c>
      <c r="B283" s="7">
        <v>0</v>
      </c>
      <c r="C283" s="7">
        <v>2.7996569655677532E-2</v>
      </c>
      <c r="D283" s="7">
        <v>2.7996569655677532E-2</v>
      </c>
    </row>
    <row r="284" spans="1:4" x14ac:dyDescent="0.2">
      <c r="A284" s="1" t="s">
        <v>36</v>
      </c>
      <c r="B284" s="7">
        <v>0</v>
      </c>
      <c r="C284" s="7">
        <v>2.7996569655677532E-2</v>
      </c>
      <c r="D284" s="7">
        <v>2.7996569655677532E-2</v>
      </c>
    </row>
    <row r="285" spans="1:4" x14ac:dyDescent="0.2">
      <c r="A285" s="1" t="s">
        <v>37</v>
      </c>
      <c r="B285" s="7">
        <v>0</v>
      </c>
      <c r="C285" s="7">
        <v>2.7996569655677532E-2</v>
      </c>
      <c r="D285" s="7">
        <v>2.7996569655677532E-2</v>
      </c>
    </row>
    <row r="286" spans="1:4" x14ac:dyDescent="0.2">
      <c r="A286" s="1" t="s">
        <v>104</v>
      </c>
      <c r="B286" s="7">
        <v>0</v>
      </c>
      <c r="C286" s="7">
        <v>7.8544053421213711</v>
      </c>
      <c r="D286" s="7">
        <v>7.8544053421213711</v>
      </c>
    </row>
    <row r="287" spans="1:4" x14ac:dyDescent="0.2">
      <c r="A287" s="1" t="s">
        <v>54</v>
      </c>
      <c r="B287" s="7">
        <v>0</v>
      </c>
      <c r="C287" s="7">
        <v>7.6403932142348807E-2</v>
      </c>
      <c r="D287" s="7">
        <v>7.6403932142348807E-2</v>
      </c>
    </row>
    <row r="288" spans="1:4" x14ac:dyDescent="0.2">
      <c r="A288" s="1" t="s">
        <v>20</v>
      </c>
      <c r="B288" s="7">
        <v>0</v>
      </c>
      <c r="C288" s="7">
        <v>2.7996569655677532E-2</v>
      </c>
      <c r="D288" s="7">
        <v>2.7996569655677532E-2</v>
      </c>
    </row>
    <row r="289" spans="1:4" x14ac:dyDescent="0.2">
      <c r="A289" s="1" t="s">
        <v>21</v>
      </c>
      <c r="B289" s="7">
        <v>0</v>
      </c>
      <c r="C289" s="7">
        <v>2.7996569655677532E-2</v>
      </c>
      <c r="D289" s="7">
        <v>2.7996569655677532E-2</v>
      </c>
    </row>
    <row r="290" spans="1:4" x14ac:dyDescent="0.2">
      <c r="A290" s="1" t="s">
        <v>22</v>
      </c>
      <c r="B290" s="7">
        <v>0</v>
      </c>
      <c r="C290" s="7">
        <v>2.7996569655677532E-2</v>
      </c>
      <c r="D290" s="7">
        <v>2.7996569655677532E-2</v>
      </c>
    </row>
    <row r="291" spans="1:4" x14ac:dyDescent="0.2">
      <c r="A291" s="1" t="s">
        <v>23</v>
      </c>
      <c r="B291" s="7">
        <v>0</v>
      </c>
      <c r="C291" s="7">
        <v>2.7996569655677532E-2</v>
      </c>
      <c r="D291" s="7">
        <v>2.7996569655677532E-2</v>
      </c>
    </row>
    <row r="292" spans="1:4" x14ac:dyDescent="0.2">
      <c r="A292" s="1" t="s">
        <v>25</v>
      </c>
      <c r="B292" s="7">
        <v>0</v>
      </c>
      <c r="C292" s="7">
        <v>2.7996569655677532E-2</v>
      </c>
      <c r="D292" s="7">
        <v>2.7996569655677532E-2</v>
      </c>
    </row>
    <row r="293" spans="1:4" x14ac:dyDescent="0.2">
      <c r="A293" s="1" t="s">
        <v>27</v>
      </c>
      <c r="B293" s="7">
        <v>0</v>
      </c>
      <c r="C293" s="7">
        <v>2.7996569655677532E-2</v>
      </c>
      <c r="D293" s="7">
        <v>2.7996569655677532E-2</v>
      </c>
    </row>
    <row r="294" spans="1:4" x14ac:dyDescent="0.2">
      <c r="A294" s="1" t="s">
        <v>28</v>
      </c>
      <c r="B294" s="7">
        <v>0</v>
      </c>
      <c r="C294" s="7">
        <v>2.7996569655677532E-2</v>
      </c>
      <c r="D294" s="7">
        <v>2.7996569655677532E-2</v>
      </c>
    </row>
    <row r="295" spans="1:4" x14ac:dyDescent="0.2">
      <c r="A295" s="1" t="s">
        <v>29</v>
      </c>
      <c r="B295" s="7">
        <v>0</v>
      </c>
      <c r="C295" s="7">
        <v>2.7996569655677532E-2</v>
      </c>
      <c r="D295" s="7">
        <v>2.7996569655677532E-2</v>
      </c>
    </row>
    <row r="296" spans="1:4" x14ac:dyDescent="0.2">
      <c r="A296" s="1" t="s">
        <v>30</v>
      </c>
      <c r="B296" s="7">
        <v>0</v>
      </c>
      <c r="C296" s="7">
        <v>2.7996569655677532E-2</v>
      </c>
      <c r="D296" s="7">
        <v>2.7996569655677532E-2</v>
      </c>
    </row>
    <row r="297" spans="1:4" x14ac:dyDescent="0.2">
      <c r="A297" s="1" t="s">
        <v>34</v>
      </c>
      <c r="B297" s="7">
        <v>0</v>
      </c>
      <c r="C297" s="7">
        <v>2.7996569655677532E-2</v>
      </c>
      <c r="D297" s="7">
        <v>2.7996569655677532E-2</v>
      </c>
    </row>
    <row r="298" spans="1:4" x14ac:dyDescent="0.2">
      <c r="A298" s="1" t="s">
        <v>38</v>
      </c>
      <c r="B298" s="7">
        <v>0</v>
      </c>
      <c r="C298" s="7">
        <v>2.7996569655677532E-2</v>
      </c>
      <c r="D298" s="7">
        <v>2.7996569655677532E-2</v>
      </c>
    </row>
    <row r="299" spans="1:4" x14ac:dyDescent="0.2">
      <c r="A299" s="1" t="s">
        <v>39</v>
      </c>
      <c r="B299" s="7">
        <v>0</v>
      </c>
      <c r="C299" s="7">
        <v>2.7996569655677532E-2</v>
      </c>
      <c r="D299" s="7">
        <v>2.7996569655677532E-2</v>
      </c>
    </row>
    <row r="300" spans="1:4" x14ac:dyDescent="0.2">
      <c r="A300" s="1" t="s">
        <v>40</v>
      </c>
      <c r="B300" s="7">
        <v>0</v>
      </c>
      <c r="C300" s="7">
        <v>2.7996569655677532E-2</v>
      </c>
      <c r="D300" s="7">
        <v>2.7996569655677532E-2</v>
      </c>
    </row>
    <row r="301" spans="1:4" x14ac:dyDescent="0.2">
      <c r="A301" s="1" t="s">
        <v>42</v>
      </c>
      <c r="B301" s="7">
        <v>0</v>
      </c>
      <c r="C301" s="7">
        <v>2.7996569655677532E-2</v>
      </c>
      <c r="D301" s="7">
        <v>2.7996569655677532E-2</v>
      </c>
    </row>
    <row r="302" spans="1:4" x14ac:dyDescent="0.2">
      <c r="A302" s="1" t="s">
        <v>43</v>
      </c>
      <c r="B302" s="7">
        <v>0</v>
      </c>
      <c r="C302" s="7">
        <v>2.7996569655677532E-2</v>
      </c>
      <c r="D302" s="7">
        <v>2.7996569655677532E-2</v>
      </c>
    </row>
    <row r="303" spans="1:4" x14ac:dyDescent="0.2">
      <c r="A303" s="1" t="s">
        <v>44</v>
      </c>
      <c r="B303" s="7">
        <v>0</v>
      </c>
      <c r="C303" s="7">
        <v>2.7996569655677532E-2</v>
      </c>
      <c r="D303" s="7">
        <v>2.7996569655677532E-2</v>
      </c>
    </row>
    <row r="304" spans="1:4" x14ac:dyDescent="0.2">
      <c r="A304" s="1" t="s">
        <v>46</v>
      </c>
      <c r="B304" s="7">
        <v>0</v>
      </c>
      <c r="C304" s="7">
        <v>2.7996569655677532E-2</v>
      </c>
      <c r="D304" s="7">
        <v>2.7996569655677532E-2</v>
      </c>
    </row>
    <row r="305" spans="1:14" x14ac:dyDescent="0.2">
      <c r="A305" s="1" t="s">
        <v>120</v>
      </c>
      <c r="B305" s="7">
        <v>0</v>
      </c>
      <c r="C305" s="7">
        <v>11.011736230916039</v>
      </c>
      <c r="D305" s="7">
        <v>11.011736230916039</v>
      </c>
    </row>
    <row r="306" spans="1:14" x14ac:dyDescent="0.2">
      <c r="A306" s="1" t="s">
        <v>110</v>
      </c>
      <c r="B306" s="7">
        <v>0</v>
      </c>
      <c r="C306" s="7">
        <v>11.515614685502873</v>
      </c>
      <c r="D306" s="7">
        <v>11.515614685502873</v>
      </c>
    </row>
    <row r="307" spans="1:14" x14ac:dyDescent="0.2">
      <c r="A307" s="1" t="s">
        <v>111</v>
      </c>
      <c r="B307" s="7">
        <v>0</v>
      </c>
      <c r="C307" s="7">
        <v>11.515614685502873</v>
      </c>
      <c r="D307" s="7">
        <v>11.515614685502873</v>
      </c>
    </row>
    <row r="308" spans="1:14" x14ac:dyDescent="0.2">
      <c r="A308" s="1" t="s">
        <v>135</v>
      </c>
      <c r="B308" s="7">
        <v>0</v>
      </c>
      <c r="C308" s="7">
        <v>76.17168669113579</v>
      </c>
      <c r="D308" s="7">
        <v>76.17168669113579</v>
      </c>
    </row>
    <row r="309" spans="1:14" x14ac:dyDescent="0.2">
      <c r="A309" s="1" t="s">
        <v>112</v>
      </c>
      <c r="B309" s="7">
        <v>0</v>
      </c>
      <c r="C309" s="7">
        <v>11.515614685502873</v>
      </c>
      <c r="D309" s="7">
        <v>11.515614685502873</v>
      </c>
    </row>
    <row r="310" spans="1:14" x14ac:dyDescent="0.2">
      <c r="A310" s="1" t="s">
        <v>136</v>
      </c>
      <c r="B310" s="7">
        <v>0</v>
      </c>
      <c r="C310" s="7">
        <v>76.17168669113579</v>
      </c>
      <c r="D310" s="7">
        <v>76.17168669113579</v>
      </c>
      <c r="N310" s="20"/>
    </row>
    <row r="311" spans="1:14" x14ac:dyDescent="0.2">
      <c r="A311" s="1" t="s">
        <v>113</v>
      </c>
      <c r="B311" s="7">
        <v>0</v>
      </c>
      <c r="C311" s="7">
        <v>11.515614685502873</v>
      </c>
      <c r="D311" s="7">
        <v>11.515614685502873</v>
      </c>
    </row>
    <row r="312" spans="1:14" x14ac:dyDescent="0.2">
      <c r="A312" s="1" t="s">
        <v>123</v>
      </c>
      <c r="B312" s="7">
        <v>0</v>
      </c>
      <c r="C312" s="7">
        <v>19.88002071590315</v>
      </c>
      <c r="D312" s="7">
        <v>19.88002071590315</v>
      </c>
    </row>
    <row r="313" spans="1:14" x14ac:dyDescent="0.2">
      <c r="A313" s="1" t="s">
        <v>114</v>
      </c>
      <c r="B313" s="7">
        <v>0</v>
      </c>
      <c r="C313" s="7">
        <v>10.255521268621356</v>
      </c>
      <c r="D313" s="7">
        <v>10.255521268621356</v>
      </c>
    </row>
    <row r="314" spans="1:14" x14ac:dyDescent="0.2">
      <c r="A314" s="1" t="s">
        <v>115</v>
      </c>
      <c r="B314" s="7">
        <v>0</v>
      </c>
      <c r="C314" s="7">
        <v>10.255521268621356</v>
      </c>
      <c r="D314" s="7">
        <v>10.255521268621356</v>
      </c>
    </row>
    <row r="315" spans="1:14" x14ac:dyDescent="0.2">
      <c r="A315" s="1" t="s">
        <v>116</v>
      </c>
      <c r="B315" s="7">
        <v>0</v>
      </c>
      <c r="C315" s="7">
        <v>10.255521268621356</v>
      </c>
      <c r="D315" s="7">
        <v>10.255521268621356</v>
      </c>
    </row>
    <row r="316" spans="1:14" x14ac:dyDescent="0.2">
      <c r="A316" s="1" t="s">
        <v>117</v>
      </c>
      <c r="B316" s="7">
        <v>0</v>
      </c>
      <c r="C316" s="7">
        <v>10.255521268621356</v>
      </c>
      <c r="D316" s="7">
        <v>10.255521268621356</v>
      </c>
    </row>
    <row r="317" spans="1:14" x14ac:dyDescent="0.2">
      <c r="A317" s="1" t="s">
        <v>133</v>
      </c>
      <c r="B317" s="7">
        <v>0</v>
      </c>
      <c r="C317" s="7">
        <v>79.830286532778644</v>
      </c>
      <c r="D317" s="7">
        <v>79.830286532778644</v>
      </c>
    </row>
    <row r="318" spans="1:14" x14ac:dyDescent="0.2">
      <c r="A318" s="1" t="s">
        <v>134</v>
      </c>
      <c r="B318" s="7">
        <v>0</v>
      </c>
      <c r="C318" s="7">
        <v>79.830286532778644</v>
      </c>
      <c r="D318" s="7">
        <v>79.830286532778644</v>
      </c>
    </row>
    <row r="319" spans="1:14" ht="15" x14ac:dyDescent="0.25">
      <c r="A319"/>
      <c r="B319"/>
      <c r="C319"/>
      <c r="D319"/>
    </row>
    <row r="320" spans="1:14" ht="15" x14ac:dyDescent="0.25">
      <c r="A320"/>
      <c r="B320"/>
      <c r="C320"/>
      <c r="D320"/>
    </row>
    <row r="321" spans="1:4" ht="15" x14ac:dyDescent="0.25">
      <c r="A321"/>
      <c r="B321"/>
      <c r="C321"/>
      <c r="D321"/>
    </row>
    <row r="322" spans="1:4" ht="15" x14ac:dyDescent="0.25">
      <c r="A322"/>
      <c r="B322"/>
      <c r="C322"/>
      <c r="D322"/>
    </row>
    <row r="323" spans="1:4" ht="15" x14ac:dyDescent="0.25">
      <c r="A323"/>
      <c r="B323"/>
      <c r="C323"/>
      <c r="D323"/>
    </row>
    <row r="324" spans="1:4" ht="15" x14ac:dyDescent="0.25">
      <c r="A324"/>
      <c r="B324"/>
      <c r="C324"/>
      <c r="D324"/>
    </row>
    <row r="325" spans="1:4" ht="15" x14ac:dyDescent="0.25">
      <c r="A325"/>
      <c r="B325"/>
      <c r="C325"/>
      <c r="D325"/>
    </row>
    <row r="326" spans="1:4" ht="15" x14ac:dyDescent="0.25">
      <c r="A326"/>
      <c r="B326"/>
      <c r="C326"/>
      <c r="D326"/>
    </row>
    <row r="327" spans="1:4" ht="15" x14ac:dyDescent="0.25">
      <c r="A327"/>
      <c r="B327"/>
      <c r="C327"/>
      <c r="D327"/>
    </row>
    <row r="328" spans="1:4" ht="15" x14ac:dyDescent="0.25">
      <c r="A328"/>
      <c r="B328"/>
      <c r="C328"/>
      <c r="D328"/>
    </row>
    <row r="329" spans="1:4" ht="15" x14ac:dyDescent="0.25">
      <c r="A329"/>
      <c r="B329"/>
      <c r="C329"/>
      <c r="D329"/>
    </row>
    <row r="330" spans="1:4" ht="15" x14ac:dyDescent="0.25">
      <c r="A330"/>
      <c r="B330"/>
      <c r="C330"/>
      <c r="D330"/>
    </row>
    <row r="331" spans="1:4" ht="15" x14ac:dyDescent="0.25">
      <c r="A331"/>
      <c r="B331"/>
      <c r="C331"/>
      <c r="D331"/>
    </row>
    <row r="332" spans="1:4" ht="15" x14ac:dyDescent="0.25">
      <c r="A332"/>
      <c r="B332"/>
      <c r="C332"/>
      <c r="D332"/>
    </row>
    <row r="333" spans="1:4" ht="15" x14ac:dyDescent="0.25">
      <c r="A333"/>
      <c r="B333"/>
      <c r="C333"/>
      <c r="D333"/>
    </row>
    <row r="334" spans="1:4" ht="15" x14ac:dyDescent="0.25">
      <c r="A334"/>
      <c r="B334"/>
      <c r="C334"/>
      <c r="D334"/>
    </row>
    <row r="335" spans="1:4" ht="15" x14ac:dyDescent="0.25">
      <c r="A335"/>
      <c r="B335"/>
      <c r="C335"/>
      <c r="D335"/>
    </row>
    <row r="336" spans="1:4" ht="15" x14ac:dyDescent="0.25">
      <c r="A336"/>
      <c r="B336"/>
      <c r="C336"/>
      <c r="D336"/>
    </row>
    <row r="337" spans="1:4" ht="15" x14ac:dyDescent="0.25">
      <c r="A337"/>
      <c r="B337"/>
      <c r="C337"/>
      <c r="D337"/>
    </row>
    <row r="338" spans="1:4" ht="15" x14ac:dyDescent="0.25">
      <c r="A338"/>
      <c r="B338"/>
      <c r="C338"/>
      <c r="D338"/>
    </row>
    <row r="339" spans="1:4" ht="15" x14ac:dyDescent="0.25">
      <c r="A339"/>
      <c r="B339"/>
      <c r="C339"/>
      <c r="D339"/>
    </row>
    <row r="340" spans="1:4" ht="15" x14ac:dyDescent="0.25">
      <c r="A340"/>
      <c r="B340"/>
      <c r="C340"/>
      <c r="D340"/>
    </row>
    <row r="341" spans="1:4" ht="15" x14ac:dyDescent="0.25">
      <c r="A341"/>
      <c r="B341"/>
      <c r="C341"/>
      <c r="D341"/>
    </row>
    <row r="342" spans="1:4" ht="15" x14ac:dyDescent="0.25">
      <c r="A342"/>
      <c r="B342"/>
      <c r="C342"/>
      <c r="D342"/>
    </row>
    <row r="343" spans="1:4" ht="15" x14ac:dyDescent="0.25">
      <c r="A343"/>
      <c r="B343"/>
      <c r="C343"/>
      <c r="D343"/>
    </row>
    <row r="344" spans="1:4" ht="15" x14ac:dyDescent="0.25">
      <c r="A344"/>
      <c r="B344"/>
      <c r="C344"/>
      <c r="D344"/>
    </row>
    <row r="345" spans="1:4" ht="15" x14ac:dyDescent="0.25">
      <c r="A345"/>
      <c r="B345"/>
      <c r="C345"/>
      <c r="D345"/>
    </row>
    <row r="346" spans="1:4" ht="15" x14ac:dyDescent="0.25">
      <c r="A346"/>
      <c r="B346"/>
      <c r="C346"/>
      <c r="D346"/>
    </row>
    <row r="347" spans="1:4" ht="15" x14ac:dyDescent="0.25">
      <c r="A347"/>
      <c r="B347"/>
      <c r="C347"/>
      <c r="D347"/>
    </row>
    <row r="348" spans="1:4" ht="15" x14ac:dyDescent="0.25">
      <c r="A348"/>
      <c r="B348"/>
      <c r="C348"/>
      <c r="D348"/>
    </row>
    <row r="349" spans="1:4" ht="15" x14ac:dyDescent="0.25">
      <c r="A349"/>
      <c r="B349"/>
      <c r="C349"/>
      <c r="D349"/>
    </row>
    <row r="350" spans="1:4" ht="15" x14ac:dyDescent="0.25">
      <c r="A350"/>
      <c r="B350"/>
      <c r="C350"/>
      <c r="D350"/>
    </row>
    <row r="351" spans="1:4" ht="15" x14ac:dyDescent="0.25">
      <c r="A351"/>
      <c r="B351"/>
      <c r="C351"/>
      <c r="D351"/>
    </row>
    <row r="352" spans="1:4" ht="15" x14ac:dyDescent="0.25">
      <c r="A352"/>
      <c r="B352"/>
      <c r="C352"/>
      <c r="D352"/>
    </row>
    <row r="353" spans="1:4" ht="15" x14ac:dyDescent="0.25">
      <c r="A353"/>
      <c r="B353"/>
      <c r="C353"/>
      <c r="D353"/>
    </row>
    <row r="354" spans="1:4" ht="15" x14ac:dyDescent="0.25">
      <c r="A354"/>
      <c r="B354"/>
      <c r="C354"/>
      <c r="D354"/>
    </row>
    <row r="355" spans="1:4" ht="15" x14ac:dyDescent="0.25">
      <c r="A355"/>
      <c r="B355"/>
      <c r="C355"/>
      <c r="D355"/>
    </row>
    <row r="356" spans="1:4" ht="15" x14ac:dyDescent="0.25">
      <c r="A356"/>
      <c r="B356"/>
      <c r="C356"/>
      <c r="D356"/>
    </row>
    <row r="357" spans="1:4" ht="15" x14ac:dyDescent="0.25">
      <c r="A357"/>
      <c r="B357"/>
      <c r="C357"/>
      <c r="D357"/>
    </row>
    <row r="358" spans="1:4" ht="15" x14ac:dyDescent="0.25">
      <c r="A358"/>
      <c r="B358"/>
      <c r="C358"/>
      <c r="D358"/>
    </row>
    <row r="359" spans="1:4" ht="15" x14ac:dyDescent="0.25">
      <c r="A359"/>
      <c r="B359"/>
      <c r="C359"/>
      <c r="D359"/>
    </row>
    <row r="360" spans="1:4" ht="15" x14ac:dyDescent="0.25">
      <c r="A360"/>
      <c r="B360"/>
      <c r="C360"/>
      <c r="D360"/>
    </row>
    <row r="361" spans="1:4" ht="15" x14ac:dyDescent="0.25">
      <c r="A361"/>
      <c r="B361"/>
      <c r="C361"/>
      <c r="D361"/>
    </row>
    <row r="362" spans="1:4" ht="15" x14ac:dyDescent="0.25">
      <c r="A362"/>
      <c r="B362"/>
      <c r="C362"/>
      <c r="D362"/>
    </row>
    <row r="363" spans="1:4" ht="15" x14ac:dyDescent="0.25">
      <c r="A363"/>
      <c r="B363"/>
      <c r="C363"/>
      <c r="D363"/>
    </row>
    <row r="364" spans="1:4" ht="15" x14ac:dyDescent="0.25">
      <c r="A364"/>
      <c r="B364"/>
      <c r="C364"/>
      <c r="D364"/>
    </row>
    <row r="365" spans="1:4" ht="15" x14ac:dyDescent="0.25">
      <c r="A365"/>
      <c r="B365"/>
      <c r="C365"/>
      <c r="D365"/>
    </row>
    <row r="366" spans="1:4" ht="15" x14ac:dyDescent="0.25">
      <c r="A366"/>
      <c r="B366"/>
      <c r="C366"/>
      <c r="D366"/>
    </row>
    <row r="367" spans="1:4" ht="15" x14ac:dyDescent="0.25">
      <c r="A367"/>
      <c r="B367"/>
      <c r="C367"/>
      <c r="D367"/>
    </row>
    <row r="368" spans="1:4" ht="15" x14ac:dyDescent="0.25">
      <c r="A368"/>
      <c r="B368"/>
      <c r="C368"/>
      <c r="D368"/>
    </row>
    <row r="369" spans="1:4" ht="15" x14ac:dyDescent="0.25">
      <c r="A369"/>
      <c r="B369"/>
      <c r="C369"/>
      <c r="D369"/>
    </row>
    <row r="370" spans="1:4" ht="15" x14ac:dyDescent="0.25">
      <c r="A370"/>
      <c r="B370"/>
      <c r="C370"/>
      <c r="D370"/>
    </row>
    <row r="371" spans="1:4" ht="15" x14ac:dyDescent="0.25">
      <c r="A371"/>
      <c r="B371"/>
      <c r="C371"/>
      <c r="D371"/>
    </row>
    <row r="372" spans="1:4" ht="15" x14ac:dyDescent="0.25">
      <c r="A372"/>
      <c r="B372"/>
      <c r="C372"/>
      <c r="D372"/>
    </row>
    <row r="373" spans="1:4" ht="15" x14ac:dyDescent="0.25">
      <c r="A373"/>
      <c r="B373"/>
      <c r="C373"/>
      <c r="D373"/>
    </row>
    <row r="374" spans="1:4" ht="15" x14ac:dyDescent="0.25">
      <c r="A374"/>
      <c r="B374"/>
      <c r="C374"/>
      <c r="D374"/>
    </row>
    <row r="375" spans="1:4" ht="15" x14ac:dyDescent="0.25">
      <c r="A375"/>
      <c r="B375"/>
      <c r="C375"/>
      <c r="D375"/>
    </row>
    <row r="376" spans="1:4" ht="15" x14ac:dyDescent="0.25">
      <c r="A376"/>
      <c r="B376"/>
      <c r="C376"/>
      <c r="D376"/>
    </row>
    <row r="377" spans="1:4" ht="15" x14ac:dyDescent="0.25">
      <c r="A377"/>
      <c r="B377"/>
      <c r="C377"/>
      <c r="D377"/>
    </row>
    <row r="378" spans="1:4" ht="15" x14ac:dyDescent="0.25">
      <c r="A378"/>
      <c r="B378"/>
      <c r="C378"/>
      <c r="D378"/>
    </row>
    <row r="379" spans="1:4" ht="15" x14ac:dyDescent="0.25">
      <c r="A379"/>
      <c r="B379"/>
      <c r="C379"/>
      <c r="D379"/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A66C8-F557-48EC-B898-6CBD1CDDF9C5}">
  <dimension ref="A2:G168"/>
  <sheetViews>
    <sheetView topLeftCell="A138" zoomScaleNormal="100" workbookViewId="0">
      <selection activeCell="B158" sqref="B158"/>
    </sheetView>
  </sheetViews>
  <sheetFormatPr defaultColWidth="9.140625" defaultRowHeight="12.75" x14ac:dyDescent="0.2"/>
  <cols>
    <col min="1" max="1" width="40.5703125" style="1" customWidth="1"/>
    <col min="2" max="2" width="36.42578125" style="1" bestFit="1" customWidth="1"/>
    <col min="3" max="3" width="11.5703125" style="1" bestFit="1" customWidth="1"/>
    <col min="4" max="16384" width="9.140625" style="1"/>
  </cols>
  <sheetData>
    <row r="2" spans="1:7" ht="15" customHeight="1" x14ac:dyDescent="0.2">
      <c r="B2" s="2" t="str">
        <f>Índice!A8</f>
        <v>MÊS DE COMPETÊNCIA: Janeiro de 2024</v>
      </c>
      <c r="C2" s="3"/>
      <c r="G2" s="3"/>
    </row>
    <row r="3" spans="1:7" ht="15" customHeight="1" x14ac:dyDescent="0.2">
      <c r="B3" s="2" t="str">
        <f>Índice!A9</f>
        <v>MÊS DE DISTRIBUIÇÃO: Março de 2024</v>
      </c>
      <c r="C3" s="3"/>
      <c r="G3" s="3"/>
    </row>
    <row r="5" spans="1:7" x14ac:dyDescent="0.2">
      <c r="A5" s="2" t="s">
        <v>515</v>
      </c>
    </row>
    <row r="6" spans="1:7" x14ac:dyDescent="0.2">
      <c r="A6" s="1" t="s">
        <v>164</v>
      </c>
    </row>
    <row r="8" spans="1:7" x14ac:dyDescent="0.2">
      <c r="A8" s="4" t="s">
        <v>1</v>
      </c>
      <c r="B8" s="6" t="s">
        <v>565</v>
      </c>
    </row>
    <row r="9" spans="1:7" x14ac:dyDescent="0.2">
      <c r="A9" s="10" t="s">
        <v>200</v>
      </c>
      <c r="B9" s="26">
        <v>1180824.9172815094</v>
      </c>
    </row>
    <row r="10" spans="1:7" x14ac:dyDescent="0.2">
      <c r="A10" s="12" t="s">
        <v>56</v>
      </c>
      <c r="B10" s="34">
        <v>0</v>
      </c>
    </row>
    <row r="11" spans="1:7" x14ac:dyDescent="0.2">
      <c r="A11" s="7" t="s">
        <v>166</v>
      </c>
      <c r="B11" s="34">
        <v>0</v>
      </c>
    </row>
    <row r="12" spans="1:7" x14ac:dyDescent="0.2">
      <c r="A12" s="7" t="s">
        <v>167</v>
      </c>
      <c r="B12" s="34">
        <v>0</v>
      </c>
    </row>
    <row r="13" spans="1:7" x14ac:dyDescent="0.2">
      <c r="A13" s="7" t="s">
        <v>168</v>
      </c>
      <c r="B13" s="34">
        <v>0</v>
      </c>
    </row>
    <row r="14" spans="1:7" x14ac:dyDescent="0.2">
      <c r="A14" s="7" t="s">
        <v>143</v>
      </c>
      <c r="B14" s="34">
        <v>0</v>
      </c>
    </row>
    <row r="15" spans="1:7" x14ac:dyDescent="0.2">
      <c r="A15" s="7" t="s">
        <v>163</v>
      </c>
      <c r="B15" s="34">
        <v>0</v>
      </c>
    </row>
    <row r="16" spans="1:7" x14ac:dyDescent="0.2">
      <c r="A16" s="7" t="s">
        <v>475</v>
      </c>
      <c r="B16" s="34">
        <v>0</v>
      </c>
    </row>
    <row r="17" spans="1:2" x14ac:dyDescent="0.2">
      <c r="A17" s="7" t="s">
        <v>103</v>
      </c>
      <c r="B17" s="34">
        <v>0</v>
      </c>
    </row>
    <row r="18" spans="1:2" x14ac:dyDescent="0.2">
      <c r="A18" s="7" t="s">
        <v>138</v>
      </c>
      <c r="B18" s="34">
        <v>0</v>
      </c>
    </row>
    <row r="19" spans="1:2" x14ac:dyDescent="0.2">
      <c r="A19" s="7" t="s">
        <v>169</v>
      </c>
      <c r="B19" s="34">
        <v>0</v>
      </c>
    </row>
    <row r="20" spans="1:2" x14ac:dyDescent="0.2">
      <c r="A20" s="7" t="s">
        <v>89</v>
      </c>
      <c r="B20" s="34">
        <v>0</v>
      </c>
    </row>
    <row r="21" spans="1:2" x14ac:dyDescent="0.2">
      <c r="A21" s="7" t="s">
        <v>96</v>
      </c>
      <c r="B21" s="34">
        <v>-89176.449097815974</v>
      </c>
    </row>
    <row r="22" spans="1:2" x14ac:dyDescent="0.2">
      <c r="A22" s="12" t="s">
        <v>144</v>
      </c>
      <c r="B22" s="34">
        <v>0</v>
      </c>
    </row>
    <row r="23" spans="1:2" x14ac:dyDescent="0.2">
      <c r="A23" s="7" t="s">
        <v>78</v>
      </c>
      <c r="B23" s="34">
        <v>0</v>
      </c>
    </row>
    <row r="24" spans="1:2" x14ac:dyDescent="0.2">
      <c r="A24" s="7" t="s">
        <v>170</v>
      </c>
      <c r="B24" s="34">
        <v>0</v>
      </c>
    </row>
    <row r="25" spans="1:2" x14ac:dyDescent="0.2">
      <c r="A25" s="7" t="s">
        <v>171</v>
      </c>
      <c r="B25" s="34">
        <v>0</v>
      </c>
    </row>
    <row r="26" spans="1:2" x14ac:dyDescent="0.2">
      <c r="A26" s="7" t="s">
        <v>14</v>
      </c>
      <c r="B26" s="34">
        <v>0</v>
      </c>
    </row>
    <row r="27" spans="1:2" x14ac:dyDescent="0.2">
      <c r="A27" s="7" t="s">
        <v>72</v>
      </c>
      <c r="B27" s="34">
        <v>0</v>
      </c>
    </row>
    <row r="28" spans="1:2" x14ac:dyDescent="0.2">
      <c r="A28" s="7" t="s">
        <v>74</v>
      </c>
      <c r="B28" s="34">
        <v>0</v>
      </c>
    </row>
    <row r="29" spans="1:2" x14ac:dyDescent="0.2">
      <c r="A29" s="7" t="s">
        <v>172</v>
      </c>
      <c r="B29" s="34">
        <v>0</v>
      </c>
    </row>
    <row r="30" spans="1:2" x14ac:dyDescent="0.2">
      <c r="A30" s="7" t="s">
        <v>93</v>
      </c>
      <c r="B30" s="34">
        <v>-1240.2964606326602</v>
      </c>
    </row>
    <row r="31" spans="1:2" x14ac:dyDescent="0.2">
      <c r="A31" s="7" t="s">
        <v>57</v>
      </c>
      <c r="B31" s="34">
        <v>0</v>
      </c>
    </row>
    <row r="32" spans="1:2" x14ac:dyDescent="0.2">
      <c r="A32" s="7" t="s">
        <v>173</v>
      </c>
      <c r="B32" s="34">
        <v>0</v>
      </c>
    </row>
    <row r="33" spans="1:2" x14ac:dyDescent="0.2">
      <c r="A33" s="7" t="s">
        <v>49</v>
      </c>
      <c r="B33" s="34">
        <v>0</v>
      </c>
    </row>
    <row r="34" spans="1:2" x14ac:dyDescent="0.2">
      <c r="A34" s="7" t="s">
        <v>119</v>
      </c>
      <c r="B34" s="34">
        <v>0</v>
      </c>
    </row>
    <row r="35" spans="1:2" x14ac:dyDescent="0.2">
      <c r="A35" s="7" t="s">
        <v>98</v>
      </c>
      <c r="B35" s="34">
        <v>-650.66501041455695</v>
      </c>
    </row>
    <row r="36" spans="1:2" x14ac:dyDescent="0.2">
      <c r="A36" s="7" t="s">
        <v>174</v>
      </c>
      <c r="B36" s="34">
        <v>0</v>
      </c>
    </row>
    <row r="37" spans="1:2" x14ac:dyDescent="0.2">
      <c r="A37" s="7" t="s">
        <v>100</v>
      </c>
      <c r="B37" s="34">
        <v>0</v>
      </c>
    </row>
    <row r="38" spans="1:2" x14ac:dyDescent="0.2">
      <c r="A38" s="7" t="s">
        <v>469</v>
      </c>
      <c r="B38" s="34">
        <v>0</v>
      </c>
    </row>
    <row r="39" spans="1:2" x14ac:dyDescent="0.2">
      <c r="A39" s="7" t="s">
        <v>75</v>
      </c>
      <c r="B39" s="34">
        <v>0</v>
      </c>
    </row>
    <row r="40" spans="1:2" x14ac:dyDescent="0.2">
      <c r="A40" s="7" t="s">
        <v>109</v>
      </c>
      <c r="B40" s="34">
        <v>0</v>
      </c>
    </row>
    <row r="41" spans="1:2" x14ac:dyDescent="0.2">
      <c r="A41" s="7" t="s">
        <v>216</v>
      </c>
      <c r="B41" s="34" t="e">
        <v>#N/A</v>
      </c>
    </row>
    <row r="42" spans="1:2" x14ac:dyDescent="0.2">
      <c r="A42" s="7" t="s">
        <v>145</v>
      </c>
      <c r="B42" s="34">
        <v>0</v>
      </c>
    </row>
    <row r="43" spans="1:2" x14ac:dyDescent="0.2">
      <c r="A43" s="7" t="s">
        <v>139</v>
      </c>
      <c r="B43" s="34">
        <v>0</v>
      </c>
    </row>
    <row r="44" spans="1:2" x14ac:dyDescent="0.2">
      <c r="A44" s="7" t="s">
        <v>146</v>
      </c>
      <c r="B44" s="34">
        <v>-21361.308315605929</v>
      </c>
    </row>
    <row r="45" spans="1:2" x14ac:dyDescent="0.2">
      <c r="A45" s="7" t="s">
        <v>175</v>
      </c>
      <c r="B45" s="34">
        <v>0</v>
      </c>
    </row>
    <row r="46" spans="1:2" x14ac:dyDescent="0.2">
      <c r="A46" s="7" t="s">
        <v>176</v>
      </c>
      <c r="B46" s="34">
        <v>0</v>
      </c>
    </row>
    <row r="47" spans="1:2" x14ac:dyDescent="0.2">
      <c r="A47" s="7" t="s">
        <v>87</v>
      </c>
      <c r="B47" s="34">
        <v>0</v>
      </c>
    </row>
    <row r="48" spans="1:2" x14ac:dyDescent="0.2">
      <c r="A48" s="7" t="s">
        <v>147</v>
      </c>
      <c r="B48" s="34">
        <v>0</v>
      </c>
    </row>
    <row r="49" spans="1:2" x14ac:dyDescent="0.2">
      <c r="A49" s="7" t="s">
        <v>177</v>
      </c>
      <c r="B49" s="34">
        <v>0</v>
      </c>
    </row>
    <row r="50" spans="1:2" x14ac:dyDescent="0.2">
      <c r="A50" s="7" t="s">
        <v>64</v>
      </c>
      <c r="B50" s="34">
        <v>-6309.3333682892007</v>
      </c>
    </row>
    <row r="51" spans="1:2" x14ac:dyDescent="0.2">
      <c r="A51" s="7" t="s">
        <v>94</v>
      </c>
      <c r="B51" s="34">
        <v>0</v>
      </c>
    </row>
    <row r="52" spans="1:2" x14ac:dyDescent="0.2">
      <c r="A52" s="7" t="s">
        <v>178</v>
      </c>
      <c r="B52" s="34">
        <v>0</v>
      </c>
    </row>
    <row r="53" spans="1:2" x14ac:dyDescent="0.2">
      <c r="A53" s="7" t="s">
        <v>127</v>
      </c>
      <c r="B53" s="34">
        <v>0</v>
      </c>
    </row>
    <row r="54" spans="1:2" x14ac:dyDescent="0.2">
      <c r="A54" s="7" t="s">
        <v>179</v>
      </c>
      <c r="B54" s="34">
        <v>0</v>
      </c>
    </row>
    <row r="55" spans="1:2" x14ac:dyDescent="0.2">
      <c r="A55" s="7" t="s">
        <v>148</v>
      </c>
      <c r="B55" s="34">
        <v>0</v>
      </c>
    </row>
    <row r="56" spans="1:2" x14ac:dyDescent="0.2">
      <c r="A56" s="7" t="s">
        <v>149</v>
      </c>
      <c r="B56" s="34">
        <v>0</v>
      </c>
    </row>
    <row r="57" spans="1:2" x14ac:dyDescent="0.2">
      <c r="A57" s="7" t="s">
        <v>60</v>
      </c>
      <c r="B57" s="34">
        <v>-35885.681290325068</v>
      </c>
    </row>
    <row r="58" spans="1:2" x14ac:dyDescent="0.2">
      <c r="A58" s="7" t="s">
        <v>180</v>
      </c>
      <c r="B58" s="34">
        <v>-8876.0231394442162</v>
      </c>
    </row>
    <row r="59" spans="1:2" x14ac:dyDescent="0.2">
      <c r="A59" s="7" t="s">
        <v>90</v>
      </c>
      <c r="B59" s="34">
        <v>-276260.3577418502</v>
      </c>
    </row>
    <row r="60" spans="1:2" x14ac:dyDescent="0.2">
      <c r="A60" s="7" t="s">
        <v>150</v>
      </c>
      <c r="B60" s="34">
        <v>0</v>
      </c>
    </row>
    <row r="61" spans="1:2" x14ac:dyDescent="0.2">
      <c r="A61" s="7" t="s">
        <v>70</v>
      </c>
      <c r="B61" s="34">
        <v>0</v>
      </c>
    </row>
    <row r="62" spans="1:2" x14ac:dyDescent="0.2">
      <c r="A62" s="7" t="s">
        <v>151</v>
      </c>
      <c r="B62" s="34">
        <v>-85683.546218010451</v>
      </c>
    </row>
    <row r="63" spans="1:2" x14ac:dyDescent="0.2">
      <c r="A63" s="7" t="s">
        <v>181</v>
      </c>
      <c r="B63" s="34">
        <v>0</v>
      </c>
    </row>
    <row r="64" spans="1:2" x14ac:dyDescent="0.2">
      <c r="A64" s="7" t="s">
        <v>182</v>
      </c>
      <c r="B64" s="34">
        <v>-205715.45497550574</v>
      </c>
    </row>
    <row r="65" spans="1:2" x14ac:dyDescent="0.2">
      <c r="A65" s="12" t="s">
        <v>101</v>
      </c>
      <c r="B65" s="34">
        <v>0</v>
      </c>
    </row>
    <row r="66" spans="1:2" x14ac:dyDescent="0.2">
      <c r="A66" s="7" t="s">
        <v>121</v>
      </c>
      <c r="B66" s="34">
        <v>0</v>
      </c>
    </row>
    <row r="67" spans="1:2" x14ac:dyDescent="0.2">
      <c r="A67" s="7" t="s">
        <v>141</v>
      </c>
      <c r="B67" s="34">
        <v>0</v>
      </c>
    </row>
    <row r="68" spans="1:2" x14ac:dyDescent="0.2">
      <c r="A68" s="7" t="s">
        <v>9</v>
      </c>
      <c r="B68" s="34">
        <v>-76572.345047584051</v>
      </c>
    </row>
    <row r="69" spans="1:2" x14ac:dyDescent="0.2">
      <c r="A69" s="7" t="s">
        <v>183</v>
      </c>
      <c r="B69" s="34">
        <v>0</v>
      </c>
    </row>
    <row r="70" spans="1:2" x14ac:dyDescent="0.2">
      <c r="A70" s="7" t="s">
        <v>152</v>
      </c>
      <c r="B70" s="34">
        <v>0</v>
      </c>
    </row>
    <row r="71" spans="1:2" x14ac:dyDescent="0.2">
      <c r="A71" s="7" t="s">
        <v>55</v>
      </c>
      <c r="B71" s="34">
        <v>0</v>
      </c>
    </row>
    <row r="72" spans="1:2" x14ac:dyDescent="0.2">
      <c r="A72" s="7" t="s">
        <v>124</v>
      </c>
      <c r="B72" s="34">
        <v>0</v>
      </c>
    </row>
    <row r="73" spans="1:2" x14ac:dyDescent="0.2">
      <c r="A73" s="7" t="s">
        <v>153</v>
      </c>
      <c r="B73" s="34">
        <v>0</v>
      </c>
    </row>
    <row r="74" spans="1:2" x14ac:dyDescent="0.2">
      <c r="A74" s="7" t="s">
        <v>122</v>
      </c>
      <c r="B74" s="34">
        <v>0</v>
      </c>
    </row>
    <row r="75" spans="1:2" x14ac:dyDescent="0.2">
      <c r="A75" s="7" t="s">
        <v>15</v>
      </c>
      <c r="B75" s="34">
        <v>-60061.465837646203</v>
      </c>
    </row>
    <row r="76" spans="1:2" x14ac:dyDescent="0.2">
      <c r="A76" s="7" t="s">
        <v>463</v>
      </c>
      <c r="B76" s="34">
        <v>0</v>
      </c>
    </row>
    <row r="77" spans="1:2" x14ac:dyDescent="0.2">
      <c r="A77" s="7" t="s">
        <v>184</v>
      </c>
      <c r="B77" s="34">
        <v>0</v>
      </c>
    </row>
    <row r="78" spans="1:2" x14ac:dyDescent="0.2">
      <c r="A78" s="7" t="s">
        <v>105</v>
      </c>
      <c r="B78" s="34">
        <v>0</v>
      </c>
    </row>
    <row r="79" spans="1:2" x14ac:dyDescent="0.2">
      <c r="A79" s="7" t="s">
        <v>51</v>
      </c>
      <c r="B79" s="34">
        <v>0</v>
      </c>
    </row>
    <row r="80" spans="1:2" x14ac:dyDescent="0.2">
      <c r="A80" s="7" t="s">
        <v>473</v>
      </c>
      <c r="B80" s="34">
        <v>0</v>
      </c>
    </row>
    <row r="81" spans="1:2" x14ac:dyDescent="0.2">
      <c r="A81" s="7" t="s">
        <v>73</v>
      </c>
      <c r="B81" s="34">
        <v>0</v>
      </c>
    </row>
    <row r="82" spans="1:2" x14ac:dyDescent="0.2">
      <c r="A82" s="7" t="s">
        <v>460</v>
      </c>
      <c r="B82" s="34">
        <v>0</v>
      </c>
    </row>
    <row r="83" spans="1:2" x14ac:dyDescent="0.2">
      <c r="A83" s="7" t="s">
        <v>61</v>
      </c>
      <c r="B83" s="34">
        <v>0</v>
      </c>
    </row>
    <row r="84" spans="1:2" x14ac:dyDescent="0.2">
      <c r="A84" s="7" t="s">
        <v>53</v>
      </c>
      <c r="B84" s="34">
        <v>0</v>
      </c>
    </row>
    <row r="85" spans="1:2" x14ac:dyDescent="0.2">
      <c r="A85" s="7" t="s">
        <v>154</v>
      </c>
      <c r="B85" s="34">
        <v>0</v>
      </c>
    </row>
    <row r="86" spans="1:2" x14ac:dyDescent="0.2">
      <c r="A86" s="7" t="s">
        <v>86</v>
      </c>
      <c r="B86" s="34">
        <v>0</v>
      </c>
    </row>
    <row r="87" spans="1:2" x14ac:dyDescent="0.2">
      <c r="A87" s="7" t="s">
        <v>155</v>
      </c>
      <c r="B87" s="34">
        <v>0</v>
      </c>
    </row>
    <row r="88" spans="1:2" x14ac:dyDescent="0.2">
      <c r="A88" s="7" t="s">
        <v>80</v>
      </c>
      <c r="B88" s="34">
        <v>0</v>
      </c>
    </row>
    <row r="89" spans="1:2" x14ac:dyDescent="0.2">
      <c r="A89" s="7" t="s">
        <v>12</v>
      </c>
      <c r="B89" s="34">
        <v>0</v>
      </c>
    </row>
    <row r="90" spans="1:2" x14ac:dyDescent="0.2">
      <c r="A90" s="7" t="s">
        <v>125</v>
      </c>
      <c r="B90" s="34">
        <v>0</v>
      </c>
    </row>
    <row r="91" spans="1:2" x14ac:dyDescent="0.2">
      <c r="A91" s="7" t="s">
        <v>81</v>
      </c>
      <c r="B91" s="34">
        <v>0</v>
      </c>
    </row>
    <row r="92" spans="1:2" x14ac:dyDescent="0.2">
      <c r="A92" s="7" t="s">
        <v>137</v>
      </c>
      <c r="B92" s="34">
        <v>0</v>
      </c>
    </row>
    <row r="93" spans="1:2" x14ac:dyDescent="0.2">
      <c r="A93" s="7" t="s">
        <v>68</v>
      </c>
      <c r="B93" s="34">
        <v>0</v>
      </c>
    </row>
    <row r="94" spans="1:2" x14ac:dyDescent="0.2">
      <c r="A94" s="7" t="s">
        <v>91</v>
      </c>
      <c r="B94" s="34">
        <v>0</v>
      </c>
    </row>
    <row r="95" spans="1:2" x14ac:dyDescent="0.2">
      <c r="A95" s="7" t="s">
        <v>185</v>
      </c>
      <c r="B95" s="34">
        <v>0</v>
      </c>
    </row>
    <row r="96" spans="1:2" x14ac:dyDescent="0.2">
      <c r="A96" s="7" t="s">
        <v>130</v>
      </c>
      <c r="B96" s="34">
        <v>-34937.240776427949</v>
      </c>
    </row>
    <row r="97" spans="1:2" x14ac:dyDescent="0.2">
      <c r="A97" s="7" t="s">
        <v>7</v>
      </c>
      <c r="B97" s="34">
        <v>0</v>
      </c>
    </row>
    <row r="98" spans="1:2" x14ac:dyDescent="0.2">
      <c r="A98" s="7" t="s">
        <v>82</v>
      </c>
      <c r="B98" s="34">
        <v>0</v>
      </c>
    </row>
    <row r="99" spans="1:2" x14ac:dyDescent="0.2">
      <c r="A99" s="7" t="s">
        <v>156</v>
      </c>
      <c r="B99" s="34">
        <v>0</v>
      </c>
    </row>
    <row r="100" spans="1:2" x14ac:dyDescent="0.2">
      <c r="A100" s="7" t="s">
        <v>157</v>
      </c>
      <c r="B100" s="34">
        <v>0</v>
      </c>
    </row>
    <row r="101" spans="1:2" x14ac:dyDescent="0.2">
      <c r="A101" s="7" t="s">
        <v>186</v>
      </c>
      <c r="B101" s="34">
        <v>0</v>
      </c>
    </row>
    <row r="102" spans="1:2" x14ac:dyDescent="0.2">
      <c r="A102" s="7" t="s">
        <v>99</v>
      </c>
      <c r="B102" s="34">
        <v>0</v>
      </c>
    </row>
    <row r="103" spans="1:2" x14ac:dyDescent="0.2">
      <c r="A103" s="7" t="s">
        <v>187</v>
      </c>
      <c r="B103" s="34">
        <v>0</v>
      </c>
    </row>
    <row r="104" spans="1:2" x14ac:dyDescent="0.2">
      <c r="A104" s="7" t="s">
        <v>477</v>
      </c>
      <c r="B104" s="34">
        <v>-26891.795080853066</v>
      </c>
    </row>
    <row r="105" spans="1:2" x14ac:dyDescent="0.2">
      <c r="A105" s="7" t="s">
        <v>10</v>
      </c>
      <c r="B105" s="34">
        <v>0</v>
      </c>
    </row>
    <row r="106" spans="1:2" x14ac:dyDescent="0.2">
      <c r="A106" s="7" t="s">
        <v>76</v>
      </c>
      <c r="B106" s="34">
        <v>0</v>
      </c>
    </row>
    <row r="107" spans="1:2" x14ac:dyDescent="0.2">
      <c r="A107" s="7" t="s">
        <v>17</v>
      </c>
      <c r="B107" s="34">
        <v>0</v>
      </c>
    </row>
    <row r="108" spans="1:2" x14ac:dyDescent="0.2">
      <c r="A108" s="7" t="s">
        <v>132</v>
      </c>
      <c r="B108" s="34">
        <v>0</v>
      </c>
    </row>
    <row r="109" spans="1:2" x14ac:dyDescent="0.2">
      <c r="A109" s="7" t="s">
        <v>188</v>
      </c>
      <c r="B109" s="34">
        <v>0</v>
      </c>
    </row>
    <row r="110" spans="1:2" x14ac:dyDescent="0.2">
      <c r="A110" s="7" t="s">
        <v>50</v>
      </c>
      <c r="B110" s="34">
        <v>0</v>
      </c>
    </row>
    <row r="111" spans="1:2" x14ac:dyDescent="0.2">
      <c r="A111" s="12" t="s">
        <v>189</v>
      </c>
      <c r="B111" s="34">
        <v>0</v>
      </c>
    </row>
    <row r="112" spans="1:2" x14ac:dyDescent="0.2">
      <c r="A112" s="7" t="s">
        <v>449</v>
      </c>
      <c r="B112" s="34">
        <v>0</v>
      </c>
    </row>
    <row r="113" spans="1:2" x14ac:dyDescent="0.2">
      <c r="A113" s="7" t="s">
        <v>11</v>
      </c>
      <c r="B113" s="34">
        <v>0</v>
      </c>
    </row>
    <row r="114" spans="1:2" x14ac:dyDescent="0.2">
      <c r="A114" s="7" t="s">
        <v>158</v>
      </c>
      <c r="B114" s="34">
        <v>0</v>
      </c>
    </row>
    <row r="115" spans="1:2" x14ac:dyDescent="0.2">
      <c r="A115" s="7" t="s">
        <v>3</v>
      </c>
      <c r="B115" s="34">
        <v>0</v>
      </c>
    </row>
    <row r="116" spans="1:2" x14ac:dyDescent="0.2">
      <c r="A116" s="7" t="s">
        <v>71</v>
      </c>
      <c r="B116" s="34">
        <v>0</v>
      </c>
    </row>
    <row r="117" spans="1:2" x14ac:dyDescent="0.2">
      <c r="A117" s="7" t="s">
        <v>65</v>
      </c>
      <c r="B117" s="34">
        <v>0</v>
      </c>
    </row>
    <row r="118" spans="1:2" x14ac:dyDescent="0.2">
      <c r="A118" s="7" t="s">
        <v>69</v>
      </c>
      <c r="B118" s="34">
        <v>0</v>
      </c>
    </row>
    <row r="119" spans="1:2" x14ac:dyDescent="0.2">
      <c r="A119" s="7" t="s">
        <v>19</v>
      </c>
      <c r="B119" s="34">
        <v>0</v>
      </c>
    </row>
    <row r="120" spans="1:2" x14ac:dyDescent="0.2">
      <c r="A120" s="7" t="s">
        <v>5</v>
      </c>
      <c r="B120" s="34">
        <v>0</v>
      </c>
    </row>
    <row r="121" spans="1:2" x14ac:dyDescent="0.2">
      <c r="A121" s="7" t="s">
        <v>190</v>
      </c>
      <c r="B121" s="34">
        <v>0</v>
      </c>
    </row>
    <row r="122" spans="1:2" x14ac:dyDescent="0.2">
      <c r="A122" s="7" t="s">
        <v>85</v>
      </c>
      <c r="B122" s="34">
        <v>0</v>
      </c>
    </row>
    <row r="123" spans="1:2" x14ac:dyDescent="0.2">
      <c r="A123" s="7" t="s">
        <v>191</v>
      </c>
      <c r="B123" s="34">
        <v>-8049.0415806018764</v>
      </c>
    </row>
    <row r="124" spans="1:2" x14ac:dyDescent="0.2">
      <c r="A124" s="7" t="s">
        <v>59</v>
      </c>
      <c r="B124" s="34">
        <v>0</v>
      </c>
    </row>
    <row r="125" spans="1:2" x14ac:dyDescent="0.2">
      <c r="A125" s="7" t="s">
        <v>131</v>
      </c>
      <c r="B125" s="34">
        <v>0</v>
      </c>
    </row>
    <row r="126" spans="1:2" x14ac:dyDescent="0.2">
      <c r="A126" s="7" t="s">
        <v>218</v>
      </c>
      <c r="B126" s="34">
        <v>0</v>
      </c>
    </row>
    <row r="127" spans="1:2" x14ac:dyDescent="0.2">
      <c r="A127" s="7" t="s">
        <v>6</v>
      </c>
      <c r="B127" s="34">
        <v>-12814.974023357367</v>
      </c>
    </row>
    <row r="128" spans="1:2" x14ac:dyDescent="0.2">
      <c r="A128" s="7" t="s">
        <v>8</v>
      </c>
      <c r="B128" s="34">
        <v>0</v>
      </c>
    </row>
    <row r="129" spans="1:2" x14ac:dyDescent="0.2">
      <c r="A129" s="7" t="s">
        <v>192</v>
      </c>
      <c r="B129" s="34">
        <v>0</v>
      </c>
    </row>
    <row r="130" spans="1:2" x14ac:dyDescent="0.2">
      <c r="A130" s="7" t="s">
        <v>106</v>
      </c>
      <c r="B130" s="34">
        <v>0</v>
      </c>
    </row>
    <row r="131" spans="1:2" x14ac:dyDescent="0.2">
      <c r="A131" s="7" t="s">
        <v>359</v>
      </c>
      <c r="B131" s="34">
        <v>0</v>
      </c>
    </row>
    <row r="132" spans="1:2" x14ac:dyDescent="0.2">
      <c r="A132" s="7" t="s">
        <v>193</v>
      </c>
      <c r="B132" s="34">
        <v>0</v>
      </c>
    </row>
    <row r="133" spans="1:2" x14ac:dyDescent="0.2">
      <c r="A133" s="7" t="s">
        <v>16</v>
      </c>
      <c r="B133" s="34">
        <v>0</v>
      </c>
    </row>
    <row r="134" spans="1:2" x14ac:dyDescent="0.2">
      <c r="A134" s="7" t="s">
        <v>159</v>
      </c>
      <c r="B134" s="34">
        <v>0</v>
      </c>
    </row>
    <row r="135" spans="1:2" x14ac:dyDescent="0.2">
      <c r="A135" s="7" t="s">
        <v>194</v>
      </c>
      <c r="B135" s="34">
        <v>0</v>
      </c>
    </row>
    <row r="136" spans="1:2" x14ac:dyDescent="0.2">
      <c r="A136" s="7" t="s">
        <v>160</v>
      </c>
      <c r="B136" s="34">
        <v>0</v>
      </c>
    </row>
    <row r="137" spans="1:2" x14ac:dyDescent="0.2">
      <c r="A137" s="7" t="s">
        <v>84</v>
      </c>
      <c r="B137" s="34">
        <v>0</v>
      </c>
    </row>
    <row r="138" spans="1:2" x14ac:dyDescent="0.2">
      <c r="A138" s="7" t="s">
        <v>77</v>
      </c>
      <c r="B138" s="34">
        <v>-32297.448508506619</v>
      </c>
    </row>
    <row r="139" spans="1:2" x14ac:dyDescent="0.2">
      <c r="A139" s="7" t="s">
        <v>126</v>
      </c>
      <c r="B139" s="34">
        <v>0</v>
      </c>
    </row>
    <row r="140" spans="1:2" x14ac:dyDescent="0.2">
      <c r="A140" s="12" t="s">
        <v>129</v>
      </c>
      <c r="B140" s="34">
        <v>0</v>
      </c>
    </row>
    <row r="141" spans="1:2" x14ac:dyDescent="0.2">
      <c r="A141" s="7" t="s">
        <v>4</v>
      </c>
      <c r="B141" s="34">
        <v>0</v>
      </c>
    </row>
    <row r="142" spans="1:2" x14ac:dyDescent="0.2">
      <c r="A142" s="7" t="s">
        <v>467</v>
      </c>
      <c r="B142" s="34">
        <v>0</v>
      </c>
    </row>
    <row r="143" spans="1:2" x14ac:dyDescent="0.2">
      <c r="A143" s="7" t="s">
        <v>83</v>
      </c>
      <c r="B143" s="34">
        <v>0</v>
      </c>
    </row>
    <row r="144" spans="1:2" x14ac:dyDescent="0.2">
      <c r="A144" s="7" t="s">
        <v>52</v>
      </c>
      <c r="B144" s="34">
        <v>0</v>
      </c>
    </row>
    <row r="145" spans="1:2" x14ac:dyDescent="0.2">
      <c r="A145" s="7" t="s">
        <v>58</v>
      </c>
      <c r="B145" s="34">
        <v>0</v>
      </c>
    </row>
    <row r="146" spans="1:2" x14ac:dyDescent="0.2">
      <c r="A146" s="7" t="s">
        <v>195</v>
      </c>
      <c r="B146" s="34">
        <v>-21886.063855326098</v>
      </c>
    </row>
    <row r="147" spans="1:2" x14ac:dyDescent="0.2">
      <c r="A147" s="7" t="s">
        <v>63</v>
      </c>
      <c r="B147" s="34">
        <v>0</v>
      </c>
    </row>
    <row r="148" spans="1:2" x14ac:dyDescent="0.2">
      <c r="A148" s="7" t="s">
        <v>196</v>
      </c>
      <c r="B148" s="34">
        <v>0</v>
      </c>
    </row>
    <row r="149" spans="1:2" x14ac:dyDescent="0.2">
      <c r="A149" s="7" t="s">
        <v>140</v>
      </c>
      <c r="B149" s="34">
        <v>0</v>
      </c>
    </row>
    <row r="150" spans="1:2" x14ac:dyDescent="0.2">
      <c r="A150" s="7" t="s">
        <v>161</v>
      </c>
      <c r="B150" s="34">
        <v>-31953.736078670187</v>
      </c>
    </row>
    <row r="151" spans="1:2" x14ac:dyDescent="0.2">
      <c r="A151" s="7" t="s">
        <v>108</v>
      </c>
      <c r="B151" s="34">
        <v>0</v>
      </c>
    </row>
    <row r="152" spans="1:2" x14ac:dyDescent="0.2">
      <c r="A152" s="7" t="s">
        <v>162</v>
      </c>
      <c r="B152" s="34">
        <v>0</v>
      </c>
    </row>
    <row r="153" spans="1:2" x14ac:dyDescent="0.2">
      <c r="A153" s="7" t="s">
        <v>18</v>
      </c>
      <c r="B153" s="34">
        <v>0</v>
      </c>
    </row>
    <row r="154" spans="1:2" x14ac:dyDescent="0.2">
      <c r="A154" s="7" t="s">
        <v>13</v>
      </c>
      <c r="B154" s="34">
        <v>0</v>
      </c>
    </row>
    <row r="155" spans="1:2" x14ac:dyDescent="0.2">
      <c r="A155" s="7" t="s">
        <v>79</v>
      </c>
      <c r="B155" s="34">
        <v>0</v>
      </c>
    </row>
    <row r="156" spans="1:2" x14ac:dyDescent="0.2">
      <c r="A156" s="7" t="s">
        <v>197</v>
      </c>
      <c r="B156" s="34">
        <v>0</v>
      </c>
    </row>
    <row r="157" spans="1:2" x14ac:dyDescent="0.2">
      <c r="A157" s="7" t="s">
        <v>88</v>
      </c>
      <c r="B157" s="34">
        <v>0</v>
      </c>
    </row>
    <row r="158" spans="1:2" x14ac:dyDescent="0.2">
      <c r="A158" s="7" t="s">
        <v>67</v>
      </c>
      <c r="B158" s="34">
        <v>0</v>
      </c>
    </row>
    <row r="159" spans="1:2" x14ac:dyDescent="0.2">
      <c r="A159" s="7" t="s">
        <v>198</v>
      </c>
      <c r="B159" s="34">
        <v>0</v>
      </c>
    </row>
    <row r="160" spans="1:2" x14ac:dyDescent="0.2">
      <c r="A160" s="7" t="s">
        <v>201</v>
      </c>
      <c r="B160" s="34">
        <v>0</v>
      </c>
    </row>
    <row r="161" spans="1:2" x14ac:dyDescent="0.2">
      <c r="A161" s="7" t="s">
        <v>128</v>
      </c>
      <c r="B161" s="34">
        <v>-144201.6908746422</v>
      </c>
    </row>
    <row r="162" spans="1:2" x14ac:dyDescent="0.2">
      <c r="A162" s="7" t="s">
        <v>199</v>
      </c>
      <c r="B162" s="34">
        <v>0</v>
      </c>
    </row>
    <row r="163" spans="1:2" x14ac:dyDescent="0.2">
      <c r="A163" s="7" t="s">
        <v>66</v>
      </c>
      <c r="B163" s="34">
        <v>0</v>
      </c>
    </row>
    <row r="164" spans="1:2" x14ac:dyDescent="0.2">
      <c r="A164" s="7" t="s">
        <v>464</v>
      </c>
      <c r="B164" s="34">
        <v>0</v>
      </c>
    </row>
    <row r="165" spans="1:2" x14ac:dyDescent="0.2">
      <c r="A165" s="7" t="s">
        <v>92</v>
      </c>
      <c r="B165" s="34">
        <v>0</v>
      </c>
    </row>
    <row r="166" spans="1:2" x14ac:dyDescent="0.2">
      <c r="A166" s="7" t="s">
        <v>95</v>
      </c>
      <c r="B166" s="34">
        <v>0</v>
      </c>
    </row>
    <row r="167" spans="1:2" x14ac:dyDescent="0.2">
      <c r="A167" s="21"/>
    </row>
    <row r="168" spans="1:2" x14ac:dyDescent="0.2">
      <c r="A168" s="21"/>
    </row>
  </sheetData>
  <sortState xmlns:xlrd2="http://schemas.microsoft.com/office/spreadsheetml/2017/richdata2" ref="A10:B166">
    <sortCondition descending="1" ref="B10:B166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B06BF-BE55-4D1F-A2C3-750B6818A650}">
  <dimension ref="A2:H169"/>
  <sheetViews>
    <sheetView workbookViewId="0">
      <selection activeCell="B9" sqref="B9:B166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3" width="14" style="1" bestFit="1" customWidth="1"/>
    <col min="4" max="16384" width="9.140625" style="1"/>
  </cols>
  <sheetData>
    <row r="2" spans="1:8" ht="15" customHeight="1" x14ac:dyDescent="0.2">
      <c r="B2" s="2" t="str">
        <f>Índice!A8</f>
        <v>MÊS DE COMPETÊNCIA: Janeiro de 2024</v>
      </c>
      <c r="C2" s="3"/>
      <c r="D2" s="3"/>
      <c r="H2" s="3"/>
    </row>
    <row r="3" spans="1:8" ht="17.25" customHeight="1" x14ac:dyDescent="0.2">
      <c r="B3" s="2" t="str">
        <f>Índice!A9</f>
        <v>MÊS DE DISTRIBUIÇÃO: Março de 2024</v>
      </c>
      <c r="C3" s="3"/>
      <c r="D3" s="3"/>
      <c r="H3" s="3"/>
    </row>
    <row r="5" spans="1:8" x14ac:dyDescent="0.2">
      <c r="A5" s="2" t="s">
        <v>516</v>
      </c>
    </row>
    <row r="6" spans="1:8" x14ac:dyDescent="0.2">
      <c r="A6" s="1" t="s">
        <v>165</v>
      </c>
    </row>
    <row r="8" spans="1:8" x14ac:dyDescent="0.2">
      <c r="A8" s="4" t="s">
        <v>1</v>
      </c>
      <c r="B8" s="6" t="s">
        <v>566</v>
      </c>
    </row>
    <row r="9" spans="1:8" x14ac:dyDescent="0.2">
      <c r="A9" s="10" t="s">
        <v>201</v>
      </c>
      <c r="B9" s="29">
        <v>1866943.7473661462</v>
      </c>
    </row>
    <row r="10" spans="1:8" x14ac:dyDescent="0.2">
      <c r="A10" s="5" t="s">
        <v>56</v>
      </c>
      <c r="B10" s="35">
        <v>-1134.7483654917849</v>
      </c>
    </row>
    <row r="11" spans="1:8" x14ac:dyDescent="0.2">
      <c r="A11" s="5" t="s">
        <v>166</v>
      </c>
      <c r="B11" s="35">
        <v>0</v>
      </c>
    </row>
    <row r="12" spans="1:8" x14ac:dyDescent="0.2">
      <c r="A12" s="5" t="s">
        <v>167</v>
      </c>
      <c r="B12" s="35">
        <v>0</v>
      </c>
    </row>
    <row r="13" spans="1:8" x14ac:dyDescent="0.2">
      <c r="A13" s="5" t="s">
        <v>168</v>
      </c>
      <c r="B13" s="35">
        <v>0</v>
      </c>
    </row>
    <row r="14" spans="1:8" x14ac:dyDescent="0.2">
      <c r="A14" s="5" t="s">
        <v>143</v>
      </c>
      <c r="B14" s="35">
        <v>-23840.85473179874</v>
      </c>
    </row>
    <row r="15" spans="1:8" x14ac:dyDescent="0.2">
      <c r="A15" s="5" t="s">
        <v>163</v>
      </c>
      <c r="B15" s="35">
        <v>-28882.01164722945</v>
      </c>
    </row>
    <row r="16" spans="1:8" x14ac:dyDescent="0.2">
      <c r="A16" s="5" t="s">
        <v>475</v>
      </c>
      <c r="B16" s="35">
        <v>0</v>
      </c>
    </row>
    <row r="17" spans="1:2" x14ac:dyDescent="0.2">
      <c r="A17" s="5" t="s">
        <v>103</v>
      </c>
      <c r="B17" s="35">
        <v>-44055.859913375978</v>
      </c>
    </row>
    <row r="18" spans="1:2" x14ac:dyDescent="0.2">
      <c r="A18" s="5" t="s">
        <v>138</v>
      </c>
      <c r="B18" s="35">
        <v>-64556.018809909205</v>
      </c>
    </row>
    <row r="19" spans="1:2" x14ac:dyDescent="0.2">
      <c r="A19" s="5" t="s">
        <v>169</v>
      </c>
      <c r="B19" s="35">
        <v>0</v>
      </c>
    </row>
    <row r="20" spans="1:2" x14ac:dyDescent="0.2">
      <c r="A20" s="5" t="s">
        <v>89</v>
      </c>
      <c r="B20" s="35">
        <v>0</v>
      </c>
    </row>
    <row r="21" spans="1:2" x14ac:dyDescent="0.2">
      <c r="A21" s="5" t="s">
        <v>96</v>
      </c>
      <c r="B21" s="35">
        <v>0</v>
      </c>
    </row>
    <row r="22" spans="1:2" x14ac:dyDescent="0.2">
      <c r="A22" s="5" t="s">
        <v>144</v>
      </c>
      <c r="B22" s="35">
        <v>-39027.232078765592</v>
      </c>
    </row>
    <row r="23" spans="1:2" x14ac:dyDescent="0.2">
      <c r="A23" s="5" t="s">
        <v>78</v>
      </c>
      <c r="B23" s="35">
        <v>-1134.7483654917849</v>
      </c>
    </row>
    <row r="24" spans="1:2" x14ac:dyDescent="0.2">
      <c r="A24" s="5" t="s">
        <v>170</v>
      </c>
      <c r="B24" s="35">
        <v>0</v>
      </c>
    </row>
    <row r="25" spans="1:2" x14ac:dyDescent="0.2">
      <c r="A25" s="5" t="s">
        <v>171</v>
      </c>
      <c r="B25" s="35">
        <v>0</v>
      </c>
    </row>
    <row r="26" spans="1:2" x14ac:dyDescent="0.2">
      <c r="A26" s="5" t="s">
        <v>14</v>
      </c>
      <c r="B26" s="35">
        <v>-1134.7483654917849</v>
      </c>
    </row>
    <row r="27" spans="1:2" x14ac:dyDescent="0.2">
      <c r="A27" s="5" t="s">
        <v>72</v>
      </c>
      <c r="B27" s="35">
        <v>0</v>
      </c>
    </row>
    <row r="28" spans="1:2" x14ac:dyDescent="0.2">
      <c r="A28" s="5" t="s">
        <v>74</v>
      </c>
      <c r="B28" s="35">
        <v>-15613.398134154229</v>
      </c>
    </row>
    <row r="29" spans="1:2" x14ac:dyDescent="0.2">
      <c r="A29" s="5" t="s">
        <v>172</v>
      </c>
      <c r="B29" s="35">
        <v>0</v>
      </c>
    </row>
    <row r="30" spans="1:2" x14ac:dyDescent="0.2">
      <c r="A30" s="5" t="s">
        <v>93</v>
      </c>
      <c r="B30" s="35">
        <v>-1134.7483654917849</v>
      </c>
    </row>
    <row r="31" spans="1:2" x14ac:dyDescent="0.2">
      <c r="A31" s="5" t="s">
        <v>57</v>
      </c>
      <c r="B31" s="35">
        <v>0</v>
      </c>
    </row>
    <row r="32" spans="1:2" x14ac:dyDescent="0.2">
      <c r="A32" s="5" t="s">
        <v>173</v>
      </c>
      <c r="B32" s="35">
        <v>0</v>
      </c>
    </row>
    <row r="33" spans="1:2" x14ac:dyDescent="0.2">
      <c r="A33" s="5" t="s">
        <v>49</v>
      </c>
      <c r="B33" s="35">
        <v>-1134.7483654917849</v>
      </c>
    </row>
    <row r="34" spans="1:2" x14ac:dyDescent="0.2">
      <c r="A34" s="5" t="s">
        <v>119</v>
      </c>
      <c r="B34" s="35">
        <v>-39941.546050368452</v>
      </c>
    </row>
    <row r="35" spans="1:2" x14ac:dyDescent="0.2">
      <c r="A35" s="5" t="s">
        <v>98</v>
      </c>
      <c r="B35" s="35">
        <v>0</v>
      </c>
    </row>
    <row r="36" spans="1:2" x14ac:dyDescent="0.2">
      <c r="A36" s="5" t="s">
        <v>174</v>
      </c>
      <c r="B36" s="35">
        <v>0</v>
      </c>
    </row>
    <row r="37" spans="1:2" x14ac:dyDescent="0.2">
      <c r="A37" s="5" t="s">
        <v>100</v>
      </c>
      <c r="B37" s="35">
        <v>-1134.7483654917849</v>
      </c>
    </row>
    <row r="38" spans="1:2" x14ac:dyDescent="0.2">
      <c r="A38" s="5" t="s">
        <v>469</v>
      </c>
      <c r="B38" s="35">
        <v>0</v>
      </c>
    </row>
    <row r="39" spans="1:2" x14ac:dyDescent="0.2">
      <c r="A39" s="5" t="s">
        <v>75</v>
      </c>
      <c r="B39" s="35">
        <v>0</v>
      </c>
    </row>
    <row r="40" spans="1:2" x14ac:dyDescent="0.2">
      <c r="A40" s="5" t="s">
        <v>109</v>
      </c>
      <c r="B40" s="35">
        <v>-1134.7483654917849</v>
      </c>
    </row>
    <row r="41" spans="1:2" x14ac:dyDescent="0.2">
      <c r="A41" s="5" t="s">
        <v>216</v>
      </c>
      <c r="B41" s="35">
        <v>0</v>
      </c>
    </row>
    <row r="42" spans="1:2" x14ac:dyDescent="0.2">
      <c r="A42" s="5" t="s">
        <v>145</v>
      </c>
      <c r="B42" s="35">
        <v>-5598.8151522979379</v>
      </c>
    </row>
    <row r="43" spans="1:2" x14ac:dyDescent="0.2">
      <c r="A43" s="5" t="s">
        <v>139</v>
      </c>
      <c r="B43" s="35">
        <v>-37100.502331152173</v>
      </c>
    </row>
    <row r="44" spans="1:2" x14ac:dyDescent="0.2">
      <c r="A44" s="5" t="s">
        <v>146</v>
      </c>
      <c r="B44" s="35">
        <v>-64556.018809909205</v>
      </c>
    </row>
    <row r="45" spans="1:2" x14ac:dyDescent="0.2">
      <c r="A45" s="5" t="s">
        <v>175</v>
      </c>
      <c r="B45" s="35">
        <v>0</v>
      </c>
    </row>
    <row r="46" spans="1:2" x14ac:dyDescent="0.2">
      <c r="A46" s="5" t="s">
        <v>176</v>
      </c>
      <c r="B46" s="35">
        <v>0</v>
      </c>
    </row>
    <row r="47" spans="1:2" x14ac:dyDescent="0.2">
      <c r="A47" s="5" t="s">
        <v>87</v>
      </c>
      <c r="B47" s="35">
        <v>-1703.5714044616586</v>
      </c>
    </row>
    <row r="48" spans="1:2" x14ac:dyDescent="0.2">
      <c r="A48" s="5" t="s">
        <v>147</v>
      </c>
      <c r="B48" s="35">
        <v>-1902.1084164429192</v>
      </c>
    </row>
    <row r="49" spans="1:2" x14ac:dyDescent="0.2">
      <c r="A49" s="5" t="s">
        <v>177</v>
      </c>
      <c r="B49" s="35">
        <v>0</v>
      </c>
    </row>
    <row r="50" spans="1:2" x14ac:dyDescent="0.2">
      <c r="A50" s="5" t="s">
        <v>64</v>
      </c>
      <c r="B50" s="35">
        <v>-58819.687709615879</v>
      </c>
    </row>
    <row r="51" spans="1:2" x14ac:dyDescent="0.2">
      <c r="A51" s="5" t="s">
        <v>94</v>
      </c>
      <c r="B51" s="35">
        <v>-62753.34769203046</v>
      </c>
    </row>
    <row r="52" spans="1:2" x14ac:dyDescent="0.2">
      <c r="A52" s="5" t="s">
        <v>178</v>
      </c>
      <c r="B52" s="35">
        <v>0</v>
      </c>
    </row>
    <row r="53" spans="1:2" x14ac:dyDescent="0.2">
      <c r="A53" s="5" t="s">
        <v>127</v>
      </c>
      <c r="B53" s="35">
        <v>-1134.7483654917849</v>
      </c>
    </row>
    <row r="54" spans="1:2" x14ac:dyDescent="0.2">
      <c r="A54" s="5" t="s">
        <v>179</v>
      </c>
      <c r="B54" s="35">
        <v>0</v>
      </c>
    </row>
    <row r="55" spans="1:2" x14ac:dyDescent="0.2">
      <c r="A55" s="5" t="s">
        <v>148</v>
      </c>
      <c r="B55" s="35">
        <v>-10283.799474663698</v>
      </c>
    </row>
    <row r="56" spans="1:2" x14ac:dyDescent="0.2">
      <c r="A56" s="5" t="s">
        <v>149</v>
      </c>
      <c r="B56" s="35">
        <v>-2007.3654327429322</v>
      </c>
    </row>
    <row r="57" spans="1:2" x14ac:dyDescent="0.2">
      <c r="A57" s="5" t="s">
        <v>60</v>
      </c>
      <c r="B57" s="35">
        <v>-1134.7483654917849</v>
      </c>
    </row>
    <row r="58" spans="1:2" x14ac:dyDescent="0.2">
      <c r="A58" s="5" t="s">
        <v>180</v>
      </c>
      <c r="B58" s="35">
        <v>0</v>
      </c>
    </row>
    <row r="59" spans="1:2" x14ac:dyDescent="0.2">
      <c r="A59" s="5" t="s">
        <v>90</v>
      </c>
      <c r="B59" s="35">
        <v>-41125.889229218723</v>
      </c>
    </row>
    <row r="60" spans="1:2" x14ac:dyDescent="0.2">
      <c r="A60" s="5" t="s">
        <v>150</v>
      </c>
      <c r="B60" s="35">
        <v>-2979.8819225226457</v>
      </c>
    </row>
    <row r="61" spans="1:2" x14ac:dyDescent="0.2">
      <c r="A61" s="5" t="s">
        <v>70</v>
      </c>
      <c r="B61" s="35">
        <v>-25168.892342816878</v>
      </c>
    </row>
    <row r="62" spans="1:2" x14ac:dyDescent="0.2">
      <c r="A62" s="5" t="s">
        <v>151</v>
      </c>
      <c r="B62" s="35">
        <v>-39027.232078765592</v>
      </c>
    </row>
    <row r="63" spans="1:2" x14ac:dyDescent="0.2">
      <c r="A63" s="5" t="s">
        <v>181</v>
      </c>
      <c r="B63" s="35">
        <v>0</v>
      </c>
    </row>
    <row r="64" spans="1:2" x14ac:dyDescent="0.2">
      <c r="A64" s="5" t="s">
        <v>182</v>
      </c>
      <c r="B64" s="35">
        <v>-847.06449085082306</v>
      </c>
    </row>
    <row r="65" spans="1:2" x14ac:dyDescent="0.2">
      <c r="A65" s="5" t="s">
        <v>101</v>
      </c>
      <c r="B65" s="35">
        <v>-66448.876371764083</v>
      </c>
    </row>
    <row r="66" spans="1:2" x14ac:dyDescent="0.2">
      <c r="A66" s="5" t="s">
        <v>121</v>
      </c>
      <c r="B66" s="35">
        <v>-1134.7483654917849</v>
      </c>
    </row>
    <row r="67" spans="1:2" x14ac:dyDescent="0.2">
      <c r="A67" s="5" t="s">
        <v>141</v>
      </c>
      <c r="B67" s="35">
        <v>-39027.232078765592</v>
      </c>
    </row>
    <row r="68" spans="1:2" x14ac:dyDescent="0.2">
      <c r="A68" s="5" t="s">
        <v>9</v>
      </c>
      <c r="B68" s="35">
        <v>-4283.6300174563112</v>
      </c>
    </row>
    <row r="69" spans="1:2" x14ac:dyDescent="0.2">
      <c r="A69" s="5" t="s">
        <v>183</v>
      </c>
      <c r="B69" s="35">
        <v>0</v>
      </c>
    </row>
    <row r="70" spans="1:2" x14ac:dyDescent="0.2">
      <c r="A70" s="5" t="s">
        <v>152</v>
      </c>
      <c r="B70" s="35">
        <v>0</v>
      </c>
    </row>
    <row r="71" spans="1:2" x14ac:dyDescent="0.2">
      <c r="A71" s="5" t="s">
        <v>55</v>
      </c>
      <c r="B71" s="35">
        <v>-1134.7483654917849</v>
      </c>
    </row>
    <row r="72" spans="1:2" x14ac:dyDescent="0.2">
      <c r="A72" s="5" t="s">
        <v>124</v>
      </c>
      <c r="B72" s="35">
        <v>-12035.208432497937</v>
      </c>
    </row>
    <row r="73" spans="1:2" x14ac:dyDescent="0.2">
      <c r="A73" s="5" t="s">
        <v>153</v>
      </c>
      <c r="B73" s="35">
        <v>-1306.7679819475486</v>
      </c>
    </row>
    <row r="74" spans="1:2" x14ac:dyDescent="0.2">
      <c r="A74" s="5" t="s">
        <v>122</v>
      </c>
      <c r="B74" s="35">
        <v>-1134.7483654917849</v>
      </c>
    </row>
    <row r="75" spans="1:2" x14ac:dyDescent="0.2">
      <c r="A75" s="5" t="s">
        <v>15</v>
      </c>
      <c r="B75" s="35">
        <v>-1134.7483654917849</v>
      </c>
    </row>
    <row r="76" spans="1:2" x14ac:dyDescent="0.2">
      <c r="A76" s="5" t="s">
        <v>463</v>
      </c>
      <c r="B76" s="35">
        <v>0</v>
      </c>
    </row>
    <row r="77" spans="1:2" x14ac:dyDescent="0.2">
      <c r="A77" s="5" t="s">
        <v>184</v>
      </c>
      <c r="B77" s="35">
        <v>0</v>
      </c>
    </row>
    <row r="78" spans="1:2" x14ac:dyDescent="0.2">
      <c r="A78" s="5" t="s">
        <v>105</v>
      </c>
      <c r="B78" s="35">
        <v>0</v>
      </c>
    </row>
    <row r="79" spans="1:2" x14ac:dyDescent="0.2">
      <c r="A79" s="5" t="s">
        <v>51</v>
      </c>
      <c r="B79" s="35">
        <v>-1134.7483654917849</v>
      </c>
    </row>
    <row r="80" spans="1:2" x14ac:dyDescent="0.2">
      <c r="A80" s="5" t="s">
        <v>473</v>
      </c>
      <c r="B80" s="35">
        <v>0</v>
      </c>
    </row>
    <row r="81" spans="1:2" x14ac:dyDescent="0.2">
      <c r="A81" s="5" t="s">
        <v>73</v>
      </c>
      <c r="B81" s="35">
        <v>-2796.131894223015</v>
      </c>
    </row>
    <row r="82" spans="1:2" x14ac:dyDescent="0.2">
      <c r="A82" s="5" t="s">
        <v>460</v>
      </c>
      <c r="B82" s="35">
        <v>-36849.169883062401</v>
      </c>
    </row>
    <row r="83" spans="1:2" x14ac:dyDescent="0.2">
      <c r="A83" s="5" t="s">
        <v>61</v>
      </c>
      <c r="B83" s="35">
        <v>-1134.7483654917849</v>
      </c>
    </row>
    <row r="84" spans="1:2" x14ac:dyDescent="0.2">
      <c r="A84" s="5" t="s">
        <v>53</v>
      </c>
      <c r="B84" s="35">
        <v>0</v>
      </c>
    </row>
    <row r="85" spans="1:2" x14ac:dyDescent="0.2">
      <c r="A85" s="5" t="s">
        <v>154</v>
      </c>
      <c r="B85" s="35">
        <v>-23653.431758039009</v>
      </c>
    </row>
    <row r="86" spans="1:2" x14ac:dyDescent="0.2">
      <c r="A86" s="5" t="s">
        <v>86</v>
      </c>
      <c r="B86" s="35">
        <v>-15613.398134154229</v>
      </c>
    </row>
    <row r="87" spans="1:2" x14ac:dyDescent="0.2">
      <c r="A87" s="5" t="s">
        <v>155</v>
      </c>
      <c r="B87" s="35">
        <v>-1926.2621551032555</v>
      </c>
    </row>
    <row r="88" spans="1:2" x14ac:dyDescent="0.2">
      <c r="A88" s="5" t="s">
        <v>80</v>
      </c>
      <c r="B88" s="35">
        <v>-2007.3654327429322</v>
      </c>
    </row>
    <row r="89" spans="1:2" x14ac:dyDescent="0.2">
      <c r="A89" s="5" t="s">
        <v>12</v>
      </c>
      <c r="B89" s="35">
        <v>-1134.7483654917849</v>
      </c>
    </row>
    <row r="90" spans="1:2" x14ac:dyDescent="0.2">
      <c r="A90" s="5" t="s">
        <v>125</v>
      </c>
      <c r="B90" s="35">
        <v>-64556.018809909205</v>
      </c>
    </row>
    <row r="91" spans="1:2" x14ac:dyDescent="0.2">
      <c r="A91" s="5" t="s">
        <v>81</v>
      </c>
      <c r="B91" s="35">
        <v>-1134.7483654917849</v>
      </c>
    </row>
    <row r="92" spans="1:2" x14ac:dyDescent="0.2">
      <c r="A92" s="5" t="s">
        <v>137</v>
      </c>
      <c r="B92" s="35">
        <v>-64556.018809909205</v>
      </c>
    </row>
    <row r="93" spans="1:2" x14ac:dyDescent="0.2">
      <c r="A93" s="5" t="s">
        <v>68</v>
      </c>
      <c r="B93" s="35">
        <v>-22017.723428347959</v>
      </c>
    </row>
    <row r="94" spans="1:2" x14ac:dyDescent="0.2">
      <c r="A94" s="5" t="s">
        <v>91</v>
      </c>
      <c r="B94" s="35">
        <v>-65535.285971893558</v>
      </c>
    </row>
    <row r="95" spans="1:2" x14ac:dyDescent="0.2">
      <c r="A95" s="5" t="s">
        <v>185</v>
      </c>
      <c r="B95" s="35">
        <v>0</v>
      </c>
    </row>
    <row r="96" spans="1:2" x14ac:dyDescent="0.2">
      <c r="A96" s="5" t="s">
        <v>130</v>
      </c>
      <c r="B96" s="35">
        <v>-66448.876371764083</v>
      </c>
    </row>
    <row r="97" spans="1:2" x14ac:dyDescent="0.2">
      <c r="A97" s="5" t="s">
        <v>7</v>
      </c>
      <c r="B97" s="35">
        <v>-1134.7483654917849</v>
      </c>
    </row>
    <row r="98" spans="1:2" x14ac:dyDescent="0.2">
      <c r="A98" s="5" t="s">
        <v>82</v>
      </c>
      <c r="B98" s="35">
        <v>-63853.084756511009</v>
      </c>
    </row>
    <row r="99" spans="1:2" x14ac:dyDescent="0.2">
      <c r="A99" s="5" t="s">
        <v>156</v>
      </c>
      <c r="B99" s="35">
        <v>-17577.102250943619</v>
      </c>
    </row>
    <row r="100" spans="1:2" x14ac:dyDescent="0.2">
      <c r="A100" s="5" t="s">
        <v>157</v>
      </c>
      <c r="B100" s="35">
        <v>-22442.934143908107</v>
      </c>
    </row>
    <row r="101" spans="1:2" x14ac:dyDescent="0.2">
      <c r="A101" s="5" t="s">
        <v>186</v>
      </c>
      <c r="B101" s="35">
        <v>0</v>
      </c>
    </row>
    <row r="102" spans="1:2" x14ac:dyDescent="0.2">
      <c r="A102" s="5" t="s">
        <v>99</v>
      </c>
      <c r="B102" s="35">
        <v>-1134.7483654917849</v>
      </c>
    </row>
    <row r="103" spans="1:2" x14ac:dyDescent="0.2">
      <c r="A103" s="5" t="s">
        <v>187</v>
      </c>
      <c r="B103" s="35">
        <v>0</v>
      </c>
    </row>
    <row r="104" spans="1:2" x14ac:dyDescent="0.2">
      <c r="A104" s="5" t="s">
        <v>477</v>
      </c>
      <c r="B104" s="35">
        <v>-3467.5092789387659</v>
      </c>
    </row>
    <row r="105" spans="1:2" x14ac:dyDescent="0.2">
      <c r="A105" s="5" t="s">
        <v>10</v>
      </c>
      <c r="B105" s="35">
        <v>-1134.7483654917849</v>
      </c>
    </row>
    <row r="106" spans="1:2" x14ac:dyDescent="0.2">
      <c r="A106" s="5" t="s">
        <v>76</v>
      </c>
      <c r="B106" s="35">
        <v>-1134.7483654917849</v>
      </c>
    </row>
    <row r="107" spans="1:2" x14ac:dyDescent="0.2">
      <c r="A107" s="5" t="s">
        <v>17</v>
      </c>
      <c r="B107" s="35">
        <v>-2486.2096225339646</v>
      </c>
    </row>
    <row r="108" spans="1:2" x14ac:dyDescent="0.2">
      <c r="A108" s="5" t="s">
        <v>132</v>
      </c>
      <c r="B108" s="35">
        <v>0</v>
      </c>
    </row>
    <row r="109" spans="1:2" x14ac:dyDescent="0.2">
      <c r="A109" s="5" t="s">
        <v>188</v>
      </c>
      <c r="B109" s="35">
        <v>-16009.541906691216</v>
      </c>
    </row>
    <row r="110" spans="1:2" x14ac:dyDescent="0.2">
      <c r="A110" s="5" t="s">
        <v>50</v>
      </c>
      <c r="B110" s="35">
        <v>-1134.7483654917849</v>
      </c>
    </row>
    <row r="111" spans="1:2" x14ac:dyDescent="0.2">
      <c r="A111" s="5" t="s">
        <v>189</v>
      </c>
      <c r="B111" s="35">
        <v>0</v>
      </c>
    </row>
    <row r="112" spans="1:2" x14ac:dyDescent="0.2">
      <c r="A112" s="5" t="s">
        <v>449</v>
      </c>
      <c r="B112" s="35">
        <v>0</v>
      </c>
    </row>
    <row r="113" spans="1:2" x14ac:dyDescent="0.2">
      <c r="A113" s="5" t="s">
        <v>11</v>
      </c>
      <c r="B113" s="35">
        <v>-2441.5163474393335</v>
      </c>
    </row>
    <row r="114" spans="1:2" x14ac:dyDescent="0.2">
      <c r="A114" s="5" t="s">
        <v>158</v>
      </c>
      <c r="B114" s="35">
        <v>-57964.631161972131</v>
      </c>
    </row>
    <row r="115" spans="1:2" x14ac:dyDescent="0.2">
      <c r="A115" s="5" t="s">
        <v>3</v>
      </c>
      <c r="B115" s="35">
        <v>-8555.9857052067746</v>
      </c>
    </row>
    <row r="116" spans="1:2" x14ac:dyDescent="0.2">
      <c r="A116" s="5" t="s">
        <v>71</v>
      </c>
      <c r="B116" s="35">
        <v>0</v>
      </c>
    </row>
    <row r="117" spans="1:2" x14ac:dyDescent="0.2">
      <c r="A117" s="5" t="s">
        <v>65</v>
      </c>
      <c r="B117" s="35">
        <v>-39027.232078765592</v>
      </c>
    </row>
    <row r="118" spans="1:2" x14ac:dyDescent="0.2">
      <c r="A118" s="5" t="s">
        <v>69</v>
      </c>
      <c r="B118" s="35">
        <v>-15613.398134154229</v>
      </c>
    </row>
    <row r="119" spans="1:2" x14ac:dyDescent="0.2">
      <c r="A119" s="5" t="s">
        <v>19</v>
      </c>
      <c r="B119" s="35">
        <v>0</v>
      </c>
    </row>
    <row r="120" spans="1:2" x14ac:dyDescent="0.2">
      <c r="A120" s="5" t="s">
        <v>5</v>
      </c>
      <c r="B120" s="35">
        <v>-287.68387464096179</v>
      </c>
    </row>
    <row r="121" spans="1:2" x14ac:dyDescent="0.2">
      <c r="A121" s="5" t="s">
        <v>190</v>
      </c>
      <c r="B121" s="35">
        <v>0</v>
      </c>
    </row>
    <row r="122" spans="1:2" x14ac:dyDescent="0.2">
      <c r="A122" s="5" t="s">
        <v>85</v>
      </c>
      <c r="B122" s="35">
        <v>-1134.7483654917849</v>
      </c>
    </row>
    <row r="123" spans="1:2" x14ac:dyDescent="0.2">
      <c r="A123" s="5" t="s">
        <v>191</v>
      </c>
      <c r="B123" s="35">
        <v>0</v>
      </c>
    </row>
    <row r="124" spans="1:2" x14ac:dyDescent="0.2">
      <c r="A124" s="5" t="s">
        <v>59</v>
      </c>
      <c r="B124" s="35">
        <v>-1134.7483654917849</v>
      </c>
    </row>
    <row r="125" spans="1:2" x14ac:dyDescent="0.2">
      <c r="A125" s="5" t="s">
        <v>131</v>
      </c>
      <c r="B125" s="35">
        <v>-64556.018809909205</v>
      </c>
    </row>
    <row r="126" spans="1:2" x14ac:dyDescent="0.2">
      <c r="A126" s="5" t="s">
        <v>218</v>
      </c>
      <c r="B126" s="35">
        <v>-48121.680721448392</v>
      </c>
    </row>
    <row r="127" spans="1:2" x14ac:dyDescent="0.2">
      <c r="A127" s="5" t="s">
        <v>6</v>
      </c>
      <c r="B127" s="35">
        <v>-1134.7483654917849</v>
      </c>
    </row>
    <row r="128" spans="1:2" x14ac:dyDescent="0.2">
      <c r="A128" s="5" t="s">
        <v>8</v>
      </c>
      <c r="B128" s="35">
        <v>0</v>
      </c>
    </row>
    <row r="129" spans="1:2" x14ac:dyDescent="0.2">
      <c r="A129" s="5" t="s">
        <v>192</v>
      </c>
      <c r="B129" s="35">
        <v>-9877.3099706239718</v>
      </c>
    </row>
    <row r="130" spans="1:2" x14ac:dyDescent="0.2">
      <c r="A130" s="5" t="s">
        <v>106</v>
      </c>
      <c r="B130" s="35">
        <v>0</v>
      </c>
    </row>
    <row r="131" spans="1:2" x14ac:dyDescent="0.2">
      <c r="A131" s="5" t="s">
        <v>359</v>
      </c>
      <c r="B131" s="35">
        <v>-1601.8621434389495</v>
      </c>
    </row>
    <row r="132" spans="1:2" x14ac:dyDescent="0.2">
      <c r="A132" s="5" t="s">
        <v>193</v>
      </c>
      <c r="B132" s="35">
        <v>0</v>
      </c>
    </row>
    <row r="133" spans="1:2" x14ac:dyDescent="0.2">
      <c r="A133" s="5" t="s">
        <v>16</v>
      </c>
      <c r="B133" s="35">
        <v>-7328.4093727651589</v>
      </c>
    </row>
    <row r="134" spans="1:2" x14ac:dyDescent="0.2">
      <c r="A134" s="5" t="s">
        <v>159</v>
      </c>
      <c r="B134" s="35">
        <v>-15442.891236209369</v>
      </c>
    </row>
    <row r="135" spans="1:2" x14ac:dyDescent="0.2">
      <c r="A135" s="5" t="s">
        <v>194</v>
      </c>
      <c r="B135" s="35">
        <v>0</v>
      </c>
    </row>
    <row r="136" spans="1:2" x14ac:dyDescent="0.2">
      <c r="A136" s="5" t="s">
        <v>160</v>
      </c>
      <c r="B136" s="35">
        <v>-1323.0581089987847</v>
      </c>
    </row>
    <row r="137" spans="1:2" x14ac:dyDescent="0.2">
      <c r="A137" s="5" t="s">
        <v>84</v>
      </c>
      <c r="B137" s="35">
        <v>-1134.7483654917849</v>
      </c>
    </row>
    <row r="138" spans="1:2" x14ac:dyDescent="0.2">
      <c r="A138" s="5" t="s">
        <v>77</v>
      </c>
      <c r="B138" s="35">
        <v>-1134.7483654917849</v>
      </c>
    </row>
    <row r="139" spans="1:2" x14ac:dyDescent="0.2">
      <c r="A139" s="5" t="s">
        <v>126</v>
      </c>
      <c r="B139" s="35">
        <v>-66448.876371764083</v>
      </c>
    </row>
    <row r="140" spans="1:2" x14ac:dyDescent="0.2">
      <c r="A140" s="5" t="s">
        <v>129</v>
      </c>
      <c r="B140" s="35">
        <v>-66448.876371764083</v>
      </c>
    </row>
    <row r="141" spans="1:2" x14ac:dyDescent="0.2">
      <c r="A141" s="5" t="s">
        <v>4</v>
      </c>
      <c r="B141" s="35">
        <v>0</v>
      </c>
    </row>
    <row r="142" spans="1:2" x14ac:dyDescent="0.2">
      <c r="A142" s="5" t="s">
        <v>467</v>
      </c>
      <c r="B142" s="35">
        <v>0</v>
      </c>
    </row>
    <row r="143" spans="1:2" x14ac:dyDescent="0.2">
      <c r="A143" s="5" t="s">
        <v>83</v>
      </c>
      <c r="B143" s="35">
        <v>-1134.7483654917849</v>
      </c>
    </row>
    <row r="144" spans="1:2" x14ac:dyDescent="0.2">
      <c r="A144" s="5" t="s">
        <v>52</v>
      </c>
      <c r="B144" s="35">
        <v>-3242.3878117948152</v>
      </c>
    </row>
    <row r="145" spans="1:2" x14ac:dyDescent="0.2">
      <c r="A145" s="5" t="s">
        <v>58</v>
      </c>
      <c r="B145" s="35">
        <v>-59681.717968573364</v>
      </c>
    </row>
    <row r="146" spans="1:2" x14ac:dyDescent="0.2">
      <c r="A146" s="5" t="s">
        <v>195</v>
      </c>
      <c r="B146" s="35">
        <v>0</v>
      </c>
    </row>
    <row r="147" spans="1:2" x14ac:dyDescent="0.2">
      <c r="A147" s="5" t="s">
        <v>63</v>
      </c>
      <c r="B147" s="35">
        <v>0</v>
      </c>
    </row>
    <row r="148" spans="1:2" x14ac:dyDescent="0.2">
      <c r="A148" s="5" t="s">
        <v>196</v>
      </c>
      <c r="B148" s="35">
        <v>0</v>
      </c>
    </row>
    <row r="149" spans="1:2" x14ac:dyDescent="0.2">
      <c r="A149" s="5" t="s">
        <v>140</v>
      </c>
      <c r="B149" s="35">
        <v>-66448.876371764083</v>
      </c>
    </row>
    <row r="150" spans="1:2" x14ac:dyDescent="0.2">
      <c r="A150" s="5" t="s">
        <v>161</v>
      </c>
      <c r="B150" s="35">
        <v>-7421.2373397149904</v>
      </c>
    </row>
    <row r="151" spans="1:2" x14ac:dyDescent="0.2">
      <c r="A151" s="5" t="s">
        <v>108</v>
      </c>
      <c r="B151" s="35">
        <v>0</v>
      </c>
    </row>
    <row r="152" spans="1:2" x14ac:dyDescent="0.2">
      <c r="A152" s="5" t="s">
        <v>162</v>
      </c>
      <c r="B152" s="35">
        <v>-8129.9650667836295</v>
      </c>
    </row>
    <row r="153" spans="1:2" x14ac:dyDescent="0.2">
      <c r="A153" s="5" t="s">
        <v>18</v>
      </c>
      <c r="B153" s="35">
        <v>-1134.7483654917849</v>
      </c>
    </row>
    <row r="154" spans="1:2" x14ac:dyDescent="0.2">
      <c r="A154" s="5" t="s">
        <v>13</v>
      </c>
      <c r="B154" s="35">
        <v>-1134.7483654917849</v>
      </c>
    </row>
    <row r="155" spans="1:2" x14ac:dyDescent="0.2">
      <c r="A155" s="5" t="s">
        <v>79</v>
      </c>
      <c r="B155" s="35">
        <v>-1134.7483654917849</v>
      </c>
    </row>
    <row r="156" spans="1:2" x14ac:dyDescent="0.2">
      <c r="A156" s="5" t="s">
        <v>197</v>
      </c>
      <c r="B156" s="35">
        <v>0</v>
      </c>
    </row>
    <row r="157" spans="1:2" x14ac:dyDescent="0.2">
      <c r="A157" s="5" t="s">
        <v>88</v>
      </c>
      <c r="B157" s="35">
        <v>-1134.7483654917849</v>
      </c>
    </row>
    <row r="158" spans="1:2" x14ac:dyDescent="0.2">
      <c r="A158" s="5" t="s">
        <v>67</v>
      </c>
      <c r="B158" s="35">
        <v>-1134.7483654917849</v>
      </c>
    </row>
    <row r="159" spans="1:2" x14ac:dyDescent="0.2">
      <c r="A159" s="5" t="s">
        <v>198</v>
      </c>
      <c r="B159" s="35">
        <v>0</v>
      </c>
    </row>
    <row r="160" spans="1:2" x14ac:dyDescent="0.2">
      <c r="A160" s="5" t="s">
        <v>128</v>
      </c>
      <c r="B160" s="35">
        <v>0</v>
      </c>
    </row>
    <row r="161" spans="1:2" x14ac:dyDescent="0.2">
      <c r="A161" s="5" t="s">
        <v>199</v>
      </c>
      <c r="B161" s="35">
        <v>0</v>
      </c>
    </row>
    <row r="162" spans="1:2" x14ac:dyDescent="0.2">
      <c r="A162" s="5" t="s">
        <v>66</v>
      </c>
      <c r="B162" s="35">
        <v>-1134.7483654917849</v>
      </c>
    </row>
    <row r="163" spans="1:2" x14ac:dyDescent="0.2">
      <c r="A163" s="5" t="s">
        <v>464</v>
      </c>
      <c r="B163" s="35">
        <v>0</v>
      </c>
    </row>
    <row r="164" spans="1:2" x14ac:dyDescent="0.2">
      <c r="A164" s="5" t="s">
        <v>92</v>
      </c>
      <c r="B164" s="35">
        <v>-1134.7483654917849</v>
      </c>
    </row>
    <row r="165" spans="1:2" x14ac:dyDescent="0.2">
      <c r="A165" s="5" t="s">
        <v>95</v>
      </c>
      <c r="B165" s="35">
        <v>-15613.398134154229</v>
      </c>
    </row>
    <row r="166" spans="1:2" x14ac:dyDescent="0.2">
      <c r="A166" s="5" t="s">
        <v>200</v>
      </c>
      <c r="B166" s="35">
        <v>-36961.664127845805</v>
      </c>
    </row>
    <row r="167" spans="1:2" x14ac:dyDescent="0.2">
      <c r="A167" s="2"/>
      <c r="B167" s="22"/>
    </row>
    <row r="168" spans="1:2" x14ac:dyDescent="0.2">
      <c r="A168" s="21"/>
    </row>
    <row r="169" spans="1:2" x14ac:dyDescent="0.2">
      <c r="A169" s="21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98CE6-0A33-43DA-8619-4A928D3C15E2}">
  <dimension ref="A2:F11"/>
  <sheetViews>
    <sheetView workbookViewId="0">
      <selection activeCell="C10" sqref="C10"/>
    </sheetView>
  </sheetViews>
  <sheetFormatPr defaultColWidth="9.140625" defaultRowHeight="12.75" x14ac:dyDescent="0.2"/>
  <cols>
    <col min="1" max="1" width="44" style="1" customWidth="1"/>
    <col min="2" max="3" width="30.5703125" style="1" customWidth="1"/>
    <col min="4" max="4" width="11.5703125" style="1" bestFit="1" customWidth="1"/>
    <col min="5" max="5" width="12.85546875" style="1" bestFit="1" customWidth="1"/>
    <col min="6" max="6" width="10.42578125" style="1" bestFit="1" customWidth="1"/>
    <col min="7" max="7" width="13.140625" style="1" customWidth="1"/>
    <col min="8" max="8" width="11.42578125" style="1" bestFit="1" customWidth="1"/>
    <col min="9" max="16384" width="9.140625" style="1"/>
  </cols>
  <sheetData>
    <row r="2" spans="1:6" ht="15" customHeight="1" x14ac:dyDescent="0.2">
      <c r="B2" s="2" t="str">
        <f>Índice!A8</f>
        <v>MÊS DE COMPETÊNCIA: Janeiro de 2024</v>
      </c>
      <c r="C2" s="3"/>
      <c r="E2" s="3"/>
    </row>
    <row r="3" spans="1:6" ht="16.5" customHeight="1" x14ac:dyDescent="0.2">
      <c r="B3" s="2" t="str">
        <f>Índice!A9</f>
        <v>MÊS DE DISTRIBUIÇÃO: Março de 2024</v>
      </c>
      <c r="C3" s="3"/>
      <c r="E3" s="3"/>
    </row>
    <row r="5" spans="1:6" x14ac:dyDescent="0.2">
      <c r="A5" s="2" t="s">
        <v>517</v>
      </c>
    </row>
    <row r="6" spans="1:6" x14ac:dyDescent="0.2">
      <c r="A6" s="1" t="s">
        <v>202</v>
      </c>
    </row>
    <row r="8" spans="1:6" x14ac:dyDescent="0.2">
      <c r="A8" s="4" t="s">
        <v>203</v>
      </c>
      <c r="B8" s="6" t="s">
        <v>206</v>
      </c>
      <c r="C8" s="17" t="s">
        <v>207</v>
      </c>
    </row>
    <row r="9" spans="1:6" x14ac:dyDescent="0.2">
      <c r="A9" s="5" t="s">
        <v>204</v>
      </c>
      <c r="B9" s="7">
        <v>14329.21</v>
      </c>
      <c r="C9" s="7">
        <f>522255.4+B9</f>
        <v>536584.61</v>
      </c>
      <c r="D9" s="20"/>
      <c r="E9" s="14"/>
      <c r="F9" s="19"/>
    </row>
    <row r="10" spans="1:6" x14ac:dyDescent="0.2">
      <c r="A10" s="5" t="s">
        <v>205</v>
      </c>
      <c r="B10" s="7">
        <v>126286.38</v>
      </c>
      <c r="C10" s="7">
        <f>3539835.28+B10</f>
        <v>3666121.6599999997</v>
      </c>
      <c r="D10" s="20"/>
      <c r="E10" s="14"/>
      <c r="F10" s="19"/>
    </row>
    <row r="11" spans="1:6" x14ac:dyDescent="0.2">
      <c r="A11" s="4" t="s">
        <v>142</v>
      </c>
      <c r="B11" s="16">
        <f>SUM(B9:B10)</f>
        <v>140615.59</v>
      </c>
      <c r="C11" s="8">
        <f>SUM(C9:C10)</f>
        <v>4202706.2699999996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5510B-230C-44ED-9BEC-5963025AEE13}">
  <dimension ref="A2:F165"/>
  <sheetViews>
    <sheetView workbookViewId="0">
      <selection activeCell="B16" sqref="B16"/>
    </sheetView>
  </sheetViews>
  <sheetFormatPr defaultColWidth="9.140625" defaultRowHeight="12.75" x14ac:dyDescent="0.2"/>
  <cols>
    <col min="1" max="1" width="40.5703125" style="1" customWidth="1"/>
    <col min="2" max="2" width="38.42578125" style="1" bestFit="1" customWidth="1"/>
    <col min="3" max="3" width="9.140625" style="1" customWidth="1"/>
    <col min="4" max="16384" width="9.140625" style="1"/>
  </cols>
  <sheetData>
    <row r="2" spans="1:6" ht="15" customHeight="1" x14ac:dyDescent="0.2">
      <c r="B2" s="2" t="str">
        <f>Índice!A8</f>
        <v>MÊS DE COMPETÊNCIA: Janeiro de 2024</v>
      </c>
      <c r="C2" s="3"/>
      <c r="F2" s="3"/>
    </row>
    <row r="3" spans="1:6" ht="15" customHeight="1" x14ac:dyDescent="0.2">
      <c r="B3" s="2" t="str">
        <f>Índice!A9</f>
        <v>MÊS DE DISTRIBUIÇÃO: Março de 2024</v>
      </c>
      <c r="C3" s="3"/>
      <c r="F3" s="3"/>
    </row>
    <row r="5" spans="1:6" x14ac:dyDescent="0.2">
      <c r="A5" s="2" t="s">
        <v>518</v>
      </c>
    </row>
    <row r="6" spans="1:6" x14ac:dyDescent="0.2">
      <c r="A6" s="1" t="s">
        <v>202</v>
      </c>
    </row>
    <row r="8" spans="1:6" x14ac:dyDescent="0.2">
      <c r="A8" s="4" t="s">
        <v>1</v>
      </c>
      <c r="B8" s="6" t="s">
        <v>567</v>
      </c>
    </row>
    <row r="9" spans="1:6" x14ac:dyDescent="0.2">
      <c r="A9" s="10" t="s">
        <v>71</v>
      </c>
      <c r="B9" s="29">
        <v>3795967.5593569772</v>
      </c>
    </row>
    <row r="10" spans="1:6" x14ac:dyDescent="0.2">
      <c r="A10" s="5" t="s">
        <v>56</v>
      </c>
      <c r="B10" s="28">
        <v>-7301.7119288672111</v>
      </c>
    </row>
    <row r="11" spans="1:6" x14ac:dyDescent="0.2">
      <c r="A11" s="23" t="s">
        <v>166</v>
      </c>
      <c r="B11" s="28">
        <v>-33.127003782573212</v>
      </c>
    </row>
    <row r="12" spans="1:6" x14ac:dyDescent="0.2">
      <c r="A12" s="23" t="s">
        <v>167</v>
      </c>
      <c r="B12" s="28">
        <v>0</v>
      </c>
    </row>
    <row r="13" spans="1:6" x14ac:dyDescent="0.2">
      <c r="A13" s="5" t="s">
        <v>168</v>
      </c>
      <c r="B13" s="28">
        <v>-987.16880544829746</v>
      </c>
    </row>
    <row r="14" spans="1:6" x14ac:dyDescent="0.2">
      <c r="A14" s="5" t="s">
        <v>143</v>
      </c>
      <c r="B14" s="28">
        <v>-1270.4915245767529</v>
      </c>
    </row>
    <row r="15" spans="1:6" x14ac:dyDescent="0.2">
      <c r="A15" s="5" t="s">
        <v>163</v>
      </c>
      <c r="B15" s="28">
        <v>-103605.85639998876</v>
      </c>
    </row>
    <row r="16" spans="1:6" x14ac:dyDescent="0.2">
      <c r="A16" s="5" t="s">
        <v>475</v>
      </c>
      <c r="B16" s="28">
        <v>0</v>
      </c>
    </row>
    <row r="17" spans="1:2" x14ac:dyDescent="0.2">
      <c r="A17" s="5" t="s">
        <v>103</v>
      </c>
      <c r="B17" s="28">
        <v>-67715.629259529727</v>
      </c>
    </row>
    <row r="18" spans="1:2" x14ac:dyDescent="0.2">
      <c r="A18" s="5" t="s">
        <v>138</v>
      </c>
      <c r="B18" s="28">
        <v>-122326.8925831618</v>
      </c>
    </row>
    <row r="19" spans="1:2" x14ac:dyDescent="0.2">
      <c r="A19" s="5" t="s">
        <v>169</v>
      </c>
      <c r="B19" s="28">
        <v>0</v>
      </c>
    </row>
    <row r="20" spans="1:2" x14ac:dyDescent="0.2">
      <c r="A20" s="5" t="s">
        <v>89</v>
      </c>
      <c r="B20" s="28">
        <v>-1292.2739816223291</v>
      </c>
    </row>
    <row r="21" spans="1:2" x14ac:dyDescent="0.2">
      <c r="A21" s="5" t="s">
        <v>96</v>
      </c>
      <c r="B21" s="28">
        <v>-155948.3901601262</v>
      </c>
    </row>
    <row r="22" spans="1:2" x14ac:dyDescent="0.2">
      <c r="A22" s="5" t="s">
        <v>144</v>
      </c>
      <c r="B22" s="28">
        <v>-6204.9210605924645</v>
      </c>
    </row>
    <row r="23" spans="1:2" x14ac:dyDescent="0.2">
      <c r="A23" s="5" t="s">
        <v>78</v>
      </c>
      <c r="B23" s="28">
        <v>-6859.0890705947813</v>
      </c>
    </row>
    <row r="24" spans="1:2" x14ac:dyDescent="0.2">
      <c r="A24" s="5" t="s">
        <v>170</v>
      </c>
      <c r="B24" s="28">
        <v>-1339.933757976589</v>
      </c>
    </row>
    <row r="25" spans="1:2" x14ac:dyDescent="0.2">
      <c r="A25" s="5" t="s">
        <v>171</v>
      </c>
      <c r="B25" s="28">
        <v>0</v>
      </c>
    </row>
    <row r="26" spans="1:2" x14ac:dyDescent="0.2">
      <c r="A26" s="5" t="s">
        <v>14</v>
      </c>
      <c r="B26" s="28">
        <v>-6859.0890705947813</v>
      </c>
    </row>
    <row r="27" spans="1:2" x14ac:dyDescent="0.2">
      <c r="A27" s="5" t="s">
        <v>72</v>
      </c>
      <c r="B27" s="28">
        <v>-33.127003782573212</v>
      </c>
    </row>
    <row r="28" spans="1:2" x14ac:dyDescent="0.2">
      <c r="A28" s="5" t="s">
        <v>74</v>
      </c>
      <c r="B28" s="28">
        <v>-2537.2406317862087</v>
      </c>
    </row>
    <row r="29" spans="1:2" x14ac:dyDescent="0.2">
      <c r="A29" s="5" t="s">
        <v>172</v>
      </c>
      <c r="B29" s="28">
        <v>-1536.1822310808668</v>
      </c>
    </row>
    <row r="30" spans="1:2" x14ac:dyDescent="0.2">
      <c r="A30" s="5" t="s">
        <v>93</v>
      </c>
      <c r="B30" s="28">
        <v>-6859.0890705947813</v>
      </c>
    </row>
    <row r="31" spans="1:2" x14ac:dyDescent="0.2">
      <c r="A31" s="5" t="s">
        <v>57</v>
      </c>
      <c r="B31" s="28">
        <v>0</v>
      </c>
    </row>
    <row r="32" spans="1:2" x14ac:dyDescent="0.2">
      <c r="A32" s="5" t="s">
        <v>173</v>
      </c>
      <c r="B32" s="28">
        <v>-1339.933757976589</v>
      </c>
    </row>
    <row r="33" spans="1:2" x14ac:dyDescent="0.2">
      <c r="A33" s="5" t="s">
        <v>49</v>
      </c>
      <c r="B33" s="28">
        <v>-6859.0890705947813</v>
      </c>
    </row>
    <row r="34" spans="1:2" x14ac:dyDescent="0.2">
      <c r="A34" s="5" t="s">
        <v>119</v>
      </c>
      <c r="B34" s="28">
        <v>-183.82968923539815</v>
      </c>
    </row>
    <row r="35" spans="1:2" x14ac:dyDescent="0.2">
      <c r="A35" s="5" t="s">
        <v>98</v>
      </c>
      <c r="B35" s="28">
        <v>-5588.597546018028</v>
      </c>
    </row>
    <row r="36" spans="1:2" x14ac:dyDescent="0.2">
      <c r="A36" s="5" t="s">
        <v>174</v>
      </c>
      <c r="B36" s="28">
        <v>-211.40177058671327</v>
      </c>
    </row>
    <row r="37" spans="1:2" x14ac:dyDescent="0.2">
      <c r="A37" s="5" t="s">
        <v>100</v>
      </c>
      <c r="B37" s="28">
        <v>-6859.0890705947813</v>
      </c>
    </row>
    <row r="38" spans="1:2" x14ac:dyDescent="0.2">
      <c r="A38" s="5" t="s">
        <v>469</v>
      </c>
      <c r="B38" s="28">
        <v>0</v>
      </c>
    </row>
    <row r="39" spans="1:2" x14ac:dyDescent="0.2">
      <c r="A39" s="5" t="s">
        <v>75</v>
      </c>
      <c r="B39" s="28">
        <v>0</v>
      </c>
    </row>
    <row r="40" spans="1:2" x14ac:dyDescent="0.2">
      <c r="A40" s="5" t="s">
        <v>109</v>
      </c>
      <c r="B40" s="28">
        <v>-6859.0890705947813</v>
      </c>
    </row>
    <row r="41" spans="1:2" x14ac:dyDescent="0.2">
      <c r="A41" s="5" t="s">
        <v>216</v>
      </c>
      <c r="B41" s="28">
        <v>0</v>
      </c>
    </row>
    <row r="42" spans="1:2" x14ac:dyDescent="0.2">
      <c r="A42" s="5" t="s">
        <v>145</v>
      </c>
      <c r="B42" s="28">
        <v>0</v>
      </c>
    </row>
    <row r="43" spans="1:2" x14ac:dyDescent="0.2">
      <c r="A43" s="5" t="s">
        <v>139</v>
      </c>
      <c r="B43" s="28">
        <v>-98684.284700818287</v>
      </c>
    </row>
    <row r="44" spans="1:2" x14ac:dyDescent="0.2">
      <c r="A44" s="5" t="s">
        <v>146</v>
      </c>
      <c r="B44" s="28">
        <v>-147972.06743357133</v>
      </c>
    </row>
    <row r="45" spans="1:2" x14ac:dyDescent="0.2">
      <c r="A45" s="5" t="s">
        <v>175</v>
      </c>
      <c r="B45" s="28">
        <v>-1909.623644224255</v>
      </c>
    </row>
    <row r="46" spans="1:2" x14ac:dyDescent="0.2">
      <c r="A46" s="5" t="s">
        <v>176</v>
      </c>
      <c r="B46" s="28">
        <v>0</v>
      </c>
    </row>
    <row r="47" spans="1:2" x14ac:dyDescent="0.2">
      <c r="A47" s="5" t="s">
        <v>87</v>
      </c>
      <c r="B47" s="28">
        <v>-3804.5197555486729</v>
      </c>
    </row>
    <row r="48" spans="1:2" x14ac:dyDescent="0.2">
      <c r="A48" s="5" t="s">
        <v>147</v>
      </c>
      <c r="B48" s="28">
        <v>-2897.1023900909395</v>
      </c>
    </row>
    <row r="49" spans="1:2" x14ac:dyDescent="0.2">
      <c r="A49" s="5" t="s">
        <v>177</v>
      </c>
      <c r="B49" s="28">
        <v>-1339.933757976589</v>
      </c>
    </row>
    <row r="50" spans="1:2" x14ac:dyDescent="0.2">
      <c r="A50" s="5" t="s">
        <v>64</v>
      </c>
      <c r="B50" s="28">
        <v>-150758.91418611488</v>
      </c>
    </row>
    <row r="51" spans="1:2" x14ac:dyDescent="0.2">
      <c r="A51" s="5" t="s">
        <v>94</v>
      </c>
      <c r="B51" s="28">
        <v>-113295.69453712781</v>
      </c>
    </row>
    <row r="52" spans="1:2" x14ac:dyDescent="0.2">
      <c r="A52" s="5" t="s">
        <v>178</v>
      </c>
      <c r="B52" s="28">
        <v>-7207.7751676070875</v>
      </c>
    </row>
    <row r="53" spans="1:2" x14ac:dyDescent="0.2">
      <c r="A53" s="5" t="s">
        <v>127</v>
      </c>
      <c r="B53" s="28">
        <v>-6859.0890705947813</v>
      </c>
    </row>
    <row r="54" spans="1:2" x14ac:dyDescent="0.2">
      <c r="A54" s="5" t="s">
        <v>179</v>
      </c>
      <c r="B54" s="28">
        <v>-987.16880544829746</v>
      </c>
    </row>
    <row r="55" spans="1:2" x14ac:dyDescent="0.2">
      <c r="A55" s="5" t="s">
        <v>148</v>
      </c>
      <c r="B55" s="28">
        <v>-308.72363700407544</v>
      </c>
    </row>
    <row r="56" spans="1:2" x14ac:dyDescent="0.2">
      <c r="A56" s="5" t="s">
        <v>149</v>
      </c>
      <c r="B56" s="28">
        <v>-6713.0013951110086</v>
      </c>
    </row>
    <row r="57" spans="1:2" x14ac:dyDescent="0.2">
      <c r="A57" s="5" t="s">
        <v>60</v>
      </c>
      <c r="B57" s="28">
        <v>-6654.5306348846025</v>
      </c>
    </row>
    <row r="58" spans="1:2" x14ac:dyDescent="0.2">
      <c r="A58" s="5" t="s">
        <v>180</v>
      </c>
      <c r="B58" s="28">
        <v>-13412.883653728975</v>
      </c>
    </row>
    <row r="59" spans="1:2" x14ac:dyDescent="0.2">
      <c r="A59" s="5" t="s">
        <v>90</v>
      </c>
      <c r="B59" s="28">
        <v>-64870.311659747662</v>
      </c>
    </row>
    <row r="60" spans="1:2" x14ac:dyDescent="0.2">
      <c r="A60" s="5" t="s">
        <v>150</v>
      </c>
      <c r="B60" s="28">
        <v>0</v>
      </c>
    </row>
    <row r="61" spans="1:2" x14ac:dyDescent="0.2">
      <c r="A61" s="5" t="s">
        <v>70</v>
      </c>
      <c r="B61" s="28">
        <v>-6713.0013951110086</v>
      </c>
    </row>
    <row r="62" spans="1:2" x14ac:dyDescent="0.2">
      <c r="A62" s="5" t="s">
        <v>151</v>
      </c>
      <c r="B62" s="28">
        <v>-9685.3736026635379</v>
      </c>
    </row>
    <row r="63" spans="1:2" x14ac:dyDescent="0.2">
      <c r="A63" s="5" t="s">
        <v>181</v>
      </c>
      <c r="B63" s="28">
        <v>0</v>
      </c>
    </row>
    <row r="64" spans="1:2" x14ac:dyDescent="0.2">
      <c r="A64" s="5" t="s">
        <v>182</v>
      </c>
      <c r="B64" s="28">
        <v>-762.42232131583262</v>
      </c>
    </row>
    <row r="65" spans="1:2" x14ac:dyDescent="0.2">
      <c r="A65" s="5" t="s">
        <v>101</v>
      </c>
      <c r="B65" s="28">
        <v>-162022.41631221172</v>
      </c>
    </row>
    <row r="66" spans="1:2" x14ac:dyDescent="0.2">
      <c r="A66" s="5" t="s">
        <v>121</v>
      </c>
      <c r="B66" s="28">
        <v>-6859.0890705947813</v>
      </c>
    </row>
    <row r="67" spans="1:2" x14ac:dyDescent="0.2">
      <c r="A67" s="5" t="s">
        <v>141</v>
      </c>
      <c r="B67" s="28">
        <v>-6859.0890705947813</v>
      </c>
    </row>
    <row r="68" spans="1:2" x14ac:dyDescent="0.2">
      <c r="A68" s="5" t="s">
        <v>9</v>
      </c>
      <c r="B68" s="28">
        <v>-5779.7992877289871</v>
      </c>
    </row>
    <row r="69" spans="1:2" x14ac:dyDescent="0.2">
      <c r="A69" s="5" t="s">
        <v>183</v>
      </c>
      <c r="B69" s="28">
        <v>-273.29778120622632</v>
      </c>
    </row>
    <row r="70" spans="1:2" x14ac:dyDescent="0.2">
      <c r="A70" s="5" t="s">
        <v>152</v>
      </c>
      <c r="B70" s="28">
        <v>0</v>
      </c>
    </row>
    <row r="71" spans="1:2" x14ac:dyDescent="0.2">
      <c r="A71" s="5" t="s">
        <v>55</v>
      </c>
      <c r="B71" s="28">
        <v>-6713.0013951110086</v>
      </c>
    </row>
    <row r="72" spans="1:2" x14ac:dyDescent="0.2">
      <c r="A72" s="5" t="s">
        <v>124</v>
      </c>
      <c r="B72" s="28">
        <v>0</v>
      </c>
    </row>
    <row r="73" spans="1:2" x14ac:dyDescent="0.2">
      <c r="A73" s="5" t="s">
        <v>153</v>
      </c>
      <c r="B73" s="28">
        <v>0</v>
      </c>
    </row>
    <row r="74" spans="1:2" x14ac:dyDescent="0.2">
      <c r="A74" s="5" t="s">
        <v>122</v>
      </c>
      <c r="B74" s="28">
        <v>-6859.0890705947813</v>
      </c>
    </row>
    <row r="75" spans="1:2" x14ac:dyDescent="0.2">
      <c r="A75" s="5" t="s">
        <v>15</v>
      </c>
      <c r="B75" s="28">
        <v>-6654.5306348846025</v>
      </c>
    </row>
    <row r="76" spans="1:2" x14ac:dyDescent="0.2">
      <c r="A76" s="5" t="s">
        <v>463</v>
      </c>
      <c r="B76" s="28">
        <v>0</v>
      </c>
    </row>
    <row r="77" spans="1:2" x14ac:dyDescent="0.2">
      <c r="A77" s="5" t="s">
        <v>184</v>
      </c>
      <c r="B77" s="28">
        <v>-1339.933757976589</v>
      </c>
    </row>
    <row r="78" spans="1:2" x14ac:dyDescent="0.2">
      <c r="A78" s="5" t="s">
        <v>105</v>
      </c>
      <c r="B78" s="28">
        <v>-67.911750135003132</v>
      </c>
    </row>
    <row r="79" spans="1:2" x14ac:dyDescent="0.2">
      <c r="A79" s="5" t="s">
        <v>51</v>
      </c>
      <c r="B79" s="28">
        <v>-6859.0890705947813</v>
      </c>
    </row>
    <row r="80" spans="1:2" x14ac:dyDescent="0.2">
      <c r="A80" s="5" t="s">
        <v>73</v>
      </c>
      <c r="B80" s="28">
        <v>-8337.2343719394739</v>
      </c>
    </row>
    <row r="81" spans="1:2" x14ac:dyDescent="0.2">
      <c r="A81" s="5" t="s">
        <v>460</v>
      </c>
      <c r="B81" s="28">
        <v>-946.2520105512308</v>
      </c>
    </row>
    <row r="82" spans="1:2" x14ac:dyDescent="0.2">
      <c r="A82" s="5" t="s">
        <v>61</v>
      </c>
      <c r="B82" s="28">
        <v>-6713.0013951110086</v>
      </c>
    </row>
    <row r="83" spans="1:2" x14ac:dyDescent="0.2">
      <c r="A83" s="5" t="s">
        <v>53</v>
      </c>
      <c r="B83" s="28">
        <v>-34.78474635242992</v>
      </c>
    </row>
    <row r="84" spans="1:2" x14ac:dyDescent="0.2">
      <c r="A84" s="5" t="s">
        <v>154</v>
      </c>
      <c r="B84" s="28">
        <v>-83409.481725338555</v>
      </c>
    </row>
    <row r="85" spans="1:2" x14ac:dyDescent="0.2">
      <c r="A85" s="5" t="s">
        <v>86</v>
      </c>
      <c r="B85" s="28">
        <v>-6859.0890705947813</v>
      </c>
    </row>
    <row r="86" spans="1:2" x14ac:dyDescent="0.2">
      <c r="A86" s="5" t="s">
        <v>155</v>
      </c>
      <c r="B86" s="28">
        <v>0</v>
      </c>
    </row>
    <row r="87" spans="1:2" x14ac:dyDescent="0.2">
      <c r="A87" s="5" t="s">
        <v>80</v>
      </c>
      <c r="B87" s="28">
        <v>-6859.0890705947813</v>
      </c>
    </row>
    <row r="88" spans="1:2" x14ac:dyDescent="0.2">
      <c r="A88" s="5" t="s">
        <v>12</v>
      </c>
      <c r="B88" s="28">
        <v>-6713.0013951110086</v>
      </c>
    </row>
    <row r="89" spans="1:2" x14ac:dyDescent="0.2">
      <c r="A89" s="5" t="s">
        <v>125</v>
      </c>
      <c r="B89" s="28">
        <v>-119369.07154074723</v>
      </c>
    </row>
    <row r="90" spans="1:2" x14ac:dyDescent="0.2">
      <c r="A90" s="5" t="s">
        <v>81</v>
      </c>
      <c r="B90" s="28">
        <v>-6859.0890705947813</v>
      </c>
    </row>
    <row r="91" spans="1:2" x14ac:dyDescent="0.2">
      <c r="A91" s="5" t="s">
        <v>137</v>
      </c>
      <c r="B91" s="28">
        <v>-116100.33260989821</v>
      </c>
    </row>
    <row r="92" spans="1:2" x14ac:dyDescent="0.2">
      <c r="A92" s="5" t="s">
        <v>68</v>
      </c>
      <c r="B92" s="28">
        <v>-6713.0013951110086</v>
      </c>
    </row>
    <row r="93" spans="1:2" x14ac:dyDescent="0.2">
      <c r="A93" s="5" t="s">
        <v>91</v>
      </c>
      <c r="B93" s="28">
        <v>-160704.53881633497</v>
      </c>
    </row>
    <row r="94" spans="1:2" x14ac:dyDescent="0.2">
      <c r="A94" s="5" t="s">
        <v>185</v>
      </c>
      <c r="B94" s="28">
        <v>-879.10464079443636</v>
      </c>
    </row>
    <row r="95" spans="1:2" x14ac:dyDescent="0.2">
      <c r="A95" s="5" t="s">
        <v>130</v>
      </c>
      <c r="B95" s="28">
        <v>-162022.41631221172</v>
      </c>
    </row>
    <row r="96" spans="1:2" x14ac:dyDescent="0.2">
      <c r="A96" s="5" t="s">
        <v>7</v>
      </c>
      <c r="B96" s="28">
        <v>-6713.0013951110086</v>
      </c>
    </row>
    <row r="97" spans="1:2" x14ac:dyDescent="0.2">
      <c r="A97" s="5" t="s">
        <v>82</v>
      </c>
      <c r="B97" s="28">
        <v>-114680.86464063951</v>
      </c>
    </row>
    <row r="98" spans="1:2" x14ac:dyDescent="0.2">
      <c r="A98" s="5" t="s">
        <v>156</v>
      </c>
      <c r="B98" s="28">
        <v>-3946.3732547010982</v>
      </c>
    </row>
    <row r="99" spans="1:2" x14ac:dyDescent="0.2">
      <c r="A99" s="5" t="s">
        <v>157</v>
      </c>
      <c r="B99" s="28">
        <v>-946.2520105512308</v>
      </c>
    </row>
    <row r="100" spans="1:2" x14ac:dyDescent="0.2">
      <c r="A100" s="5" t="s">
        <v>186</v>
      </c>
      <c r="B100" s="28">
        <v>-11060.964998681216</v>
      </c>
    </row>
    <row r="101" spans="1:2" x14ac:dyDescent="0.2">
      <c r="A101" s="5" t="s">
        <v>99</v>
      </c>
      <c r="B101" s="28">
        <v>-6859.0890705947813</v>
      </c>
    </row>
    <row r="102" spans="1:2" x14ac:dyDescent="0.2">
      <c r="A102" s="5" t="s">
        <v>187</v>
      </c>
      <c r="B102" s="28">
        <v>-1251.4382250223584</v>
      </c>
    </row>
    <row r="103" spans="1:2" x14ac:dyDescent="0.2">
      <c r="A103" s="5" t="s">
        <v>477</v>
      </c>
      <c r="B103" s="28">
        <v>-7658.13408017236</v>
      </c>
    </row>
    <row r="104" spans="1:2" x14ac:dyDescent="0.2">
      <c r="A104" s="5" t="s">
        <v>10</v>
      </c>
      <c r="B104" s="28">
        <v>-6272.8328107274683</v>
      </c>
    </row>
    <row r="105" spans="1:2" x14ac:dyDescent="0.2">
      <c r="A105" s="5" t="s">
        <v>76</v>
      </c>
      <c r="B105" s="28">
        <v>-6654.5306348846025</v>
      </c>
    </row>
    <row r="106" spans="1:2" x14ac:dyDescent="0.2">
      <c r="A106" s="5" t="s">
        <v>17</v>
      </c>
      <c r="B106" s="28">
        <v>-4956.3324336732612</v>
      </c>
    </row>
    <row r="107" spans="1:2" x14ac:dyDescent="0.2">
      <c r="A107" s="5" t="s">
        <v>132</v>
      </c>
      <c r="B107" s="28">
        <v>0</v>
      </c>
    </row>
    <row r="108" spans="1:2" x14ac:dyDescent="0.2">
      <c r="A108" s="5" t="s">
        <v>188</v>
      </c>
      <c r="B108" s="28">
        <v>-39537.804692221333</v>
      </c>
    </row>
    <row r="109" spans="1:2" x14ac:dyDescent="0.2">
      <c r="A109" s="5" t="s">
        <v>50</v>
      </c>
      <c r="B109" s="28">
        <v>-6859.0890705947813</v>
      </c>
    </row>
    <row r="110" spans="1:2" x14ac:dyDescent="0.2">
      <c r="A110" s="5" t="s">
        <v>189</v>
      </c>
      <c r="B110" s="28">
        <v>-1993.2307131415876</v>
      </c>
    </row>
    <row r="111" spans="1:2" x14ac:dyDescent="0.2">
      <c r="A111" s="5" t="s">
        <v>449</v>
      </c>
      <c r="B111" s="28">
        <v>0</v>
      </c>
    </row>
    <row r="112" spans="1:2" x14ac:dyDescent="0.2">
      <c r="A112" s="5" t="s">
        <v>11</v>
      </c>
      <c r="B112" s="28">
        <v>-6713.0013951110086</v>
      </c>
    </row>
    <row r="113" spans="1:2" x14ac:dyDescent="0.2">
      <c r="A113" s="5" t="s">
        <v>158</v>
      </c>
      <c r="B113" s="28">
        <v>-130366.90656192634</v>
      </c>
    </row>
    <row r="114" spans="1:2" x14ac:dyDescent="0.2">
      <c r="A114" s="5" t="s">
        <v>3</v>
      </c>
      <c r="B114" s="28">
        <v>-6713.0013951110086</v>
      </c>
    </row>
    <row r="115" spans="1:2" x14ac:dyDescent="0.2">
      <c r="A115" s="5" t="s">
        <v>65</v>
      </c>
      <c r="B115" s="28">
        <v>-2537.2406317862087</v>
      </c>
    </row>
    <row r="116" spans="1:2" x14ac:dyDescent="0.2">
      <c r="A116" s="5" t="s">
        <v>69</v>
      </c>
      <c r="B116" s="28">
        <v>-6859.0890705947813</v>
      </c>
    </row>
    <row r="117" spans="1:2" x14ac:dyDescent="0.2">
      <c r="A117" s="5" t="s">
        <v>19</v>
      </c>
      <c r="B117" s="28">
        <v>0</v>
      </c>
    </row>
    <row r="118" spans="1:2" x14ac:dyDescent="0.2">
      <c r="A118" s="5" t="s">
        <v>5</v>
      </c>
      <c r="B118" s="28">
        <v>-1190.5346676643901</v>
      </c>
    </row>
    <row r="119" spans="1:2" x14ac:dyDescent="0.2">
      <c r="A119" s="5" t="s">
        <v>190</v>
      </c>
      <c r="B119" s="28">
        <v>0</v>
      </c>
    </row>
    <row r="120" spans="1:2" x14ac:dyDescent="0.2">
      <c r="A120" s="5" t="s">
        <v>85</v>
      </c>
      <c r="B120" s="28">
        <v>-6859.0890705947813</v>
      </c>
    </row>
    <row r="121" spans="1:2" x14ac:dyDescent="0.2">
      <c r="A121" s="5" t="s">
        <v>191</v>
      </c>
      <c r="B121" s="28">
        <v>-9188.704014552186</v>
      </c>
    </row>
    <row r="122" spans="1:2" x14ac:dyDescent="0.2">
      <c r="A122" s="5" t="s">
        <v>59</v>
      </c>
      <c r="B122" s="28">
        <v>-6859.0890705947813</v>
      </c>
    </row>
    <row r="123" spans="1:2" x14ac:dyDescent="0.2">
      <c r="A123" s="5" t="s">
        <v>131</v>
      </c>
      <c r="B123" s="28">
        <v>-157510.78987464638</v>
      </c>
    </row>
    <row r="124" spans="1:2" x14ac:dyDescent="0.2">
      <c r="A124" s="5" t="s">
        <v>218</v>
      </c>
      <c r="B124" s="28">
        <v>-157510.78987464638</v>
      </c>
    </row>
    <row r="125" spans="1:2" x14ac:dyDescent="0.2">
      <c r="A125" s="5" t="s">
        <v>6</v>
      </c>
      <c r="B125" s="28">
        <v>-6713.0013951110086</v>
      </c>
    </row>
    <row r="126" spans="1:2" x14ac:dyDescent="0.2">
      <c r="A126" s="5" t="s">
        <v>8</v>
      </c>
      <c r="B126" s="28">
        <v>0</v>
      </c>
    </row>
    <row r="127" spans="1:2" x14ac:dyDescent="0.2">
      <c r="A127" s="5" t="s">
        <v>192</v>
      </c>
      <c r="B127" s="28">
        <v>-61152.14795671725</v>
      </c>
    </row>
    <row r="128" spans="1:2" x14ac:dyDescent="0.2">
      <c r="A128" s="5" t="s">
        <v>106</v>
      </c>
      <c r="B128" s="28">
        <v>-308.08252755865624</v>
      </c>
    </row>
    <row r="129" spans="1:2" x14ac:dyDescent="0.2">
      <c r="A129" s="5" t="s">
        <v>359</v>
      </c>
      <c r="B129" s="28">
        <v>0</v>
      </c>
    </row>
    <row r="130" spans="1:2" x14ac:dyDescent="0.2">
      <c r="A130" s="5" t="s">
        <v>193</v>
      </c>
      <c r="B130" s="28">
        <v>-1909.623644224255</v>
      </c>
    </row>
    <row r="131" spans="1:2" x14ac:dyDescent="0.2">
      <c r="A131" s="5" t="s">
        <v>16</v>
      </c>
      <c r="B131" s="28">
        <v>-6713.0013951110086</v>
      </c>
    </row>
    <row r="132" spans="1:2" x14ac:dyDescent="0.2">
      <c r="A132" s="5" t="s">
        <v>159</v>
      </c>
      <c r="B132" s="28">
        <v>-19148.266794862509</v>
      </c>
    </row>
    <row r="133" spans="1:2" x14ac:dyDescent="0.2">
      <c r="A133" s="5" t="s">
        <v>194</v>
      </c>
      <c r="B133" s="28">
        <v>0</v>
      </c>
    </row>
    <row r="134" spans="1:2" x14ac:dyDescent="0.2">
      <c r="A134" s="5" t="s">
        <v>160</v>
      </c>
      <c r="B134" s="28">
        <v>-4573.137289497141</v>
      </c>
    </row>
    <row r="135" spans="1:2" x14ac:dyDescent="0.2">
      <c r="A135" s="5" t="s">
        <v>84</v>
      </c>
      <c r="B135" s="28">
        <v>-6859.0890705947813</v>
      </c>
    </row>
    <row r="136" spans="1:2" x14ac:dyDescent="0.2">
      <c r="A136" s="5" t="s">
        <v>77</v>
      </c>
      <c r="B136" s="28">
        <v>-6859.0890705947813</v>
      </c>
    </row>
    <row r="137" spans="1:2" x14ac:dyDescent="0.2">
      <c r="A137" s="5" t="s">
        <v>126</v>
      </c>
      <c r="B137" s="28">
        <v>-162022.41631221172</v>
      </c>
    </row>
    <row r="138" spans="1:2" x14ac:dyDescent="0.2">
      <c r="A138" s="5" t="s">
        <v>129</v>
      </c>
      <c r="B138" s="28">
        <v>-162022.41631221172</v>
      </c>
    </row>
    <row r="139" spans="1:2" x14ac:dyDescent="0.2">
      <c r="A139" s="5" t="s">
        <v>4</v>
      </c>
      <c r="B139" s="28">
        <v>0</v>
      </c>
    </row>
    <row r="140" spans="1:2" x14ac:dyDescent="0.2">
      <c r="A140" s="5" t="s">
        <v>467</v>
      </c>
      <c r="B140" s="28">
        <v>0</v>
      </c>
    </row>
    <row r="141" spans="1:2" x14ac:dyDescent="0.2">
      <c r="A141" s="5" t="s">
        <v>83</v>
      </c>
      <c r="B141" s="28">
        <v>-6859.0890705947813</v>
      </c>
    </row>
    <row r="142" spans="1:2" x14ac:dyDescent="0.2">
      <c r="A142" s="5" t="s">
        <v>52</v>
      </c>
      <c r="B142" s="28">
        <v>-12234.051407036826</v>
      </c>
    </row>
    <row r="143" spans="1:2" x14ac:dyDescent="0.2">
      <c r="A143" s="5" t="s">
        <v>58</v>
      </c>
      <c r="B143" s="28">
        <v>-149649.00451587938</v>
      </c>
    </row>
    <row r="144" spans="1:2" x14ac:dyDescent="0.2">
      <c r="A144" s="5" t="s">
        <v>195</v>
      </c>
      <c r="B144" s="28">
        <v>-494.44651979098512</v>
      </c>
    </row>
    <row r="145" spans="1:2" x14ac:dyDescent="0.2">
      <c r="A145" s="5" t="s">
        <v>63</v>
      </c>
      <c r="B145" s="28">
        <v>-9781.5825019046661</v>
      </c>
    </row>
    <row r="146" spans="1:2" x14ac:dyDescent="0.2">
      <c r="A146" s="5" t="s">
        <v>196</v>
      </c>
      <c r="B146" s="28">
        <v>0</v>
      </c>
    </row>
    <row r="147" spans="1:2" x14ac:dyDescent="0.2">
      <c r="A147" s="5" t="s">
        <v>140</v>
      </c>
      <c r="B147" s="28">
        <v>-160420.83225271554</v>
      </c>
    </row>
    <row r="148" spans="1:2" x14ac:dyDescent="0.2">
      <c r="A148" s="5" t="s">
        <v>161</v>
      </c>
      <c r="B148" s="28">
        <v>0</v>
      </c>
    </row>
    <row r="149" spans="1:2" x14ac:dyDescent="0.2">
      <c r="A149" s="5" t="s">
        <v>108</v>
      </c>
      <c r="B149" s="28">
        <v>-273.29778120622632</v>
      </c>
    </row>
    <row r="150" spans="1:2" x14ac:dyDescent="0.2">
      <c r="A150" s="5" t="s">
        <v>162</v>
      </c>
      <c r="B150" s="28">
        <v>-14936.28256068494</v>
      </c>
    </row>
    <row r="151" spans="1:2" x14ac:dyDescent="0.2">
      <c r="A151" s="5" t="s">
        <v>18</v>
      </c>
      <c r="B151" s="28">
        <v>-6859.0890705947813</v>
      </c>
    </row>
    <row r="152" spans="1:2" x14ac:dyDescent="0.2">
      <c r="A152" s="5" t="s">
        <v>13</v>
      </c>
      <c r="B152" s="28">
        <v>-6859.0890705947813</v>
      </c>
    </row>
    <row r="153" spans="1:2" x14ac:dyDescent="0.2">
      <c r="A153" s="5" t="s">
        <v>79</v>
      </c>
      <c r="B153" s="28">
        <v>-6762.5947995384631</v>
      </c>
    </row>
    <row r="154" spans="1:2" x14ac:dyDescent="0.2">
      <c r="A154" s="5" t="s">
        <v>197</v>
      </c>
      <c r="B154" s="28">
        <v>-879.10464079443636</v>
      </c>
    </row>
    <row r="155" spans="1:2" x14ac:dyDescent="0.2">
      <c r="A155" s="5" t="s">
        <v>88</v>
      </c>
      <c r="B155" s="28">
        <v>-6859.0890705947813</v>
      </c>
    </row>
    <row r="156" spans="1:2" x14ac:dyDescent="0.2">
      <c r="A156" s="5" t="s">
        <v>67</v>
      </c>
      <c r="B156" s="28">
        <v>-6859.0890705947813</v>
      </c>
    </row>
    <row r="157" spans="1:2" x14ac:dyDescent="0.2">
      <c r="A157" s="5" t="s">
        <v>198</v>
      </c>
      <c r="B157" s="28">
        <v>-987.16880544829746</v>
      </c>
    </row>
    <row r="158" spans="1:2" x14ac:dyDescent="0.2">
      <c r="A158" s="5" t="s">
        <v>201</v>
      </c>
      <c r="B158" s="28">
        <v>-577.1468964047325</v>
      </c>
    </row>
    <row r="159" spans="1:2" x14ac:dyDescent="0.2">
      <c r="A159" s="5" t="s">
        <v>128</v>
      </c>
      <c r="B159" s="28">
        <v>-162022.41631221172</v>
      </c>
    </row>
    <row r="160" spans="1:2" x14ac:dyDescent="0.2">
      <c r="A160" s="5" t="s">
        <v>199</v>
      </c>
      <c r="B160" s="28">
        <v>-3660.2420414093835</v>
      </c>
    </row>
    <row r="161" spans="1:2" x14ac:dyDescent="0.2">
      <c r="A161" s="5" t="s">
        <v>66</v>
      </c>
      <c r="B161" s="28">
        <v>-6859.0890705947813</v>
      </c>
    </row>
    <row r="162" spans="1:2" x14ac:dyDescent="0.2">
      <c r="A162" s="5" t="s">
        <v>464</v>
      </c>
      <c r="B162" s="28">
        <v>0</v>
      </c>
    </row>
    <row r="163" spans="1:2" x14ac:dyDescent="0.2">
      <c r="A163" s="5" t="s">
        <v>92</v>
      </c>
      <c r="B163" s="28">
        <v>-6859.0890705947813</v>
      </c>
    </row>
    <row r="164" spans="1:2" x14ac:dyDescent="0.2">
      <c r="A164" s="5" t="s">
        <v>95</v>
      </c>
      <c r="B164" s="28">
        <v>-6859.0890705947813</v>
      </c>
    </row>
    <row r="165" spans="1:2" x14ac:dyDescent="0.2">
      <c r="A165" s="5" t="s">
        <v>200</v>
      </c>
      <c r="B165" s="28">
        <v>-183.82968923539815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84AE3-276E-44A9-A74E-4E341E1ADB08}">
  <dimension ref="A2:F165"/>
  <sheetViews>
    <sheetView workbookViewId="0">
      <selection activeCell="B9" sqref="B9:B165"/>
    </sheetView>
  </sheetViews>
  <sheetFormatPr defaultColWidth="9.140625" defaultRowHeight="12.75" x14ac:dyDescent="0.2"/>
  <cols>
    <col min="1" max="1" width="40.5703125" style="1" customWidth="1"/>
    <col min="2" max="2" width="38.42578125" style="1" bestFit="1" customWidth="1"/>
    <col min="3" max="3" width="9.140625" style="1" customWidth="1"/>
    <col min="4" max="16384" width="9.140625" style="1"/>
  </cols>
  <sheetData>
    <row r="2" spans="1:6" ht="15" customHeight="1" x14ac:dyDescent="0.2">
      <c r="B2" s="2" t="str">
        <f>Índice!A8</f>
        <v>MÊS DE COMPETÊNCIA: Janeiro de 2024</v>
      </c>
      <c r="C2" s="3"/>
      <c r="F2" s="3"/>
    </row>
    <row r="3" spans="1:6" ht="15" customHeight="1" x14ac:dyDescent="0.2">
      <c r="B3" s="2" t="str">
        <f>Índice!A9</f>
        <v>MÊS DE DISTRIBUIÇÃO: Março de 2024</v>
      </c>
      <c r="C3" s="3"/>
      <c r="F3" s="3"/>
    </row>
    <row r="5" spans="1:6" x14ac:dyDescent="0.2">
      <c r="A5" s="2" t="s">
        <v>579</v>
      </c>
    </row>
    <row r="6" spans="1:6" x14ac:dyDescent="0.2">
      <c r="A6" s="1" t="s">
        <v>202</v>
      </c>
    </row>
    <row r="8" spans="1:6" x14ac:dyDescent="0.2">
      <c r="A8" s="4" t="s">
        <v>1</v>
      </c>
      <c r="B8" s="6" t="s">
        <v>568</v>
      </c>
    </row>
    <row r="9" spans="1:6" x14ac:dyDescent="0.2">
      <c r="A9" s="10" t="s">
        <v>71</v>
      </c>
      <c r="B9" s="29">
        <v>1446522.89853291</v>
      </c>
    </row>
    <row r="10" spans="1:6" x14ac:dyDescent="0.2">
      <c r="A10" s="5" t="s">
        <v>56</v>
      </c>
      <c r="B10" s="28">
        <v>0</v>
      </c>
    </row>
    <row r="11" spans="1:6" x14ac:dyDescent="0.2">
      <c r="A11" s="23" t="s">
        <v>166</v>
      </c>
      <c r="B11" s="28">
        <v>0</v>
      </c>
    </row>
    <row r="12" spans="1:6" x14ac:dyDescent="0.2">
      <c r="A12" s="23" t="s">
        <v>167</v>
      </c>
      <c r="B12" s="28">
        <v>0</v>
      </c>
    </row>
    <row r="13" spans="1:6" x14ac:dyDescent="0.2">
      <c r="A13" s="5" t="s">
        <v>168</v>
      </c>
      <c r="B13" s="28">
        <v>0</v>
      </c>
    </row>
    <row r="14" spans="1:6" x14ac:dyDescent="0.2">
      <c r="A14" s="5" t="s">
        <v>143</v>
      </c>
      <c r="B14" s="28">
        <v>0</v>
      </c>
    </row>
    <row r="15" spans="1:6" x14ac:dyDescent="0.2">
      <c r="A15" s="5" t="s">
        <v>163</v>
      </c>
      <c r="B15" s="28">
        <v>0</v>
      </c>
    </row>
    <row r="16" spans="1:6" x14ac:dyDescent="0.2">
      <c r="A16" s="5" t="s">
        <v>475</v>
      </c>
      <c r="B16" s="28">
        <v>0</v>
      </c>
    </row>
    <row r="17" spans="1:2" x14ac:dyDescent="0.2">
      <c r="A17" s="5" t="s">
        <v>103</v>
      </c>
      <c r="B17" s="28">
        <v>0</v>
      </c>
    </row>
    <row r="18" spans="1:2" x14ac:dyDescent="0.2">
      <c r="A18" s="5" t="s">
        <v>138</v>
      </c>
      <c r="B18" s="28">
        <v>0</v>
      </c>
    </row>
    <row r="19" spans="1:2" x14ac:dyDescent="0.2">
      <c r="A19" s="5" t="s">
        <v>169</v>
      </c>
      <c r="B19" s="28">
        <v>0</v>
      </c>
    </row>
    <row r="20" spans="1:2" x14ac:dyDescent="0.2">
      <c r="A20" s="5" t="s">
        <v>89</v>
      </c>
      <c r="B20" s="28">
        <v>0</v>
      </c>
    </row>
    <row r="21" spans="1:2" x14ac:dyDescent="0.2">
      <c r="A21" s="5" t="s">
        <v>96</v>
      </c>
      <c r="B21" s="28">
        <v>0</v>
      </c>
    </row>
    <row r="22" spans="1:2" x14ac:dyDescent="0.2">
      <c r="A22" s="5" t="s">
        <v>144</v>
      </c>
      <c r="B22" s="28">
        <v>0</v>
      </c>
    </row>
    <row r="23" spans="1:2" x14ac:dyDescent="0.2">
      <c r="A23" s="5" t="s">
        <v>78</v>
      </c>
      <c r="B23" s="28">
        <v>0</v>
      </c>
    </row>
    <row r="24" spans="1:2" x14ac:dyDescent="0.2">
      <c r="A24" s="5" t="s">
        <v>170</v>
      </c>
      <c r="B24" s="28">
        <v>0</v>
      </c>
    </row>
    <row r="25" spans="1:2" x14ac:dyDescent="0.2">
      <c r="A25" s="5" t="s">
        <v>171</v>
      </c>
      <c r="B25" s="28">
        <v>0</v>
      </c>
    </row>
    <row r="26" spans="1:2" x14ac:dyDescent="0.2">
      <c r="A26" s="5" t="s">
        <v>14</v>
      </c>
      <c r="B26" s="28">
        <v>0</v>
      </c>
    </row>
    <row r="27" spans="1:2" x14ac:dyDescent="0.2">
      <c r="A27" s="5" t="s">
        <v>72</v>
      </c>
      <c r="B27" s="28">
        <v>0</v>
      </c>
    </row>
    <row r="28" spans="1:2" x14ac:dyDescent="0.2">
      <c r="A28" s="5" t="s">
        <v>74</v>
      </c>
      <c r="B28" s="28">
        <v>0</v>
      </c>
    </row>
    <row r="29" spans="1:2" x14ac:dyDescent="0.2">
      <c r="A29" s="5" t="s">
        <v>172</v>
      </c>
      <c r="B29" s="28">
        <v>0</v>
      </c>
    </row>
    <row r="30" spans="1:2" x14ac:dyDescent="0.2">
      <c r="A30" s="5" t="s">
        <v>93</v>
      </c>
      <c r="B30" s="28">
        <v>0</v>
      </c>
    </row>
    <row r="31" spans="1:2" x14ac:dyDescent="0.2">
      <c r="A31" s="5" t="s">
        <v>57</v>
      </c>
      <c r="B31" s="28">
        <v>0</v>
      </c>
    </row>
    <row r="32" spans="1:2" x14ac:dyDescent="0.2">
      <c r="A32" s="5" t="s">
        <v>173</v>
      </c>
      <c r="B32" s="28">
        <v>0</v>
      </c>
    </row>
    <row r="33" spans="1:2" x14ac:dyDescent="0.2">
      <c r="A33" s="5" t="s">
        <v>49</v>
      </c>
      <c r="B33" s="28">
        <v>0</v>
      </c>
    </row>
    <row r="34" spans="1:2" x14ac:dyDescent="0.2">
      <c r="A34" s="5" t="s">
        <v>119</v>
      </c>
      <c r="B34" s="28">
        <v>0</v>
      </c>
    </row>
    <row r="35" spans="1:2" x14ac:dyDescent="0.2">
      <c r="A35" s="5" t="s">
        <v>98</v>
      </c>
      <c r="B35" s="28">
        <v>0</v>
      </c>
    </row>
    <row r="36" spans="1:2" x14ac:dyDescent="0.2">
      <c r="A36" s="5" t="s">
        <v>174</v>
      </c>
      <c r="B36" s="28">
        <v>0</v>
      </c>
    </row>
    <row r="37" spans="1:2" x14ac:dyDescent="0.2">
      <c r="A37" s="5" t="s">
        <v>100</v>
      </c>
      <c r="B37" s="28">
        <v>0</v>
      </c>
    </row>
    <row r="38" spans="1:2" x14ac:dyDescent="0.2">
      <c r="A38" s="5" t="s">
        <v>469</v>
      </c>
      <c r="B38" s="28">
        <v>0</v>
      </c>
    </row>
    <row r="39" spans="1:2" x14ac:dyDescent="0.2">
      <c r="A39" s="5" t="s">
        <v>75</v>
      </c>
      <c r="B39" s="28">
        <v>0</v>
      </c>
    </row>
    <row r="40" spans="1:2" x14ac:dyDescent="0.2">
      <c r="A40" s="5" t="s">
        <v>109</v>
      </c>
      <c r="B40" s="28">
        <v>0</v>
      </c>
    </row>
    <row r="41" spans="1:2" x14ac:dyDescent="0.2">
      <c r="A41" s="5" t="s">
        <v>216</v>
      </c>
      <c r="B41" s="28">
        <v>0</v>
      </c>
    </row>
    <row r="42" spans="1:2" x14ac:dyDescent="0.2">
      <c r="A42" s="5" t="s">
        <v>145</v>
      </c>
      <c r="B42" s="28">
        <v>0</v>
      </c>
    </row>
    <row r="43" spans="1:2" x14ac:dyDescent="0.2">
      <c r="A43" s="5" t="s">
        <v>139</v>
      </c>
      <c r="B43" s="28">
        <v>0</v>
      </c>
    </row>
    <row r="44" spans="1:2" x14ac:dyDescent="0.2">
      <c r="A44" s="5" t="s">
        <v>146</v>
      </c>
      <c r="B44" s="28">
        <v>-164581.13941136107</v>
      </c>
    </row>
    <row r="45" spans="1:2" x14ac:dyDescent="0.2">
      <c r="A45" s="5" t="s">
        <v>175</v>
      </c>
      <c r="B45" s="28">
        <v>0</v>
      </c>
    </row>
    <row r="46" spans="1:2" x14ac:dyDescent="0.2">
      <c r="A46" s="5" t="s">
        <v>176</v>
      </c>
      <c r="B46" s="28">
        <v>0</v>
      </c>
    </row>
    <row r="47" spans="1:2" x14ac:dyDescent="0.2">
      <c r="A47" s="5" t="s">
        <v>87</v>
      </c>
      <c r="B47" s="28">
        <v>0</v>
      </c>
    </row>
    <row r="48" spans="1:2" x14ac:dyDescent="0.2">
      <c r="A48" s="5" t="s">
        <v>147</v>
      </c>
      <c r="B48" s="28">
        <v>0</v>
      </c>
    </row>
    <row r="49" spans="1:2" x14ac:dyDescent="0.2">
      <c r="A49" s="5" t="s">
        <v>177</v>
      </c>
      <c r="B49" s="28">
        <v>0</v>
      </c>
    </row>
    <row r="50" spans="1:2" x14ac:dyDescent="0.2">
      <c r="A50" s="5" t="s">
        <v>64</v>
      </c>
      <c r="B50" s="28">
        <v>0</v>
      </c>
    </row>
    <row r="51" spans="1:2" x14ac:dyDescent="0.2">
      <c r="A51" s="5" t="s">
        <v>94</v>
      </c>
      <c r="B51" s="28">
        <v>0</v>
      </c>
    </row>
    <row r="52" spans="1:2" x14ac:dyDescent="0.2">
      <c r="A52" s="5" t="s">
        <v>178</v>
      </c>
      <c r="B52" s="28">
        <v>0</v>
      </c>
    </row>
    <row r="53" spans="1:2" x14ac:dyDescent="0.2">
      <c r="A53" s="5" t="s">
        <v>127</v>
      </c>
      <c r="B53" s="28">
        <v>0</v>
      </c>
    </row>
    <row r="54" spans="1:2" x14ac:dyDescent="0.2">
      <c r="A54" s="5" t="s">
        <v>179</v>
      </c>
      <c r="B54" s="28">
        <v>0</v>
      </c>
    </row>
    <row r="55" spans="1:2" x14ac:dyDescent="0.2">
      <c r="A55" s="5" t="s">
        <v>148</v>
      </c>
      <c r="B55" s="28">
        <v>0</v>
      </c>
    </row>
    <row r="56" spans="1:2" x14ac:dyDescent="0.2">
      <c r="A56" s="5" t="s">
        <v>149</v>
      </c>
      <c r="B56" s="28">
        <v>0</v>
      </c>
    </row>
    <row r="57" spans="1:2" x14ac:dyDescent="0.2">
      <c r="A57" s="5" t="s">
        <v>60</v>
      </c>
      <c r="B57" s="28">
        <v>-58849.843553393948</v>
      </c>
    </row>
    <row r="58" spans="1:2" x14ac:dyDescent="0.2">
      <c r="A58" s="5" t="s">
        <v>180</v>
      </c>
      <c r="B58" s="28">
        <v>-45249.745282632393</v>
      </c>
    </row>
    <row r="59" spans="1:2" x14ac:dyDescent="0.2">
      <c r="A59" s="5" t="s">
        <v>90</v>
      </c>
      <c r="B59" s="28">
        <v>0</v>
      </c>
    </row>
    <row r="60" spans="1:2" x14ac:dyDescent="0.2">
      <c r="A60" s="5" t="s">
        <v>150</v>
      </c>
      <c r="B60" s="28">
        <v>0</v>
      </c>
    </row>
    <row r="61" spans="1:2" x14ac:dyDescent="0.2">
      <c r="A61" s="5" t="s">
        <v>70</v>
      </c>
      <c r="B61" s="28">
        <v>0</v>
      </c>
    </row>
    <row r="62" spans="1:2" x14ac:dyDescent="0.2">
      <c r="A62" s="5" t="s">
        <v>151</v>
      </c>
      <c r="B62" s="28">
        <v>-24134.661637768302</v>
      </c>
    </row>
    <row r="63" spans="1:2" x14ac:dyDescent="0.2">
      <c r="A63" s="5" t="s">
        <v>181</v>
      </c>
      <c r="B63" s="28">
        <v>0</v>
      </c>
    </row>
    <row r="64" spans="1:2" x14ac:dyDescent="0.2">
      <c r="A64" s="5" t="s">
        <v>182</v>
      </c>
      <c r="B64" s="28">
        <v>0</v>
      </c>
    </row>
    <row r="65" spans="1:2" x14ac:dyDescent="0.2">
      <c r="A65" s="5" t="s">
        <v>101</v>
      </c>
      <c r="B65" s="28">
        <v>0</v>
      </c>
    </row>
    <row r="66" spans="1:2" x14ac:dyDescent="0.2">
      <c r="A66" s="5" t="s">
        <v>121</v>
      </c>
      <c r="B66" s="28">
        <v>0</v>
      </c>
    </row>
    <row r="67" spans="1:2" x14ac:dyDescent="0.2">
      <c r="A67" s="5" t="s">
        <v>141</v>
      </c>
      <c r="B67" s="28">
        <v>0</v>
      </c>
    </row>
    <row r="68" spans="1:2" x14ac:dyDescent="0.2">
      <c r="A68" s="5" t="s">
        <v>9</v>
      </c>
      <c r="B68" s="28">
        <v>-139286.73185685647</v>
      </c>
    </row>
    <row r="69" spans="1:2" x14ac:dyDescent="0.2">
      <c r="A69" s="5" t="s">
        <v>183</v>
      </c>
      <c r="B69" s="28">
        <v>0</v>
      </c>
    </row>
    <row r="70" spans="1:2" x14ac:dyDescent="0.2">
      <c r="A70" s="5" t="s">
        <v>152</v>
      </c>
      <c r="B70" s="28">
        <v>0</v>
      </c>
    </row>
    <row r="71" spans="1:2" x14ac:dyDescent="0.2">
      <c r="A71" s="5" t="s">
        <v>55</v>
      </c>
      <c r="B71" s="28">
        <v>0</v>
      </c>
    </row>
    <row r="72" spans="1:2" x14ac:dyDescent="0.2">
      <c r="A72" s="5" t="s">
        <v>124</v>
      </c>
      <c r="B72" s="28">
        <v>0</v>
      </c>
    </row>
    <row r="73" spans="1:2" x14ac:dyDescent="0.2">
      <c r="A73" s="5" t="s">
        <v>153</v>
      </c>
      <c r="B73" s="28">
        <v>0</v>
      </c>
    </row>
    <row r="74" spans="1:2" x14ac:dyDescent="0.2">
      <c r="A74" s="5" t="s">
        <v>122</v>
      </c>
      <c r="B74" s="28">
        <v>0</v>
      </c>
    </row>
    <row r="75" spans="1:2" x14ac:dyDescent="0.2">
      <c r="A75" s="5" t="s">
        <v>15</v>
      </c>
      <c r="B75" s="28">
        <v>-169916.0035601648</v>
      </c>
    </row>
    <row r="76" spans="1:2" x14ac:dyDescent="0.2">
      <c r="A76" s="5" t="s">
        <v>463</v>
      </c>
      <c r="B76" s="28">
        <v>0</v>
      </c>
    </row>
    <row r="77" spans="1:2" x14ac:dyDescent="0.2">
      <c r="A77" s="5" t="s">
        <v>184</v>
      </c>
      <c r="B77" s="28">
        <v>0</v>
      </c>
    </row>
    <row r="78" spans="1:2" x14ac:dyDescent="0.2">
      <c r="A78" s="5" t="s">
        <v>105</v>
      </c>
      <c r="B78" s="28">
        <v>0</v>
      </c>
    </row>
    <row r="79" spans="1:2" x14ac:dyDescent="0.2">
      <c r="A79" s="5" t="s">
        <v>51</v>
      </c>
      <c r="B79" s="28">
        <v>0</v>
      </c>
    </row>
    <row r="80" spans="1:2" x14ac:dyDescent="0.2">
      <c r="A80" s="5" t="s">
        <v>73</v>
      </c>
      <c r="B80" s="28">
        <v>0</v>
      </c>
    </row>
    <row r="81" spans="1:2" x14ac:dyDescent="0.2">
      <c r="A81" s="5" t="s">
        <v>460</v>
      </c>
      <c r="B81" s="28">
        <v>-11748.405949244841</v>
      </c>
    </row>
    <row r="82" spans="1:2" x14ac:dyDescent="0.2">
      <c r="A82" s="5" t="s">
        <v>61</v>
      </c>
      <c r="B82" s="28">
        <v>0</v>
      </c>
    </row>
    <row r="83" spans="1:2" x14ac:dyDescent="0.2">
      <c r="A83" s="5" t="s">
        <v>53</v>
      </c>
      <c r="B83" s="28">
        <v>0</v>
      </c>
    </row>
    <row r="84" spans="1:2" x14ac:dyDescent="0.2">
      <c r="A84" s="5" t="s">
        <v>154</v>
      </c>
      <c r="B84" s="28">
        <v>0</v>
      </c>
    </row>
    <row r="85" spans="1:2" x14ac:dyDescent="0.2">
      <c r="A85" s="5" t="s">
        <v>86</v>
      </c>
      <c r="B85" s="28">
        <v>0</v>
      </c>
    </row>
    <row r="86" spans="1:2" x14ac:dyDescent="0.2">
      <c r="A86" s="5" t="s">
        <v>155</v>
      </c>
      <c r="B86" s="28">
        <v>0</v>
      </c>
    </row>
    <row r="87" spans="1:2" x14ac:dyDescent="0.2">
      <c r="A87" s="5" t="s">
        <v>80</v>
      </c>
      <c r="B87" s="28">
        <v>0</v>
      </c>
    </row>
    <row r="88" spans="1:2" x14ac:dyDescent="0.2">
      <c r="A88" s="5" t="s">
        <v>12</v>
      </c>
      <c r="B88" s="28">
        <v>0</v>
      </c>
    </row>
    <row r="89" spans="1:2" x14ac:dyDescent="0.2">
      <c r="A89" s="5" t="s">
        <v>125</v>
      </c>
      <c r="B89" s="28">
        <v>0</v>
      </c>
    </row>
    <row r="90" spans="1:2" x14ac:dyDescent="0.2">
      <c r="A90" s="5" t="s">
        <v>81</v>
      </c>
      <c r="B90" s="28">
        <v>0</v>
      </c>
    </row>
    <row r="91" spans="1:2" x14ac:dyDescent="0.2">
      <c r="A91" s="5" t="s">
        <v>137</v>
      </c>
      <c r="B91" s="28">
        <v>0</v>
      </c>
    </row>
    <row r="92" spans="1:2" x14ac:dyDescent="0.2">
      <c r="A92" s="5" t="s">
        <v>68</v>
      </c>
      <c r="B92" s="28">
        <v>0</v>
      </c>
    </row>
    <row r="93" spans="1:2" x14ac:dyDescent="0.2">
      <c r="A93" s="5" t="s">
        <v>91</v>
      </c>
      <c r="B93" s="28">
        <v>0</v>
      </c>
    </row>
    <row r="94" spans="1:2" x14ac:dyDescent="0.2">
      <c r="A94" s="5" t="s">
        <v>185</v>
      </c>
      <c r="B94" s="28">
        <v>0</v>
      </c>
    </row>
    <row r="95" spans="1:2" x14ac:dyDescent="0.2">
      <c r="A95" s="5" t="s">
        <v>130</v>
      </c>
      <c r="B95" s="28">
        <v>0</v>
      </c>
    </row>
    <row r="96" spans="1:2" x14ac:dyDescent="0.2">
      <c r="A96" s="5" t="s">
        <v>7</v>
      </c>
      <c r="B96" s="28">
        <v>0</v>
      </c>
    </row>
    <row r="97" spans="1:2" x14ac:dyDescent="0.2">
      <c r="A97" s="5" t="s">
        <v>82</v>
      </c>
      <c r="B97" s="28">
        <v>0</v>
      </c>
    </row>
    <row r="98" spans="1:2" x14ac:dyDescent="0.2">
      <c r="A98" s="5" t="s">
        <v>156</v>
      </c>
      <c r="B98" s="28">
        <v>0</v>
      </c>
    </row>
    <row r="99" spans="1:2" x14ac:dyDescent="0.2">
      <c r="A99" s="5" t="s">
        <v>157</v>
      </c>
      <c r="B99" s="28">
        <v>0</v>
      </c>
    </row>
    <row r="100" spans="1:2" x14ac:dyDescent="0.2">
      <c r="A100" s="5" t="s">
        <v>186</v>
      </c>
      <c r="B100" s="28">
        <v>0</v>
      </c>
    </row>
    <row r="101" spans="1:2" x14ac:dyDescent="0.2">
      <c r="A101" s="5" t="s">
        <v>99</v>
      </c>
      <c r="B101" s="28">
        <v>0</v>
      </c>
    </row>
    <row r="102" spans="1:2" x14ac:dyDescent="0.2">
      <c r="A102" s="5" t="s">
        <v>187</v>
      </c>
      <c r="B102" s="28">
        <v>-911.49724694338965</v>
      </c>
    </row>
    <row r="103" spans="1:2" x14ac:dyDescent="0.2">
      <c r="A103" s="5" t="s">
        <v>477</v>
      </c>
      <c r="B103" s="28">
        <v>-250017.59458447111</v>
      </c>
    </row>
    <row r="104" spans="1:2" x14ac:dyDescent="0.2">
      <c r="A104" s="5" t="s">
        <v>10</v>
      </c>
      <c r="B104" s="28">
        <v>0</v>
      </c>
    </row>
    <row r="105" spans="1:2" x14ac:dyDescent="0.2">
      <c r="A105" s="5" t="s">
        <v>76</v>
      </c>
      <c r="B105" s="28">
        <v>0</v>
      </c>
    </row>
    <row r="106" spans="1:2" x14ac:dyDescent="0.2">
      <c r="A106" s="5" t="s">
        <v>17</v>
      </c>
      <c r="B106" s="28">
        <v>0</v>
      </c>
    </row>
    <row r="107" spans="1:2" x14ac:dyDescent="0.2">
      <c r="A107" s="5" t="s">
        <v>132</v>
      </c>
      <c r="B107" s="28">
        <v>0</v>
      </c>
    </row>
    <row r="108" spans="1:2" x14ac:dyDescent="0.2">
      <c r="A108" s="5" t="s">
        <v>188</v>
      </c>
      <c r="B108" s="28">
        <v>0</v>
      </c>
    </row>
    <row r="109" spans="1:2" x14ac:dyDescent="0.2">
      <c r="A109" s="5" t="s">
        <v>50</v>
      </c>
      <c r="B109" s="28">
        <v>0</v>
      </c>
    </row>
    <row r="110" spans="1:2" x14ac:dyDescent="0.2">
      <c r="A110" s="5" t="s">
        <v>189</v>
      </c>
      <c r="B110" s="28">
        <v>0</v>
      </c>
    </row>
    <row r="111" spans="1:2" x14ac:dyDescent="0.2">
      <c r="A111" s="5" t="s">
        <v>449</v>
      </c>
      <c r="B111" s="28">
        <v>0</v>
      </c>
    </row>
    <row r="112" spans="1:2" x14ac:dyDescent="0.2">
      <c r="A112" s="5" t="s">
        <v>11</v>
      </c>
      <c r="B112" s="28">
        <v>0</v>
      </c>
    </row>
    <row r="113" spans="1:2" x14ac:dyDescent="0.2">
      <c r="A113" s="5" t="s">
        <v>158</v>
      </c>
      <c r="B113" s="28">
        <v>0</v>
      </c>
    </row>
    <row r="114" spans="1:2" x14ac:dyDescent="0.2">
      <c r="A114" s="5" t="s">
        <v>3</v>
      </c>
      <c r="B114" s="28">
        <v>0</v>
      </c>
    </row>
    <row r="115" spans="1:2" x14ac:dyDescent="0.2">
      <c r="A115" s="5" t="s">
        <v>65</v>
      </c>
      <c r="B115" s="28">
        <v>0</v>
      </c>
    </row>
    <row r="116" spans="1:2" x14ac:dyDescent="0.2">
      <c r="A116" s="5" t="s">
        <v>69</v>
      </c>
      <c r="B116" s="28">
        <v>0</v>
      </c>
    </row>
    <row r="117" spans="1:2" x14ac:dyDescent="0.2">
      <c r="A117" s="5" t="s">
        <v>19</v>
      </c>
      <c r="B117" s="28">
        <v>0</v>
      </c>
    </row>
    <row r="118" spans="1:2" x14ac:dyDescent="0.2">
      <c r="A118" s="5" t="s">
        <v>5</v>
      </c>
      <c r="B118" s="28">
        <v>0</v>
      </c>
    </row>
    <row r="119" spans="1:2" x14ac:dyDescent="0.2">
      <c r="A119" s="5" t="s">
        <v>190</v>
      </c>
      <c r="B119" s="28">
        <v>0</v>
      </c>
    </row>
    <row r="120" spans="1:2" x14ac:dyDescent="0.2">
      <c r="A120" s="5" t="s">
        <v>85</v>
      </c>
      <c r="B120" s="28">
        <v>0</v>
      </c>
    </row>
    <row r="121" spans="1:2" x14ac:dyDescent="0.2">
      <c r="A121" s="5" t="s">
        <v>191</v>
      </c>
      <c r="B121" s="28">
        <v>-32619.465831320944</v>
      </c>
    </row>
    <row r="122" spans="1:2" x14ac:dyDescent="0.2">
      <c r="A122" s="5" t="s">
        <v>59</v>
      </c>
      <c r="B122" s="28">
        <v>0</v>
      </c>
    </row>
    <row r="123" spans="1:2" x14ac:dyDescent="0.2">
      <c r="A123" s="5" t="s">
        <v>131</v>
      </c>
      <c r="B123" s="28">
        <v>0</v>
      </c>
    </row>
    <row r="124" spans="1:2" x14ac:dyDescent="0.2">
      <c r="A124" s="5" t="s">
        <v>218</v>
      </c>
      <c r="B124" s="28">
        <v>0</v>
      </c>
    </row>
    <row r="125" spans="1:2" x14ac:dyDescent="0.2">
      <c r="A125" s="5" t="s">
        <v>6</v>
      </c>
      <c r="B125" s="28">
        <v>0</v>
      </c>
    </row>
    <row r="126" spans="1:2" x14ac:dyDescent="0.2">
      <c r="A126" s="5" t="s">
        <v>8</v>
      </c>
      <c r="B126" s="28">
        <v>0</v>
      </c>
    </row>
    <row r="127" spans="1:2" x14ac:dyDescent="0.2">
      <c r="A127" s="5" t="s">
        <v>192</v>
      </c>
      <c r="B127" s="28">
        <v>0</v>
      </c>
    </row>
    <row r="128" spans="1:2" x14ac:dyDescent="0.2">
      <c r="A128" s="5" t="s">
        <v>106</v>
      </c>
      <c r="B128" s="28">
        <v>0</v>
      </c>
    </row>
    <row r="129" spans="1:2" x14ac:dyDescent="0.2">
      <c r="A129" s="5" t="s">
        <v>359</v>
      </c>
      <c r="B129" s="28">
        <v>0</v>
      </c>
    </row>
    <row r="130" spans="1:2" x14ac:dyDescent="0.2">
      <c r="A130" s="5" t="s">
        <v>193</v>
      </c>
      <c r="B130" s="28">
        <v>0</v>
      </c>
    </row>
    <row r="131" spans="1:2" x14ac:dyDescent="0.2">
      <c r="A131" s="5" t="s">
        <v>16</v>
      </c>
      <c r="B131" s="28">
        <v>0</v>
      </c>
    </row>
    <row r="132" spans="1:2" x14ac:dyDescent="0.2">
      <c r="A132" s="5" t="s">
        <v>159</v>
      </c>
      <c r="B132" s="28">
        <v>0</v>
      </c>
    </row>
    <row r="133" spans="1:2" x14ac:dyDescent="0.2">
      <c r="A133" s="5" t="s">
        <v>194</v>
      </c>
      <c r="B133" s="28">
        <v>0</v>
      </c>
    </row>
    <row r="134" spans="1:2" x14ac:dyDescent="0.2">
      <c r="A134" s="5" t="s">
        <v>160</v>
      </c>
      <c r="B134" s="28">
        <v>0</v>
      </c>
    </row>
    <row r="135" spans="1:2" x14ac:dyDescent="0.2">
      <c r="A135" s="5" t="s">
        <v>84</v>
      </c>
      <c r="B135" s="28">
        <v>0</v>
      </c>
    </row>
    <row r="136" spans="1:2" x14ac:dyDescent="0.2">
      <c r="A136" s="5" t="s">
        <v>77</v>
      </c>
      <c r="B136" s="28">
        <v>-107810.75967783242</v>
      </c>
    </row>
    <row r="137" spans="1:2" x14ac:dyDescent="0.2">
      <c r="A137" s="5" t="s">
        <v>126</v>
      </c>
      <c r="B137" s="28">
        <v>-439452.63410973252</v>
      </c>
    </row>
    <row r="138" spans="1:2" x14ac:dyDescent="0.2">
      <c r="A138" s="5" t="s">
        <v>129</v>
      </c>
      <c r="B138" s="28">
        <v>0</v>
      </c>
    </row>
    <row r="139" spans="1:2" x14ac:dyDescent="0.2">
      <c r="A139" s="5" t="s">
        <v>4</v>
      </c>
      <c r="B139" s="28">
        <v>0</v>
      </c>
    </row>
    <row r="140" spans="1:2" x14ac:dyDescent="0.2">
      <c r="A140" s="5" t="s">
        <v>467</v>
      </c>
      <c r="B140" s="28">
        <v>0</v>
      </c>
    </row>
    <row r="141" spans="1:2" x14ac:dyDescent="0.2">
      <c r="A141" s="5" t="s">
        <v>83</v>
      </c>
      <c r="B141" s="28">
        <v>0</v>
      </c>
    </row>
    <row r="142" spans="1:2" x14ac:dyDescent="0.2">
      <c r="A142" s="5" t="s">
        <v>52</v>
      </c>
      <c r="B142" s="28">
        <v>0</v>
      </c>
    </row>
    <row r="143" spans="1:2" x14ac:dyDescent="0.2">
      <c r="A143" s="5" t="s">
        <v>58</v>
      </c>
      <c r="B143" s="28">
        <v>0</v>
      </c>
    </row>
    <row r="144" spans="1:2" x14ac:dyDescent="0.2">
      <c r="A144" s="5" t="s">
        <v>195</v>
      </c>
      <c r="B144" s="28">
        <v>0</v>
      </c>
    </row>
    <row r="145" spans="1:2" x14ac:dyDescent="0.2">
      <c r="A145" s="5" t="s">
        <v>63</v>
      </c>
      <c r="B145" s="28">
        <v>0</v>
      </c>
    </row>
    <row r="146" spans="1:2" x14ac:dyDescent="0.2">
      <c r="A146" s="5" t="s">
        <v>196</v>
      </c>
      <c r="B146" s="28">
        <v>0</v>
      </c>
    </row>
    <row r="147" spans="1:2" x14ac:dyDescent="0.2">
      <c r="A147" s="5" t="s">
        <v>140</v>
      </c>
      <c r="B147" s="28">
        <v>0</v>
      </c>
    </row>
    <row r="148" spans="1:2" x14ac:dyDescent="0.2">
      <c r="A148" s="5" t="s">
        <v>161</v>
      </c>
      <c r="B148" s="28">
        <v>0</v>
      </c>
    </row>
    <row r="149" spans="1:2" x14ac:dyDescent="0.2">
      <c r="A149" s="5" t="s">
        <v>108</v>
      </c>
      <c r="B149" s="28">
        <v>0</v>
      </c>
    </row>
    <row r="150" spans="1:2" x14ac:dyDescent="0.2">
      <c r="A150" s="5" t="s">
        <v>162</v>
      </c>
      <c r="B150" s="28">
        <v>0</v>
      </c>
    </row>
    <row r="151" spans="1:2" x14ac:dyDescent="0.2">
      <c r="A151" s="5" t="s">
        <v>18</v>
      </c>
      <c r="B151" s="28">
        <v>0</v>
      </c>
    </row>
    <row r="152" spans="1:2" x14ac:dyDescent="0.2">
      <c r="A152" s="5" t="s">
        <v>13</v>
      </c>
      <c r="B152" s="28">
        <v>0</v>
      </c>
    </row>
    <row r="153" spans="1:2" x14ac:dyDescent="0.2">
      <c r="A153" s="5" t="s">
        <v>79</v>
      </c>
      <c r="B153" s="28">
        <v>-1944.4158311877095</v>
      </c>
    </row>
    <row r="154" spans="1:2" x14ac:dyDescent="0.2">
      <c r="A154" s="5" t="s">
        <v>197</v>
      </c>
      <c r="B154" s="28">
        <v>0</v>
      </c>
    </row>
    <row r="155" spans="1:2" x14ac:dyDescent="0.2">
      <c r="A155" s="5" t="s">
        <v>88</v>
      </c>
      <c r="B155" s="28">
        <v>0</v>
      </c>
    </row>
    <row r="156" spans="1:2" x14ac:dyDescent="0.2">
      <c r="A156" s="5" t="s">
        <v>67</v>
      </c>
      <c r="B156" s="28">
        <v>0</v>
      </c>
    </row>
    <row r="157" spans="1:2" x14ac:dyDescent="0.2">
      <c r="A157" s="5" t="s">
        <v>198</v>
      </c>
      <c r="B157" s="28">
        <v>0</v>
      </c>
    </row>
    <row r="158" spans="1:2" x14ac:dyDescent="0.2">
      <c r="A158" s="5" t="s">
        <v>201</v>
      </c>
      <c r="B158" s="28">
        <v>0</v>
      </c>
    </row>
    <row r="159" spans="1:2" x14ac:dyDescent="0.2">
      <c r="A159" s="5" t="s">
        <v>128</v>
      </c>
      <c r="B159" s="28">
        <v>0</v>
      </c>
    </row>
    <row r="160" spans="1:2" x14ac:dyDescent="0.2">
      <c r="A160" s="5" t="s">
        <v>199</v>
      </c>
      <c r="B160" s="28">
        <v>0</v>
      </c>
    </row>
    <row r="161" spans="1:2" x14ac:dyDescent="0.2">
      <c r="A161" s="5" t="s">
        <v>66</v>
      </c>
      <c r="B161" s="28">
        <v>0</v>
      </c>
    </row>
    <row r="162" spans="1:2" x14ac:dyDescent="0.2">
      <c r="A162" s="5" t="s">
        <v>464</v>
      </c>
      <c r="B162" s="28">
        <v>0</v>
      </c>
    </row>
    <row r="163" spans="1:2" x14ac:dyDescent="0.2">
      <c r="A163" s="5" t="s">
        <v>92</v>
      </c>
      <c r="B163" s="28">
        <v>0</v>
      </c>
    </row>
    <row r="164" spans="1:2" x14ac:dyDescent="0.2">
      <c r="A164" s="5" t="s">
        <v>95</v>
      </c>
      <c r="B164" s="28">
        <v>0</v>
      </c>
    </row>
    <row r="165" spans="1:2" x14ac:dyDescent="0.2">
      <c r="A165" s="5" t="s">
        <v>200</v>
      </c>
      <c r="B165" s="28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1734E-F015-405D-8606-D9D870C99945}">
  <dimension ref="A2:I14"/>
  <sheetViews>
    <sheetView workbookViewId="0">
      <selection activeCell="C13" sqref="C13"/>
    </sheetView>
  </sheetViews>
  <sheetFormatPr defaultColWidth="9.140625" defaultRowHeight="12.75" x14ac:dyDescent="0.2"/>
  <cols>
    <col min="1" max="1" width="29.42578125" style="1" customWidth="1"/>
    <col min="2" max="3" width="30.5703125" style="1" customWidth="1"/>
    <col min="4" max="4" width="23.85546875" style="1" customWidth="1"/>
    <col min="5" max="16384" width="9.140625" style="1"/>
  </cols>
  <sheetData>
    <row r="2" spans="1:9" ht="15" customHeight="1" x14ac:dyDescent="0.2">
      <c r="B2" s="2" t="str">
        <f>Índice!A8</f>
        <v>MÊS DE COMPETÊNCIA: Janeiro de 2024</v>
      </c>
      <c r="C2" s="3"/>
      <c r="D2" s="3"/>
      <c r="F2" s="3"/>
    </row>
    <row r="3" spans="1:9" ht="15" customHeight="1" x14ac:dyDescent="0.2">
      <c r="B3" s="2" t="str">
        <f>Índice!A9</f>
        <v>MÊS DE DISTRIBUIÇÃO: Março de 2024</v>
      </c>
      <c r="C3" s="3"/>
      <c r="D3" s="3"/>
      <c r="F3" s="3"/>
      <c r="G3" s="3"/>
      <c r="H3" s="3"/>
      <c r="I3" s="3"/>
    </row>
    <row r="4" spans="1:9" x14ac:dyDescent="0.2">
      <c r="F4" s="3"/>
      <c r="G4" s="3"/>
      <c r="H4" s="3"/>
      <c r="I4" s="3"/>
    </row>
    <row r="5" spans="1:9" x14ac:dyDescent="0.2">
      <c r="A5" s="2" t="s">
        <v>569</v>
      </c>
      <c r="F5" s="3"/>
      <c r="G5" s="3"/>
      <c r="H5" s="3"/>
      <c r="I5" s="3"/>
    </row>
    <row r="6" spans="1:9" x14ac:dyDescent="0.2">
      <c r="F6" s="3"/>
      <c r="G6" s="3"/>
      <c r="H6" s="3"/>
      <c r="I6" s="3"/>
    </row>
    <row r="7" spans="1:9" x14ac:dyDescent="0.2">
      <c r="A7" s="6" t="s">
        <v>1</v>
      </c>
      <c r="B7" s="6" t="s">
        <v>0</v>
      </c>
      <c r="C7" s="6" t="s">
        <v>208</v>
      </c>
      <c r="F7" s="3"/>
      <c r="G7" s="3"/>
      <c r="H7" s="3"/>
      <c r="I7" s="3"/>
    </row>
    <row r="8" spans="1:9" x14ac:dyDescent="0.2">
      <c r="A8" s="5" t="s">
        <v>261</v>
      </c>
      <c r="B8" s="15" t="s">
        <v>247</v>
      </c>
      <c r="C8" s="36">
        <v>49328.94</v>
      </c>
      <c r="F8" s="3"/>
      <c r="G8" s="3"/>
      <c r="H8" s="3"/>
      <c r="I8" s="3"/>
    </row>
    <row r="9" spans="1:9" x14ac:dyDescent="0.2">
      <c r="A9" s="5" t="s">
        <v>262</v>
      </c>
      <c r="B9" s="15" t="s">
        <v>212</v>
      </c>
      <c r="C9" s="36">
        <v>526195.72</v>
      </c>
      <c r="F9" s="3"/>
      <c r="G9" s="3"/>
      <c r="H9" s="3"/>
      <c r="I9" s="3"/>
    </row>
    <row r="10" spans="1:9" x14ac:dyDescent="0.2">
      <c r="A10" s="5" t="s">
        <v>526</v>
      </c>
      <c r="B10" s="15" t="s">
        <v>527</v>
      </c>
      <c r="C10" s="36">
        <v>990634.64</v>
      </c>
      <c r="F10" s="3"/>
      <c r="G10" s="3"/>
      <c r="H10" s="3"/>
      <c r="I10" s="3"/>
    </row>
    <row r="11" spans="1:9" x14ac:dyDescent="0.2">
      <c r="A11" s="5" t="s">
        <v>263</v>
      </c>
      <c r="B11" s="15" t="s">
        <v>260</v>
      </c>
      <c r="C11" s="36">
        <v>10876749.699999999</v>
      </c>
      <c r="F11" s="3"/>
      <c r="G11" s="3"/>
      <c r="H11" s="3"/>
      <c r="I11" s="3"/>
    </row>
    <row r="12" spans="1:9" x14ac:dyDescent="0.2">
      <c r="A12" s="5" t="s">
        <v>532</v>
      </c>
      <c r="B12" s="15" t="s">
        <v>533</v>
      </c>
      <c r="C12" s="36">
        <v>431994.94</v>
      </c>
      <c r="F12" s="3"/>
      <c r="G12" s="3"/>
      <c r="H12" s="3"/>
      <c r="I12" s="3"/>
    </row>
    <row r="13" spans="1:9" x14ac:dyDescent="0.2">
      <c r="A13" s="5" t="s">
        <v>580</v>
      </c>
      <c r="B13" s="15" t="s">
        <v>653</v>
      </c>
      <c r="C13" s="36">
        <v>8101425.1600000001</v>
      </c>
    </row>
    <row r="14" spans="1:9" x14ac:dyDescent="0.2">
      <c r="A14" s="4" t="s">
        <v>142</v>
      </c>
      <c r="B14" s="6" t="s">
        <v>654</v>
      </c>
      <c r="C14" s="8">
        <f>SUM(C8:C12)</f>
        <v>12874903.939999999</v>
      </c>
      <c r="F14" s="3"/>
      <c r="G14" s="3"/>
      <c r="H14" s="3"/>
      <c r="I14" s="3"/>
    </row>
  </sheetData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48865-8125-4297-976B-3C7A35B6386A}">
  <dimension ref="A2:H194"/>
  <sheetViews>
    <sheetView workbookViewId="0">
      <selection activeCell="B9" sqref="B9:B194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8" ht="15" customHeight="1" x14ac:dyDescent="0.2">
      <c r="B2" s="2" t="str">
        <f>Índice!A8</f>
        <v>MÊS DE COMPETÊNCIA: Janeiro de 2024</v>
      </c>
      <c r="C2" s="3"/>
      <c r="D2" s="3"/>
      <c r="H2" s="3"/>
    </row>
    <row r="3" spans="1:8" ht="15" customHeight="1" x14ac:dyDescent="0.2">
      <c r="B3" s="2" t="str">
        <f>Índice!A9</f>
        <v>MÊS DE DISTRIBUIÇÃO: Março de 2024</v>
      </c>
      <c r="C3" s="3"/>
      <c r="D3" s="3"/>
      <c r="H3" s="3"/>
    </row>
    <row r="5" spans="1:8" x14ac:dyDescent="0.2">
      <c r="A5" s="2" t="s">
        <v>570</v>
      </c>
    </row>
    <row r="6" spans="1:8" x14ac:dyDescent="0.2">
      <c r="A6" s="1" t="s">
        <v>248</v>
      </c>
    </row>
    <row r="8" spans="1:8" x14ac:dyDescent="0.2">
      <c r="A8" s="4" t="s">
        <v>1</v>
      </c>
      <c r="B8" s="6" t="s">
        <v>581</v>
      </c>
    </row>
    <row r="9" spans="1:8" x14ac:dyDescent="0.2">
      <c r="A9" s="10" t="s">
        <v>103</v>
      </c>
      <c r="B9" s="11">
        <v>1849286.4239312115</v>
      </c>
    </row>
    <row r="10" spans="1:8" x14ac:dyDescent="0.2">
      <c r="A10" s="23" t="s">
        <v>101</v>
      </c>
      <c r="B10" s="27">
        <v>-90711.318231085068</v>
      </c>
    </row>
    <row r="11" spans="1:8" x14ac:dyDescent="0.2">
      <c r="A11" s="5" t="s">
        <v>130</v>
      </c>
      <c r="B11" s="27">
        <v>-90711.318231085068</v>
      </c>
    </row>
    <row r="12" spans="1:8" x14ac:dyDescent="0.2">
      <c r="A12" s="5" t="s">
        <v>126</v>
      </c>
      <c r="B12" s="27">
        <v>-90711.318231085068</v>
      </c>
    </row>
    <row r="13" spans="1:8" x14ac:dyDescent="0.2">
      <c r="A13" s="5" t="s">
        <v>129</v>
      </c>
      <c r="B13" s="27">
        <v>0</v>
      </c>
    </row>
    <row r="14" spans="1:8" x14ac:dyDescent="0.2">
      <c r="A14" s="5" t="s">
        <v>140</v>
      </c>
      <c r="B14" s="27">
        <v>-90711.318231085068</v>
      </c>
    </row>
    <row r="15" spans="1:8" x14ac:dyDescent="0.2">
      <c r="A15" s="5" t="s">
        <v>128</v>
      </c>
      <c r="B15" s="27">
        <v>-90711.318231085068</v>
      </c>
    </row>
    <row r="16" spans="1:8" x14ac:dyDescent="0.2">
      <c r="A16" s="5" t="s">
        <v>58</v>
      </c>
      <c r="B16" s="27">
        <v>-90042.089293091019</v>
      </c>
    </row>
    <row r="17" spans="1:2" x14ac:dyDescent="0.2">
      <c r="A17" s="5" t="s">
        <v>64</v>
      </c>
      <c r="B17" s="27">
        <v>-88277.940442009683</v>
      </c>
    </row>
    <row r="18" spans="1:2" x14ac:dyDescent="0.2">
      <c r="A18" s="5" t="s">
        <v>91</v>
      </c>
      <c r="B18" s="27">
        <v>-88277.940442009683</v>
      </c>
    </row>
    <row r="19" spans="1:2" x14ac:dyDescent="0.2">
      <c r="A19" s="5" t="s">
        <v>19</v>
      </c>
      <c r="B19" s="27">
        <v>0</v>
      </c>
    </row>
    <row r="20" spans="1:2" x14ac:dyDescent="0.2">
      <c r="A20" s="5" t="s">
        <v>192</v>
      </c>
      <c r="B20" s="27">
        <v>-87111.753237639568</v>
      </c>
    </row>
    <row r="21" spans="1:2" x14ac:dyDescent="0.2">
      <c r="A21" s="5" t="s">
        <v>154</v>
      </c>
      <c r="B21" s="27">
        <v>-85601.295517284831</v>
      </c>
    </row>
    <row r="22" spans="1:2" x14ac:dyDescent="0.2">
      <c r="A22" s="5" t="s">
        <v>158</v>
      </c>
      <c r="B22" s="27">
        <v>-38402.160000000003</v>
      </c>
    </row>
    <row r="23" spans="1:2" x14ac:dyDescent="0.2">
      <c r="A23" s="5" t="s">
        <v>131</v>
      </c>
      <c r="B23" s="27">
        <v>-83925.321023010416</v>
      </c>
    </row>
    <row r="24" spans="1:2" x14ac:dyDescent="0.2">
      <c r="A24" s="5" t="s">
        <v>163</v>
      </c>
      <c r="B24" s="27">
        <v>-82934.343568727694</v>
      </c>
    </row>
    <row r="25" spans="1:2" x14ac:dyDescent="0.2">
      <c r="A25" s="5" t="s">
        <v>139</v>
      </c>
      <c r="B25" s="27">
        <v>-82559.054761185369</v>
      </c>
    </row>
    <row r="26" spans="1:2" x14ac:dyDescent="0.2">
      <c r="A26" s="5" t="s">
        <v>96</v>
      </c>
      <c r="B26" s="27">
        <v>0</v>
      </c>
    </row>
    <row r="27" spans="1:2" x14ac:dyDescent="0.2">
      <c r="A27" s="5" t="s">
        <v>218</v>
      </c>
      <c r="B27" s="27">
        <v>-67324.685804495748</v>
      </c>
    </row>
    <row r="28" spans="1:2" x14ac:dyDescent="0.2">
      <c r="A28" s="5" t="s">
        <v>146</v>
      </c>
      <c r="B28" s="27">
        <v>-66979.90120498724</v>
      </c>
    </row>
    <row r="29" spans="1:2" x14ac:dyDescent="0.2">
      <c r="A29" s="5" t="s">
        <v>188</v>
      </c>
      <c r="B29" s="27">
        <v>-34307.136684452729</v>
      </c>
    </row>
    <row r="30" spans="1:2" x14ac:dyDescent="0.2">
      <c r="A30" s="5" t="s">
        <v>180</v>
      </c>
      <c r="B30" s="27">
        <v>-27666.505632511424</v>
      </c>
    </row>
    <row r="31" spans="1:2" x14ac:dyDescent="0.2">
      <c r="A31" s="5" t="s">
        <v>162</v>
      </c>
      <c r="B31" s="27">
        <v>-27376.345824051285</v>
      </c>
    </row>
    <row r="32" spans="1:2" x14ac:dyDescent="0.2">
      <c r="A32" s="5" t="s">
        <v>186</v>
      </c>
      <c r="B32" s="27">
        <v>-23884.98819057173</v>
      </c>
    </row>
    <row r="33" spans="1:2" x14ac:dyDescent="0.2">
      <c r="A33" s="5" t="s">
        <v>138</v>
      </c>
      <c r="B33" s="27">
        <v>-21849.739925913011</v>
      </c>
    </row>
    <row r="34" spans="1:2" x14ac:dyDescent="0.2">
      <c r="A34" s="5" t="s">
        <v>191</v>
      </c>
      <c r="B34" s="27">
        <v>-9301.25</v>
      </c>
    </row>
    <row r="35" spans="1:2" x14ac:dyDescent="0.2">
      <c r="A35" s="5" t="s">
        <v>449</v>
      </c>
      <c r="B35" s="27">
        <v>0</v>
      </c>
    </row>
    <row r="36" spans="1:2" x14ac:dyDescent="0.2">
      <c r="A36" s="5" t="s">
        <v>63</v>
      </c>
      <c r="B36" s="27">
        <v>-18919.370443141957</v>
      </c>
    </row>
    <row r="37" spans="1:2" x14ac:dyDescent="0.2">
      <c r="A37" s="5" t="s">
        <v>178</v>
      </c>
      <c r="B37" s="27">
        <v>-17693.028368256448</v>
      </c>
    </row>
    <row r="38" spans="1:2" x14ac:dyDescent="0.2">
      <c r="A38" s="5" t="s">
        <v>125</v>
      </c>
      <c r="B38" s="27">
        <v>-15862.297855567504</v>
      </c>
    </row>
    <row r="39" spans="1:2" x14ac:dyDescent="0.2">
      <c r="A39" s="5" t="s">
        <v>73</v>
      </c>
      <c r="B39" s="27">
        <v>-15315.345465421509</v>
      </c>
    </row>
    <row r="40" spans="1:2" x14ac:dyDescent="0.2">
      <c r="A40" s="5" t="s">
        <v>151</v>
      </c>
      <c r="B40" s="27">
        <v>-15141.092498923361</v>
      </c>
    </row>
    <row r="41" spans="1:2" x14ac:dyDescent="0.2">
      <c r="A41" s="5" t="s">
        <v>199</v>
      </c>
      <c r="B41" s="27">
        <v>-11988.733822347322</v>
      </c>
    </row>
    <row r="42" spans="1:2" x14ac:dyDescent="0.2">
      <c r="A42" s="5" t="s">
        <v>109</v>
      </c>
      <c r="B42" s="27">
        <v>-9531.2863207944683</v>
      </c>
    </row>
    <row r="43" spans="1:2" x14ac:dyDescent="0.2">
      <c r="A43" s="5" t="s">
        <v>175</v>
      </c>
      <c r="B43" s="27">
        <v>-9175.5683714091028</v>
      </c>
    </row>
    <row r="44" spans="1:2" x14ac:dyDescent="0.2">
      <c r="A44" s="5" t="s">
        <v>189</v>
      </c>
      <c r="B44" s="27">
        <v>-9119.7564021445378</v>
      </c>
    </row>
    <row r="45" spans="1:2" x14ac:dyDescent="0.2">
      <c r="A45" s="5" t="s">
        <v>170</v>
      </c>
      <c r="B45" s="27">
        <v>-8261.0515776977827</v>
      </c>
    </row>
    <row r="46" spans="1:2" x14ac:dyDescent="0.2">
      <c r="A46" s="5" t="s">
        <v>173</v>
      </c>
      <c r="B46" s="27">
        <v>-8261.0515776977827</v>
      </c>
    </row>
    <row r="47" spans="1:2" x14ac:dyDescent="0.2">
      <c r="A47" s="5" t="s">
        <v>177</v>
      </c>
      <c r="B47" s="27">
        <v>-8261.0515776977827</v>
      </c>
    </row>
    <row r="48" spans="1:2" x14ac:dyDescent="0.2">
      <c r="A48" s="5" t="s">
        <v>184</v>
      </c>
      <c r="B48" s="27">
        <v>-8261.0515776977827</v>
      </c>
    </row>
    <row r="49" spans="1:2" x14ac:dyDescent="0.2">
      <c r="A49" s="5" t="s">
        <v>185</v>
      </c>
      <c r="B49" s="27">
        <v>-7521.2877572970365</v>
      </c>
    </row>
    <row r="50" spans="1:2" x14ac:dyDescent="0.2">
      <c r="A50" s="5" t="s">
        <v>197</v>
      </c>
      <c r="B50" s="27">
        <v>-7521.2877572970365</v>
      </c>
    </row>
    <row r="51" spans="1:2" x14ac:dyDescent="0.2">
      <c r="A51" s="5" t="s">
        <v>60</v>
      </c>
      <c r="B51" s="27">
        <v>-7473.5499480035442</v>
      </c>
    </row>
    <row r="52" spans="1:2" x14ac:dyDescent="0.2">
      <c r="A52" s="5" t="s">
        <v>168</v>
      </c>
      <c r="B52" s="27">
        <v>-7357.1646688666242</v>
      </c>
    </row>
    <row r="53" spans="1:2" x14ac:dyDescent="0.2">
      <c r="A53" s="5" t="s">
        <v>179</v>
      </c>
      <c r="B53" s="27">
        <v>-7357.1646688666242</v>
      </c>
    </row>
    <row r="54" spans="1:2" x14ac:dyDescent="0.2">
      <c r="A54" s="5" t="s">
        <v>194</v>
      </c>
      <c r="B54" s="27">
        <v>-7271.1791371891768</v>
      </c>
    </row>
    <row r="55" spans="1:2" x14ac:dyDescent="0.2">
      <c r="A55" s="5" t="s">
        <v>106</v>
      </c>
      <c r="B55" s="27">
        <v>-7174.7076430981424</v>
      </c>
    </row>
    <row r="56" spans="1:2" x14ac:dyDescent="0.2">
      <c r="A56" s="5" t="s">
        <v>198</v>
      </c>
      <c r="B56" s="27">
        <v>-7170.9784666803507</v>
      </c>
    </row>
    <row r="57" spans="1:2" x14ac:dyDescent="0.2">
      <c r="A57" s="5" t="s">
        <v>144</v>
      </c>
      <c r="B57" s="27">
        <v>-7019.5986680226169</v>
      </c>
    </row>
    <row r="58" spans="1:2" x14ac:dyDescent="0.2">
      <c r="A58" s="5" t="s">
        <v>183</v>
      </c>
      <c r="B58" s="27">
        <v>-6548.4055384193953</v>
      </c>
    </row>
    <row r="59" spans="1:2" x14ac:dyDescent="0.2">
      <c r="A59" s="5" t="s">
        <v>108</v>
      </c>
      <c r="B59" s="27">
        <v>-6548.4055384193953</v>
      </c>
    </row>
    <row r="60" spans="1:2" x14ac:dyDescent="0.2">
      <c r="A60" s="5" t="s">
        <v>148</v>
      </c>
      <c r="B60" s="27">
        <v>-6498.1696468350974</v>
      </c>
    </row>
    <row r="61" spans="1:2" x14ac:dyDescent="0.2">
      <c r="A61" s="5" t="s">
        <v>473</v>
      </c>
      <c r="B61" s="27">
        <v>0</v>
      </c>
    </row>
    <row r="62" spans="1:2" x14ac:dyDescent="0.2">
      <c r="A62" s="5" t="s">
        <v>181</v>
      </c>
      <c r="B62" s="27">
        <v>-5769.4580374102907</v>
      </c>
    </row>
    <row r="63" spans="1:2" x14ac:dyDescent="0.2">
      <c r="A63" s="5" t="s">
        <v>475</v>
      </c>
      <c r="B63" s="27">
        <v>0</v>
      </c>
    </row>
    <row r="64" spans="1:2" x14ac:dyDescent="0.2">
      <c r="A64" s="5" t="s">
        <v>71</v>
      </c>
      <c r="B64" s="27">
        <v>-5632.8286316241811</v>
      </c>
    </row>
    <row r="65" spans="1:2" x14ac:dyDescent="0.2">
      <c r="A65" s="5" t="s">
        <v>196</v>
      </c>
      <c r="B65" s="27">
        <v>-5134.4193121556937</v>
      </c>
    </row>
    <row r="66" spans="1:2" x14ac:dyDescent="0.2">
      <c r="A66" s="5" t="s">
        <v>169</v>
      </c>
      <c r="B66" s="27">
        <v>-4623.5883255996869</v>
      </c>
    </row>
    <row r="67" spans="1:2" x14ac:dyDescent="0.2">
      <c r="A67" s="5" t="s">
        <v>56</v>
      </c>
      <c r="B67" s="27">
        <v>-3941.2924942586155</v>
      </c>
    </row>
    <row r="68" spans="1:2" x14ac:dyDescent="0.2">
      <c r="A68" s="5" t="s">
        <v>10</v>
      </c>
      <c r="B68" s="27">
        <v>-4348.0566666118666</v>
      </c>
    </row>
    <row r="69" spans="1:2" x14ac:dyDescent="0.2">
      <c r="A69" s="5" t="s">
        <v>7</v>
      </c>
      <c r="B69" s="27">
        <v>-4163.1704572176859</v>
      </c>
    </row>
    <row r="70" spans="1:2" x14ac:dyDescent="0.2">
      <c r="A70" s="5" t="s">
        <v>176</v>
      </c>
      <c r="B70" s="27">
        <v>-4162.5348861550419</v>
      </c>
    </row>
    <row r="71" spans="1:2" x14ac:dyDescent="0.2">
      <c r="A71" s="5" t="s">
        <v>236</v>
      </c>
      <c r="B71" s="27">
        <v>-3777.2393635347626</v>
      </c>
    </row>
    <row r="72" spans="1:2" x14ac:dyDescent="0.2">
      <c r="A72" s="5" t="s">
        <v>193</v>
      </c>
      <c r="B72" s="27">
        <v>-3065.8847001503977</v>
      </c>
    </row>
    <row r="73" spans="1:2" x14ac:dyDescent="0.2">
      <c r="A73" s="5" t="s">
        <v>190</v>
      </c>
      <c r="B73" s="27">
        <v>-2749.6645439709746</v>
      </c>
    </row>
    <row r="74" spans="1:2" x14ac:dyDescent="0.2">
      <c r="A74" s="5" t="s">
        <v>15</v>
      </c>
      <c r="B74" s="27">
        <v>-2340.4896826213599</v>
      </c>
    </row>
    <row r="75" spans="1:2" x14ac:dyDescent="0.2">
      <c r="A75" s="5" t="s">
        <v>76</v>
      </c>
      <c r="B75" s="27">
        <v>-2340.4896826213599</v>
      </c>
    </row>
    <row r="76" spans="1:2" x14ac:dyDescent="0.2">
      <c r="A76" s="5" t="s">
        <v>8</v>
      </c>
      <c r="B76" s="27">
        <v>0</v>
      </c>
    </row>
    <row r="77" spans="1:2" x14ac:dyDescent="0.2">
      <c r="A77" s="5" t="s">
        <v>59</v>
      </c>
      <c r="B77" s="27">
        <v>-2197.7109370324533</v>
      </c>
    </row>
    <row r="78" spans="1:2" x14ac:dyDescent="0.2">
      <c r="A78" s="5" t="s">
        <v>9</v>
      </c>
      <c r="B78" s="27">
        <v>-2185.7068857234267</v>
      </c>
    </row>
    <row r="79" spans="1:2" x14ac:dyDescent="0.2">
      <c r="A79" s="5" t="s">
        <v>88</v>
      </c>
      <c r="B79" s="27">
        <v>-2176.366594190948</v>
      </c>
    </row>
    <row r="80" spans="1:2" x14ac:dyDescent="0.2">
      <c r="A80" s="5" t="s">
        <v>78</v>
      </c>
      <c r="B80" s="27">
        <v>-2122.5887648433295</v>
      </c>
    </row>
    <row r="81" spans="1:2" x14ac:dyDescent="0.2">
      <c r="A81" s="5" t="s">
        <v>14</v>
      </c>
      <c r="B81" s="27">
        <v>-2122.5887648433295</v>
      </c>
    </row>
    <row r="82" spans="1:2" x14ac:dyDescent="0.2">
      <c r="A82" s="5" t="s">
        <v>93</v>
      </c>
      <c r="B82" s="27">
        <v>-2122.5887648433295</v>
      </c>
    </row>
    <row r="83" spans="1:2" x14ac:dyDescent="0.2">
      <c r="A83" s="5" t="s">
        <v>49</v>
      </c>
      <c r="B83" s="27">
        <v>-2122.5887648433295</v>
      </c>
    </row>
    <row r="84" spans="1:2" x14ac:dyDescent="0.2">
      <c r="A84" s="5" t="s">
        <v>100</v>
      </c>
      <c r="B84" s="27">
        <v>-2122.5887648433295</v>
      </c>
    </row>
    <row r="85" spans="1:2" x14ac:dyDescent="0.2">
      <c r="A85" s="5" t="s">
        <v>216</v>
      </c>
      <c r="B85" s="27">
        <v>0</v>
      </c>
    </row>
    <row r="86" spans="1:2" x14ac:dyDescent="0.2">
      <c r="A86" s="5" t="s">
        <v>94</v>
      </c>
      <c r="B86" s="27">
        <v>-2122.5887648433295</v>
      </c>
    </row>
    <row r="87" spans="1:2" x14ac:dyDescent="0.2">
      <c r="A87" s="5" t="s">
        <v>127</v>
      </c>
      <c r="B87" s="27">
        <v>-2122.5887648433295</v>
      </c>
    </row>
    <row r="88" spans="1:2" x14ac:dyDescent="0.2">
      <c r="A88" s="5" t="s">
        <v>90</v>
      </c>
      <c r="B88" s="27">
        <v>-4344.0273932698037</v>
      </c>
    </row>
    <row r="89" spans="1:2" x14ac:dyDescent="0.2">
      <c r="A89" s="5" t="s">
        <v>121</v>
      </c>
      <c r="B89" s="27">
        <v>-2122.5887648433295</v>
      </c>
    </row>
    <row r="90" spans="1:2" x14ac:dyDescent="0.2">
      <c r="A90" s="5" t="s">
        <v>141</v>
      </c>
      <c r="B90" s="27">
        <v>-2122.5887648433295</v>
      </c>
    </row>
    <row r="91" spans="1:2" x14ac:dyDescent="0.2">
      <c r="A91" s="5" t="s">
        <v>122</v>
      </c>
      <c r="B91" s="27">
        <v>-2122.5887648433295</v>
      </c>
    </row>
    <row r="92" spans="1:2" x14ac:dyDescent="0.2">
      <c r="A92" s="5" t="s">
        <v>51</v>
      </c>
      <c r="B92" s="27">
        <v>-2122.5887648433295</v>
      </c>
    </row>
    <row r="93" spans="1:2" x14ac:dyDescent="0.2">
      <c r="A93" s="5" t="s">
        <v>86</v>
      </c>
      <c r="B93" s="27">
        <v>-2122.5887648433295</v>
      </c>
    </row>
    <row r="94" spans="1:2" x14ac:dyDescent="0.2">
      <c r="A94" s="5" t="s">
        <v>80</v>
      </c>
      <c r="B94" s="27">
        <v>-2122.5887648433295</v>
      </c>
    </row>
    <row r="95" spans="1:2" x14ac:dyDescent="0.2">
      <c r="A95" s="5" t="s">
        <v>81</v>
      </c>
      <c r="B95" s="27">
        <v>-2122.5887648433295</v>
      </c>
    </row>
    <row r="96" spans="1:2" x14ac:dyDescent="0.2">
      <c r="A96" s="5" t="s">
        <v>137</v>
      </c>
      <c r="B96" s="27">
        <v>-2122.5887648433295</v>
      </c>
    </row>
    <row r="97" spans="1:2" x14ac:dyDescent="0.2">
      <c r="A97" s="5" t="s">
        <v>82</v>
      </c>
      <c r="B97" s="27">
        <v>-2122.5887648433295</v>
      </c>
    </row>
    <row r="98" spans="1:2" x14ac:dyDescent="0.2">
      <c r="A98" s="5" t="s">
        <v>99</v>
      </c>
      <c r="B98" s="27">
        <v>-2122.5887648433295</v>
      </c>
    </row>
    <row r="99" spans="1:2" x14ac:dyDescent="0.2">
      <c r="A99" s="5" t="s">
        <v>132</v>
      </c>
      <c r="B99" s="27">
        <v>0</v>
      </c>
    </row>
    <row r="100" spans="1:2" x14ac:dyDescent="0.2">
      <c r="A100" s="5" t="s">
        <v>50</v>
      </c>
      <c r="B100" s="27">
        <v>-2122.5887648433295</v>
      </c>
    </row>
    <row r="101" spans="1:2" x14ac:dyDescent="0.2">
      <c r="A101" s="5" t="s">
        <v>69</v>
      </c>
      <c r="B101" s="27">
        <v>-2122.5887648433295</v>
      </c>
    </row>
    <row r="102" spans="1:2" x14ac:dyDescent="0.2">
      <c r="A102" s="5" t="s">
        <v>77</v>
      </c>
      <c r="B102" s="27">
        <v>-2122.5887648433295</v>
      </c>
    </row>
    <row r="103" spans="1:2" x14ac:dyDescent="0.2">
      <c r="A103" s="5" t="s">
        <v>511</v>
      </c>
      <c r="B103" s="27">
        <v>-2122.5887648433295</v>
      </c>
    </row>
    <row r="104" spans="1:2" x14ac:dyDescent="0.2">
      <c r="A104" s="5" t="s">
        <v>52</v>
      </c>
      <c r="B104" s="27">
        <v>-2122.5887648433295</v>
      </c>
    </row>
    <row r="105" spans="1:2" x14ac:dyDescent="0.2">
      <c r="A105" s="5" t="s">
        <v>13</v>
      </c>
      <c r="B105" s="27">
        <v>-2122.5887648433295</v>
      </c>
    </row>
    <row r="106" spans="1:2" x14ac:dyDescent="0.2">
      <c r="A106" s="5" t="s">
        <v>79</v>
      </c>
      <c r="B106" s="27">
        <v>-2122.5887648433295</v>
      </c>
    </row>
    <row r="107" spans="1:2" x14ac:dyDescent="0.2">
      <c r="A107" s="5" t="s">
        <v>67</v>
      </c>
      <c r="B107" s="27">
        <v>-2122.5887648433295</v>
      </c>
    </row>
    <row r="108" spans="1:2" x14ac:dyDescent="0.2">
      <c r="A108" s="5" t="s">
        <v>92</v>
      </c>
      <c r="B108" s="27">
        <v>-2122.5887648433295</v>
      </c>
    </row>
    <row r="109" spans="1:2" x14ac:dyDescent="0.2">
      <c r="A109" s="5" t="s">
        <v>95</v>
      </c>
      <c r="B109" s="27">
        <v>-2122.5887648433295</v>
      </c>
    </row>
    <row r="110" spans="1:2" x14ac:dyDescent="0.2">
      <c r="A110" s="5" t="s">
        <v>149</v>
      </c>
      <c r="B110" s="27">
        <v>-2592.2727666098344</v>
      </c>
    </row>
    <row r="111" spans="1:2" x14ac:dyDescent="0.2">
      <c r="A111" s="5" t="s">
        <v>70</v>
      </c>
      <c r="B111" s="27">
        <v>-2113.032191361382</v>
      </c>
    </row>
    <row r="112" spans="1:2" x14ac:dyDescent="0.2">
      <c r="A112" s="5" t="s">
        <v>55</v>
      </c>
      <c r="B112" s="27">
        <v>-2113.032191361382</v>
      </c>
    </row>
    <row r="113" spans="1:2" x14ac:dyDescent="0.2">
      <c r="A113" s="5" t="s">
        <v>61</v>
      </c>
      <c r="B113" s="27">
        <v>-2113.032191361382</v>
      </c>
    </row>
    <row r="114" spans="1:2" x14ac:dyDescent="0.2">
      <c r="A114" s="5" t="s">
        <v>12</v>
      </c>
      <c r="B114" s="27">
        <v>-2113.032191361382</v>
      </c>
    </row>
    <row r="115" spans="1:2" x14ac:dyDescent="0.2">
      <c r="A115" s="5" t="s">
        <v>68</v>
      </c>
      <c r="B115" s="27">
        <v>-2113.032191361382</v>
      </c>
    </row>
    <row r="116" spans="1:2" x14ac:dyDescent="0.2">
      <c r="A116" s="5" t="s">
        <v>11</v>
      </c>
      <c r="B116" s="27">
        <v>-2113.032191361382</v>
      </c>
    </row>
    <row r="117" spans="1:2" x14ac:dyDescent="0.2">
      <c r="A117" s="5" t="s">
        <v>3</v>
      </c>
      <c r="B117" s="27">
        <v>-2349.9844538505408</v>
      </c>
    </row>
    <row r="118" spans="1:2" x14ac:dyDescent="0.2">
      <c r="A118" s="5" t="s">
        <v>147</v>
      </c>
      <c r="B118" s="27">
        <v>-2534.8093932906231</v>
      </c>
    </row>
    <row r="119" spans="1:2" x14ac:dyDescent="0.2">
      <c r="A119" s="5" t="s">
        <v>227</v>
      </c>
      <c r="B119" s="27">
        <v>-2035.9318622879462</v>
      </c>
    </row>
    <row r="120" spans="1:2" x14ac:dyDescent="0.2">
      <c r="A120" s="5" t="s">
        <v>224</v>
      </c>
      <c r="B120" s="27">
        <v>-2035.9318622879462</v>
      </c>
    </row>
    <row r="121" spans="1:2" x14ac:dyDescent="0.2">
      <c r="A121" s="5" t="s">
        <v>388</v>
      </c>
      <c r="B121" s="27">
        <v>0</v>
      </c>
    </row>
    <row r="122" spans="1:2" x14ac:dyDescent="0.2">
      <c r="A122" s="5" t="s">
        <v>124</v>
      </c>
      <c r="B122" s="27">
        <v>-1869.6557992805979</v>
      </c>
    </row>
    <row r="123" spans="1:2" x14ac:dyDescent="0.2">
      <c r="A123" s="5" t="s">
        <v>98</v>
      </c>
      <c r="B123" s="27">
        <v>-1267.4164559638214</v>
      </c>
    </row>
    <row r="124" spans="1:2" x14ac:dyDescent="0.2">
      <c r="A124" s="5" t="s">
        <v>156</v>
      </c>
      <c r="B124" s="27">
        <v>-1737.2677884973518</v>
      </c>
    </row>
    <row r="125" spans="1:2" x14ac:dyDescent="0.2">
      <c r="A125" s="5" t="s">
        <v>87</v>
      </c>
      <c r="B125" s="27">
        <v>-1210.5472080342888</v>
      </c>
    </row>
    <row r="126" spans="1:2" x14ac:dyDescent="0.2">
      <c r="A126" s="5" t="s">
        <v>226</v>
      </c>
      <c r="B126" s="27">
        <v>-1630.9229650193322</v>
      </c>
    </row>
    <row r="127" spans="1:2" x14ac:dyDescent="0.2">
      <c r="A127" s="5" t="s">
        <v>221</v>
      </c>
      <c r="B127" s="27">
        <v>-1481.6787776428146</v>
      </c>
    </row>
    <row r="128" spans="1:2" x14ac:dyDescent="0.2">
      <c r="A128" s="5" t="s">
        <v>18</v>
      </c>
      <c r="B128" s="27">
        <v>-995.19405077963484</v>
      </c>
    </row>
    <row r="129" spans="1:2" x14ac:dyDescent="0.2">
      <c r="A129" s="5" t="s">
        <v>83</v>
      </c>
      <c r="B129" s="27">
        <v>-845.03724132461684</v>
      </c>
    </row>
    <row r="130" spans="1:2" x14ac:dyDescent="0.2">
      <c r="A130" s="5" t="s">
        <v>143</v>
      </c>
      <c r="B130" s="27">
        <v>-1310.6852504558601</v>
      </c>
    </row>
    <row r="131" spans="1:2" x14ac:dyDescent="0.2">
      <c r="A131" s="5" t="s">
        <v>6</v>
      </c>
      <c r="B131" s="27">
        <v>-1068.396937696567</v>
      </c>
    </row>
    <row r="132" spans="1:2" x14ac:dyDescent="0.2">
      <c r="A132" s="5" t="s">
        <v>74</v>
      </c>
      <c r="B132" s="27">
        <v>-720.4430640183964</v>
      </c>
    </row>
    <row r="133" spans="1:2" x14ac:dyDescent="0.2">
      <c r="A133" s="5" t="s">
        <v>65</v>
      </c>
      <c r="B133" s="27">
        <v>-720.4430640183964</v>
      </c>
    </row>
    <row r="134" spans="1:2" x14ac:dyDescent="0.2">
      <c r="A134" s="5" t="s">
        <v>182</v>
      </c>
      <c r="B134" s="27">
        <v>-1081.8150462550982</v>
      </c>
    </row>
    <row r="135" spans="1:2" x14ac:dyDescent="0.2">
      <c r="A135" s="5" t="s">
        <v>152</v>
      </c>
      <c r="B135" s="27">
        <v>0</v>
      </c>
    </row>
    <row r="136" spans="1:2" x14ac:dyDescent="0.2">
      <c r="A136" s="5" t="s">
        <v>460</v>
      </c>
      <c r="B136" s="27">
        <v>0</v>
      </c>
    </row>
    <row r="137" spans="1:2" x14ac:dyDescent="0.2">
      <c r="A137" s="5" t="s">
        <v>157</v>
      </c>
      <c r="B137" s="27">
        <v>-1081.8150462550982</v>
      </c>
    </row>
    <row r="138" spans="1:2" x14ac:dyDescent="0.2">
      <c r="A138" s="5" t="s">
        <v>229</v>
      </c>
      <c r="B138" s="27">
        <v>-1022.2261095658939</v>
      </c>
    </row>
    <row r="139" spans="1:2" x14ac:dyDescent="0.2">
      <c r="A139" s="5" t="s">
        <v>223</v>
      </c>
      <c r="B139" s="27">
        <v>-1022.2261095658939</v>
      </c>
    </row>
    <row r="140" spans="1:2" x14ac:dyDescent="0.2">
      <c r="A140" s="5" t="s">
        <v>17</v>
      </c>
      <c r="B140" s="27">
        <v>-531.31734035795671</v>
      </c>
    </row>
    <row r="141" spans="1:2" x14ac:dyDescent="0.2">
      <c r="A141" s="5" t="s">
        <v>174</v>
      </c>
      <c r="B141" s="27">
        <v>-665.47973079786686</v>
      </c>
    </row>
    <row r="142" spans="1:2" x14ac:dyDescent="0.2">
      <c r="A142" s="5" t="s">
        <v>513</v>
      </c>
      <c r="B142" s="27">
        <v>-368.89194610088828</v>
      </c>
    </row>
    <row r="143" spans="1:2" x14ac:dyDescent="0.2">
      <c r="A143" s="5" t="s">
        <v>195</v>
      </c>
      <c r="B143" s="27">
        <v>-828.12391552851409</v>
      </c>
    </row>
    <row r="144" spans="1:2" x14ac:dyDescent="0.2">
      <c r="A144" s="5" t="s">
        <v>167</v>
      </c>
      <c r="B144" s="27">
        <v>-743.00247236634402</v>
      </c>
    </row>
    <row r="145" spans="1:2" x14ac:dyDescent="0.2">
      <c r="A145" s="5" t="s">
        <v>225</v>
      </c>
      <c r="B145" s="27">
        <v>-743.00247236634402</v>
      </c>
    </row>
    <row r="146" spans="1:2" x14ac:dyDescent="0.2">
      <c r="A146" s="5" t="s">
        <v>368</v>
      </c>
      <c r="B146" s="27">
        <v>-190.58241413037962</v>
      </c>
    </row>
    <row r="147" spans="1:2" x14ac:dyDescent="0.2">
      <c r="A147" s="5" t="s">
        <v>171</v>
      </c>
      <c r="B147" s="27">
        <v>-613.38575842698992</v>
      </c>
    </row>
    <row r="148" spans="1:2" x14ac:dyDescent="0.2">
      <c r="A148" s="5" t="s">
        <v>119</v>
      </c>
      <c r="B148" s="27">
        <v>-455.51294157635152</v>
      </c>
    </row>
    <row r="149" spans="1:2" x14ac:dyDescent="0.2">
      <c r="A149" s="5" t="s">
        <v>228</v>
      </c>
      <c r="B149" s="27">
        <v>-455.51294157635152</v>
      </c>
    </row>
    <row r="150" spans="1:2" x14ac:dyDescent="0.2">
      <c r="A150" s="5" t="s">
        <v>5</v>
      </c>
      <c r="B150" s="27">
        <v>23.727633672100744</v>
      </c>
    </row>
    <row r="151" spans="1:2" x14ac:dyDescent="0.2">
      <c r="A151" s="5" t="s">
        <v>200</v>
      </c>
      <c r="B151" s="27">
        <v>-455.51294157635152</v>
      </c>
    </row>
    <row r="152" spans="1:2" x14ac:dyDescent="0.2">
      <c r="A152" s="5" t="s">
        <v>2</v>
      </c>
      <c r="B152" s="27">
        <v>-223.21589944630986</v>
      </c>
    </row>
    <row r="153" spans="1:2" x14ac:dyDescent="0.2">
      <c r="A153" s="5" t="s">
        <v>230</v>
      </c>
      <c r="B153" s="27">
        <v>-452.84266390620417</v>
      </c>
    </row>
    <row r="154" spans="1:2" x14ac:dyDescent="0.2">
      <c r="A154" s="5" t="s">
        <v>16</v>
      </c>
      <c r="B154" s="27">
        <v>81.734397243723308</v>
      </c>
    </row>
    <row r="155" spans="1:2" x14ac:dyDescent="0.2">
      <c r="A155" s="5" t="s">
        <v>510</v>
      </c>
      <c r="B155" s="27">
        <v>118.46121855150179</v>
      </c>
    </row>
    <row r="156" spans="1:2" x14ac:dyDescent="0.2">
      <c r="A156" s="5" t="s">
        <v>31</v>
      </c>
      <c r="B156" s="27">
        <v>106.26720289408233</v>
      </c>
    </row>
    <row r="157" spans="1:2" x14ac:dyDescent="0.2">
      <c r="A157" s="5" t="s">
        <v>201</v>
      </c>
      <c r="B157" s="27">
        <v>-291.38985314593998</v>
      </c>
    </row>
    <row r="158" spans="1:2" x14ac:dyDescent="0.2">
      <c r="A158" s="5" t="s">
        <v>234</v>
      </c>
      <c r="B158" s="27">
        <v>228.23385436507613</v>
      </c>
    </row>
    <row r="159" spans="1:2" x14ac:dyDescent="0.2">
      <c r="A159" s="5" t="s">
        <v>222</v>
      </c>
      <c r="B159" s="27">
        <v>225.84082859680504</v>
      </c>
    </row>
    <row r="160" spans="1:2" x14ac:dyDescent="0.2">
      <c r="A160" s="5" t="s">
        <v>84</v>
      </c>
      <c r="B160" s="27">
        <v>264.80720632929189</v>
      </c>
    </row>
    <row r="161" spans="1:2" x14ac:dyDescent="0.2">
      <c r="A161" s="5" t="s">
        <v>249</v>
      </c>
      <c r="B161" s="27">
        <v>313.88744213224049</v>
      </c>
    </row>
    <row r="162" spans="1:2" x14ac:dyDescent="0.2">
      <c r="A162" s="5" t="s">
        <v>250</v>
      </c>
      <c r="B162" s="27">
        <v>313.88744213224049</v>
      </c>
    </row>
    <row r="163" spans="1:2" x14ac:dyDescent="0.2">
      <c r="A163" s="5" t="s">
        <v>251</v>
      </c>
      <c r="B163" s="27">
        <v>313.88744213224049</v>
      </c>
    </row>
    <row r="164" spans="1:2" x14ac:dyDescent="0.2">
      <c r="A164" s="5" t="s">
        <v>506</v>
      </c>
      <c r="B164" s="27">
        <v>313.88744213224049</v>
      </c>
    </row>
    <row r="165" spans="1:2" x14ac:dyDescent="0.2">
      <c r="A165" s="5" t="s">
        <v>219</v>
      </c>
      <c r="B165" s="27">
        <v>313.88744213224049</v>
      </c>
    </row>
    <row r="166" spans="1:2" x14ac:dyDescent="0.2">
      <c r="A166" s="5" t="s">
        <v>252</v>
      </c>
      <c r="B166" s="27">
        <v>313.88744213224049</v>
      </c>
    </row>
    <row r="167" spans="1:2" x14ac:dyDescent="0.2">
      <c r="A167" s="5" t="s">
        <v>507</v>
      </c>
      <c r="B167" s="27">
        <v>313.88744213224049</v>
      </c>
    </row>
    <row r="168" spans="1:2" x14ac:dyDescent="0.2">
      <c r="A168" s="5" t="s">
        <v>253</v>
      </c>
      <c r="B168" s="27">
        <v>313.88744213224049</v>
      </c>
    </row>
    <row r="169" spans="1:2" x14ac:dyDescent="0.2">
      <c r="A169" s="5" t="s">
        <v>508</v>
      </c>
      <c r="B169" s="27">
        <v>313.88744213224049</v>
      </c>
    </row>
    <row r="170" spans="1:2" x14ac:dyDescent="0.2">
      <c r="A170" s="5" t="s">
        <v>254</v>
      </c>
      <c r="B170" s="27">
        <v>313.88744213224049</v>
      </c>
    </row>
    <row r="171" spans="1:2" x14ac:dyDescent="0.2">
      <c r="A171" s="5" t="s">
        <v>255</v>
      </c>
      <c r="B171" s="27">
        <v>313.88744213224049</v>
      </c>
    </row>
    <row r="172" spans="1:2" x14ac:dyDescent="0.2">
      <c r="A172" s="5" t="s">
        <v>256</v>
      </c>
      <c r="B172" s="27">
        <v>313.88744213224049</v>
      </c>
    </row>
    <row r="173" spans="1:2" x14ac:dyDescent="0.2">
      <c r="A173" s="5" t="s">
        <v>509</v>
      </c>
      <c r="B173" s="27">
        <v>313.88744213224049</v>
      </c>
    </row>
    <row r="174" spans="1:2" x14ac:dyDescent="0.2">
      <c r="A174" s="5" t="s">
        <v>257</v>
      </c>
      <c r="B174" s="27">
        <v>313.88744213224049</v>
      </c>
    </row>
    <row r="175" spans="1:2" x14ac:dyDescent="0.2">
      <c r="A175" s="5" t="s">
        <v>85</v>
      </c>
      <c r="B175" s="27">
        <v>313.88744213224049</v>
      </c>
    </row>
    <row r="176" spans="1:2" x14ac:dyDescent="0.2">
      <c r="A176" s="5" t="s">
        <v>4</v>
      </c>
      <c r="B176" s="27">
        <v>290.1598084601398</v>
      </c>
    </row>
    <row r="177" spans="1:2" x14ac:dyDescent="0.2">
      <c r="A177" s="5" t="s">
        <v>258</v>
      </c>
      <c r="B177" s="27">
        <v>313.88744213224049</v>
      </c>
    </row>
    <row r="178" spans="1:2" x14ac:dyDescent="0.2">
      <c r="A178" s="5" t="s">
        <v>66</v>
      </c>
      <c r="B178" s="27">
        <v>313.88744213224049</v>
      </c>
    </row>
    <row r="179" spans="1:2" x14ac:dyDescent="0.2">
      <c r="A179" s="5" t="s">
        <v>259</v>
      </c>
      <c r="B179" s="27">
        <v>347.09593400649328</v>
      </c>
    </row>
    <row r="180" spans="1:2" x14ac:dyDescent="0.2">
      <c r="A180" s="5" t="s">
        <v>246</v>
      </c>
      <c r="B180" s="27">
        <v>350.41904658382958</v>
      </c>
    </row>
    <row r="181" spans="1:2" x14ac:dyDescent="0.2">
      <c r="A181" s="5" t="s">
        <v>232</v>
      </c>
      <c r="B181" s="27">
        <v>494.14923772090401</v>
      </c>
    </row>
    <row r="182" spans="1:2" x14ac:dyDescent="0.2">
      <c r="A182" s="5" t="s">
        <v>75</v>
      </c>
      <c r="B182" s="27">
        <v>743.71408288381258</v>
      </c>
    </row>
    <row r="183" spans="1:2" x14ac:dyDescent="0.2">
      <c r="A183" s="5" t="s">
        <v>239</v>
      </c>
      <c r="B183" s="27">
        <v>769.5245914536581</v>
      </c>
    </row>
    <row r="184" spans="1:2" x14ac:dyDescent="0.2">
      <c r="A184" s="5" t="s">
        <v>89</v>
      </c>
      <c r="B184" s="27">
        <v>769.84633561777991</v>
      </c>
    </row>
    <row r="185" spans="1:2" x14ac:dyDescent="0.2">
      <c r="A185" s="5" t="s">
        <v>53</v>
      </c>
      <c r="B185" s="27">
        <v>827.5313550252805</v>
      </c>
    </row>
    <row r="186" spans="1:2" x14ac:dyDescent="0.2">
      <c r="A186" s="5" t="s">
        <v>238</v>
      </c>
      <c r="B186" s="27">
        <v>875.79179434774028</v>
      </c>
    </row>
    <row r="187" spans="1:2" x14ac:dyDescent="0.2">
      <c r="A187" s="5" t="s">
        <v>245</v>
      </c>
      <c r="B187" s="27">
        <v>875.79179434774028</v>
      </c>
    </row>
    <row r="188" spans="1:2" x14ac:dyDescent="0.2">
      <c r="A188" s="5" t="s">
        <v>233</v>
      </c>
      <c r="B188" s="27">
        <v>875.79179434774028</v>
      </c>
    </row>
    <row r="189" spans="1:2" x14ac:dyDescent="0.2">
      <c r="A189" s="5" t="s">
        <v>57</v>
      </c>
      <c r="B189" s="27">
        <v>1008.5252188838224</v>
      </c>
    </row>
    <row r="190" spans="1:2" x14ac:dyDescent="0.2">
      <c r="A190" s="5" t="s">
        <v>166</v>
      </c>
      <c r="B190" s="27">
        <v>1369.0197261783424</v>
      </c>
    </row>
    <row r="191" spans="1:2" x14ac:dyDescent="0.2">
      <c r="A191" s="5" t="s">
        <v>72</v>
      </c>
      <c r="B191" s="27">
        <v>1369.0197261783424</v>
      </c>
    </row>
    <row r="192" spans="1:2" x14ac:dyDescent="0.2">
      <c r="A192" s="5" t="s">
        <v>105</v>
      </c>
      <c r="B192" s="27">
        <v>1427.0264897499649</v>
      </c>
    </row>
    <row r="193" spans="1:2" x14ac:dyDescent="0.2">
      <c r="A193" s="5" t="s">
        <v>172</v>
      </c>
      <c r="B193" s="27">
        <v>1553.3442309316442</v>
      </c>
    </row>
    <row r="194" spans="1:2" x14ac:dyDescent="0.2">
      <c r="A194" s="5" t="s">
        <v>187</v>
      </c>
      <c r="B194" s="27">
        <v>1586.7869864179713</v>
      </c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23</vt:i4>
      </vt:variant>
    </vt:vector>
  </HeadingPairs>
  <TitlesOfParts>
    <vt:vector size="23" baseType="lpstr">
      <vt:lpstr>Índice</vt:lpstr>
      <vt:lpstr>Item 1</vt:lpstr>
      <vt:lpstr>Item 2</vt:lpstr>
      <vt:lpstr>Item 3</vt:lpstr>
      <vt:lpstr>Item 4</vt:lpstr>
      <vt:lpstr>Item 5</vt:lpstr>
      <vt:lpstr>Item 6</vt:lpstr>
      <vt:lpstr>Item 7</vt:lpstr>
      <vt:lpstr>Item 8</vt:lpstr>
      <vt:lpstr>Item 9</vt:lpstr>
      <vt:lpstr>Item 10</vt:lpstr>
      <vt:lpstr>Item 11</vt:lpstr>
      <vt:lpstr>Item 12</vt:lpstr>
      <vt:lpstr>Item 13</vt:lpstr>
      <vt:lpstr>Item 14</vt:lpstr>
      <vt:lpstr>Item 15</vt:lpstr>
      <vt:lpstr>Item 16</vt:lpstr>
      <vt:lpstr>Item17</vt:lpstr>
      <vt:lpstr>Item 18</vt:lpstr>
      <vt:lpstr>Item 19</vt:lpstr>
      <vt:lpstr>Item 20</vt:lpstr>
      <vt:lpstr>Item 21</vt:lpstr>
      <vt:lpstr>Item 22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Giovanna Aparecida dos Santos</cp:lastModifiedBy>
  <dcterms:created xsi:type="dcterms:W3CDTF">2020-07-26T13:20:29Z</dcterms:created>
  <dcterms:modified xsi:type="dcterms:W3CDTF">2024-04-02T20:30:14Z</dcterms:modified>
</cp:coreProperties>
</file>