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5\25_11\"/>
    </mc:Choice>
  </mc:AlternateContent>
  <xr:revisionPtr revIDLastSave="0" documentId="13_ncr:1_{62D6755A-9970-466F-B1FE-2EA71C63C130}" xr6:coauthVersionLast="47" xr6:coauthVersionMax="47" xr10:uidLastSave="{00000000-0000-0000-0000-000000000000}"/>
  <bookViews>
    <workbookView xWindow="-110" yWindow="-110" windowWidth="19420" windowHeight="10300" tabRatio="900" xr2:uid="{4DAAA689-8ED3-43C6-A5BA-FB622F6F3B49}"/>
  </bookViews>
  <sheets>
    <sheet name="Índice" sheetId="8" r:id="rId1"/>
    <sheet name="Item 1" sheetId="2" r:id="rId2"/>
    <sheet name="Item 2" sheetId="151" r:id="rId3"/>
    <sheet name="Item 3" sheetId="4" r:id="rId4"/>
    <sheet name="Item 4" sheetId="150" r:id="rId5"/>
    <sheet name="Item 5" sheetId="167" r:id="rId6"/>
    <sheet name="Item 6" sheetId="135" r:id="rId7"/>
    <sheet name="Item 7" sheetId="6" r:id="rId8"/>
    <sheet name="Item 8" sheetId="19" r:id="rId9"/>
    <sheet name="Item 9" sheetId="136" r:id="rId10"/>
    <sheet name="Item 10" sheetId="166" r:id="rId11"/>
    <sheet name="Item 11" sheetId="41" r:id="rId12"/>
    <sheet name="Item 12" sheetId="165" r:id="rId13"/>
    <sheet name="Item 13" sheetId="83" r:id="rId14"/>
    <sheet name="Item 14" sheetId="85" r:id="rId15"/>
    <sheet name="Item 15" sheetId="164" r:id="rId16"/>
    <sheet name="Item 16" sheetId="91" r:id="rId17"/>
    <sheet name="Item 17" sheetId="92" r:id="rId18"/>
    <sheet name="Item 18" sheetId="142" r:id="rId19"/>
    <sheet name="Item 19" sheetId="132" r:id="rId20"/>
    <sheet name="Item 20" sheetId="133" r:id="rId21"/>
    <sheet name="Item 21" sheetId="149" r:id="rId22"/>
    <sheet name="Item 22" sheetId="153" r:id="rId23"/>
    <sheet name="Item 23" sheetId="155" r:id="rId24"/>
    <sheet name="Item 24" sheetId="168" r:id="rId25"/>
    <sheet name="Item 25" sheetId="169" r:id="rId26"/>
  </sheets>
  <definedNames>
    <definedName name="_xlnm._FilterDatabase" localSheetId="1" hidden="1">'Item 1'!$A$8:$J$258</definedName>
    <definedName name="_xlnm._FilterDatabase" localSheetId="10" hidden="1">'Item 10'!#REF!</definedName>
    <definedName name="_xlnm._FilterDatabase" localSheetId="11" hidden="1">'Item 11'!$B$8:$D$331</definedName>
    <definedName name="_xlnm._FilterDatabase" localSheetId="12" hidden="1">'Item 12'!$A$11:$D$198</definedName>
    <definedName name="_xlnm._FilterDatabase" localSheetId="13" hidden="1">'Item 13'!$A$9:$H$9</definedName>
    <definedName name="_xlnm._FilterDatabase" localSheetId="15" hidden="1">'Item 15'!$A$11:$D$198</definedName>
    <definedName name="_xlnm._FilterDatabase" localSheetId="19" hidden="1">'Item 19'!$A$8:$B$118</definedName>
    <definedName name="_xlnm._FilterDatabase" localSheetId="2" hidden="1">'Item 2'!$A$9:$H$9</definedName>
    <definedName name="_xlnm._FilterDatabase" localSheetId="20" hidden="1">'Item 20'!$A$8:$B$117</definedName>
    <definedName name="_xlnm._FilterDatabase" localSheetId="21" hidden="1">'Item 21'!$A$8:$B$8</definedName>
    <definedName name="_xlnm._FilterDatabase" localSheetId="22" hidden="1">'Item 22'!$A$11:$D$222</definedName>
    <definedName name="_xlnm._FilterDatabase" localSheetId="23" hidden="1">'Item 23'!$A$11:$D$203</definedName>
    <definedName name="_xlnm._FilterDatabase" localSheetId="24" hidden="1">'Item 24'!$A$11:$D$198</definedName>
    <definedName name="_xlnm._FilterDatabase" localSheetId="25" hidden="1">'Item 25'!$A$11:$D$198</definedName>
    <definedName name="_xlnm._FilterDatabase" localSheetId="3" hidden="1">'Item 3'!$A$8:$B$8</definedName>
    <definedName name="_xlnm._FilterDatabase" localSheetId="4" hidden="1">'Item 4'!$A$9:$H$9</definedName>
    <definedName name="_xlnm._FilterDatabase" localSheetId="5" hidden="1">'Item 5'!$A$11:$D$198</definedName>
    <definedName name="_xlnm._FilterDatabase" localSheetId="6" hidden="1">'Item 6'!#REF!</definedName>
    <definedName name="_xlnm._FilterDatabase" localSheetId="7" hidden="1">'Item 7'!#REF!</definedName>
    <definedName name="_xlnm._FilterDatabase" localSheetId="8" hidden="1">'Item 8'!$A$8:$G$11</definedName>
    <definedName name="_xlnm._FilterDatabase" localSheetId="9" hidden="1">'Item 9'!$A$8:$B$8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64" l="1"/>
  <c r="B2" i="165"/>
  <c r="B2" i="166"/>
  <c r="C17" i="6" l="1"/>
  <c r="A37" i="8" l="1"/>
  <c r="D227" i="169" l="1"/>
  <c r="D226" i="169"/>
  <c r="D225" i="169"/>
  <c r="D224" i="169"/>
  <c r="D223" i="169"/>
  <c r="D222" i="169"/>
  <c r="D221" i="169"/>
  <c r="D220" i="169"/>
  <c r="D219" i="169"/>
  <c r="D218" i="169"/>
  <c r="D217" i="169"/>
  <c r="D216" i="169"/>
  <c r="D215" i="169"/>
  <c r="D214" i="169"/>
  <c r="D213" i="169"/>
  <c r="D212" i="169"/>
  <c r="D211" i="169"/>
  <c r="D210" i="169"/>
  <c r="D209" i="169"/>
  <c r="D208" i="169"/>
  <c r="D207" i="169"/>
  <c r="D206" i="169"/>
  <c r="D205" i="169"/>
  <c r="D204" i="169"/>
  <c r="D203" i="169"/>
  <c r="D202" i="169"/>
  <c r="D201" i="169"/>
  <c r="D200" i="169"/>
  <c r="D199" i="169"/>
  <c r="D198" i="169"/>
  <c r="D197" i="169"/>
  <c r="D196" i="169"/>
  <c r="D195" i="169"/>
  <c r="D194" i="169"/>
  <c r="D193" i="169"/>
  <c r="D192" i="169"/>
  <c r="D191" i="169"/>
  <c r="D190" i="169"/>
  <c r="D189" i="169"/>
  <c r="D188" i="169"/>
  <c r="D187" i="169"/>
  <c r="D186" i="169"/>
  <c r="D185" i="169"/>
  <c r="D184" i="169"/>
  <c r="D183" i="169"/>
  <c r="D182" i="169"/>
  <c r="D181" i="169"/>
  <c r="D180" i="169"/>
  <c r="D179" i="169"/>
  <c r="D178" i="169"/>
  <c r="D177" i="169"/>
  <c r="D176" i="169"/>
  <c r="D175" i="169"/>
  <c r="D174" i="169"/>
  <c r="D173" i="169"/>
  <c r="D172" i="169"/>
  <c r="D171" i="169"/>
  <c r="D170" i="169"/>
  <c r="D169" i="169"/>
  <c r="D168" i="169"/>
  <c r="D167" i="169"/>
  <c r="D166" i="169"/>
  <c r="D165" i="169"/>
  <c r="D164" i="169"/>
  <c r="D163" i="169"/>
  <c r="D162" i="169"/>
  <c r="D161" i="169"/>
  <c r="D160" i="169"/>
  <c r="D159" i="169"/>
  <c r="D158" i="169"/>
  <c r="D157" i="169"/>
  <c r="D156" i="169"/>
  <c r="D155" i="169"/>
  <c r="D154" i="169"/>
  <c r="D153" i="169"/>
  <c r="D152" i="169"/>
  <c r="D151" i="169"/>
  <c r="D150" i="169"/>
  <c r="D149" i="169"/>
  <c r="D148" i="169"/>
  <c r="D147" i="169"/>
  <c r="D146" i="169"/>
  <c r="D145" i="169"/>
  <c r="D144" i="169"/>
  <c r="D143" i="169"/>
  <c r="D142" i="169"/>
  <c r="D141" i="169"/>
  <c r="D140" i="169"/>
  <c r="D139" i="169"/>
  <c r="D138" i="169"/>
  <c r="D137" i="169"/>
  <c r="D136" i="169"/>
  <c r="D135" i="169"/>
  <c r="D134" i="169"/>
  <c r="D133" i="169"/>
  <c r="D132" i="169"/>
  <c r="D131" i="169"/>
  <c r="D130" i="169"/>
  <c r="D129" i="169"/>
  <c r="D128" i="169"/>
  <c r="D127" i="169"/>
  <c r="D126" i="169"/>
  <c r="D125" i="169"/>
  <c r="D124" i="169"/>
  <c r="D123" i="169"/>
  <c r="D122" i="169"/>
  <c r="D121" i="169"/>
  <c r="D120" i="169"/>
  <c r="D119" i="169"/>
  <c r="D118" i="169"/>
  <c r="D117" i="169"/>
  <c r="D116" i="169"/>
  <c r="D115" i="169"/>
  <c r="D114" i="169"/>
  <c r="D113" i="169"/>
  <c r="D112" i="169"/>
  <c r="D111" i="169"/>
  <c r="D110" i="169"/>
  <c r="D109" i="169"/>
  <c r="D108" i="169"/>
  <c r="D107" i="169"/>
  <c r="D106" i="169"/>
  <c r="D105" i="169"/>
  <c r="D104" i="169"/>
  <c r="D103" i="169"/>
  <c r="D102" i="169"/>
  <c r="D101" i="169"/>
  <c r="D100" i="169"/>
  <c r="D99" i="169"/>
  <c r="D98" i="169"/>
  <c r="D97" i="169"/>
  <c r="D96" i="169"/>
  <c r="D95" i="169"/>
  <c r="D94" i="169"/>
  <c r="D93" i="169"/>
  <c r="D92" i="169"/>
  <c r="D91" i="169"/>
  <c r="D90" i="169"/>
  <c r="D89" i="169"/>
  <c r="D88" i="169"/>
  <c r="D87" i="169"/>
  <c r="D86" i="169"/>
  <c r="D85" i="169"/>
  <c r="D84" i="169"/>
  <c r="D83" i="169"/>
  <c r="D82" i="169"/>
  <c r="D81" i="169"/>
  <c r="D80" i="169"/>
  <c r="D79" i="169"/>
  <c r="D78" i="169"/>
  <c r="D77" i="169"/>
  <c r="D76" i="169"/>
  <c r="D75" i="169"/>
  <c r="D74" i="169"/>
  <c r="D73" i="169"/>
  <c r="D72" i="169"/>
  <c r="D71" i="169"/>
  <c r="D70" i="169"/>
  <c r="D69" i="169"/>
  <c r="D68" i="169"/>
  <c r="D67" i="169"/>
  <c r="D66" i="169"/>
  <c r="D65" i="169"/>
  <c r="D64" i="169"/>
  <c r="D63" i="169"/>
  <c r="D62" i="169"/>
  <c r="D61" i="169"/>
  <c r="D60" i="169"/>
  <c r="D59" i="169"/>
  <c r="D58" i="169"/>
  <c r="D57" i="169"/>
  <c r="D56" i="169"/>
  <c r="D55" i="169"/>
  <c r="D54" i="169"/>
  <c r="D53" i="169"/>
  <c r="D52" i="169"/>
  <c r="D51" i="169"/>
  <c r="D50" i="169"/>
  <c r="D49" i="169"/>
  <c r="D48" i="169"/>
  <c r="D47" i="169"/>
  <c r="D46" i="169"/>
  <c r="D45" i="169"/>
  <c r="D44" i="169"/>
  <c r="D43" i="169"/>
  <c r="D42" i="169"/>
  <c r="D41" i="169"/>
  <c r="D40" i="169"/>
  <c r="D39" i="169"/>
  <c r="D38" i="169"/>
  <c r="D37" i="169"/>
  <c r="D36" i="169"/>
  <c r="D35" i="169"/>
  <c r="D34" i="169"/>
  <c r="D33" i="169"/>
  <c r="D32" i="169"/>
  <c r="D31" i="169"/>
  <c r="D30" i="169"/>
  <c r="D29" i="169"/>
  <c r="D28" i="169"/>
  <c r="D27" i="169"/>
  <c r="D26" i="169"/>
  <c r="D25" i="169"/>
  <c r="D24" i="169"/>
  <c r="D23" i="169"/>
  <c r="D22" i="169"/>
  <c r="D21" i="169"/>
  <c r="D20" i="169"/>
  <c r="D19" i="169"/>
  <c r="D18" i="169"/>
  <c r="D17" i="169"/>
  <c r="D16" i="169"/>
  <c r="D15" i="169"/>
  <c r="D14" i="169"/>
  <c r="D13" i="169"/>
  <c r="D12" i="169"/>
  <c r="D9" i="169"/>
  <c r="B2" i="169"/>
  <c r="A36" i="8" l="1"/>
  <c r="D72" i="168"/>
  <c r="D156" i="168"/>
  <c r="D180" i="168"/>
  <c r="D198" i="168"/>
  <c r="D209" i="168"/>
  <c r="D270" i="168"/>
  <c r="D293" i="168"/>
  <c r="D12" i="168"/>
  <c r="D9" i="168"/>
  <c r="B2" i="168"/>
  <c r="D129" i="168"/>
  <c r="D143" i="168"/>
  <c r="D64" i="168"/>
  <c r="D284" i="168"/>
  <c r="D289" i="168"/>
  <c r="D16" i="168"/>
  <c r="D115" i="168"/>
  <c r="D278" i="168"/>
  <c r="D191" i="168"/>
  <c r="D277" i="168"/>
  <c r="D142" i="168"/>
  <c r="D264" i="168"/>
  <c r="D19" i="168"/>
  <c r="D70" i="168"/>
  <c r="D108" i="168"/>
  <c r="D82" i="168"/>
  <c r="D240" i="168"/>
  <c r="D75" i="168"/>
  <c r="D160" i="168"/>
  <c r="D248" i="168"/>
  <c r="D89" i="168"/>
  <c r="D253" i="168"/>
  <c r="D42" i="168"/>
  <c r="D163" i="168"/>
  <c r="D292" i="168"/>
  <c r="D229" i="168"/>
  <c r="D174" i="168"/>
  <c r="D247" i="168"/>
  <c r="D288" i="168"/>
  <c r="D26" i="168"/>
  <c r="D148" i="168"/>
  <c r="D219" i="168"/>
  <c r="D190" i="168"/>
  <c r="D255" i="168"/>
  <c r="D102" i="168"/>
  <c r="D189" i="168"/>
  <c r="D49" i="168"/>
  <c r="D30" i="168"/>
  <c r="D177" i="168"/>
  <c r="D106" i="168"/>
  <c r="D283" i="168"/>
  <c r="D185" i="168"/>
  <c r="D31" i="168"/>
  <c r="D123" i="168"/>
  <c r="D34" i="168"/>
  <c r="D232" i="168"/>
  <c r="D290" i="168"/>
  <c r="D252" i="168"/>
  <c r="D188" i="168"/>
  <c r="D103" i="168"/>
  <c r="D263" i="168"/>
  <c r="D47" i="168"/>
  <c r="D267" i="168"/>
  <c r="D230" i="168"/>
  <c r="D39" i="168"/>
  <c r="D137" i="168"/>
  <c r="D221" i="168"/>
  <c r="D144" i="168"/>
  <c r="D184" i="168"/>
  <c r="D87" i="168"/>
  <c r="D291" i="168"/>
  <c r="D195" i="168"/>
  <c r="D36" i="168"/>
  <c r="D236" i="168"/>
  <c r="D146" i="168"/>
  <c r="D173" i="168"/>
  <c r="D67" i="168"/>
  <c r="D85" i="168"/>
  <c r="D217" i="168"/>
  <c r="D210" i="168"/>
  <c r="D60" i="168"/>
  <c r="D17" i="168"/>
  <c r="D227" i="168"/>
  <c r="D109" i="168"/>
  <c r="D78" i="168"/>
  <c r="D25" i="168"/>
  <c r="D128" i="168"/>
  <c r="D214" i="168"/>
  <c r="D139" i="168"/>
  <c r="D112" i="168"/>
  <c r="D52" i="168"/>
  <c r="D192" i="168"/>
  <c r="D54" i="168"/>
  <c r="D101" i="168"/>
  <c r="D244" i="168"/>
  <c r="D22" i="168"/>
  <c r="D93" i="168"/>
  <c r="D56" i="168"/>
  <c r="D153" i="168"/>
  <c r="D275" i="168"/>
  <c r="D117" i="168"/>
  <c r="D113" i="168"/>
  <c r="D202" i="168"/>
  <c r="D68" i="168"/>
  <c r="D122" i="168"/>
  <c r="D245" i="168"/>
  <c r="D158" i="168"/>
  <c r="D84" i="168"/>
  <c r="D201" i="168"/>
  <c r="D94" i="168"/>
  <c r="D125" i="168"/>
  <c r="D45" i="168"/>
  <c r="D83" i="168"/>
  <c r="D279" i="168"/>
  <c r="D155" i="168"/>
  <c r="D14" i="168"/>
  <c r="D44" i="168"/>
  <c r="D268" i="168"/>
  <c r="D38" i="168"/>
  <c r="D282" i="168"/>
  <c r="D66" i="168"/>
  <c r="D48" i="168"/>
  <c r="D116" i="168"/>
  <c r="D133" i="168"/>
  <c r="D100" i="168"/>
  <c r="D41" i="168"/>
  <c r="D196" i="168"/>
  <c r="D105" i="168"/>
  <c r="D259" i="168"/>
  <c r="D276" i="168"/>
  <c r="D151" i="168"/>
  <c r="D281" i="168"/>
  <c r="D62" i="168"/>
  <c r="D59" i="168"/>
  <c r="D234" i="168"/>
  <c r="D124" i="168"/>
  <c r="D213" i="168"/>
  <c r="D134" i="168"/>
  <c r="D74" i="168"/>
  <c r="D271" i="168"/>
  <c r="D193" i="168"/>
  <c r="D147" i="168"/>
  <c r="D21" i="168"/>
  <c r="D242" i="168"/>
  <c r="D257" i="168"/>
  <c r="D260" i="168"/>
  <c r="D179" i="168"/>
  <c r="D149" i="168"/>
  <c r="D51" i="168"/>
  <c r="D197" i="168"/>
  <c r="D233" i="168"/>
  <c r="D203" i="168"/>
  <c r="D132" i="168"/>
  <c r="D241" i="168"/>
  <c r="D250" i="168"/>
  <c r="D104" i="168"/>
  <c r="D152" i="168"/>
  <c r="D18" i="168"/>
  <c r="D225" i="168"/>
  <c r="D182" i="168"/>
  <c r="D186" i="168"/>
  <c r="D46" i="168"/>
  <c r="D141" i="168"/>
  <c r="D37" i="168"/>
  <c r="D120" i="168"/>
  <c r="D273" i="168"/>
  <c r="D194" i="168"/>
  <c r="D261" i="168"/>
  <c r="D258" i="168"/>
  <c r="D53" i="168"/>
  <c r="D119" i="168"/>
  <c r="D172" i="168"/>
  <c r="D223" i="168"/>
  <c r="D154" i="168"/>
  <c r="D269" i="168"/>
  <c r="D208" i="168"/>
  <c r="D211" i="168"/>
  <c r="D265" i="168"/>
  <c r="D200" i="168"/>
  <c r="D91" i="168"/>
  <c r="D63" i="168"/>
  <c r="D126" i="168"/>
  <c r="D207" i="168"/>
  <c r="D157" i="168"/>
  <c r="D246" i="168"/>
  <c r="D204" i="168"/>
  <c r="D243" i="168"/>
  <c r="D96" i="168"/>
  <c r="D222" i="168"/>
  <c r="D110" i="168"/>
  <c r="D238" i="168"/>
  <c r="D20" i="168"/>
  <c r="D181" i="168"/>
  <c r="D127" i="168"/>
  <c r="D287" i="168"/>
  <c r="D224" i="168"/>
  <c r="D15" i="168"/>
  <c r="D80" i="168"/>
  <c r="D114" i="168"/>
  <c r="D98" i="168"/>
  <c r="D73" i="168"/>
  <c r="D280" i="168"/>
  <c r="D205" i="168"/>
  <c r="D90" i="168"/>
  <c r="D164" i="168"/>
  <c r="D249" i="168"/>
  <c r="D170" i="168"/>
  <c r="D55" i="168"/>
  <c r="D226" i="168"/>
  <c r="D130" i="168"/>
  <c r="D251" i="168"/>
  <c r="D27" i="168"/>
  <c r="D40" i="168"/>
  <c r="D79" i="168"/>
  <c r="D50" i="168"/>
  <c r="D294" i="168"/>
  <c r="D239" i="168"/>
  <c r="D23" i="168"/>
  <c r="D131" i="168"/>
  <c r="D121" i="168"/>
  <c r="D138" i="168"/>
  <c r="D150" i="168" l="1"/>
  <c r="D256" i="168"/>
  <c r="D65" i="168"/>
  <c r="D220" i="168"/>
  <c r="D61" i="168"/>
  <c r="D76" i="168"/>
  <c r="D165" i="168"/>
  <c r="D145" i="168"/>
  <c r="D199" i="168"/>
  <c r="D178" i="168"/>
  <c r="D254" i="168"/>
  <c r="D215" i="168"/>
  <c r="D135" i="168"/>
  <c r="D32" i="168"/>
  <c r="D77" i="168"/>
  <c r="D95" i="168"/>
  <c r="D175" i="168"/>
  <c r="D57" i="168"/>
  <c r="D97" i="168"/>
  <c r="D206" i="168"/>
  <c r="D58" i="168"/>
  <c r="D167" i="168"/>
  <c r="D86" i="168"/>
  <c r="D161" i="168"/>
  <c r="D111" i="168"/>
  <c r="D171" i="168"/>
  <c r="D28" i="168"/>
  <c r="D81" i="168"/>
  <c r="D286" i="168"/>
  <c r="D183" i="168"/>
  <c r="D262" i="168"/>
  <c r="D169" i="168"/>
  <c r="D231" i="168"/>
  <c r="D13" i="168"/>
  <c r="D237" i="168"/>
  <c r="D136" i="168"/>
  <c r="D69" i="168"/>
  <c r="D228" i="168"/>
  <c r="D159" i="168"/>
  <c r="D33" i="168"/>
  <c r="D92" i="168"/>
  <c r="D140" i="168"/>
  <c r="D118" i="168"/>
  <c r="D166" i="168"/>
  <c r="D168" i="168"/>
  <c r="D88" i="168"/>
  <c r="D218" i="168"/>
  <c r="D216" i="168"/>
  <c r="D107" i="168"/>
  <c r="D212" i="168"/>
  <c r="D274" i="168"/>
  <c r="D266" i="168"/>
  <c r="D99" i="168"/>
  <c r="D176" i="168"/>
  <c r="D272" i="168"/>
  <c r="D235" i="168"/>
  <c r="D43" i="168"/>
  <c r="D187" i="168"/>
  <c r="D35" i="168"/>
  <c r="D285" i="168"/>
  <c r="D29" i="168"/>
  <c r="D162" i="168"/>
  <c r="D71" i="168"/>
  <c r="D24" i="168"/>
  <c r="D258" i="155" l="1"/>
  <c r="D284" i="155"/>
  <c r="D267" i="155"/>
  <c r="D233" i="155"/>
  <c r="D269" i="155"/>
  <c r="D299" i="155"/>
  <c r="D211" i="155"/>
  <c r="D270" i="155"/>
  <c r="D302" i="155"/>
  <c r="D246" i="155"/>
  <c r="D266" i="155"/>
  <c r="D278" i="155"/>
  <c r="D286" i="155"/>
  <c r="D248" i="155"/>
  <c r="D281" i="155"/>
  <c r="D276" i="155"/>
  <c r="D242" i="155"/>
  <c r="D295" i="155"/>
  <c r="D263" i="155"/>
  <c r="D238" i="155"/>
  <c r="D253" i="155"/>
  <c r="D280" i="155"/>
  <c r="D239" i="155"/>
  <c r="D231" i="155"/>
  <c r="D244" i="155"/>
  <c r="D245" i="155"/>
  <c r="D216" i="155"/>
  <c r="D289" i="155"/>
  <c r="D256" i="155"/>
  <c r="D228" i="155"/>
  <c r="D277" i="155"/>
  <c r="D293" i="155"/>
  <c r="D249" i="155"/>
  <c r="D209" i="155"/>
  <c r="D208" i="155"/>
  <c r="D215" i="155"/>
  <c r="D298" i="155"/>
  <c r="D294" i="155"/>
  <c r="D229" i="155"/>
  <c r="D214" i="155"/>
  <c r="D224" i="155"/>
  <c r="D254" i="155"/>
  <c r="D230" i="155"/>
  <c r="D212" i="155"/>
  <c r="D227" i="155"/>
  <c r="D220" i="155"/>
  <c r="D257" i="155"/>
  <c r="D307" i="155"/>
  <c r="D291" i="155"/>
  <c r="D236" i="155"/>
  <c r="D206" i="155"/>
  <c r="D285" i="155"/>
  <c r="D247" i="155"/>
  <c r="D283" i="155"/>
  <c r="D240" i="155"/>
  <c r="D279" i="155"/>
  <c r="D223" i="155"/>
  <c r="D273" i="155"/>
  <c r="D251" i="155"/>
  <c r="D274" i="155"/>
  <c r="D234" i="155" l="1"/>
  <c r="D221" i="155"/>
  <c r="D292" i="155"/>
  <c r="D287" i="155"/>
  <c r="D222" i="155"/>
  <c r="D217" i="155"/>
  <c r="D219" i="155"/>
  <c r="D213" i="155"/>
  <c r="D268" i="155"/>
  <c r="D259" i="155"/>
  <c r="D218" i="155"/>
  <c r="D255" i="155"/>
  <c r="D300" i="155"/>
  <c r="D262" i="155"/>
  <c r="D210" i="155"/>
  <c r="D260" i="155"/>
  <c r="D226" i="155"/>
  <c r="D261" i="155"/>
  <c r="D250" i="155"/>
  <c r="D301" i="155"/>
  <c r="D272" i="155"/>
  <c r="D288" i="155"/>
  <c r="D306" i="155"/>
  <c r="D204" i="155"/>
  <c r="D237" i="155"/>
  <c r="D304" i="155"/>
  <c r="D252" i="155"/>
  <c r="D297" i="155"/>
  <c r="D225" i="155"/>
  <c r="D305" i="155"/>
  <c r="D282" i="155"/>
  <c r="D241" i="155"/>
  <c r="D275" i="155" l="1"/>
  <c r="D265" i="155"/>
  <c r="D303" i="155"/>
  <c r="D207" i="155"/>
  <c r="D243" i="155"/>
  <c r="D232" i="155"/>
  <c r="D296" i="155"/>
  <c r="D205" i="155"/>
  <c r="D290" i="155"/>
  <c r="D271" i="155"/>
  <c r="D235" i="155"/>
  <c r="D264" i="155"/>
  <c r="J3" i="151" l="1"/>
  <c r="A27" i="8" l="1"/>
  <c r="A24" i="8"/>
  <c r="A22" i="8"/>
  <c r="A17" i="8"/>
  <c r="A16" i="8"/>
  <c r="D9" i="167"/>
  <c r="B2" i="167"/>
  <c r="D72" i="167" l="1"/>
  <c r="D215" i="167" l="1"/>
  <c r="D111" i="167"/>
  <c r="D187" i="167"/>
  <c r="D201" i="167"/>
  <c r="D200" i="167"/>
  <c r="D245" i="167"/>
  <c r="D213" i="167"/>
  <c r="D13" i="167"/>
  <c r="D190" i="167"/>
  <c r="D97" i="167"/>
  <c r="D57" i="167"/>
  <c r="D106" i="167"/>
  <c r="D249" i="167"/>
  <c r="D77" i="167"/>
  <c r="D232" i="167"/>
  <c r="D172" i="167"/>
  <c r="D115" i="167"/>
  <c r="D60" i="167"/>
  <c r="D51" i="167"/>
  <c r="D79" i="167"/>
  <c r="D204" i="167"/>
  <c r="D123" i="167"/>
  <c r="D68" i="167"/>
  <c r="D92" i="167"/>
  <c r="D88" i="167"/>
  <c r="D145" i="167"/>
  <c r="D113" i="167"/>
  <c r="D101" i="167"/>
  <c r="D189" i="167"/>
  <c r="D193" i="167"/>
  <c r="D102" i="167"/>
  <c r="D258" i="167"/>
  <c r="D127" i="167"/>
  <c r="D272" i="167"/>
  <c r="D47" i="167"/>
  <c r="D270" i="167"/>
  <c r="D33" i="167"/>
  <c r="D37" i="167"/>
  <c r="D18" i="167"/>
  <c r="D69" i="167"/>
  <c r="D236" i="167"/>
  <c r="D15" i="167"/>
  <c r="D94" i="167"/>
  <c r="D61" i="167"/>
  <c r="D151" i="167"/>
  <c r="D16" i="167"/>
  <c r="D116" i="167"/>
  <c r="D196" i="167"/>
  <c r="D36" i="167"/>
  <c r="D27" i="167"/>
  <c r="D14" i="167"/>
  <c r="D192" i="167"/>
  <c r="D136" i="167"/>
  <c r="D256" i="167"/>
  <c r="D254" i="167"/>
  <c r="D253" i="167"/>
  <c r="D155" i="167"/>
  <c r="D238" i="167"/>
  <c r="D20" i="167"/>
  <c r="D250" i="167"/>
  <c r="D130" i="167"/>
  <c r="D231" i="167"/>
  <c r="D216" i="167"/>
  <c r="D98" i="167"/>
  <c r="D195" i="167"/>
  <c r="D82" i="167"/>
  <c r="D280" i="167"/>
  <c r="D119" i="167"/>
  <c r="D65" i="167"/>
  <c r="D43" i="167"/>
  <c r="D227" i="167"/>
  <c r="D139" i="167"/>
  <c r="D149" i="167"/>
  <c r="D217" i="167"/>
  <c r="D73" i="167"/>
  <c r="D206" i="167"/>
  <c r="D277" i="167"/>
  <c r="D26" i="167"/>
  <c r="D126" i="167"/>
  <c r="D85" i="167"/>
  <c r="D103" i="167"/>
  <c r="D54" i="167"/>
  <c r="D41" i="167"/>
  <c r="D114" i="167"/>
  <c r="D221" i="167"/>
  <c r="D74" i="167"/>
  <c r="D138" i="167"/>
  <c r="D156" i="167"/>
  <c r="D173" i="167"/>
  <c r="D234" i="167"/>
  <c r="D63" i="167"/>
  <c r="D199" i="167"/>
  <c r="D210" i="167"/>
  <c r="D218" i="167"/>
  <c r="D207" i="167"/>
  <c r="D228" i="167"/>
  <c r="D76" i="167"/>
  <c r="D84" i="167"/>
  <c r="D157" i="167"/>
  <c r="D125" i="167"/>
  <c r="D124" i="167"/>
  <c r="D67" i="167"/>
  <c r="D235" i="167"/>
  <c r="D183" i="167"/>
  <c r="D275" i="167"/>
  <c r="D242" i="167"/>
  <c r="D78" i="167"/>
  <c r="D144" i="167"/>
  <c r="D181" i="167"/>
  <c r="D188" i="167"/>
  <c r="D271" i="167"/>
  <c r="D224" i="167"/>
  <c r="D240" i="167"/>
  <c r="D198" i="167"/>
  <c r="D176" i="167"/>
  <c r="D83" i="167"/>
  <c r="D38" i="167"/>
  <c r="D255" i="167"/>
  <c r="D131" i="167"/>
  <c r="D23" i="167"/>
  <c r="D89" i="167"/>
  <c r="D263" i="167"/>
  <c r="D269" i="167"/>
  <c r="D150" i="167"/>
  <c r="D162" i="167"/>
  <c r="D28" i="167"/>
  <c r="D179" i="167"/>
  <c r="D211" i="167"/>
  <c r="D32" i="167"/>
  <c r="D39" i="167"/>
  <c r="D225" i="167"/>
  <c r="D80" i="167"/>
  <c r="D165" i="167"/>
  <c r="D55" i="167"/>
  <c r="D140" i="167"/>
  <c r="D278" i="167"/>
  <c r="D137" i="167"/>
  <c r="D21" i="167"/>
  <c r="D143" i="167"/>
  <c r="D153" i="167"/>
  <c r="D267" i="167"/>
  <c r="D180" i="167"/>
  <c r="D31" i="167"/>
  <c r="D81" i="167"/>
  <c r="D93" i="167"/>
  <c r="D99" i="167"/>
  <c r="D174" i="167"/>
  <c r="D107" i="167"/>
  <c r="D40" i="167"/>
  <c r="D262" i="167"/>
  <c r="D90" i="167"/>
  <c r="D42" i="167"/>
  <c r="D182" i="167"/>
  <c r="D112" i="167"/>
  <c r="D230" i="167"/>
  <c r="D261" i="167"/>
  <c r="D274" i="167"/>
  <c r="D260" i="167"/>
  <c r="D212" i="167"/>
  <c r="D50" i="167"/>
  <c r="D105" i="167"/>
  <c r="D104" i="167"/>
  <c r="D75" i="167"/>
  <c r="D146" i="167" l="1"/>
  <c r="D19" i="167"/>
  <c r="D203" i="167"/>
  <c r="D202" i="167"/>
  <c r="D226" i="167"/>
  <c r="D163" i="167"/>
  <c r="D96" i="167"/>
  <c r="D152" i="167"/>
  <c r="D281" i="167"/>
  <c r="D30" i="167"/>
  <c r="D66" i="167"/>
  <c r="D191" i="167"/>
  <c r="D95" i="167"/>
  <c r="D121" i="167"/>
  <c r="D22" i="167"/>
  <c r="D109" i="167"/>
  <c r="D59" i="167"/>
  <c r="D259" i="167"/>
  <c r="D64" i="167"/>
  <c r="D142" i="167"/>
  <c r="D257" i="167"/>
  <c r="D222" i="167"/>
  <c r="D48" i="167"/>
  <c r="D264" i="167"/>
  <c r="D56" i="167"/>
  <c r="D62" i="167"/>
  <c r="D168" i="167"/>
  <c r="D86" i="167"/>
  <c r="D87" i="167"/>
  <c r="D282" i="167"/>
  <c r="D252" i="167"/>
  <c r="D184" i="167"/>
  <c r="D129" i="167"/>
  <c r="D171" i="167"/>
  <c r="D110" i="167"/>
  <c r="D132" i="167"/>
  <c r="D265" i="167"/>
  <c r="D178" i="167"/>
  <c r="D241" i="167"/>
  <c r="D91" i="167"/>
  <c r="D44" i="167"/>
  <c r="D185" i="167"/>
  <c r="D175" i="167"/>
  <c r="D233" i="167"/>
  <c r="D243" i="167"/>
  <c r="D251" i="167"/>
  <c r="D17" i="167"/>
  <c r="D239" i="167"/>
  <c r="D49" i="167"/>
  <c r="D205" i="167"/>
  <c r="D177" i="167"/>
  <c r="D160" i="167"/>
  <c r="D117" i="167"/>
  <c r="D246" i="167"/>
  <c r="D273" i="167"/>
  <c r="D58" i="167"/>
  <c r="D197" i="167"/>
  <c r="D128" i="167"/>
  <c r="D244" i="167"/>
  <c r="D223" i="167"/>
  <c r="D219" i="167"/>
  <c r="D154" i="167"/>
  <c r="D133" i="167"/>
  <c r="D134" i="167"/>
  <c r="D71" i="167"/>
  <c r="D52" i="167"/>
  <c r="D161" i="167"/>
  <c r="D229" i="167"/>
  <c r="D35" i="167"/>
  <c r="D166" i="167"/>
  <c r="D122" i="167"/>
  <c r="D167" i="167"/>
  <c r="D29" i="167"/>
  <c r="D25" i="167"/>
  <c r="D268" i="167"/>
  <c r="D279" i="167"/>
  <c r="D148" i="167"/>
  <c r="D147" i="167"/>
  <c r="D248" i="167"/>
  <c r="D276" i="167"/>
  <c r="D118" i="167"/>
  <c r="D158" i="167"/>
  <c r="D108" i="167"/>
  <c r="D12" i="167"/>
  <c r="D100" i="167"/>
  <c r="D208" i="167"/>
  <c r="D237" i="167"/>
  <c r="D266" i="167"/>
  <c r="D164" i="167"/>
  <c r="D141" i="167"/>
  <c r="D53" i="167"/>
  <c r="D46" i="167"/>
  <c r="D135" i="167"/>
  <c r="D120" i="167"/>
  <c r="D169" i="167"/>
  <c r="D214" i="167"/>
  <c r="D170" i="167"/>
  <c r="D194" i="167"/>
  <c r="D186" i="167"/>
  <c r="D45" i="167"/>
  <c r="D220" i="167"/>
  <c r="D159" i="167"/>
  <c r="D209" i="167"/>
  <c r="D247" i="167"/>
  <c r="D70" i="167"/>
  <c r="D34" i="167"/>
  <c r="D24" i="167"/>
  <c r="B2" i="4" l="1"/>
  <c r="D219" i="85" l="1"/>
  <c r="D10" i="85"/>
  <c r="D11" i="85"/>
  <c r="D12" i="85"/>
  <c r="D13" i="85"/>
  <c r="D14" i="85"/>
  <c r="D15" i="85"/>
  <c r="D16" i="85"/>
  <c r="D17" i="85"/>
  <c r="D18" i="85"/>
  <c r="D19" i="85"/>
  <c r="D20" i="85"/>
  <c r="D21" i="85"/>
  <c r="D22" i="85"/>
  <c r="D23" i="85"/>
  <c r="D24" i="85"/>
  <c r="D25" i="85"/>
  <c r="D26" i="85"/>
  <c r="D27" i="85"/>
  <c r="D28" i="85"/>
  <c r="D29" i="85"/>
  <c r="D30" i="85"/>
  <c r="D31" i="85"/>
  <c r="D32" i="85"/>
  <c r="D33" i="85"/>
  <c r="D34" i="85"/>
  <c r="D35" i="85"/>
  <c r="D36" i="85"/>
  <c r="D37" i="85"/>
  <c r="D38" i="85"/>
  <c r="D39" i="85"/>
  <c r="D40" i="85"/>
  <c r="D41" i="85"/>
  <c r="D42" i="85"/>
  <c r="D43" i="85"/>
  <c r="D44" i="85"/>
  <c r="D45" i="85"/>
  <c r="D46" i="85"/>
  <c r="D47" i="85"/>
  <c r="D48" i="85"/>
  <c r="D49" i="85"/>
  <c r="D50" i="85"/>
  <c r="D51" i="85"/>
  <c r="D52" i="85"/>
  <c r="D53" i="85"/>
  <c r="D54" i="85"/>
  <c r="D55" i="85"/>
  <c r="D56" i="85"/>
  <c r="D57" i="85"/>
  <c r="D58" i="85"/>
  <c r="D59" i="85"/>
  <c r="D60" i="85"/>
  <c r="D61" i="85"/>
  <c r="D62" i="85"/>
  <c r="D63" i="85"/>
  <c r="D64" i="85"/>
  <c r="D65" i="85"/>
  <c r="D66" i="85"/>
  <c r="D67" i="85"/>
  <c r="D68" i="85"/>
  <c r="D69" i="85"/>
  <c r="D70" i="85"/>
  <c r="D71" i="85"/>
  <c r="D72" i="85"/>
  <c r="D73" i="85"/>
  <c r="D74" i="85"/>
  <c r="D75" i="85"/>
  <c r="D76" i="85"/>
  <c r="D77" i="85"/>
  <c r="D78" i="85"/>
  <c r="D79" i="85"/>
  <c r="D80" i="85"/>
  <c r="D81" i="85"/>
  <c r="D82" i="85"/>
  <c r="D83" i="85"/>
  <c r="D84" i="85"/>
  <c r="D85" i="85"/>
  <c r="D86" i="85"/>
  <c r="D87" i="85"/>
  <c r="D88" i="85"/>
  <c r="D89" i="85"/>
  <c r="D90" i="85"/>
  <c r="D91" i="85"/>
  <c r="D92" i="85"/>
  <c r="D93" i="85"/>
  <c r="D94" i="85"/>
  <c r="D95" i="85"/>
  <c r="D96" i="85"/>
  <c r="D97" i="85"/>
  <c r="D98" i="85"/>
  <c r="D99" i="85"/>
  <c r="D100" i="85"/>
  <c r="D101" i="85"/>
  <c r="D102" i="85"/>
  <c r="D103" i="85"/>
  <c r="D104" i="85"/>
  <c r="D105" i="85"/>
  <c r="D106" i="85"/>
  <c r="D107" i="85"/>
  <c r="D108" i="85"/>
  <c r="D109" i="85"/>
  <c r="D110" i="85"/>
  <c r="D111" i="85"/>
  <c r="D112" i="85"/>
  <c r="D113" i="85"/>
  <c r="D114" i="85"/>
  <c r="D115" i="85"/>
  <c r="D116" i="85"/>
  <c r="D117" i="85"/>
  <c r="D118" i="85"/>
  <c r="D119" i="85"/>
  <c r="D120" i="85"/>
  <c r="D121" i="85"/>
  <c r="D122" i="85"/>
  <c r="D123" i="85"/>
  <c r="D124" i="85"/>
  <c r="D125" i="85"/>
  <c r="D126" i="85"/>
  <c r="D127" i="85"/>
  <c r="D128" i="85"/>
  <c r="D129" i="85"/>
  <c r="D130" i="85"/>
  <c r="D131" i="85"/>
  <c r="D132" i="85"/>
  <c r="D133" i="85"/>
  <c r="D134" i="85"/>
  <c r="D135" i="85"/>
  <c r="D136" i="85"/>
  <c r="D137" i="85"/>
  <c r="D138" i="85"/>
  <c r="D139" i="85"/>
  <c r="D140" i="85"/>
  <c r="D141" i="85"/>
  <c r="D142" i="85"/>
  <c r="D143" i="85"/>
  <c r="D144" i="85"/>
  <c r="D145" i="85"/>
  <c r="D146" i="85"/>
  <c r="D147" i="85"/>
  <c r="D148" i="85"/>
  <c r="D149" i="85"/>
  <c r="D150" i="85"/>
  <c r="D151" i="85"/>
  <c r="D152" i="85"/>
  <c r="D153" i="85"/>
  <c r="D154" i="85"/>
  <c r="D155" i="85"/>
  <c r="D156" i="85"/>
  <c r="D157" i="85"/>
  <c r="D158" i="85"/>
  <c r="D159" i="85"/>
  <c r="D160" i="85"/>
  <c r="D161" i="85"/>
  <c r="D162" i="85"/>
  <c r="D163" i="85"/>
  <c r="D164" i="85"/>
  <c r="D165" i="85"/>
  <c r="D166" i="85"/>
  <c r="D167" i="85"/>
  <c r="D168" i="85"/>
  <c r="D169" i="85"/>
  <c r="D170" i="85"/>
  <c r="D171" i="85"/>
  <c r="D172" i="85"/>
  <c r="D173" i="85"/>
  <c r="D174" i="85"/>
  <c r="D175" i="85"/>
  <c r="D176" i="85"/>
  <c r="D177" i="85"/>
  <c r="D178" i="85"/>
  <c r="D179" i="85"/>
  <c r="D180" i="85"/>
  <c r="D181" i="85"/>
  <c r="D182" i="85"/>
  <c r="D183" i="85"/>
  <c r="D184" i="85"/>
  <c r="D185" i="85"/>
  <c r="D186" i="85"/>
  <c r="D187" i="85"/>
  <c r="D188" i="85"/>
  <c r="D189" i="85"/>
  <c r="D190" i="85"/>
  <c r="D191" i="85"/>
  <c r="D192" i="85"/>
  <c r="D193" i="85"/>
  <c r="D194" i="85"/>
  <c r="D195" i="85"/>
  <c r="D196" i="85"/>
  <c r="D197" i="85"/>
  <c r="D198" i="85"/>
  <c r="D199" i="85"/>
  <c r="D200" i="85"/>
  <c r="D201" i="85"/>
  <c r="D202" i="85"/>
  <c r="D203" i="85"/>
  <c r="D204" i="85"/>
  <c r="D205" i="85"/>
  <c r="D206" i="85"/>
  <c r="D207" i="85"/>
  <c r="D208" i="85"/>
  <c r="D209" i="85"/>
  <c r="D210" i="85"/>
  <c r="D211" i="85"/>
  <c r="D212" i="85"/>
  <c r="D213" i="85"/>
  <c r="D214" i="85"/>
  <c r="D215" i="85"/>
  <c r="D216" i="85"/>
  <c r="D217" i="85"/>
  <c r="D218" i="85"/>
  <c r="D220" i="85"/>
  <c r="D221" i="85"/>
  <c r="D9" i="85"/>
  <c r="A35" i="8" l="1"/>
  <c r="D35" i="155"/>
  <c r="D46" i="155"/>
  <c r="D47" i="155"/>
  <c r="D58" i="155"/>
  <c r="D59" i="155"/>
  <c r="D82" i="155"/>
  <c r="D107" i="155"/>
  <c r="D119" i="155"/>
  <c r="D166" i="155"/>
  <c r="D180" i="155"/>
  <c r="D190" i="155"/>
  <c r="D130" i="155"/>
  <c r="D131" i="155"/>
  <c r="D132" i="155"/>
  <c r="D203" i="155"/>
  <c r="D9" i="155"/>
  <c r="B2" i="155"/>
  <c r="D99" i="155"/>
  <c r="D140" i="155"/>
  <c r="D39" i="155"/>
  <c r="D125" i="155"/>
  <c r="D186" i="155"/>
  <c r="D43" i="155"/>
  <c r="D104" i="155"/>
  <c r="D181" i="155"/>
  <c r="D128" i="155"/>
  <c r="D97" i="155"/>
  <c r="D62" i="155"/>
  <c r="D173" i="155"/>
  <c r="D174" i="155"/>
  <c r="D161" i="155"/>
  <c r="D93" i="155"/>
  <c r="D37" i="155"/>
  <c r="D12" i="155"/>
  <c r="D127" i="155"/>
  <c r="D54" i="155"/>
  <c r="D42" i="155"/>
  <c r="D122" i="155"/>
  <c r="D135" i="155"/>
  <c r="D95" i="155"/>
  <c r="D150" i="155"/>
  <c r="D40" i="155"/>
  <c r="D184" i="155"/>
  <c r="D159" i="155"/>
  <c r="D86" i="155"/>
  <c r="D17" i="155"/>
  <c r="D183" i="155"/>
  <c r="D50" i="155"/>
  <c r="D57" i="155"/>
  <c r="D45" i="155"/>
  <c r="D154" i="155"/>
  <c r="D164" i="155"/>
  <c r="D163" i="155"/>
  <c r="D165" i="155"/>
  <c r="D51" i="155"/>
  <c r="D121" i="155"/>
  <c r="D198" i="155"/>
  <c r="D197" i="155"/>
  <c r="D65" i="155"/>
  <c r="D77" i="155"/>
  <c r="D19" i="155"/>
  <c r="D90" i="155"/>
  <c r="D92" i="155"/>
  <c r="D169" i="155"/>
  <c r="D80" i="155"/>
  <c r="D21" i="155"/>
  <c r="D87" i="155"/>
  <c r="D111" i="155"/>
  <c r="D133" i="155"/>
  <c r="D126" i="155"/>
  <c r="D102" i="155"/>
  <c r="D16" i="155"/>
  <c r="D38" i="155"/>
  <c r="D22" i="155"/>
  <c r="D168" i="155"/>
  <c r="D113" i="155"/>
  <c r="D114" i="155"/>
  <c r="D123" i="155"/>
  <c r="D194" i="155"/>
  <c r="D117" i="155"/>
  <c r="D25" i="155"/>
  <c r="D172" i="155"/>
  <c r="D156" i="155" l="1"/>
  <c r="D129" i="155"/>
  <c r="D32" i="155"/>
  <c r="D182" i="155"/>
  <c r="D69" i="155"/>
  <c r="D61" i="155"/>
  <c r="D94" i="155"/>
  <c r="D178" i="155"/>
  <c r="D192" i="155"/>
  <c r="D78" i="155"/>
  <c r="D108" i="155"/>
  <c r="D66" i="155"/>
  <c r="D187" i="155"/>
  <c r="D31" i="155"/>
  <c r="D88" i="155"/>
  <c r="D189" i="155"/>
  <c r="D91" i="155"/>
  <c r="D139" i="155"/>
  <c r="D160" i="155"/>
  <c r="D89" i="155"/>
  <c r="D146" i="155"/>
  <c r="D170" i="155"/>
  <c r="D81" i="155"/>
  <c r="D41" i="155"/>
  <c r="D145" i="155"/>
  <c r="D74" i="155"/>
  <c r="D171" i="155"/>
  <c r="D33" i="155"/>
  <c r="D158" i="155"/>
  <c r="D27" i="155"/>
  <c r="D72" i="155"/>
  <c r="D64" i="155"/>
  <c r="D100" i="155"/>
  <c r="D201" i="155"/>
  <c r="D105" i="155"/>
  <c r="D36" i="155"/>
  <c r="D23" i="155"/>
  <c r="D142" i="155"/>
  <c r="D106" i="155"/>
  <c r="D148" i="155"/>
  <c r="D202" i="155"/>
  <c r="D179" i="155"/>
  <c r="D85" i="155"/>
  <c r="D71" i="155"/>
  <c r="D34" i="155"/>
  <c r="D196" i="155"/>
  <c r="D147" i="155"/>
  <c r="D141" i="155"/>
  <c r="D151" i="155"/>
  <c r="D155" i="155"/>
  <c r="D18" i="155"/>
  <c r="D29" i="155"/>
  <c r="D120" i="155"/>
  <c r="D28" i="155"/>
  <c r="D67" i="155"/>
  <c r="D191" i="155"/>
  <c r="D200" i="155"/>
  <c r="D24" i="155"/>
  <c r="D143" i="155"/>
  <c r="D112" i="155"/>
  <c r="D52" i="155"/>
  <c r="D30" i="155"/>
  <c r="D20" i="155"/>
  <c r="D73" i="155"/>
  <c r="D115" i="155"/>
  <c r="D176" i="155"/>
  <c r="D144" i="155"/>
  <c r="D15" i="155"/>
  <c r="D44" i="155"/>
  <c r="D124" i="155"/>
  <c r="D70" i="155"/>
  <c r="D175" i="155"/>
  <c r="D60" i="155"/>
  <c r="D149" i="155"/>
  <c r="D68" i="155"/>
  <c r="D162" i="155"/>
  <c r="D193" i="155"/>
  <c r="D55" i="155"/>
  <c r="D137" i="155"/>
  <c r="D56" i="155"/>
  <c r="D98" i="155"/>
  <c r="D53" i="155"/>
  <c r="D63" i="155"/>
  <c r="D26" i="155"/>
  <c r="D136" i="155"/>
  <c r="D96" i="155"/>
  <c r="D199" i="155"/>
  <c r="D177" i="155"/>
  <c r="D48" i="155"/>
  <c r="D75" i="155"/>
  <c r="D138" i="155"/>
  <c r="D13" i="155"/>
  <c r="D103" i="155"/>
  <c r="D185" i="155"/>
  <c r="D79" i="155"/>
  <c r="D118" i="155"/>
  <c r="D109" i="155"/>
  <c r="D195" i="155"/>
  <c r="D134" i="155"/>
  <c r="D76" i="155"/>
  <c r="D84" i="155"/>
  <c r="D14" i="155"/>
  <c r="D83" i="155"/>
  <c r="D101" i="155"/>
  <c r="D49" i="155"/>
  <c r="D157" i="155"/>
  <c r="D110" i="155"/>
  <c r="D153" i="155"/>
  <c r="D167" i="155"/>
  <c r="D116" i="155"/>
  <c r="D188" i="155" l="1"/>
  <c r="D152" i="155"/>
  <c r="C9" i="2" l="1"/>
  <c r="A34" i="8" l="1"/>
  <c r="D56" i="153"/>
  <c r="D57" i="153"/>
  <c r="D58" i="153"/>
  <c r="D59" i="153"/>
  <c r="D60" i="153"/>
  <c r="D61" i="153"/>
  <c r="D62" i="153"/>
  <c r="D63" i="153"/>
  <c r="D64" i="153"/>
  <c r="D65" i="153"/>
  <c r="D66" i="153"/>
  <c r="D67" i="153"/>
  <c r="D68" i="153"/>
  <c r="D69" i="153"/>
  <c r="D70" i="153"/>
  <c r="D71" i="153"/>
  <c r="D72" i="153"/>
  <c r="D73" i="153"/>
  <c r="D74" i="153"/>
  <c r="D75" i="153"/>
  <c r="D76" i="153"/>
  <c r="D77" i="153"/>
  <c r="D78" i="153"/>
  <c r="D79" i="153"/>
  <c r="D80" i="153"/>
  <c r="D81" i="153"/>
  <c r="D82" i="153"/>
  <c r="D83" i="153"/>
  <c r="D84" i="153"/>
  <c r="D85" i="153"/>
  <c r="D86" i="153"/>
  <c r="D87" i="153"/>
  <c r="D88" i="153"/>
  <c r="D89" i="153"/>
  <c r="D90" i="153"/>
  <c r="D91" i="153"/>
  <c r="D92" i="153"/>
  <c r="D93" i="153"/>
  <c r="D94" i="153"/>
  <c r="D95" i="153"/>
  <c r="D96" i="153"/>
  <c r="D97" i="153"/>
  <c r="D98" i="153"/>
  <c r="D99" i="153"/>
  <c r="D100" i="153"/>
  <c r="D101" i="153"/>
  <c r="D102" i="153"/>
  <c r="D103" i="153"/>
  <c r="D104" i="153"/>
  <c r="D105" i="153"/>
  <c r="D106" i="153"/>
  <c r="D107" i="153"/>
  <c r="D108" i="153"/>
  <c r="D109" i="153"/>
  <c r="D110" i="153"/>
  <c r="D111" i="153"/>
  <c r="D112" i="153"/>
  <c r="D113" i="153"/>
  <c r="D114" i="153"/>
  <c r="D115" i="153"/>
  <c r="D116" i="153"/>
  <c r="D117" i="153"/>
  <c r="D118" i="153"/>
  <c r="D119" i="153"/>
  <c r="D120" i="153"/>
  <c r="D121" i="153"/>
  <c r="D122" i="153"/>
  <c r="D123" i="153"/>
  <c r="D124" i="153"/>
  <c r="D125" i="153"/>
  <c r="D126" i="153"/>
  <c r="D127" i="153"/>
  <c r="D128" i="153"/>
  <c r="D129" i="153"/>
  <c r="D130" i="153"/>
  <c r="D131" i="153"/>
  <c r="D132" i="153"/>
  <c r="D133" i="153"/>
  <c r="D134" i="153"/>
  <c r="D135" i="153"/>
  <c r="D136" i="153"/>
  <c r="D137" i="153"/>
  <c r="D138" i="153"/>
  <c r="D139" i="153"/>
  <c r="D140" i="153"/>
  <c r="D141" i="153"/>
  <c r="D142" i="153"/>
  <c r="D143" i="153"/>
  <c r="D144" i="153"/>
  <c r="D145" i="153"/>
  <c r="D146" i="153"/>
  <c r="D147" i="153"/>
  <c r="D148" i="153"/>
  <c r="D149" i="153"/>
  <c r="D150" i="153"/>
  <c r="D151" i="153"/>
  <c r="D152" i="153"/>
  <c r="D153" i="153"/>
  <c r="D154" i="153"/>
  <c r="D155" i="153"/>
  <c r="D156" i="153"/>
  <c r="D157" i="153"/>
  <c r="D158" i="153"/>
  <c r="D159" i="153"/>
  <c r="D160" i="153"/>
  <c r="D161" i="153"/>
  <c r="D162" i="153"/>
  <c r="D163" i="153"/>
  <c r="D164" i="153"/>
  <c r="D165" i="153"/>
  <c r="D166" i="153"/>
  <c r="D167" i="153"/>
  <c r="D168" i="153"/>
  <c r="D169" i="153"/>
  <c r="D170" i="153"/>
  <c r="D171" i="153"/>
  <c r="D172" i="153"/>
  <c r="D173" i="153"/>
  <c r="D174" i="153"/>
  <c r="D175" i="153"/>
  <c r="D176" i="153"/>
  <c r="D177" i="153"/>
  <c r="D178" i="153"/>
  <c r="D179" i="153"/>
  <c r="D180" i="153"/>
  <c r="D181" i="153"/>
  <c r="D182" i="153"/>
  <c r="D183" i="153"/>
  <c r="D184" i="153"/>
  <c r="D185" i="153"/>
  <c r="D186" i="153"/>
  <c r="D187" i="153"/>
  <c r="D188" i="153"/>
  <c r="D189" i="153"/>
  <c r="D190" i="153"/>
  <c r="D191" i="153"/>
  <c r="D192" i="153"/>
  <c r="D193" i="153"/>
  <c r="D194" i="153"/>
  <c r="D195" i="153"/>
  <c r="D196" i="153"/>
  <c r="D197" i="153"/>
  <c r="D198" i="153"/>
  <c r="D199" i="153"/>
  <c r="D200" i="153"/>
  <c r="D201" i="153"/>
  <c r="D202" i="153"/>
  <c r="D203" i="153"/>
  <c r="D204" i="153"/>
  <c r="D205" i="153"/>
  <c r="D206" i="153"/>
  <c r="D207" i="153"/>
  <c r="D208" i="153"/>
  <c r="D209" i="153"/>
  <c r="D210" i="153"/>
  <c r="D211" i="153"/>
  <c r="D212" i="153"/>
  <c r="D213" i="153"/>
  <c r="D214" i="153"/>
  <c r="D215" i="153"/>
  <c r="D216" i="153"/>
  <c r="D217" i="153"/>
  <c r="D218" i="153"/>
  <c r="D219" i="153"/>
  <c r="D220" i="153"/>
  <c r="D221" i="153"/>
  <c r="D222" i="153"/>
  <c r="D12" i="153"/>
  <c r="D13" i="153"/>
  <c r="D14" i="153"/>
  <c r="D15" i="153"/>
  <c r="D16" i="153"/>
  <c r="D17" i="153"/>
  <c r="D18" i="153"/>
  <c r="D19" i="153"/>
  <c r="D20" i="153"/>
  <c r="D21" i="153"/>
  <c r="D22" i="153"/>
  <c r="D23" i="153"/>
  <c r="D24" i="153"/>
  <c r="D25" i="153"/>
  <c r="D26" i="153"/>
  <c r="D27" i="153"/>
  <c r="D28" i="153"/>
  <c r="D29" i="153"/>
  <c r="D30" i="153"/>
  <c r="D31" i="153"/>
  <c r="D32" i="153"/>
  <c r="D33" i="153"/>
  <c r="D34" i="153"/>
  <c r="D35" i="153"/>
  <c r="D36" i="153"/>
  <c r="D37" i="153"/>
  <c r="D38" i="153"/>
  <c r="D39" i="153"/>
  <c r="D40" i="153"/>
  <c r="D41" i="153"/>
  <c r="D42" i="153"/>
  <c r="D43" i="153"/>
  <c r="D44" i="153"/>
  <c r="D45" i="153"/>
  <c r="D46" i="153"/>
  <c r="D47" i="153"/>
  <c r="D48" i="153"/>
  <c r="D49" i="153"/>
  <c r="D50" i="153"/>
  <c r="D51" i="153"/>
  <c r="D52" i="153"/>
  <c r="D53" i="153"/>
  <c r="D54" i="153"/>
  <c r="D55" i="153"/>
  <c r="D9" i="153"/>
  <c r="B2" i="153"/>
  <c r="A33" i="8" l="1"/>
  <c r="A14" i="8"/>
  <c r="B2" i="151"/>
  <c r="B2" i="150" l="1"/>
  <c r="B2" i="149" l="1"/>
  <c r="A30" i="8" l="1"/>
  <c r="B2" i="142" l="1"/>
  <c r="C9" i="41" l="1"/>
  <c r="D294" i="41" l="1"/>
  <c r="D302" i="41"/>
  <c r="A18" i="8" l="1"/>
  <c r="A21" i="8" l="1"/>
  <c r="B2" i="136"/>
  <c r="A32" i="8" l="1"/>
  <c r="A31" i="8"/>
  <c r="B2" i="135"/>
  <c r="B2" i="133" l="1"/>
  <c r="B2" i="132" l="1"/>
  <c r="D10" i="2" l="1"/>
  <c r="D12" i="41" l="1"/>
  <c r="D10" i="41" l="1"/>
  <c r="D330" i="41"/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A29" i="8" l="1"/>
  <c r="D331" i="41" l="1"/>
  <c r="D11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D73" i="41"/>
  <c r="D74" i="41"/>
  <c r="D75" i="41"/>
  <c r="D76" i="41"/>
  <c r="D77" i="41"/>
  <c r="D78" i="41"/>
  <c r="D79" i="41"/>
  <c r="D80" i="41"/>
  <c r="D81" i="41"/>
  <c r="D82" i="41"/>
  <c r="D83" i="41"/>
  <c r="D84" i="41"/>
  <c r="D85" i="41"/>
  <c r="D86" i="41"/>
  <c r="D87" i="41"/>
  <c r="D88" i="41"/>
  <c r="D89" i="41"/>
  <c r="D90" i="41"/>
  <c r="D91" i="41"/>
  <c r="D92" i="41"/>
  <c r="D93" i="41"/>
  <c r="D94" i="41"/>
  <c r="D95" i="41"/>
  <c r="D96" i="41"/>
  <c r="D97" i="41"/>
  <c r="D98" i="41"/>
  <c r="D99" i="41"/>
  <c r="D100" i="41"/>
  <c r="D101" i="41"/>
  <c r="D102" i="41"/>
  <c r="D103" i="41"/>
  <c r="D104" i="41"/>
  <c r="D105" i="41"/>
  <c r="D106" i="41"/>
  <c r="D107" i="41"/>
  <c r="D108" i="41"/>
  <c r="D109" i="41"/>
  <c r="D110" i="41"/>
  <c r="D111" i="41"/>
  <c r="D112" i="41"/>
  <c r="D113" i="41"/>
  <c r="D114" i="41"/>
  <c r="D115" i="41"/>
  <c r="D116" i="41"/>
  <c r="D117" i="41"/>
  <c r="D118" i="41"/>
  <c r="D119" i="41"/>
  <c r="D120" i="41"/>
  <c r="D121" i="41"/>
  <c r="D122" i="41"/>
  <c r="D123" i="41"/>
  <c r="D124" i="41"/>
  <c r="D125" i="41"/>
  <c r="D126" i="41"/>
  <c r="D127" i="41"/>
  <c r="D128" i="41"/>
  <c r="D129" i="41"/>
  <c r="D130" i="41"/>
  <c r="D131" i="41"/>
  <c r="D132" i="41"/>
  <c r="D133" i="41"/>
  <c r="D134" i="41"/>
  <c r="D135" i="41"/>
  <c r="D136" i="41"/>
  <c r="D137" i="41"/>
  <c r="D138" i="41"/>
  <c r="D139" i="41"/>
  <c r="D140" i="41"/>
  <c r="D141" i="41"/>
  <c r="D142" i="41"/>
  <c r="D143" i="41"/>
  <c r="D144" i="41"/>
  <c r="D145" i="41"/>
  <c r="D146" i="41"/>
  <c r="D147" i="41"/>
  <c r="D148" i="41"/>
  <c r="D149" i="41"/>
  <c r="D150" i="41"/>
  <c r="D151" i="41"/>
  <c r="D152" i="41"/>
  <c r="D153" i="41"/>
  <c r="D154" i="41"/>
  <c r="D155" i="41"/>
  <c r="D156" i="41"/>
  <c r="D157" i="41"/>
  <c r="D158" i="41"/>
  <c r="D159" i="41"/>
  <c r="D160" i="41"/>
  <c r="D161" i="41"/>
  <c r="D162" i="41"/>
  <c r="D163" i="41"/>
  <c r="D164" i="41"/>
  <c r="D165" i="41"/>
  <c r="D166" i="41"/>
  <c r="D167" i="41"/>
  <c r="D168" i="41"/>
  <c r="D169" i="41"/>
  <c r="D170" i="41"/>
  <c r="D171" i="41"/>
  <c r="D172" i="41"/>
  <c r="D173" i="41"/>
  <c r="D174" i="41"/>
  <c r="D175" i="41"/>
  <c r="D176" i="41"/>
  <c r="D177" i="41"/>
  <c r="D178" i="41"/>
  <c r="D179" i="41"/>
  <c r="D180" i="41"/>
  <c r="D181" i="41"/>
  <c r="D182" i="41"/>
  <c r="D183" i="41"/>
  <c r="D184" i="41"/>
  <c r="D185" i="41"/>
  <c r="D186" i="41"/>
  <c r="D187" i="41"/>
  <c r="D188" i="41"/>
  <c r="D189" i="41"/>
  <c r="D190" i="41"/>
  <c r="D191" i="41"/>
  <c r="D192" i="41"/>
  <c r="D193" i="41"/>
  <c r="D194" i="41"/>
  <c r="D195" i="41"/>
  <c r="D196" i="41"/>
  <c r="D197" i="41"/>
  <c r="D198" i="41"/>
  <c r="D199" i="41"/>
  <c r="D200" i="41"/>
  <c r="D201" i="41"/>
  <c r="D202" i="41"/>
  <c r="D203" i="41"/>
  <c r="D204" i="41"/>
  <c r="D205" i="41"/>
  <c r="D206" i="41"/>
  <c r="D207" i="41"/>
  <c r="D208" i="41"/>
  <c r="D209" i="41"/>
  <c r="D210" i="41"/>
  <c r="D211" i="41"/>
  <c r="D212" i="41"/>
  <c r="D213" i="41"/>
  <c r="D214" i="41"/>
  <c r="D215" i="41"/>
  <c r="D216" i="41"/>
  <c r="D217" i="41"/>
  <c r="D218" i="41"/>
  <c r="D219" i="41"/>
  <c r="D220" i="41"/>
  <c r="D221" i="41"/>
  <c r="D222" i="41"/>
  <c r="D223" i="41"/>
  <c r="D224" i="41"/>
  <c r="D225" i="41"/>
  <c r="D226" i="41"/>
  <c r="D227" i="41"/>
  <c r="D228" i="41"/>
  <c r="D229" i="41"/>
  <c r="D230" i="41"/>
  <c r="D231" i="41"/>
  <c r="D232" i="41"/>
  <c r="D233" i="41"/>
  <c r="D234" i="41"/>
  <c r="D235" i="41"/>
  <c r="D236" i="41"/>
  <c r="D237" i="41"/>
  <c r="D238" i="41"/>
  <c r="D239" i="41"/>
  <c r="D240" i="41"/>
  <c r="D241" i="41"/>
  <c r="D242" i="41"/>
  <c r="D243" i="41"/>
  <c r="D244" i="41"/>
  <c r="D245" i="41"/>
  <c r="D246" i="41"/>
  <c r="D247" i="41"/>
  <c r="D248" i="41"/>
  <c r="D249" i="41"/>
  <c r="D250" i="41"/>
  <c r="D251" i="41"/>
  <c r="D252" i="41"/>
  <c r="D253" i="41"/>
  <c r="D254" i="41"/>
  <c r="D255" i="41"/>
  <c r="D256" i="41"/>
  <c r="D257" i="41"/>
  <c r="D258" i="41"/>
  <c r="D259" i="41"/>
  <c r="D260" i="41"/>
  <c r="D261" i="41"/>
  <c r="D262" i="41"/>
  <c r="D263" i="41"/>
  <c r="D264" i="41"/>
  <c r="D265" i="41"/>
  <c r="D266" i="41"/>
  <c r="D267" i="41"/>
  <c r="D268" i="41"/>
  <c r="D269" i="41"/>
  <c r="D270" i="41"/>
  <c r="D271" i="41"/>
  <c r="D272" i="41"/>
  <c r="D273" i="41"/>
  <c r="D274" i="41"/>
  <c r="D275" i="41"/>
  <c r="D276" i="41"/>
  <c r="D277" i="41"/>
  <c r="D278" i="41"/>
  <c r="D279" i="41"/>
  <c r="D280" i="41"/>
  <c r="D281" i="41"/>
  <c r="D282" i="41"/>
  <c r="D283" i="41"/>
  <c r="D284" i="41"/>
  <c r="D285" i="41"/>
  <c r="D286" i="41"/>
  <c r="D287" i="41"/>
  <c r="D288" i="41"/>
  <c r="D289" i="41"/>
  <c r="D290" i="41"/>
  <c r="D291" i="41"/>
  <c r="D292" i="41"/>
  <c r="D293" i="41"/>
  <c r="D295" i="41"/>
  <c r="D296" i="41"/>
  <c r="D297" i="41"/>
  <c r="D298" i="41"/>
  <c r="D299" i="41"/>
  <c r="D300" i="41"/>
  <c r="D301" i="41"/>
  <c r="D303" i="41"/>
  <c r="D304" i="41"/>
  <c r="D305" i="41"/>
  <c r="D306" i="41"/>
  <c r="D307" i="41"/>
  <c r="D308" i="41"/>
  <c r="D309" i="41"/>
  <c r="D310" i="41"/>
  <c r="D311" i="41"/>
  <c r="D312" i="41"/>
  <c r="D313" i="41"/>
  <c r="D314" i="41"/>
  <c r="D315" i="41"/>
  <c r="D316" i="41"/>
  <c r="D317" i="41"/>
  <c r="D318" i="41"/>
  <c r="D319" i="41"/>
  <c r="D320" i="41"/>
  <c r="D321" i="41"/>
  <c r="D322" i="41"/>
  <c r="D323" i="41"/>
  <c r="D324" i="41"/>
  <c r="D325" i="41"/>
  <c r="D326" i="41"/>
  <c r="D327" i="41"/>
  <c r="D328" i="41"/>
  <c r="D329" i="41"/>
  <c r="B2" i="2" l="1"/>
  <c r="A19" i="8" l="1"/>
  <c r="A20" i="8"/>
  <c r="A23" i="8"/>
  <c r="A25" i="8"/>
  <c r="A26" i="8"/>
  <c r="B2" i="91" l="1"/>
  <c r="B2" i="92" l="1"/>
  <c r="B2" i="85"/>
  <c r="B2" i="83"/>
  <c r="B2" i="41"/>
  <c r="B2" i="19"/>
  <c r="B2" i="6"/>
  <c r="A28" i="8" l="1"/>
  <c r="A15" i="8" l="1"/>
  <c r="A13" i="8"/>
</calcChain>
</file>

<file path=xl/sharedStrings.xml><?xml version="1.0" encoding="utf-8"?>
<sst xmlns="http://schemas.openxmlformats.org/spreadsheetml/2006/main" count="4123" uniqueCount="751">
  <si>
    <t>Processo Judicial</t>
  </si>
  <si>
    <t>Municípios</t>
  </si>
  <si>
    <t>SAQUAREMA-RJ</t>
  </si>
  <si>
    <t>PENEDO-AL</t>
  </si>
  <si>
    <t>SAO GONCALO DO AMARANTE-CE</t>
  </si>
  <si>
    <t>POJUCA-BA</t>
  </si>
  <si>
    <t>RIO LARGO-AL</t>
  </si>
  <si>
    <t>MAMANGUAPE-PB</t>
  </si>
  <si>
    <t>ROSARIO DO CATETE-SE</t>
  </si>
  <si>
    <t>HORIZONTE-CE</t>
  </si>
  <si>
    <t>MOSSORO-RN</t>
  </si>
  <si>
    <t>PEDRAS DE FOGO-PB</t>
  </si>
  <si>
    <t>LARANJEIRAS-SE</t>
  </si>
  <si>
    <t>SILVEIRAS-SP</t>
  </si>
  <si>
    <t>BARBACENA-MG</t>
  </si>
  <si>
    <t>ITABUNA-BA</t>
  </si>
  <si>
    <t>SANTA RITA-PB</t>
  </si>
  <si>
    <t>NOSSA SENHORA DO SOCORRO-SE</t>
  </si>
  <si>
    <t>SERRA-ES</t>
  </si>
  <si>
    <t>PIRAMBU-SE</t>
  </si>
  <si>
    <t>AFUA-PA</t>
  </si>
  <si>
    <t>ALENQUER-PA</t>
  </si>
  <si>
    <t>ALMEIRIM-PA</t>
  </si>
  <si>
    <t>ANAJAS-PA</t>
  </si>
  <si>
    <t>AUTAZES-AM</t>
  </si>
  <si>
    <t>BREVES-PA</t>
  </si>
  <si>
    <t>CAREIRO DA VARZEA-AM</t>
  </si>
  <si>
    <t>CHAVES-PA</t>
  </si>
  <si>
    <t>CURUA-PA</t>
  </si>
  <si>
    <t>FARO-PA</t>
  </si>
  <si>
    <t>GURUPA-PA</t>
  </si>
  <si>
    <t>IRANDUBA-AM</t>
  </si>
  <si>
    <t>ITACOATIARA-AM</t>
  </si>
  <si>
    <t>ITAPIRANGA-AM</t>
  </si>
  <si>
    <t>JURUTI-PA</t>
  </si>
  <si>
    <t>LARANJAL DO JARI-AP</t>
  </si>
  <si>
    <t>MACAPA-AP</t>
  </si>
  <si>
    <t>MAZAGAO-AP</t>
  </si>
  <si>
    <t>MELGACO-PA</t>
  </si>
  <si>
    <t>MONTE ALEGRE-PA</t>
  </si>
  <si>
    <t>OBIDOS-PA</t>
  </si>
  <si>
    <t>PARINTINS-AM</t>
  </si>
  <si>
    <t>PORTO DE MOZ-PA</t>
  </si>
  <si>
    <t>PRAINHA-PA</t>
  </si>
  <si>
    <t>SANTAREM-PA</t>
  </si>
  <si>
    <t>SILVES-AM</t>
  </si>
  <si>
    <t>TERRA SANTA-PA</t>
  </si>
  <si>
    <t>URUCARA-AM</t>
  </si>
  <si>
    <t>URUCURITUBA-AM</t>
  </si>
  <si>
    <t>BRUMADINHO-MG</t>
  </si>
  <si>
    <t>PARACAMBI-RJ</t>
  </si>
  <si>
    <t>ITAPEMIRIM-ES</t>
  </si>
  <si>
    <t>SAO LOURENCO DA MATA-PE</t>
  </si>
  <si>
    <t>JAGUARE-ES</t>
  </si>
  <si>
    <t>CONCEICAO DA BARRA-ES</t>
  </si>
  <si>
    <t>IGARASSU-PE</t>
  </si>
  <si>
    <t>ABREU E LIMA-PE</t>
  </si>
  <si>
    <t>BRAGANCA PAULISTA-SP</t>
  </si>
  <si>
    <t>SAO MATEUS-ES</t>
  </si>
  <si>
    <t>RIO DAS FLORES-RJ</t>
  </si>
  <si>
    <t>EUNAPOLIS-BA</t>
  </si>
  <si>
    <t>JABOATAO DOS GUARARAPES-PE</t>
  </si>
  <si>
    <t>GALINHOS-RN</t>
  </si>
  <si>
    <t>SAO MIGUEL DOS CAMPOS-AL</t>
  </si>
  <si>
    <t>CORURIPE-AL</t>
  </si>
  <si>
    <t>PINDAMONHANGABA-SP</t>
  </si>
  <si>
    <t>VIANA-ES</t>
  </si>
  <si>
    <t>TAUBATE-SP</t>
  </si>
  <si>
    <t>MACAIBA-RN</t>
  </si>
  <si>
    <t>PIRAI-RJ</t>
  </si>
  <si>
    <t>GOIANA-PE</t>
  </si>
  <si>
    <t>PILAR-AL</t>
  </si>
  <si>
    <t>BARRA DOS COQUEIROS-SE</t>
  </si>
  <si>
    <t>ITAPORANGA D'AJUDA-SE</t>
  </si>
  <si>
    <t>BARRA MANSA-RJ</t>
  </si>
  <si>
    <t>CAMPOS DOS GOYTACAZES-RJ</t>
  </si>
  <si>
    <t>MUCURI-BA</t>
  </si>
  <si>
    <t>SAO BRAS DO SUACUI-MG</t>
  </si>
  <si>
    <t>ARACRUZ-ES</t>
  </si>
  <si>
    <t>SIMOES FILHO-BA</t>
  </si>
  <si>
    <t>JUIZ DE FORA-MG</t>
  </si>
  <si>
    <t>LORENA-SP</t>
  </si>
  <si>
    <t>MANAUS-AM</t>
  </si>
  <si>
    <t>SAO JOSE DOS CAMPOS-SP</t>
  </si>
  <si>
    <t>SAO BERNARDO DO CAMPO-SP</t>
  </si>
  <si>
    <t>RESENDE-RJ</t>
  </si>
  <si>
    <t>JAPERI-RJ</t>
  </si>
  <si>
    <t>CAUCAIA-CE</t>
  </si>
  <si>
    <t>SUZANO-SP</t>
  </si>
  <si>
    <t>AQUIRAZ-CE</t>
  </si>
  <si>
    <t>FORTALEZA-CE</t>
  </si>
  <si>
    <t>MACAU-RN</t>
  </si>
  <si>
    <t>VITORIA-ES</t>
  </si>
  <si>
    <t>BETIM-MG</t>
  </si>
  <si>
    <t>CUBATAO-SP</t>
  </si>
  <si>
    <t>VOLTA REDONDA-RJ</t>
  </si>
  <si>
    <t>ARACAJU-SE</t>
  </si>
  <si>
    <t>ARRAIAL DO CABO-RJ</t>
  </si>
  <si>
    <t>CACAPAVA-SP</t>
  </si>
  <si>
    <t>MAUA-SP</t>
  </si>
  <si>
    <t>CAMACARI-BA</t>
  </si>
  <si>
    <t>GUAMARE-RN</t>
  </si>
  <si>
    <t>QUISSAMA-RJ</t>
  </si>
  <si>
    <t>ANCHIETA-ES</t>
  </si>
  <si>
    <t>SALVADOR-BA</t>
  </si>
  <si>
    <t>ITAPARICA-BA</t>
  </si>
  <si>
    <t>SALINAS DA MARGARIDA-BA</t>
  </si>
  <si>
    <t>SANTO AMARO-BA</t>
  </si>
  <si>
    <t>SAUBARA-BA</t>
  </si>
  <si>
    <t>CANDEIAS-BA</t>
  </si>
  <si>
    <t>ITABORAI-RJ</t>
  </si>
  <si>
    <t>MAGE-RJ</t>
  </si>
  <si>
    <t>NITEROI-RJ</t>
  </si>
  <si>
    <t>SAO GONCALO-RJ</t>
  </si>
  <si>
    <t>ARAQUARI-SC</t>
  </si>
  <si>
    <t>BALNEARIO BARRA DO SUL-SC</t>
  </si>
  <si>
    <t>GARUVA-SC</t>
  </si>
  <si>
    <t>ITAPOA-SC</t>
  </si>
  <si>
    <t>JOINVILLE-SC</t>
  </si>
  <si>
    <t>CABO DE SANTO AGOSTINHO-PE</t>
  </si>
  <si>
    <t>SIRINHAEM-PE</t>
  </si>
  <si>
    <t>GUAPIMIRIM-RJ</t>
  </si>
  <si>
    <t>IPOJUCA-PE</t>
  </si>
  <si>
    <t>CIDREIRA-RS</t>
  </si>
  <si>
    <t>IMBE-RS</t>
  </si>
  <si>
    <t>LINHARES-ES</t>
  </si>
  <si>
    <t>SAO FRANCISCO DO CONDE-BA</t>
  </si>
  <si>
    <t>DUQUE DE CAXIAS-RJ</t>
  </si>
  <si>
    <t>TRAMANDAI-RS</t>
  </si>
  <si>
    <t>SAO FRANCISCO DO SUL-SC</t>
  </si>
  <si>
    <t>MADRE DE DEUS-BA</t>
  </si>
  <si>
    <t>RIO DE JANEIRO-RJ</t>
  </si>
  <si>
    <t>OSORIO-RS</t>
  </si>
  <si>
    <t>BERTIOGA-SP</t>
  </si>
  <si>
    <t>ILHABELA-SP</t>
  </si>
  <si>
    <t>MANGARATIBA-RJ</t>
  </si>
  <si>
    <t>PARATI-RJ</t>
  </si>
  <si>
    <t>MACAE-RJ</t>
  </si>
  <si>
    <t>ANGRA DOS REIS-RJ</t>
  </si>
  <si>
    <t>CARAGUATATUBA-SP</t>
  </si>
  <si>
    <t>SAO SEBASTIAO-SP</t>
  </si>
  <si>
    <t>GUARAREMA-SP</t>
  </si>
  <si>
    <t>TOTAL</t>
  </si>
  <si>
    <t>ALHANDRA-PB</t>
  </si>
  <si>
    <t>ARACATI-CE</t>
  </si>
  <si>
    <t>CAPELA-SE</t>
  </si>
  <si>
    <t>CARMOPOLIS-SE</t>
  </si>
  <si>
    <t>COARI-AM</t>
  </si>
  <si>
    <t>ESPLANADA-BA</t>
  </si>
  <si>
    <t>ESTANCIA-SE</t>
  </si>
  <si>
    <t>GENERAL MAYNARD-SE</t>
  </si>
  <si>
    <t>GOIANINHA-RN</t>
  </si>
  <si>
    <t>IELMO MARINHO-RN</t>
  </si>
  <si>
    <t>INDIAROBA-SE</t>
  </si>
  <si>
    <t>JAPARATUBA-SE</t>
  </si>
  <si>
    <t>JAPOATA-SE</t>
  </si>
  <si>
    <t>MARACANAU-CE</t>
  </si>
  <si>
    <t>MARECHAL DEODORO-AL</t>
  </si>
  <si>
    <t>PENDENCIAS-RN</t>
  </si>
  <si>
    <t>SANTO AMARO DAS BROTAS-SE</t>
  </si>
  <si>
    <t>SANTOS-SP</t>
  </si>
  <si>
    <t>SATUBA-AL</t>
  </si>
  <si>
    <t>SERRA DO MEL-RN</t>
  </si>
  <si>
    <t>ALTO DO RODRIGUES-RN</t>
  </si>
  <si>
    <t>ACU-RN</t>
  </si>
  <si>
    <t>AFONSO BEZERRA-RN</t>
  </si>
  <si>
    <t>ALAGOINHAS-BA</t>
  </si>
  <si>
    <t>APODI-RN</t>
  </si>
  <si>
    <t>AREIA BRANCA-RN</t>
  </si>
  <si>
    <t>AREIA BRANCA-SE</t>
  </si>
  <si>
    <t>BAYEUX-PB</t>
  </si>
  <si>
    <t>BREJO GRANDE-SE</t>
  </si>
  <si>
    <t>CALDAS BRANDAO-PB</t>
  </si>
  <si>
    <t>CARNAUBAIS-RN</t>
  </si>
  <si>
    <t>CATU-BA</t>
  </si>
  <si>
    <t>COQUEIRO SECO-AL</t>
  </si>
  <si>
    <t>DIVINA PASTORA-SE</t>
  </si>
  <si>
    <t>ENTRE RIOS-BA</t>
  </si>
  <si>
    <t>FELIPE GUERRA-RN</t>
  </si>
  <si>
    <t>GOVERNADOR DIX-SEPT ROSADO-RN</t>
  </si>
  <si>
    <t>GROSSOS-RN</t>
  </si>
  <si>
    <t>ICAPUI-CE</t>
  </si>
  <si>
    <t>ITANAGRA-BA</t>
  </si>
  <si>
    <t>MACEIO-AL</t>
  </si>
  <si>
    <t>MARUIM-SE</t>
  </si>
  <si>
    <t>MONTE ALEGRE-RN</t>
  </si>
  <si>
    <t>PACATUBA-SE</t>
  </si>
  <si>
    <t>PARIPUEIRA-AL</t>
  </si>
  <si>
    <t>PORTO DO MANGUE-RN</t>
  </si>
  <si>
    <t>RIACHUELO-SE</t>
  </si>
  <si>
    <t>ROTEIRO-AL</t>
  </si>
  <si>
    <t>SANTA LUZIA DO NORTE-AL</t>
  </si>
  <si>
    <t>SANTO ANTONIO DOS LOPES-MA</t>
  </si>
  <si>
    <t>SAO MIGUEL DE TAIPU-PB</t>
  </si>
  <si>
    <t>SAO SEBASTIAO DO PASSE-BA</t>
  </si>
  <si>
    <t>SIRIRI-SE</t>
  </si>
  <si>
    <t>TEODORO SAMPAIO-BA</t>
  </si>
  <si>
    <t>VERA CRUZ-BA</t>
  </si>
  <si>
    <t>SAO CRISTOVAO-SE</t>
  </si>
  <si>
    <t>TIBAU-RN</t>
  </si>
  <si>
    <t>Depósito Judicial (R$)</t>
  </si>
  <si>
    <t>ARMACAO DOS BUZIOS-RJ</t>
  </si>
  <si>
    <t>RELATÓRIO DE ACERTOS DE ROYALTIES</t>
  </si>
  <si>
    <t>ÍNDICE</t>
  </si>
  <si>
    <t>JACUTINGA-MG</t>
  </si>
  <si>
    <t>ARAUCARIA-PR</t>
  </si>
  <si>
    <t>ARARICA-RS</t>
  </si>
  <si>
    <t>CANOAS-RS</t>
  </si>
  <si>
    <t>GRAVATAI-RS</t>
  </si>
  <si>
    <t>RIO GRANDE-RS</t>
  </si>
  <si>
    <t>CAMPINAS-SP</t>
  </si>
  <si>
    <t>INDAIATUBA-SP</t>
  </si>
  <si>
    <t>ITU-SP</t>
  </si>
  <si>
    <t>PAULINIA-SP</t>
  </si>
  <si>
    <t>UPANEMA-RN</t>
  </si>
  <si>
    <t>CODAJAS-AM</t>
  </si>
  <si>
    <t>CARDEAL DA SILVA-BA</t>
  </si>
  <si>
    <t>JAGUARIPE-BA</t>
  </si>
  <si>
    <t>ANORI-AM</t>
  </si>
  <si>
    <t>PEDREIRAS-MA</t>
  </si>
  <si>
    <t>TRIZIDELA DO VALE-MA</t>
  </si>
  <si>
    <t>TRAIRI-CE</t>
  </si>
  <si>
    <t>INGA-PB</t>
  </si>
  <si>
    <t>JACARAU-PB</t>
  </si>
  <si>
    <t>CAPINZAL DO NORTE-MA</t>
  </si>
  <si>
    <t>LIMA CAMPOS-MA</t>
  </si>
  <si>
    <t>VALENCA-BA</t>
  </si>
  <si>
    <t>TEFE-AM</t>
  </si>
  <si>
    <t>MARAGOGIPE-BA</t>
  </si>
  <si>
    <t>ARACAS-BA</t>
  </si>
  <si>
    <t>ANAMA-AM</t>
  </si>
  <si>
    <t>JAGUARUANA-CE</t>
  </si>
  <si>
    <t>IBIRATAIA-BA</t>
  </si>
  <si>
    <t>SATIRO DIAS-BA</t>
  </si>
  <si>
    <t>OURICANGAS-BA</t>
  </si>
  <si>
    <t>ATALAIA-AL</t>
  </si>
  <si>
    <t>CAAPIRANGA-AM</t>
  </si>
  <si>
    <t>MATA DE SAO JOAO-BA</t>
  </si>
  <si>
    <t>54389-61.2014.4.01.3400</t>
  </si>
  <si>
    <t>Aracoiaba da Serra-SP</t>
  </si>
  <si>
    <t>Ararica-RS</t>
  </si>
  <si>
    <t>Araucaria-PR</t>
  </si>
  <si>
    <t>Campo Largo-PR</t>
  </si>
  <si>
    <t>Indaiatuba-SP</t>
  </si>
  <si>
    <t>Itapetininga-SP</t>
  </si>
  <si>
    <t>Nova Veneza-SC</t>
  </si>
  <si>
    <t>Urussanga-SC</t>
  </si>
  <si>
    <t>Tubarao-SC</t>
  </si>
  <si>
    <t>Parnamirim-RN</t>
  </si>
  <si>
    <t>FLEXEIRAS-AL</t>
  </si>
  <si>
    <t>JEQUIA DA PRAIA-AL</t>
  </si>
  <si>
    <t>MATRIZ DE CAMARAGIBE-AL</t>
  </si>
  <si>
    <t>PIACABUCU-AL</t>
  </si>
  <si>
    <t>TEOTONIO VILELA-AL</t>
  </si>
  <si>
    <t>ALCOBACA-BA</t>
  </si>
  <si>
    <t>AURELINO LEAL-BA</t>
  </si>
  <si>
    <t>CARAVELAS-BA</t>
  </si>
  <si>
    <t>GANDU-BA</t>
  </si>
  <si>
    <t>ITAMARAJU-BA</t>
  </si>
  <si>
    <t>JANDAIRA-BA</t>
  </si>
  <si>
    <t>LAJE-BA</t>
  </si>
  <si>
    <t>MASCOTE-BA</t>
  </si>
  <si>
    <t>MUNIZ FERREIRA-BA</t>
  </si>
  <si>
    <t>NAZARE-BA</t>
  </si>
  <si>
    <t>PRESIDENTE TANCREDO NEVES-BA</t>
  </si>
  <si>
    <t>PEDRO VELHO-RN</t>
  </si>
  <si>
    <t>UBATUBA-SP</t>
  </si>
  <si>
    <t>ITAPEBI-BA</t>
  </si>
  <si>
    <t>QUELUZITA-MG</t>
  </si>
  <si>
    <t>ARACOIABA DA SERRA-SP</t>
  </si>
  <si>
    <t>SAO FRANCISCO DE PAULA-RS</t>
  </si>
  <si>
    <t>SANTA LUZIA DO ITANHY-SE</t>
  </si>
  <si>
    <t>GASPAR-SC</t>
  </si>
  <si>
    <t>BRUSQUE-SC</t>
  </si>
  <si>
    <t>PORTO FELIZ-SP</t>
  </si>
  <si>
    <t>TIJUCAS-SC</t>
  </si>
  <si>
    <t>GUARAMIRIM-SC</t>
  </si>
  <si>
    <t>CAMPO LARGO-PR</t>
  </si>
  <si>
    <t>IGREJINHA-RS</t>
  </si>
  <si>
    <t>NOVA VENEZA-SC</t>
  </si>
  <si>
    <t>SAO PEDRO DE ALCANTARA-SC</t>
  </si>
  <si>
    <t>TUBARAO-SC</t>
  </si>
  <si>
    <t>URUSSANGA-SC</t>
  </si>
  <si>
    <t>ITAPETININGA-SP</t>
  </si>
  <si>
    <t>PARACURU-CE</t>
  </si>
  <si>
    <t>PRESIDENTE KENNEDY-ES</t>
  </si>
  <si>
    <t>ITAPITANGA-BA</t>
  </si>
  <si>
    <t>SANTA LUZIA-MG</t>
  </si>
  <si>
    <t>PORTO REAL-RJ</t>
  </si>
  <si>
    <t>ITATIBA-SP</t>
  </si>
  <si>
    <t>LIMEIRA-SP</t>
  </si>
  <si>
    <t>SANTA BRANCA-SP</t>
  </si>
  <si>
    <t>SAO VICENTE-SP</t>
  </si>
  <si>
    <t>BARRA DE SANTO ANTONIO-AL</t>
  </si>
  <si>
    <t>BARRA DE SAO MIGUEL-AL</t>
  </si>
  <si>
    <t>BRANQUINHA-AL</t>
  </si>
  <si>
    <t>JACUIPE-AL</t>
  </si>
  <si>
    <t>MESSIAS-AL</t>
  </si>
  <si>
    <t>SAO SEBASTIAO-AL</t>
  </si>
  <si>
    <t>ALVARAES-AM</t>
  </si>
  <si>
    <t>MANACAPURU-AM</t>
  </si>
  <si>
    <t>MANICORE-AM</t>
  </si>
  <si>
    <t>NHAMUNDA-AM</t>
  </si>
  <si>
    <t>NOVO AIRAO-AM</t>
  </si>
  <si>
    <t>RIO PRETO DA EVA-AM</t>
  </si>
  <si>
    <t>SANTA ISABEL DO RIO NEGRO-AM</t>
  </si>
  <si>
    <t>SAO GABRIEL DA CACHOEIRA-AM</t>
  </si>
  <si>
    <t>SAO PAULO DE OLIVENCA-AM</t>
  </si>
  <si>
    <t>AGUA FRIA-BA</t>
  </si>
  <si>
    <t>AIQUARA-BA</t>
  </si>
  <si>
    <t>CAMACAN-BA</t>
  </si>
  <si>
    <t>DIAS D'AVILA-BA</t>
  </si>
  <si>
    <t>GONGOGI-BA</t>
  </si>
  <si>
    <t>IPIAU-BA</t>
  </si>
  <si>
    <t>ITABELA-BA</t>
  </si>
  <si>
    <t>ITAJUIPE-BA</t>
  </si>
  <si>
    <t>NOVA VICOSA-BA</t>
  </si>
  <si>
    <t>WENCESLAU GUIMARAES-BA</t>
  </si>
  <si>
    <t>PACATUBA-CE</t>
  </si>
  <si>
    <t>CACHOEIRO DE ITAPEMIRIM-ES</t>
  </si>
  <si>
    <t>BERNARDO DO MEARIM-MA</t>
  </si>
  <si>
    <t>PRIMEIRA CRUZ-MA</t>
  </si>
  <si>
    <t>SAO DOMINGOS DO MARANHAO-MA</t>
  </si>
  <si>
    <t>ALFREDO VASCONCELOS-MG</t>
  </si>
  <si>
    <t>BELMIRO BRAGA-MG</t>
  </si>
  <si>
    <t>EWBANK DA CAMARA-MG</t>
  </si>
  <si>
    <t>IBIRITE-MG</t>
  </si>
  <si>
    <t>RESSAQUINHA-MG</t>
  </si>
  <si>
    <t>SANTOS DUMONT-MG</t>
  </si>
  <si>
    <t>SAO JOSE DA LAPA-MG</t>
  </si>
  <si>
    <t>GUARATUBA-PR</t>
  </si>
  <si>
    <t>ARARUAMA-RJ</t>
  </si>
  <si>
    <t>BARRA DO PIRAI-RJ</t>
  </si>
  <si>
    <t>CABO FRIO-RJ</t>
  </si>
  <si>
    <t>CASIMIRO DE ABREU-RJ</t>
  </si>
  <si>
    <t>PATY DO ALFERES-RJ</t>
  </si>
  <si>
    <t>PINHEIRAL-RJ</t>
  </si>
  <si>
    <t>RIO DAS OSTRAS-RJ</t>
  </si>
  <si>
    <t>SAO JOAO DA BARRA-RJ</t>
  </si>
  <si>
    <t>TRES RIOS-RJ</t>
  </si>
  <si>
    <t>VASSOURAS-RJ</t>
  </si>
  <si>
    <t>JANDAIRA-RN</t>
  </si>
  <si>
    <t>JOAO CAMARA-RN</t>
  </si>
  <si>
    <t>JAQUIRANA-RS</t>
  </si>
  <si>
    <t>SAO JOSE DOS AUSENTES-RS</t>
  </si>
  <si>
    <t>TIMBE DO SUL-SC</t>
  </si>
  <si>
    <t>SANTANA DO SAO FRANCISCO-SE</t>
  </si>
  <si>
    <t>ARAPEI-SP</t>
  </si>
  <si>
    <t>AREIAS-SP</t>
  </si>
  <si>
    <t>ATIBAIA-SP</t>
  </si>
  <si>
    <t>CRUZEIRO-SP</t>
  </si>
  <si>
    <t>IGARATA-SP</t>
  </si>
  <si>
    <t>JAGUARIUNA-SP</t>
  </si>
  <si>
    <t>PARAIBUNA-SP</t>
  </si>
  <si>
    <t>SANTA ISABEL-SP</t>
  </si>
  <si>
    <t>SAO JOSE DO BARREIRO-SP</t>
  </si>
  <si>
    <t>OURO BRANCO-MG</t>
  </si>
  <si>
    <t>JUNDIA-AL</t>
  </si>
  <si>
    <t>BELO ORIENTE-MG</t>
  </si>
  <si>
    <t>CONDE-BA</t>
  </si>
  <si>
    <t>ITAREMA-CE</t>
  </si>
  <si>
    <t>PAULISTA-PE</t>
  </si>
  <si>
    <t>RIO CLARO-SP</t>
  </si>
  <si>
    <t>PERUIBE-SP</t>
  </si>
  <si>
    <t>FUNDAO-ES</t>
  </si>
  <si>
    <t>SANTANA DO PARAISO-MG</t>
  </si>
  <si>
    <t>PITANGA-PR</t>
  </si>
  <si>
    <t>CARAUBAS-RN</t>
  </si>
  <si>
    <t>PARNAMIRIM-RN</t>
  </si>
  <si>
    <t>SANTO AMARO DO MARANHAO-MA</t>
  </si>
  <si>
    <t>BARREIRINHAS-MA</t>
  </si>
  <si>
    <t>TRES LAGOAS-MS</t>
  </si>
  <si>
    <t>ITAQUITINGA-PE</t>
  </si>
  <si>
    <t>NOVA IBIA-BA</t>
  </si>
  <si>
    <t>ITAMBE-PE</t>
  </si>
  <si>
    <t>VITORIA DE SANTO ANTAO-PE</t>
  </si>
  <si>
    <t>CARIACICA-ES</t>
  </si>
  <si>
    <t>RIO CLARO-RJ</t>
  </si>
  <si>
    <t>SAO GONCALO DO AMARANTE-RN</t>
  </si>
  <si>
    <t>RECIFE-PE</t>
  </si>
  <si>
    <t>CAMARAGIBE-PE</t>
  </si>
  <si>
    <t>Parcela 5% (R$)</t>
  </si>
  <si>
    <t>Parcela &gt;5% (R$)</t>
  </si>
  <si>
    <t>Total</t>
  </si>
  <si>
    <t>ITAPIPOCA-CE</t>
  </si>
  <si>
    <t>PARAIPABA-CE</t>
  </si>
  <si>
    <t>AMONTADA-CE</t>
  </si>
  <si>
    <t>TEOLANDIA-BA</t>
  </si>
  <si>
    <t>MORENO-PE</t>
  </si>
  <si>
    <t>PACAJUS-CE</t>
  </si>
  <si>
    <t>BARAUNA-RN</t>
  </si>
  <si>
    <t>SAO JOSE DE MIPIBU-RN</t>
  </si>
  <si>
    <t>BILAC-SP</t>
  </si>
  <si>
    <t>SAO LUIS DO QUITUNDE-AL</t>
  </si>
  <si>
    <t>PEDRO CANARIO-ES</t>
  </si>
  <si>
    <t>CONFINS-MG</t>
  </si>
  <si>
    <t>BORBA-AM</t>
  </si>
  <si>
    <t>TABATINGA-AM</t>
  </si>
  <si>
    <t>BERURI-AM</t>
  </si>
  <si>
    <t>CAREIRO-AM</t>
  </si>
  <si>
    <t>MANAQUIRI-AM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</si>
  <si>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</si>
  <si>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</si>
  <si>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</si>
  <si>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</si>
  <si>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</si>
  <si>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</si>
  <si>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</si>
  <si>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</si>
  <si>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</si>
  <si>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</si>
  <si>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SAO JOSE DO NORTE-RS</t>
  </si>
  <si>
    <t>TAPES-RS</t>
  </si>
  <si>
    <t>TAVARES-RS</t>
  </si>
  <si>
    <t>TURUCU-RS</t>
  </si>
  <si>
    <t>VIAMAO-RS</t>
  </si>
  <si>
    <t>Brusque-SC</t>
  </si>
  <si>
    <t>Joinville-SC</t>
  </si>
  <si>
    <t>Porto Feliz-SP</t>
  </si>
  <si>
    <t>Sao Francisco de Paula-RS</t>
  </si>
  <si>
    <t>Tijucas-SC</t>
  </si>
  <si>
    <t>Itu-SP</t>
  </si>
  <si>
    <t>FELIZ DESERTO-AL</t>
  </si>
  <si>
    <t>FORTIM-CE</t>
  </si>
  <si>
    <t>Processo Judicial n° 1007456-08.2017.4.01.3400</t>
  </si>
  <si>
    <t>Penedo-AL</t>
  </si>
  <si>
    <t xml:space="preserve"> 1007456-08.2017.4.01.3400</t>
  </si>
  <si>
    <t>Beneficiários</t>
  </si>
  <si>
    <t>PARANA</t>
  </si>
  <si>
    <t>SAO MATEUS DO SUL-PR</t>
  </si>
  <si>
    <t>Estados</t>
  </si>
  <si>
    <t>MARATAIZES-ES</t>
  </si>
  <si>
    <t>PIUMA-ES</t>
  </si>
  <si>
    <t>SOORETAMA-ES</t>
  </si>
  <si>
    <t>ESPIRITO SANTO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</si>
  <si>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</si>
  <si>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</si>
  <si>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</si>
  <si>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</si>
  <si>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</si>
  <si>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</si>
  <si>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APIACA-ES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</si>
  <si>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</si>
  <si>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</si>
  <si>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</si>
  <si>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</si>
  <si>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</si>
  <si>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</si>
  <si>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CASTELO-ES</t>
  </si>
  <si>
    <t>COLATINA-ES</t>
  </si>
  <si>
    <t>CONCEICAO DO CASTELO-ES</t>
  </si>
  <si>
    <t>DIVINO DE SAO LOURENCO-ES</t>
  </si>
  <si>
    <t>DOMINGOS MARTINS-ES</t>
  </si>
  <si>
    <t>DORES DO RIO PRETO-ES</t>
  </si>
  <si>
    <t>ECOPORANGA-ES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</si>
  <si>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</si>
  <si>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</si>
  <si>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</si>
  <si>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</si>
  <si>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</si>
  <si>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</si>
  <si>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</si>
  <si>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</si>
  <si>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</si>
  <si>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ITARANA-ES</t>
  </si>
  <si>
    <t>IUNA-ES</t>
  </si>
  <si>
    <t>JERONIMO MONTEIRO-ES</t>
  </si>
  <si>
    <t>JOAO NEIVA-ES</t>
  </si>
  <si>
    <t>LARANJA DA TERRA-ES</t>
  </si>
  <si>
    <t>MANTENOPOLIS-ES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</si>
  <si>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</si>
  <si>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</si>
  <si>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</si>
  <si>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</si>
  <si>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</si>
  <si>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</si>
  <si>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</si>
  <si>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</si>
  <si>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</si>
  <si>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PINHEIROS-ES</t>
  </si>
  <si>
    <t>PONTO BELO-ES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</si>
  <si>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</si>
  <si>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</si>
  <si>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</si>
  <si>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</si>
  <si>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</si>
  <si>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</si>
  <si>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</si>
  <si>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</si>
  <si>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ROQUE DO CANAA-ES</t>
  </si>
  <si>
    <t>VARGEM ALTA-ES</t>
  </si>
  <si>
    <t>VENDA NOVA DO IMIGRANTE-ES</t>
  </si>
  <si>
    <t>VILA PAVAO-ES</t>
  </si>
  <si>
    <t>VILA VALERIO-ES</t>
  </si>
  <si>
    <t>VILA VELHA-ES</t>
  </si>
  <si>
    <t>Processo Judicial nº 0001771-56.2011.4.01.3300</t>
  </si>
  <si>
    <t>Processo Judicial nº 0803091-06.2023.4.05.8400</t>
  </si>
  <si>
    <t>SAO LOURENCO DO SUL-RS</t>
  </si>
  <si>
    <t>TERESOPOLIS-RJ</t>
  </si>
  <si>
    <t>CARAPEBUS-RJ</t>
  </si>
  <si>
    <t>RIO DE JANEIRO</t>
  </si>
  <si>
    <t>Município</t>
  </si>
  <si>
    <t>SERRA DO MEL-RN DEPÓSITO JUDICIAL</t>
  </si>
  <si>
    <t>Serra do Mel-RN</t>
  </si>
  <si>
    <t>ITEM 1 - PAGAMENTO DE ROYALTIES REFERENTE AO ACORDO DE JUBARTE - CURVA PEV</t>
  </si>
  <si>
    <t>PARCELA TOTAL DE IED 5% MARÍTIMA</t>
  </si>
  <si>
    <t>0017546-34.2013.4.01.3400</t>
  </si>
  <si>
    <t>Processo Judicial n° 0811778-11.2019.4.05.8400</t>
  </si>
  <si>
    <t>Processo Judicial n°  0017546-34.2013.4.01.3400</t>
  </si>
  <si>
    <t>Processo SEI 48610.224056/2022-10</t>
  </si>
  <si>
    <t>ITEM 13 - PAGAMENTO DE ROYALTIES RETROATIVOS AO MUNICÍPIO DE FELIPE GUERRA-RN</t>
  </si>
  <si>
    <t>ITEM 11 - PAGAMENTO DE ROYALTIES RETROATIVOS GERADOS PELA PRODUÇÃO DE XISTO</t>
  </si>
  <si>
    <t>ITEM 9 - PAGAMENTO DE ROYALTIES RETROATIVOS AO MUNICÍPIO DE GROSSOS-RN</t>
  </si>
  <si>
    <t xml:space="preserve">ITEM 7 - DEPÓSITOS JUDICIAIS </t>
  </si>
  <si>
    <t>ITEM 6 - PAGAMENTO AO MUNICÍPIO DE SERRA DO MEL-RN</t>
  </si>
  <si>
    <t>Conselheiro Lafaiete-MG</t>
  </si>
  <si>
    <t>IGUABA GRANDE-RJ</t>
  </si>
  <si>
    <t>SAO FRANCISCO DE ITABAPOANA-RJ</t>
  </si>
  <si>
    <t>1039360-02.2024.4.01.3400</t>
  </si>
  <si>
    <t>APERIBE-RJ</t>
  </si>
  <si>
    <t>BELFORD ROXO-RJ</t>
  </si>
  <si>
    <t>BOM JARDIM-RJ</t>
  </si>
  <si>
    <t>BOM JESUS DO ITABAPOANA-RJ</t>
  </si>
  <si>
    <t>CACHOEIRAS DE MACACU-RJ</t>
  </si>
  <si>
    <t>CAMBUCI-RJ</t>
  </si>
  <si>
    <t>CANTAGALO-RJ</t>
  </si>
  <si>
    <t>CARDOSO MOREIRA-RJ</t>
  </si>
  <si>
    <t>CARMO-RJ</t>
  </si>
  <si>
    <t>CONCEICAO DE MACABU-RJ</t>
  </si>
  <si>
    <t>CORDEIRO-RJ</t>
  </si>
  <si>
    <t>DUAS BARRAS-RJ</t>
  </si>
  <si>
    <t>ENGENHEIRO PAULO DE FRONTIN-RJ</t>
  </si>
  <si>
    <t>ITAGUAI-RJ</t>
  </si>
  <si>
    <t>ITALVA-RJ</t>
  </si>
  <si>
    <t>ITAOCARA-RJ</t>
  </si>
  <si>
    <t>ITAPERUNA-RJ</t>
  </si>
  <si>
    <t>ITATIAIA-RJ</t>
  </si>
  <si>
    <t>LAJE DO MURIAE-RJ</t>
  </si>
  <si>
    <t>MACUCO-RJ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</si>
  <si>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</si>
  <si>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</si>
  <si>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</si>
  <si>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</si>
  <si>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</si>
  <si>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</si>
  <si>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</si>
  <si>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NOVA FRIBURGO-RJ</t>
  </si>
  <si>
    <t>NOVA IGUACU-RJ</t>
  </si>
  <si>
    <t>PETROPOLIS-RJ</t>
  </si>
  <si>
    <t>PORCIUNCULA-RJ</t>
  </si>
  <si>
    <t>QUATIS-RJ</t>
  </si>
  <si>
    <t>QUEIMADOS-RJ</t>
  </si>
  <si>
    <t>RIO BONITO-RJ</t>
  </si>
  <si>
    <t>SANTA MARIA MADALENA-RJ</t>
  </si>
  <si>
    <t>SANTO ANTONIO DE PADUA-RJ</t>
  </si>
  <si>
    <t>SAO FIDELIS-RJ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</si>
  <si>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</si>
  <si>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</si>
  <si>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</si>
  <si>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</si>
  <si>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</si>
  <si>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SEROPEDICA-RJ</t>
  </si>
  <si>
    <t>SILVA JARDIM-RJ</t>
  </si>
  <si>
    <t>SUMIDOURO-RJ</t>
  </si>
  <si>
    <t>TANGUA-RJ</t>
  </si>
  <si>
    <t>TRAJANO DE MORAIS-RJ</t>
  </si>
  <si>
    <t>VALENCA-RJ</t>
  </si>
  <si>
    <t>VARRE-SAI-RJ</t>
  </si>
  <si>
    <t>Roteiro-AL</t>
  </si>
  <si>
    <t>PARAIBA DO SUL-RJ</t>
  </si>
  <si>
    <t>BOCA DA MATA-AL</t>
  </si>
  <si>
    <t>ITAGI-BA</t>
  </si>
  <si>
    <t>IPATINGA-MG</t>
  </si>
  <si>
    <t>BELO JARDIM-PE</t>
  </si>
  <si>
    <t>TACAIMBO-PE</t>
  </si>
  <si>
    <t>FORQUILHINHA-SC</t>
  </si>
  <si>
    <t>SANTO ANTONIO DA PATRULHA-RS</t>
  </si>
  <si>
    <t>ROSEIRA-SP</t>
  </si>
  <si>
    <t>AREAL-RJ</t>
  </si>
  <si>
    <t>COMENDADOR LEVY GASPARIAN-RJ</t>
  </si>
  <si>
    <t>SAPUCAIA-RJ</t>
  </si>
  <si>
    <t>Processo Judicial nº 0012365-47.2016.4.01.3400</t>
  </si>
  <si>
    <t>ALAGOAS</t>
  </si>
  <si>
    <t>Alto do Rodrigues-RN</t>
  </si>
  <si>
    <t>Itaparica-BA</t>
  </si>
  <si>
    <t>0012365-47.2016.4.01.3400</t>
  </si>
  <si>
    <t>0811778-11.2019.4.05.8400</t>
  </si>
  <si>
    <t>ALTO DO RODRIGUES-RN DEPÓSITO JUDICIAL</t>
  </si>
  <si>
    <t>ITEM 16 - PAGAMENTO DE ROYALTIES RETROATIVOS AO MUNICÍPIO DE SATIRO DIAS - BA</t>
  </si>
  <si>
    <t>ITEM 17 - PAGAMENTO DE ROYALTIES RETROATIVOS AO MUNICÍPIO DE ITAPARICA-BA</t>
  </si>
  <si>
    <t>ITEM 18 - PAGAMENTO DE ROYALTIES RETROATIVOS AO MUNICÍPIO DE POJUCA-BA</t>
  </si>
  <si>
    <t>ITEM 19 - PAGAMENTO DE ROYALTIES RETROATIVOS AO MUNICÍPIO DE RIACHUELO-SE</t>
  </si>
  <si>
    <t>ITEM 20 - PAGAMENTO DE ROYALTIES RETROATIVOS AO MUNICÍPIO DE TIBAU-RN</t>
  </si>
  <si>
    <t>ITEM 3 - COMPENSAÇÃO DE ROYALTIES RETROATIVOS GERADOS PELO RECÁLCULO DE PRODUÇÃO DO CAMPO DE TABULEIRO DOS MARTINS - Nov/16 a Jan/24</t>
  </si>
  <si>
    <t>Processo Judicial n° 0802790-03.2020.4.05.8000</t>
  </si>
  <si>
    <t>Processo Judicial n° 0802064-87.2024.4.05.8000</t>
  </si>
  <si>
    <t>ITEM 8 - PAGAMENTO AO MUNICÍPIO DE PENEDO-AL</t>
  </si>
  <si>
    <t>PENEDO-AL DEPÓSITO JUDICIAL</t>
  </si>
  <si>
    <t>Processo Judicial nº 0802050-10.2014.4.05.8500</t>
  </si>
  <si>
    <t>Processo Judicial nº 0801804-13.2020.4.05.8400</t>
  </si>
  <si>
    <t>Processo Judicial n° 0017547-19.2013.4.01.3400</t>
  </si>
  <si>
    <t>Processo Judicial nº 1012558-06.2020.4.01.3400</t>
  </si>
  <si>
    <t>0001945-19.2011.4.05.8000</t>
  </si>
  <si>
    <t>Processo Judicial n° 0001945-19.2011.4.05.8000</t>
  </si>
  <si>
    <t>ROTEIRO-AL DEPÓSITO JUDICIAL</t>
  </si>
  <si>
    <t>ITAPARICA-BA-DEPÓSITO JUDICIAL</t>
  </si>
  <si>
    <t>ITEM 4 - PAGAMENTO DE ROYALTIES RETROATIVOS AO MUNICÍPIO DE CARDEAL DA SILVA-BA</t>
  </si>
  <si>
    <t>ITEM 21 - PAGAMENTO DE ROYALTIES RETROATIVOS AO MUNICÍPIO DE ROTEIRO-AL</t>
  </si>
  <si>
    <t>Processo Judicial nº 1084921-83.2023.4.01.3400</t>
  </si>
  <si>
    <t>ITEM 2 - PAGAMENTO DE ROYALTIES RETROATIVOS IED MAR &gt;5% AO MUNICÍPIO DE RIO CLARO-RJ</t>
  </si>
  <si>
    <t>Processo Judicial nº 0043259-11.2013.4.01.3400</t>
  </si>
  <si>
    <t>Estado</t>
  </si>
  <si>
    <t>ITEM 14 - PAGAMENTO DE ROYALTIES RETROATIVOS AO MUNICÍPIO DE INDIAROBA-SE</t>
  </si>
  <si>
    <t>Processo Judicial nº 1003855-23.2019.4.01.3400</t>
  </si>
  <si>
    <t>Mossoró-RN</t>
  </si>
  <si>
    <t>1030855-27.2021.4.01.3400</t>
  </si>
  <si>
    <t>SALESOPOLIS-SP</t>
  </si>
  <si>
    <t>XANGRI-LA-RS</t>
  </si>
  <si>
    <t>AMELIA RODRIGUES-BA</t>
  </si>
  <si>
    <t>BOA ESPERANCA DO SUL-SP</t>
  </si>
  <si>
    <t>CAMPO ALEGRE-SC</t>
  </si>
  <si>
    <t>CAMPO BOM-RS</t>
  </si>
  <si>
    <t>CANELINHA-SC</t>
  </si>
  <si>
    <t>COCAL DO SUL-SC</t>
  </si>
  <si>
    <t>CONGONHAS-MG</t>
  </si>
  <si>
    <t>CORONEL FABRICIANO-MG</t>
  </si>
  <si>
    <t>GRAVATA-PE</t>
  </si>
  <si>
    <t>ILHA COMPRIDA-SP</t>
  </si>
  <si>
    <t>INDAIAL-SC</t>
  </si>
  <si>
    <t>ITABIRITO-MG</t>
  </si>
  <si>
    <t>JECEABA-MG</t>
  </si>
  <si>
    <t>JUSSARI-BA</t>
  </si>
  <si>
    <t>MARACAJA-SC</t>
  </si>
  <si>
    <t>MORRO DA FUMACA-SC</t>
  </si>
  <si>
    <t>NAZARENO-MG</t>
  </si>
  <si>
    <t>NOVA SOURE-BA</t>
  </si>
  <si>
    <t>PEQUI-MG</t>
  </si>
  <si>
    <t>POMBOS-PE</t>
  </si>
  <si>
    <t>POMERODE-SC</t>
  </si>
  <si>
    <t>PORTO BELO-SC</t>
  </si>
  <si>
    <t>REMIGIO-PB</t>
  </si>
  <si>
    <t>RIBEIRAO BRANCO-SP</t>
  </si>
  <si>
    <t>RIO PIRACICABA-MG</t>
  </si>
  <si>
    <t>SANGAO-SC</t>
  </si>
  <si>
    <t>SAO CARLOS-SP</t>
  </si>
  <si>
    <t>SAO JOAO BATISTA-SC</t>
  </si>
  <si>
    <t>GUARUJA-SP</t>
  </si>
  <si>
    <t>PRAIA GRANDE-SP</t>
  </si>
  <si>
    <t>MÊS DE COMPETÊNCIA: Setembro de 2025</t>
  </si>
  <si>
    <t>Parcela 37/60</t>
  </si>
  <si>
    <t>Parcela 28/68 (R$)</t>
  </si>
  <si>
    <t>Parcela 19/48</t>
  </si>
  <si>
    <t>Parcela 20/70</t>
  </si>
  <si>
    <t>Parcela 15/24 (R$)</t>
  </si>
  <si>
    <t>Parcela 13/24 (R$)</t>
  </si>
  <si>
    <t>Parcela 9/12</t>
  </si>
  <si>
    <t>Parcela 9/60 (R$)</t>
  </si>
  <si>
    <t>Parcela 7/12 (R$)</t>
  </si>
  <si>
    <t>Parcela 7/11 (R$)</t>
  </si>
  <si>
    <t>Parcela 4/24 (R$) - Mar</t>
  </si>
  <si>
    <t>Parcela 4/24 (R$) - Terra</t>
  </si>
  <si>
    <t>Parcela 3/48 (R$)</t>
  </si>
  <si>
    <t>SAO PAULO</t>
  </si>
  <si>
    <t>ITEM 5 - COMPENSAÇÃO DE ROYALTIES RETROATIVOS GERADOS PELO RECÁLCULO DE PRODUÇÃO DO CAMPO DE MEXILHÃO - Ago/16</t>
  </si>
  <si>
    <t>APARECIDA-SP</t>
  </si>
  <si>
    <t>ARUJA-SP</t>
  </si>
  <si>
    <t>BANANAL-SP</t>
  </si>
  <si>
    <t>BARRA DO TURVO-SP</t>
  </si>
  <si>
    <t>BARUERI-SP</t>
  </si>
  <si>
    <t>BIRITIBA-MIRIM-SP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</si>
  <si>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</si>
  <si>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</si>
  <si>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</si>
  <si>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</si>
  <si>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</si>
  <si>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</si>
  <si>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</si>
  <si>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CARAPICUIBA-SP</t>
  </si>
  <si>
    <t>COTIA-SP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</si>
  <si>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</si>
  <si>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</si>
  <si>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</si>
  <si>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</si>
  <si>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</si>
  <si>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</si>
  <si>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</si>
  <si>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</si>
  <si>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GUARATINGUETA-SP</t>
  </si>
  <si>
    <t>GUARULHOS-SP</t>
  </si>
  <si>
    <t>IGUAPE-SP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</si>
  <si>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</si>
  <si>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</si>
  <si>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</si>
  <si>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</si>
  <si>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</si>
  <si>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</si>
  <si>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</si>
  <si>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</si>
  <si>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</si>
  <si>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</si>
  <si>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</si>
  <si>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</si>
  <si>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</si>
  <si>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MAIRIPORA-SP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</si>
  <si>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</si>
  <si>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</si>
  <si>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</si>
  <si>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</si>
  <si>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</si>
  <si>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</si>
  <si>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PARIQUERA-ACU-SP</t>
  </si>
  <si>
    <t>PEDRO DE TOLEDO-SP</t>
  </si>
  <si>
    <t>PIQUETE-SP</t>
  </si>
  <si>
    <t>PIRAPORA DO BOM JESUS-SP</t>
  </si>
  <si>
    <t>POA-SP</t>
  </si>
  <si>
    <t>POTIM-SP</t>
  </si>
  <si>
    <t>QUELUZ-SP</t>
  </si>
  <si>
    <t>REDENCAO DA SERRA-SP</t>
  </si>
  <si>
    <t>REGISTRO-SP</t>
  </si>
  <si>
    <t>RIBEIRAO PIRES-SP</t>
  </si>
  <si>
    <t>RIO GRANDE DA SERRA-SP</t>
  </si>
  <si>
    <t>SANTANA DE PARNAIBA-SP</t>
  </si>
  <si>
    <t>SANTO ANDRE-SP</t>
  </si>
  <si>
    <t>SANTO ANTONIO DO PINHAL-SP</t>
  </si>
  <si>
    <t>SAO BENTO DO SAPUCAI-SP</t>
  </si>
  <si>
    <t>SAO CAETANO DO SUL-SP</t>
  </si>
  <si>
    <t>SAO LOURENCO DA SERRA-SP</t>
  </si>
  <si>
    <t>SAO LUIS DO PARAITINGA-SP</t>
  </si>
  <si>
    <t>SAO PAULO-SP</t>
  </si>
  <si>
    <t>SETE BARRAS-SP</t>
  </si>
  <si>
    <t>TABOAO DA SERRA-SP</t>
  </si>
  <si>
    <t>TREMEMBE-SP</t>
  </si>
  <si>
    <t>VARGEM GRANDE PAULISTA-SP</t>
  </si>
  <si>
    <t>BAHIA</t>
  </si>
  <si>
    <t>MARANHAO</t>
  </si>
  <si>
    <t>Trizidela do Vale-MA</t>
  </si>
  <si>
    <t>Maricá-RJ</t>
  </si>
  <si>
    <t>1122044-47.2025.4.01.3400</t>
  </si>
  <si>
    <t>Parcela 16/30 (R$)</t>
  </si>
  <si>
    <t>Parcela 25/27 (R$)</t>
  </si>
  <si>
    <t>Parcela 21/21 (R$)</t>
  </si>
  <si>
    <t>Parcela 17/24 (R$)</t>
  </si>
  <si>
    <t>Parcela 18/25 (R$)</t>
  </si>
  <si>
    <t>Parcela 14/31 (R$)</t>
  </si>
  <si>
    <t>ITEM 10 - PAGAMENTO DE ROYALTIES RETROATIVOS AO MUNICÍPIO DE PILAR-AL</t>
  </si>
  <si>
    <t>ITEM 12 - PAGAMENTO DE ROYALTIES RETROATIVOS AO MUNICÍPIO DE SÃO MIGUEL DOS CAMPOS-AL</t>
  </si>
  <si>
    <t>ITEM 15 - PAGAMENTO DE ROYALTIES RETROATIVOS AO MUNICÍPIO DE ALTO DO RODRIGUES-RN</t>
  </si>
  <si>
    <t>ITEM 22 - PAGAMENTO DE ROYALTIES RETROATIVOS GERADOS PELO RECÁLCULO DE PRODUÇÃO DOS CAMPOS DE MARLIM E MARLIM SUL - Out/18 e Mar/19</t>
  </si>
  <si>
    <t>ITEM 23 - COMPENSAÇÃO DE ROYALTIES RETROATIVOS GERADOS PELO RECÁLCULO DE PRODUÇÃO DO CAMPO DE MARLIM LESTE - Nov/16, Dez/16 e Out/17</t>
  </si>
  <si>
    <t>ITEM 24 - PAGAMENTO DE ROYALTIES RETROATIVOS GERADOS PELO RECÁLCULO DE PRODUÇÃO DO CAMPO DE SESMARIA - Nov/24</t>
  </si>
  <si>
    <t>ITEM 25 - PAGAMENTO DE ROYALTIES RETROATIVOS GERADOS PELO RECÁLCULO DE PRODUÇÃO DOS CAMPOS DE GAVIÃO REAL E GAVIÃO CABOCLO - Fev/22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</si>
</sst>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6" fillId="4" borderId="2" applyNumberFormat="0" applyProtection="0">
      <alignment horizontal="left" vertical="center" indent="1"/>
    </xf>
    <xf numFmtId="38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4" borderId="2" applyNumberFormat="0" applyProtection="0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4" borderId="3" applyNumberFormat="0" applyProtection="0">
      <alignment horizontal="left" vertical="center" indent="1"/>
    </xf>
    <xf numFmtId="0" fontId="9" fillId="4" borderId="3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0" fontId="6" fillId="0" borderId="0"/>
    <xf numFmtId="0" fontId="5" fillId="0" borderId="0"/>
  </cellStyleXfs>
  <cellXfs count="50">
    <xf numFmtId="0" fontId="0" fillId="0" borderId="0" xfId="0"/>
    <xf numFmtId="0" fontId="1" fillId="2" borderId="0" xfId="0" applyFont="1" applyFill="1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2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4" fillId="2" borderId="0" xfId="0" applyFont="1" applyFill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1" xfId="0" applyNumberFormat="1" applyFont="1" applyBorder="1"/>
    <xf numFmtId="0" fontId="1" fillId="0" borderId="1" xfId="0" applyFont="1" applyBorder="1"/>
    <xf numFmtId="43" fontId="1" fillId="2" borderId="0" xfId="1" applyFont="1" applyFill="1"/>
    <xf numFmtId="4" fontId="1" fillId="2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/>
    <xf numFmtId="4" fontId="1" fillId="2" borderId="0" xfId="0" applyNumberFormat="1" applyFont="1" applyFill="1"/>
    <xf numFmtId="0" fontId="3" fillId="0" borderId="0" xfId="0" applyFont="1"/>
    <xf numFmtId="43" fontId="1" fillId="3" borderId="1" xfId="1" applyFont="1" applyFill="1" applyBorder="1" applyAlignment="1">
      <alignment horizontal="right"/>
    </xf>
    <xf numFmtId="43" fontId="1" fillId="3" borderId="1" xfId="0" applyNumberFormat="1" applyFont="1" applyFill="1" applyBorder="1" applyAlignment="1">
      <alignment horizontal="right"/>
    </xf>
    <xf numFmtId="43" fontId="1" fillId="3" borderId="1" xfId="1" applyFont="1" applyFill="1" applyBorder="1"/>
    <xf numFmtId="43" fontId="1" fillId="0" borderId="1" xfId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3" fillId="2" borderId="0" xfId="0" applyFont="1" applyFill="1"/>
    <xf numFmtId="43" fontId="1" fillId="0" borderId="1" xfId="1" applyFont="1" applyFill="1" applyBorder="1"/>
    <xf numFmtId="0" fontId="6" fillId="2" borderId="0" xfId="0" applyFont="1" applyFill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6" fillId="0" borderId="1" xfId="0" applyFont="1" applyBorder="1"/>
    <xf numFmtId="43" fontId="6" fillId="2" borderId="1" xfId="1" applyFont="1" applyFill="1" applyBorder="1" applyAlignment="1">
      <alignment horizontal="center"/>
    </xf>
    <xf numFmtId="43" fontId="15" fillId="2" borderId="0" xfId="1" applyFont="1" applyFill="1" applyAlignment="1">
      <alignment wrapText="1"/>
    </xf>
    <xf numFmtId="43" fontId="16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/>
    <xf numFmtId="43" fontId="6" fillId="3" borderId="1" xfId="1" applyFont="1" applyFill="1" applyBorder="1" applyAlignment="1">
      <alignment horizontal="center"/>
    </xf>
    <xf numFmtId="0" fontId="12" fillId="0" borderId="0" xfId="0" applyFont="1"/>
    <xf numFmtId="0" fontId="6" fillId="3" borderId="1" xfId="0" applyFont="1" applyFill="1" applyBorder="1"/>
    <xf numFmtId="43" fontId="16" fillId="0" borderId="1" xfId="1" applyFont="1" applyFill="1" applyBorder="1" applyAlignment="1">
      <alignment wrapText="1"/>
    </xf>
    <xf numFmtId="43" fontId="16" fillId="0" borderId="0" xfId="1" applyFont="1" applyFill="1" applyBorder="1" applyAlignment="1">
      <alignment wrapText="1"/>
    </xf>
    <xf numFmtId="43" fontId="1" fillId="2" borderId="1" xfId="1" applyFont="1" applyFill="1" applyBorder="1"/>
    <xf numFmtId="43" fontId="1" fillId="2" borderId="1" xfId="0" applyNumberFormat="1" applyFont="1" applyFill="1" applyBorder="1"/>
    <xf numFmtId="43" fontId="1" fillId="3" borderId="1" xfId="0" applyNumberFormat="1" applyFont="1" applyFill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4" fontId="1" fillId="0" borderId="1" xfId="0" applyNumberFormat="1" applyFont="1" applyFill="1" applyBorder="1"/>
    <xf numFmtId="0" fontId="3" fillId="0" borderId="0" xfId="0" applyFont="1" applyFill="1"/>
    <xf numFmtId="43" fontId="1" fillId="0" borderId="1" xfId="0" applyNumberFormat="1" applyFont="1" applyFill="1" applyBorder="1" applyAlignment="1">
      <alignment horizontal="right"/>
    </xf>
    <xf numFmtId="0" fontId="14" fillId="0" borderId="0" xfId="0" applyFont="1" applyFill="1"/>
  </cellXfs>
  <cellStyles count="61">
    <cellStyle name="Normal" xfId="0" builtinId="0"/>
    <cellStyle name="Normal 10" xfId="6" xr:uid="{C44D7B4B-CD05-4E4C-9AA4-308657176E79}"/>
    <cellStyle name="Normal 2" xfId="7" xr:uid="{299FF96C-BC19-40E2-AF14-E33FA1252E76}"/>
    <cellStyle name="Normal 2 2" xfId="8" xr:uid="{04B29674-1A11-435D-BE4E-3A7C5C19A36B}"/>
    <cellStyle name="Normal 2 2 2" xfId="9" xr:uid="{64B8495E-EB4F-4DD5-9735-F8E8D9726688}"/>
    <cellStyle name="Normal 2 2 2 2" xfId="37" xr:uid="{FA4044F8-4335-4438-8156-15D47784A781}"/>
    <cellStyle name="Normal 2 2 2 3" xfId="41" xr:uid="{9E493CEC-D887-4062-86FA-081C5443D931}"/>
    <cellStyle name="Normal 2 2 2 4" xfId="46" xr:uid="{C38463A6-4F29-4BCE-9D49-CD3545858B01}"/>
    <cellStyle name="Normal 2 2 3" xfId="35" xr:uid="{14362B5F-CEB7-4B6A-857D-198CF1431B1D}"/>
    <cellStyle name="Normal 2 2 4" xfId="39" xr:uid="{ED8625BB-C2B1-40F4-B7A1-8BEF4FB2BBAE}"/>
    <cellStyle name="Normal 2 2 5" xfId="45" xr:uid="{0557C91D-C667-4A83-90B0-D52D30CA3347}"/>
    <cellStyle name="Normal 2 3" xfId="2" xr:uid="{D98A46D8-AF23-498B-9836-D4E906FAAF78}"/>
    <cellStyle name="Normal 2 3 2" xfId="47" xr:uid="{EA75C5C9-73CB-4D5E-B3DC-1B352D9E4D09}"/>
    <cellStyle name="Normal 3" xfId="18" xr:uid="{A45C0C76-F62A-4950-A26E-6EA1167A0BDA}"/>
    <cellStyle name="Normal 3 2" xfId="21" xr:uid="{D7DD3A0F-4CA8-441E-BD50-170F46982CAE}"/>
    <cellStyle name="Normal 3 2 2" xfId="24" xr:uid="{313E29D3-7DF8-45DD-8A71-980C97D55224}"/>
    <cellStyle name="Normal 3 2 3" xfId="27" xr:uid="{22F63FA0-6028-4897-8221-A19A8F16A4C3}"/>
    <cellStyle name="Normal 3 2 4" xfId="31" xr:uid="{B442E7B9-B7B3-4275-A2FC-BB2B7918E76F}"/>
    <cellStyle name="Normal 4" xfId="28" xr:uid="{7CBAD1DF-F3E6-4D8B-A0AD-90A4D03BC2ED}"/>
    <cellStyle name="Normal 5" xfId="4" xr:uid="{DFF92BD4-3599-450D-ACB5-A43B049BD378}"/>
    <cellStyle name="Normal 5 2" xfId="60" xr:uid="{1129290E-729B-4AB5-B05E-1874F5B4160F}"/>
    <cellStyle name="Normal 5 3" xfId="59" xr:uid="{8A51C755-6C70-4DEE-A071-9972449E6B68}"/>
    <cellStyle name="Normal 6" xfId="10" xr:uid="{E0EA0AEB-44D1-4997-8079-E754CF5353BF}"/>
    <cellStyle name="Normal 6 2" xfId="36" xr:uid="{9F4908CB-4EC1-416D-82E1-769DA3780161}"/>
    <cellStyle name="Normal 6 3" xfId="40" xr:uid="{7A8ED68A-CC6C-4E95-AC25-7EC2790E50CF}"/>
    <cellStyle name="Normal 6 4" xfId="48" xr:uid="{7DF6B331-14B4-45A6-8EC8-D9BD5D242C14}"/>
    <cellStyle name="Normal 7" xfId="42" xr:uid="{91DAB827-1E26-4119-81A3-C3A3556CD8F5}"/>
    <cellStyle name="Normal 7 2" xfId="43" xr:uid="{65E489F6-2033-4444-9B1E-4696156CC37E}"/>
    <cellStyle name="Normal 8" xfId="44" xr:uid="{02BEF2E4-4994-4452-99EB-7E4B984ACE6F}"/>
    <cellStyle name="Normal 9" xfId="53" xr:uid="{A27FE407-F03F-4B5D-BA39-B3C3D1962A44}"/>
    <cellStyle name="Porcentagem 2" xfId="11" xr:uid="{B0A9A6F1-3C74-4729-975A-25DDF3FDABA7}"/>
    <cellStyle name="Porcentagem 2 2" xfId="38" xr:uid="{E4893387-0F0A-491D-85D9-CF39ECA644EC}"/>
    <cellStyle name="Porcentagem 3" xfId="17" xr:uid="{2A3C37B0-D39E-4F7B-A421-AFA7A2FBF337}"/>
    <cellStyle name="Porcentagem 3 2" xfId="20" xr:uid="{7427A375-D581-4F26-8F8B-D2329EA33AC0}"/>
    <cellStyle name="Porcentagem 3 2 2" xfId="23" xr:uid="{14BA279D-7B6A-475A-8E9D-24BAC0F8260E}"/>
    <cellStyle name="Porcentagem 3 2 3" xfId="26" xr:uid="{91E54E85-52CA-46A1-876A-BC3C1DC3CFE1}"/>
    <cellStyle name="Porcentagem 3 2 4" xfId="30" xr:uid="{29FFD9A4-B3DF-4B58-880E-14C19817B5B6}"/>
    <cellStyle name="Porcentagem 4" xfId="33" xr:uid="{2AB46578-6EC5-4731-931C-48490A4FF1C6}"/>
    <cellStyle name="SAPBEXstdItem" xfId="12" xr:uid="{2CB7E53C-C82D-431C-A4F2-E60B53B140A9}"/>
    <cellStyle name="SAPBEXstdItem 2" xfId="49" xr:uid="{00B814F4-6010-4BBF-BE21-1BFE8AB48D51}"/>
    <cellStyle name="SAPBEXstdItem 2 2" xfId="57" xr:uid="{BC1C7DFF-397F-48B9-BF11-C5A853C620CD}"/>
    <cellStyle name="SAPBEXstdItem 3" xfId="56" xr:uid="{DC90652F-6A9D-4194-ACA1-65B7C6BF060B}"/>
    <cellStyle name="Sep. milhar [0]" xfId="13" xr:uid="{049B41B9-7F5B-47CF-8E36-B78EF33928C0}"/>
    <cellStyle name="Separador de milhares 2" xfId="14" xr:uid="{AFF3210C-1174-45FC-AF8A-6C6651E87153}"/>
    <cellStyle name="Separador de milhares 2 2" xfId="34" xr:uid="{D154375E-41D9-41C0-9C4A-AD6D19ED8ACB}"/>
    <cellStyle name="Separador de milhares 2 3" xfId="50" xr:uid="{7597F7D3-D18D-4377-BA8C-1C7EF7E4EFC5}"/>
    <cellStyle name="Separador de milhares 3" xfId="15" xr:uid="{4D02D421-F288-411B-A8ED-DF6E39A54E72}"/>
    <cellStyle name="Separador de milhares 3 2" xfId="51" xr:uid="{0827548A-5581-47B3-B53A-5A89345EF384}"/>
    <cellStyle name="Vírgula" xfId="1" builtinId="3"/>
    <cellStyle name="Vírgula 2" xfId="5" xr:uid="{FD4756AF-1367-474A-8A6D-003C87C1FD5C}"/>
    <cellStyle name="Vírgula 2 2" xfId="19" xr:uid="{0B2A7129-13F5-4AD5-B2B1-82168DE36770}"/>
    <cellStyle name="Vírgula 2 2 2" xfId="22" xr:uid="{A81FF7BA-C7FE-4FCE-BB41-4E390B9F3DBD}"/>
    <cellStyle name="Vírgula 2 2 3" xfId="25" xr:uid="{0ECCDDA0-1237-4A28-A567-F60095E1D16C}"/>
    <cellStyle name="Vírgula 2 2 4" xfId="29" xr:uid="{BCA5901A-63C8-4D2D-A3C5-87B4F73F6496}"/>
    <cellStyle name="Vírgula 2 3" xfId="16" xr:uid="{6CD1B75E-0EF7-470E-8E60-954CDEA44247}"/>
    <cellStyle name="Vírgula 3" xfId="3" xr:uid="{4C7D75FE-1549-45BD-A273-3A407214C1E9}"/>
    <cellStyle name="Vírgula 3 2" xfId="55" xr:uid="{FB503AEA-619B-4B23-B48E-ADCCDF935CC0}"/>
    <cellStyle name="Vírgula 3 3" xfId="32" xr:uid="{21100FF8-D751-40D5-969D-AFED339F0D27}"/>
    <cellStyle name="Vírgula 4" xfId="54" xr:uid="{EA85B039-1E7A-483B-92EF-12610E376810}"/>
    <cellStyle name="Vírgula 5" xfId="52" xr:uid="{9F21E738-C1C9-4721-BEC9-0CE6FC72CCA0}"/>
    <cellStyle name="Vírgula 6" xfId="58" xr:uid="{25785458-98CD-4F08-90ED-B70C2DE05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85725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F742B0C-1672-4079-B8EF-11EF7FD1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DB50C06-F833-4AB8-BAAC-942FD30D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C616B48-AB4B-406E-BBD6-424F897F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5F748A6E-ADB3-4F5E-9EAD-8AEAEDE29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F85BD01-D4F2-47B8-8CD7-D6FED8D8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6EF5D201-8FD0-4B45-95AA-F9F4FECC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31EBF521-AB0C-411E-8156-64BDD84B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BCDCC2C1-37C7-4990-9166-A30A712A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BDC394D0-D71C-4E1E-B82A-ADE8504F9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53402B71-B158-4AD8-A1A3-F1BB5AE3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60325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0E93499E-5800-4F4D-A512-21A7496E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4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C0D69D1-4646-41EB-94B4-2D4208F9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4BB782F-3C5C-449D-922C-9B05F210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FFC7CD7-7167-4F5E-B569-2F0CF017E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DA715A2C-43F1-4A1D-9758-9F3B69FE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7856EA62-B4AF-427C-8713-C01A013F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A987AD97-EAAB-4743-B87A-A774F60C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1D4480E5-EEFF-462F-BE05-947ADEB8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4933C172-B8DE-41B9-B0E5-F1941C38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1F8B3325-CB23-4FBE-A9B7-C8EE4625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DD847504-A16A-4BE4-9C42-E92964A8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C873842-2F13-4D37-9FEE-759CCD8E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51635" cy="607695"/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9FFE1246-5B64-4A32-9C8E-A4525369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92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694936BD-44F5-453A-AEAF-17A03481B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D2AF1BCD-B073-41FC-A534-95B239C8E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CE9AF10B-09D5-49FF-988D-BFDCB035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3E14A4E2-9329-4D97-8934-F7100863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23374ED8-B981-4F89-AA32-1BB1DBDE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35C359E8-5533-4B39-AA76-08D7B4A49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10B70201-1AE6-4158-9371-8DC24BEA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8A707FEE-F315-4179-A5F6-7F8D56D5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477ECC32-AF8A-4562-A291-7239EC5C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1" name="Picture 8" descr="G:\Raquel\Logomarca\logoANP_h_fundobranco_cor.jpg">
          <a:extLst>
            <a:ext uri="{FF2B5EF4-FFF2-40B4-BE49-F238E27FC236}">
              <a16:creationId xmlns:a16="http://schemas.microsoft.com/office/drawing/2014/main" id="{EB17F983-9C44-4E63-AE06-4348DA69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2" name="Picture 8" descr="G:\Raquel\Logomarca\logoANP_h_fundobranco_cor.jpg">
          <a:extLst>
            <a:ext uri="{FF2B5EF4-FFF2-40B4-BE49-F238E27FC236}">
              <a16:creationId xmlns:a16="http://schemas.microsoft.com/office/drawing/2014/main" id="{9B7D52EB-92FA-4219-9E21-D9014686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3" name="Picture 8" descr="G:\Raquel\Logomarca\logoANP_h_fundobranco_cor.jpg">
          <a:extLst>
            <a:ext uri="{FF2B5EF4-FFF2-40B4-BE49-F238E27FC236}">
              <a16:creationId xmlns:a16="http://schemas.microsoft.com/office/drawing/2014/main" id="{C9680BF7-A0C6-4AC8-8386-281172E6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4" name="Picture 8" descr="G:\Raquel\Logomarca\logoANP_h_fundobranco_cor.jpg">
          <a:extLst>
            <a:ext uri="{FF2B5EF4-FFF2-40B4-BE49-F238E27FC236}">
              <a16:creationId xmlns:a16="http://schemas.microsoft.com/office/drawing/2014/main" id="{931E0047-6C51-45C9-9E68-4A0ACF0BA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5" name="Picture 8" descr="G:\Raquel\Logomarca\logoANP_h_fundobranco_cor.jpg">
          <a:extLst>
            <a:ext uri="{FF2B5EF4-FFF2-40B4-BE49-F238E27FC236}">
              <a16:creationId xmlns:a16="http://schemas.microsoft.com/office/drawing/2014/main" id="{09F8190C-9E6C-4FC2-8691-6C3913A5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6" name="Picture 8" descr="G:\Raquel\Logomarca\logoANP_h_fundobranco_cor.jpg">
          <a:extLst>
            <a:ext uri="{FF2B5EF4-FFF2-40B4-BE49-F238E27FC236}">
              <a16:creationId xmlns:a16="http://schemas.microsoft.com/office/drawing/2014/main" id="{3EE4F987-F72C-4F6C-B2AF-4ED73962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17" name="Picture 8" descr="G:\Raquel\Logomarca\logoANP_h_fundobranco_cor.jpg">
          <a:extLst>
            <a:ext uri="{FF2B5EF4-FFF2-40B4-BE49-F238E27FC236}">
              <a16:creationId xmlns:a16="http://schemas.microsoft.com/office/drawing/2014/main" id="{570C098A-61E5-4C08-B961-AB5DD1B9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E095F00-7738-4345-A29D-041EC8CE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EED5F8AB-E884-4DE2-97F0-6ECD3AAC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3C24AC0C-66BE-4387-8943-3E7D7D13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58EA2701-6F2E-4969-AFB8-CEF491209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651635" cy="607695"/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DC5CFB11-B4D5-4D0F-8B2B-B8C9292C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163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68EFF5-1B39-425E-B605-54E06C934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CB08D6D-3640-4C4B-9C14-A01F4459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669DEC4F-6487-436E-AF5F-1AFD0A5A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5F0BE8AF-1D21-4130-BF5E-4F89274B2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BD0B00AB-B2FA-4A85-A979-18440FB0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60325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6406D1C-3285-408B-AB3F-B539C660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1717675</xdr:colOff>
      <xdr:row>3</xdr:row>
      <xdr:rowOff>92075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3E1220DD-B292-46DE-9619-82C69523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541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0F3038C-A35F-4B04-907E-A321D70C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0A7663B-B969-488D-90EF-B1731471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4A81A63-DA34-4628-A369-27CBB8B6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0855C49-09B9-4CE5-9B87-8BBF7818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366AA828-9C58-4206-9F3C-2CEC46CE2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5B342E40-E342-4EAF-ADE2-DD97863C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FBF8A1BA-6A08-4DEB-BA24-89E579506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9FDE7350-E5CF-495F-87F6-34EAF1446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BBF21228-7F3A-4899-A98E-A7A71EFD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69005BEC-BF67-491E-8C4C-F91F070B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C0B6EA14-DC72-4116-BEEF-356DAE9A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716C965C-FCF7-4AB5-863B-8120FAC5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B2FE0AF-F684-489A-946D-982FF6B8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4B565701-7385-462E-BC1A-3F779ACB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9665280E-47AB-422D-8DA7-6CAF413D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282052FA-39BA-4A36-AD8E-50FB2312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72E848BC-51C8-43B8-B7E4-BD5AAA6B3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2F68F654-7C43-49FC-82E2-CBDFE2FA7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6EDA6054-6E7F-4A22-88D7-C1659A30A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5FEBEBCC-D2E1-43AC-AA54-C93C9F0C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1BF83FC2-C321-4C54-90AE-53A5BB55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C3E7FA7C-789C-4EC3-8234-BC4A63603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045EC4E5-413F-4480-BC3E-82A3943CA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4E4EDABF-49FB-4DBC-A7D3-A71C8603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F0E55380-253B-499D-BD12-03E58B49A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3536CEF3-DABA-4614-A67B-9D111753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307DF1AF-5F1F-42BA-BAA6-D232F309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E7236585-D42E-407B-B2B4-C18402FE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F7AA12C2-DA17-4B80-AD8E-1141A05B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6A917B9A-4E26-473A-BD8B-70A8261F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DAFA02BD-930F-4D89-8707-0CCEE3F8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030E8DC6-164A-4394-BBD5-BCAA6299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260DE6AC-A15A-4413-96A0-624D5F70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E0A0BB92-728E-403C-8AF1-2ABB1EDD0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51E7A745-273C-4087-8481-5ED98BC14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D54DA8B7-23DC-479C-8914-12959F89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B26EB70-EEAE-481E-8566-7E7E668E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15F8CA60-2FA3-41E3-B776-68B13990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DE464F95-8B10-4249-A4E6-11314FAE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B3CBA0E-85B2-4E66-A9C3-65DB8148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39E7431D-6F7F-4D19-8A9E-429F6801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E7E8CCA1-7511-488F-BE75-BB37DEF5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C39641B2-F14B-4BDA-B1D5-0B33093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FEBDBEE2-64F8-4E35-8718-22E21BD9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3EABF0CD-EFD5-44F0-971F-5B014906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3175</xdr:rowOff>
    </xdr:to>
    <xdr:pic>
      <xdr:nvPicPr>
        <xdr:cNvPr id="10" name="Picture 8" descr="G:\Raquel\Logomarca\logoANP_h_fundobranco_cor.jpg">
          <a:extLst>
            <a:ext uri="{FF2B5EF4-FFF2-40B4-BE49-F238E27FC236}">
              <a16:creationId xmlns:a16="http://schemas.microsoft.com/office/drawing/2014/main" id="{1A65B631-E3F3-4933-A45F-89EFDCB1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E3B61F6-85C1-4BF8-B0CD-32DD26165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73D0C52A-7BBE-41CE-A451-7914CECC7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8C109B38-28D6-4890-B4FE-E44F2CAB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E58253A6-EEF4-4B76-B221-8795D319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F6664D88-5399-4D1C-B6DC-7B601189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6" name="Picture 8" descr="G:\Raquel\Logomarca\logoANP_h_fundobranco_cor.jpg">
          <a:extLst>
            <a:ext uri="{FF2B5EF4-FFF2-40B4-BE49-F238E27FC236}">
              <a16:creationId xmlns:a16="http://schemas.microsoft.com/office/drawing/2014/main" id="{0A27FC32-DDB7-4D95-BE97-66D4C14E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FC2C234-BE35-4576-AA69-6BC99537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8" name="Picture 8" descr="G:\Raquel\Logomarca\logoANP_h_fundobranco_cor.jpg">
          <a:extLst>
            <a:ext uri="{FF2B5EF4-FFF2-40B4-BE49-F238E27FC236}">
              <a16:creationId xmlns:a16="http://schemas.microsoft.com/office/drawing/2014/main" id="{26B3C603-5465-4B63-9257-CA7AF6FF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9" name="Picture 8" descr="G:\Raquel\Logomarca\logoANP_h_fundobranco_cor.jpg">
          <a:extLst>
            <a:ext uri="{FF2B5EF4-FFF2-40B4-BE49-F238E27FC236}">
              <a16:creationId xmlns:a16="http://schemas.microsoft.com/office/drawing/2014/main" id="{1BA09BD6-4D61-4D48-8DCD-A0E0152A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50D9208-BDB3-4418-87EE-CA0BAAD0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8B9CD14-011A-4A66-B692-1A4F3E58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BE2D32A-3D95-422F-AB15-240ED478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0A3-916B-4300-AD9A-BBEBC0CFBE5F}">
  <sheetPr codeName="Planilha1"/>
  <dimension ref="A6:K37"/>
  <sheetViews>
    <sheetView tabSelected="1" zoomScaleNormal="100" workbookViewId="0">
      <selection activeCell="C10" sqref="C10"/>
    </sheetView>
  </sheetViews>
  <sheetFormatPr defaultColWidth="9.1796875" defaultRowHeight="12.5" x14ac:dyDescent="0.25"/>
  <cols>
    <col min="1" max="1" width="9.1796875" style="1" customWidth="1"/>
    <col min="2" max="6" width="9.1796875" style="1"/>
    <col min="7" max="7" width="11.1796875" style="1" bestFit="1" customWidth="1"/>
    <col min="8" max="9" width="12.7265625" style="1" bestFit="1" customWidth="1"/>
    <col min="10" max="16384" width="9.1796875" style="1"/>
  </cols>
  <sheetData>
    <row r="6" spans="1:11" ht="13" x14ac:dyDescent="0.3">
      <c r="A6" s="2" t="s">
        <v>202</v>
      </c>
    </row>
    <row r="8" spans="1:11" ht="13" x14ac:dyDescent="0.3">
      <c r="A8" s="2" t="s">
        <v>648</v>
      </c>
    </row>
    <row r="9" spans="1:11" ht="13" x14ac:dyDescent="0.3">
      <c r="A9" s="2"/>
    </row>
    <row r="10" spans="1:11" x14ac:dyDescent="0.25">
      <c r="C10" s="26"/>
    </row>
    <row r="11" spans="1:11" ht="13" x14ac:dyDescent="0.3">
      <c r="A11" s="8" t="s">
        <v>203</v>
      </c>
      <c r="C11" s="44"/>
    </row>
    <row r="12" spans="1:11" ht="13" x14ac:dyDescent="0.3">
      <c r="A12" s="8"/>
    </row>
    <row r="13" spans="1:11" ht="13" x14ac:dyDescent="0.3">
      <c r="A13" s="47" t="str">
        <f>'Item 1'!A5</f>
        <v>ITEM 1 - PAGAMENTO DE ROYALTIES REFERENTE AO ACORDO DE JUBARTE - CURVA PEV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3" x14ac:dyDescent="0.3">
      <c r="A14" s="47" t="str">
        <f>'Item 2'!A5</f>
        <v>ITEM 2 - PAGAMENTO DE ROYALTIES RETROATIVOS IED MAR &gt;5% AO MUNICÍPIO DE RIO CLARO-RJ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3" x14ac:dyDescent="0.3">
      <c r="A15" s="47" t="str">
        <f>'Item 3'!A5</f>
        <v>ITEM 3 - COMPENSAÇÃO DE ROYALTIES RETROATIVOS GERADOS PELO RECÁLCULO DE PRODUÇÃO DO CAMPO DE TABULEIRO DOS MARTINS - Nov/16 a Jan/24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3" x14ac:dyDescent="0.3">
      <c r="A16" s="47" t="str">
        <f>'Item 4'!A5</f>
        <v>ITEM 4 - PAGAMENTO DE ROYALTIES RETROATIVOS AO MUNICÍPIO DE CARDEAL DA SILVA-BA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3" x14ac:dyDescent="0.3">
      <c r="A17" s="47" t="str">
        <f>'Item 5'!A5</f>
        <v>ITEM 5 - COMPENSAÇÃO DE ROYALTIES RETROATIVOS GERADOS PELO RECÁLCULO DE PRODUÇÃO DO CAMPO DE MEXILHÃO - Ago/16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3" x14ac:dyDescent="0.3">
      <c r="A18" s="49" t="str">
        <f>'Item 6'!A5</f>
        <v>ITEM 6 - PAGAMENTO AO MUNICÍPIO DE SERRA DO MEL-RN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3" x14ac:dyDescent="0.3">
      <c r="A19" s="47" t="str">
        <f>'Item 7'!A5</f>
        <v xml:space="preserve">ITEM 7 - DEPÓSITOS JUDICIAIS 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3" x14ac:dyDescent="0.3">
      <c r="A20" s="47" t="str">
        <f>'Item 8'!A5</f>
        <v>ITEM 8 - PAGAMENTO AO MUNICÍPIO DE PENEDO-AL</v>
      </c>
    </row>
    <row r="21" spans="1:11" ht="13" x14ac:dyDescent="0.3">
      <c r="A21" s="47" t="str">
        <f>'Item 9'!A5</f>
        <v>ITEM 9 - PAGAMENTO DE ROYALTIES RETROATIVOS AO MUNICÍPIO DE GROSSOS-RN</v>
      </c>
    </row>
    <row r="22" spans="1:11" ht="13" x14ac:dyDescent="0.3">
      <c r="A22" s="47" t="str">
        <f>'Item 10'!A5</f>
        <v>ITEM 10 - PAGAMENTO DE ROYALTIES RETROATIVOS AO MUNICÍPIO DE PILAR-AL</v>
      </c>
    </row>
    <row r="23" spans="1:11" ht="13" x14ac:dyDescent="0.3">
      <c r="A23" s="47" t="str">
        <f>'Item 11'!A5</f>
        <v>ITEM 11 - PAGAMENTO DE ROYALTIES RETROATIVOS GERADOS PELA PRODUÇÃO DE XISTO</v>
      </c>
    </row>
    <row r="24" spans="1:11" ht="13" x14ac:dyDescent="0.3">
      <c r="A24" s="47" t="str">
        <f>'Item 12'!A5</f>
        <v>ITEM 12 - PAGAMENTO DE ROYALTIES RETROATIVOS AO MUNICÍPIO DE SÃO MIGUEL DOS CAMPOS-AL</v>
      </c>
    </row>
    <row r="25" spans="1:11" ht="13" x14ac:dyDescent="0.3">
      <c r="A25" s="47" t="str">
        <f>'Item 13'!A5</f>
        <v>ITEM 13 - PAGAMENTO DE ROYALTIES RETROATIVOS AO MUNICÍPIO DE FELIPE GUERRA-RN</v>
      </c>
    </row>
    <row r="26" spans="1:11" ht="13" x14ac:dyDescent="0.3">
      <c r="A26" s="47" t="str">
        <f>'Item 14'!A5</f>
        <v>ITEM 14 - PAGAMENTO DE ROYALTIES RETROATIVOS AO MUNICÍPIO DE INDIAROBA-SE</v>
      </c>
    </row>
    <row r="27" spans="1:11" ht="13" x14ac:dyDescent="0.3">
      <c r="A27" s="47" t="str">
        <f>'Item 15'!A5</f>
        <v>ITEM 15 - PAGAMENTO DE ROYALTIES RETROATIVOS AO MUNICÍPIO DE ALTO DO RODRIGUES-RN</v>
      </c>
    </row>
    <row r="28" spans="1:11" ht="13" x14ac:dyDescent="0.3">
      <c r="A28" s="47" t="str">
        <f>'Item 16'!A5</f>
        <v>ITEM 16 - PAGAMENTO DE ROYALTIES RETROATIVOS AO MUNICÍPIO DE SATIRO DIAS - BA</v>
      </c>
    </row>
    <row r="29" spans="1:11" ht="13" x14ac:dyDescent="0.3">
      <c r="A29" s="47" t="str">
        <f>'Item 17'!A5</f>
        <v>ITEM 17 - PAGAMENTO DE ROYALTIES RETROATIVOS AO MUNICÍPIO DE ITAPARICA-BA</v>
      </c>
    </row>
    <row r="30" spans="1:11" ht="13" x14ac:dyDescent="0.3">
      <c r="A30" s="47" t="str">
        <f>'Item 18'!A5</f>
        <v>ITEM 18 - PAGAMENTO DE ROYALTIES RETROATIVOS AO MUNICÍPIO DE POJUCA-BA</v>
      </c>
    </row>
    <row r="31" spans="1:11" ht="13" x14ac:dyDescent="0.3">
      <c r="A31" s="47" t="str">
        <f>'Item 19'!A5</f>
        <v>ITEM 19 - PAGAMENTO DE ROYALTIES RETROATIVOS AO MUNICÍPIO DE RIACHUELO-SE</v>
      </c>
    </row>
    <row r="32" spans="1:11" ht="13" x14ac:dyDescent="0.3">
      <c r="A32" s="47" t="str">
        <f>'Item 20'!A5</f>
        <v>ITEM 20 - PAGAMENTO DE ROYALTIES RETROATIVOS AO MUNICÍPIO DE TIBAU-RN</v>
      </c>
    </row>
    <row r="33" spans="1:1" ht="13" x14ac:dyDescent="0.3">
      <c r="A33" s="47" t="str">
        <f>'Item 21'!A5</f>
        <v>ITEM 21 - PAGAMENTO DE ROYALTIES RETROATIVOS AO MUNICÍPIO DE ROTEIRO-AL</v>
      </c>
    </row>
    <row r="34" spans="1:1" ht="13" x14ac:dyDescent="0.3">
      <c r="A34" s="47" t="str">
        <f>'Item 22'!A5</f>
        <v>ITEM 22 - PAGAMENTO DE ROYALTIES RETROATIVOS GERADOS PELO RECÁLCULO DE PRODUÇÃO DOS CAMPOS DE MARLIM E MARLIM SUL - Out/18 e Mar/19</v>
      </c>
    </row>
    <row r="35" spans="1:1" ht="13" x14ac:dyDescent="0.3">
      <c r="A35" s="47" t="str">
        <f>'Item 23'!A5</f>
        <v>ITEM 23 - COMPENSAÇÃO DE ROYALTIES RETROATIVOS GERADOS PELO RECÁLCULO DE PRODUÇÃO DO CAMPO DE MARLIM LESTE - Nov/16, Dez/16 e Out/17</v>
      </c>
    </row>
    <row r="36" spans="1:1" ht="13" x14ac:dyDescent="0.3">
      <c r="A36" s="47" t="str">
        <f>'Item 24'!A5</f>
        <v>ITEM 24 - PAGAMENTO DE ROYALTIES RETROATIVOS GERADOS PELO RECÁLCULO DE PRODUÇÃO DO CAMPO DE SESMARIA - Nov/24</v>
      </c>
    </row>
    <row r="37" spans="1:1" ht="13" x14ac:dyDescent="0.3">
      <c r="A37" s="47" t="str">
        <f>'Item 25'!A5</f>
        <v>ITEM 25 - PAGAMENTO DE ROYALTIES RETROATIVOS GERADOS PELO RECÁLCULO DE PRODUÇÃO DOS CAMPOS DE GAVIÃO REAL E GAVIÃO CABOCLO - Fev/22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74F8-DAD3-41B2-AC0A-C1008370EDBF}">
  <dimension ref="A2:C8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4" style="1" bestFit="1" customWidth="1"/>
    <col min="4" max="16384" width="9.1796875" style="1"/>
  </cols>
  <sheetData>
    <row r="2" spans="1:3" ht="15" customHeight="1" x14ac:dyDescent="0.3">
      <c r="B2" s="2" t="str">
        <f>Índice!A8</f>
        <v>MÊS DE COMPETÊNCIA: Setembro de 2025</v>
      </c>
      <c r="C2" s="3"/>
    </row>
    <row r="3" spans="1:3" ht="17.25" customHeight="1" x14ac:dyDescent="0.3">
      <c r="B3" s="2"/>
      <c r="C3" s="3"/>
    </row>
    <row r="5" spans="1:3" ht="13" x14ac:dyDescent="0.3">
      <c r="A5" s="2" t="s">
        <v>512</v>
      </c>
    </row>
    <row r="6" spans="1:3" x14ac:dyDescent="0.25">
      <c r="A6" s="1" t="s">
        <v>600</v>
      </c>
    </row>
    <row r="8" spans="1:3" ht="13" x14ac:dyDescent="0.3">
      <c r="A8" s="4" t="s">
        <v>1</v>
      </c>
      <c r="B8" s="6" t="s">
        <v>653</v>
      </c>
    </row>
    <row r="9" spans="1:3" x14ac:dyDescent="0.25">
      <c r="A9" s="9" t="s">
        <v>180</v>
      </c>
      <c r="B9" s="19">
        <v>4782864.6913754791</v>
      </c>
    </row>
    <row r="10" spans="1:3" x14ac:dyDescent="0.25">
      <c r="A10" s="5" t="s">
        <v>157</v>
      </c>
      <c r="B10" s="48">
        <v>-115797.67663203816</v>
      </c>
    </row>
    <row r="11" spans="1:3" x14ac:dyDescent="0.25">
      <c r="A11" s="5" t="s">
        <v>64</v>
      </c>
      <c r="B11" s="48">
        <v>-178767.15709136202</v>
      </c>
    </row>
    <row r="12" spans="1:3" x14ac:dyDescent="0.25">
      <c r="A12" s="5" t="s">
        <v>3</v>
      </c>
      <c r="B12" s="48">
        <v>-30694.454525522251</v>
      </c>
    </row>
    <row r="13" spans="1:3" x14ac:dyDescent="0.25">
      <c r="A13" s="5" t="s">
        <v>190</v>
      </c>
      <c r="B13" s="48">
        <v>-27556.394004829301</v>
      </c>
    </row>
    <row r="14" spans="1:3" x14ac:dyDescent="0.25">
      <c r="A14" s="5" t="s">
        <v>161</v>
      </c>
      <c r="B14" s="48">
        <v>-34723.350132228828</v>
      </c>
    </row>
    <row r="15" spans="1:3" x14ac:dyDescent="0.25">
      <c r="A15" s="5" t="s">
        <v>147</v>
      </c>
      <c r="B15" s="48">
        <v>-2814.6027140744886</v>
      </c>
    </row>
    <row r="16" spans="1:3" x14ac:dyDescent="0.25">
      <c r="A16" s="5" t="s">
        <v>82</v>
      </c>
      <c r="B16" s="48">
        <v>0</v>
      </c>
    </row>
    <row r="17" spans="1:2" x14ac:dyDescent="0.25">
      <c r="A17" s="5" t="s">
        <v>148</v>
      </c>
      <c r="B17" s="48">
        <v>-47514.672399652278</v>
      </c>
    </row>
    <row r="18" spans="1:2" x14ac:dyDescent="0.25">
      <c r="A18" s="5" t="s">
        <v>130</v>
      </c>
      <c r="B18" s="48">
        <v>0</v>
      </c>
    </row>
    <row r="19" spans="1:2" x14ac:dyDescent="0.25">
      <c r="A19" s="5" t="s">
        <v>126</v>
      </c>
      <c r="B19" s="48">
        <v>0</v>
      </c>
    </row>
    <row r="20" spans="1:2" x14ac:dyDescent="0.25">
      <c r="A20" s="5" t="s">
        <v>144</v>
      </c>
      <c r="B20" s="48">
        <v>-85547.486755529186</v>
      </c>
    </row>
    <row r="21" spans="1:2" x14ac:dyDescent="0.25">
      <c r="A21" s="5" t="s">
        <v>87</v>
      </c>
      <c r="B21" s="48">
        <v>-7632.6733399312516</v>
      </c>
    </row>
    <row r="22" spans="1:2" x14ac:dyDescent="0.25">
      <c r="A22" s="5" t="s">
        <v>90</v>
      </c>
      <c r="B22" s="48">
        <v>0</v>
      </c>
    </row>
    <row r="23" spans="1:2" x14ac:dyDescent="0.25">
      <c r="A23" s="5" t="s">
        <v>9</v>
      </c>
      <c r="B23" s="48">
        <v>-19762.834502882597</v>
      </c>
    </row>
    <row r="24" spans="1:2" x14ac:dyDescent="0.25">
      <c r="A24" s="5" t="s">
        <v>156</v>
      </c>
      <c r="B24" s="48">
        <v>-85356.521015845123</v>
      </c>
    </row>
    <row r="25" spans="1:2" x14ac:dyDescent="0.25">
      <c r="A25" s="5" t="s">
        <v>4</v>
      </c>
      <c r="B25" s="48">
        <v>0</v>
      </c>
    </row>
    <row r="26" spans="1:2" x14ac:dyDescent="0.25">
      <c r="A26" s="5" t="s">
        <v>103</v>
      </c>
      <c r="B26" s="48">
        <v>-137042.23846358288</v>
      </c>
    </row>
    <row r="27" spans="1:2" x14ac:dyDescent="0.25">
      <c r="A27" s="5" t="s">
        <v>125</v>
      </c>
      <c r="B27" s="48">
        <v>-196474.76675552918</v>
      </c>
    </row>
    <row r="28" spans="1:2" x14ac:dyDescent="0.25">
      <c r="A28" s="5" t="s">
        <v>58</v>
      </c>
      <c r="B28" s="48">
        <v>-182694.20758576327</v>
      </c>
    </row>
    <row r="29" spans="1:2" x14ac:dyDescent="0.25">
      <c r="A29" s="5" t="s">
        <v>80</v>
      </c>
      <c r="B29" s="48">
        <v>-8689.0394062680953</v>
      </c>
    </row>
    <row r="30" spans="1:2" x14ac:dyDescent="0.25">
      <c r="A30" s="5" t="s">
        <v>143</v>
      </c>
      <c r="B30" s="48">
        <v>-123679.07274814731</v>
      </c>
    </row>
    <row r="31" spans="1:2" x14ac:dyDescent="0.25">
      <c r="A31" s="5" t="s">
        <v>11</v>
      </c>
      <c r="B31" s="48">
        <v>-10299.665210821649</v>
      </c>
    </row>
    <row r="32" spans="1:2" x14ac:dyDescent="0.25">
      <c r="A32" s="5" t="s">
        <v>16</v>
      </c>
      <c r="B32" s="48">
        <v>-31133.787432888672</v>
      </c>
    </row>
    <row r="33" spans="1:2" x14ac:dyDescent="0.25">
      <c r="A33" s="5" t="s">
        <v>119</v>
      </c>
      <c r="B33" s="48">
        <v>-196474.76675552918</v>
      </c>
    </row>
    <row r="34" spans="1:2" x14ac:dyDescent="0.25">
      <c r="A34" s="5" t="s">
        <v>380</v>
      </c>
      <c r="B34" s="48">
        <v>0</v>
      </c>
    </row>
    <row r="35" spans="1:2" x14ac:dyDescent="0.25">
      <c r="A35" s="5" t="s">
        <v>70</v>
      </c>
      <c r="B35" s="48">
        <v>-119647.98575859657</v>
      </c>
    </row>
    <row r="36" spans="1:2" x14ac:dyDescent="0.25">
      <c r="A36" s="5" t="s">
        <v>374</v>
      </c>
      <c r="B36" s="48">
        <v>0</v>
      </c>
    </row>
    <row r="37" spans="1:2" x14ac:dyDescent="0.25">
      <c r="A37" s="5" t="s">
        <v>372</v>
      </c>
      <c r="B37" s="48">
        <v>0</v>
      </c>
    </row>
    <row r="38" spans="1:2" x14ac:dyDescent="0.25">
      <c r="A38" s="5" t="s">
        <v>388</v>
      </c>
      <c r="B38" s="48">
        <v>-13889.227910161806</v>
      </c>
    </row>
    <row r="39" spans="1:2" x14ac:dyDescent="0.25">
      <c r="A39" s="5" t="s">
        <v>361</v>
      </c>
      <c r="B39" s="48">
        <v>0</v>
      </c>
    </row>
    <row r="40" spans="1:2" x14ac:dyDescent="0.25">
      <c r="A40" s="5" t="s">
        <v>52</v>
      </c>
      <c r="B40" s="48">
        <v>-10299.665210821649</v>
      </c>
    </row>
    <row r="41" spans="1:2" x14ac:dyDescent="0.25">
      <c r="A41" s="5" t="s">
        <v>375</v>
      </c>
      <c r="B41" s="48">
        <v>0</v>
      </c>
    </row>
    <row r="42" spans="1:2" x14ac:dyDescent="0.25">
      <c r="A42" s="5" t="s">
        <v>138</v>
      </c>
      <c r="B42" s="48">
        <v>-196474.76675552918</v>
      </c>
    </row>
    <row r="43" spans="1:2" x14ac:dyDescent="0.25">
      <c r="A43" s="5" t="s">
        <v>74</v>
      </c>
      <c r="B43" s="48">
        <v>-68731.675252752917</v>
      </c>
    </row>
    <row r="44" spans="1:2" x14ac:dyDescent="0.25">
      <c r="A44" s="5" t="s">
        <v>86</v>
      </c>
      <c r="B44" s="48">
        <v>-68731.675252752917</v>
      </c>
    </row>
    <row r="45" spans="1:2" x14ac:dyDescent="0.25">
      <c r="A45" s="5" t="s">
        <v>137</v>
      </c>
      <c r="B45" s="48">
        <v>-196474.76675552918</v>
      </c>
    </row>
    <row r="46" spans="1:2" x14ac:dyDescent="0.25">
      <c r="A46" s="5" t="s">
        <v>69</v>
      </c>
      <c r="B46" s="48">
        <v>-68731.675252752917</v>
      </c>
    </row>
    <row r="47" spans="1:2" x14ac:dyDescent="0.25">
      <c r="A47" s="5" t="s">
        <v>131</v>
      </c>
      <c r="B47" s="48">
        <v>-196474.76675552918</v>
      </c>
    </row>
    <row r="48" spans="1:2" x14ac:dyDescent="0.25">
      <c r="A48" s="5" t="s">
        <v>95</v>
      </c>
      <c r="B48" s="48">
        <v>-68731.675252752917</v>
      </c>
    </row>
    <row r="49" spans="1:2" x14ac:dyDescent="0.25">
      <c r="A49" s="5" t="s">
        <v>163</v>
      </c>
      <c r="B49" s="48">
        <v>-90078.686466819388</v>
      </c>
    </row>
    <row r="50" spans="1:2" x14ac:dyDescent="0.25">
      <c r="A50" s="5" t="s">
        <v>168</v>
      </c>
      <c r="B50" s="48">
        <v>-3589.5626993401579</v>
      </c>
    </row>
    <row r="51" spans="1:2" x14ac:dyDescent="0.25">
      <c r="A51" s="5" t="s">
        <v>151</v>
      </c>
      <c r="B51" s="48">
        <v>0</v>
      </c>
    </row>
    <row r="52" spans="1:2" x14ac:dyDescent="0.25">
      <c r="A52" s="5" t="s">
        <v>101</v>
      </c>
      <c r="B52" s="48">
        <v>0</v>
      </c>
    </row>
    <row r="53" spans="1:2" x14ac:dyDescent="0.25">
      <c r="A53" s="5" t="s">
        <v>152</v>
      </c>
      <c r="B53" s="48">
        <v>0</v>
      </c>
    </row>
    <row r="54" spans="1:2" x14ac:dyDescent="0.25">
      <c r="A54" s="5" t="s">
        <v>68</v>
      </c>
      <c r="B54" s="48">
        <v>-103470.21732908656</v>
      </c>
    </row>
    <row r="55" spans="1:2" x14ac:dyDescent="0.25">
      <c r="A55" s="5" t="s">
        <v>91</v>
      </c>
      <c r="B55" s="48">
        <v>-196474.76675552918</v>
      </c>
    </row>
    <row r="56" spans="1:2" x14ac:dyDescent="0.25">
      <c r="A56" s="5" t="s">
        <v>158</v>
      </c>
      <c r="B56" s="48">
        <v>-175291.4694601309</v>
      </c>
    </row>
    <row r="57" spans="1:2" x14ac:dyDescent="0.25">
      <c r="A57" s="5" t="s">
        <v>378</v>
      </c>
      <c r="B57" s="48">
        <v>0</v>
      </c>
    </row>
    <row r="58" spans="1:2" x14ac:dyDescent="0.25">
      <c r="A58" s="5" t="s">
        <v>162</v>
      </c>
      <c r="B58" s="48">
        <v>-27618.442823980949</v>
      </c>
    </row>
    <row r="59" spans="1:2" x14ac:dyDescent="0.25">
      <c r="A59" s="5" t="s">
        <v>207</v>
      </c>
      <c r="B59" s="48">
        <v>-44739.126755529171</v>
      </c>
    </row>
    <row r="60" spans="1:2" x14ac:dyDescent="0.25">
      <c r="A60" s="5" t="s">
        <v>124</v>
      </c>
      <c r="B60" s="48">
        <v>-53181.05206209825</v>
      </c>
    </row>
    <row r="61" spans="1:2" x14ac:dyDescent="0.25">
      <c r="A61" s="5" t="s">
        <v>132</v>
      </c>
      <c r="B61" s="48">
        <v>0</v>
      </c>
    </row>
    <row r="62" spans="1:2" x14ac:dyDescent="0.25">
      <c r="A62" s="5" t="s">
        <v>209</v>
      </c>
      <c r="B62" s="48">
        <v>0</v>
      </c>
    </row>
    <row r="63" spans="1:2" x14ac:dyDescent="0.25">
      <c r="A63" s="5" t="s">
        <v>128</v>
      </c>
      <c r="B63" s="48">
        <v>0</v>
      </c>
    </row>
    <row r="64" spans="1:2" x14ac:dyDescent="0.25">
      <c r="A64" s="5" t="s">
        <v>129</v>
      </c>
      <c r="B64" s="48">
        <v>-193037.89323975556</v>
      </c>
    </row>
    <row r="65" spans="1:2" x14ac:dyDescent="0.25">
      <c r="A65" s="5" t="s">
        <v>96</v>
      </c>
      <c r="B65" s="48">
        <v>0</v>
      </c>
    </row>
    <row r="66" spans="1:2" x14ac:dyDescent="0.25">
      <c r="A66" s="5" t="s">
        <v>145</v>
      </c>
      <c r="B66" s="48">
        <v>-27844.056116162417</v>
      </c>
    </row>
    <row r="67" spans="1:2" x14ac:dyDescent="0.25">
      <c r="A67" s="5" t="s">
        <v>146</v>
      </c>
      <c r="B67" s="48">
        <v>-196474.76675552918</v>
      </c>
    </row>
    <row r="68" spans="1:2" x14ac:dyDescent="0.25">
      <c r="A68" s="5" t="s">
        <v>149</v>
      </c>
      <c r="B68" s="48">
        <v>-8689.0394062680953</v>
      </c>
    </row>
    <row r="69" spans="1:2" x14ac:dyDescent="0.25">
      <c r="A69" s="5" t="s">
        <v>150</v>
      </c>
      <c r="B69" s="48">
        <v>-17087.507159155233</v>
      </c>
    </row>
    <row r="70" spans="1:2" x14ac:dyDescent="0.25">
      <c r="A70" s="5" t="s">
        <v>153</v>
      </c>
      <c r="B70" s="48">
        <v>-10299.665210821649</v>
      </c>
    </row>
    <row r="71" spans="1:2" x14ac:dyDescent="0.25">
      <c r="A71" s="5" t="s">
        <v>73</v>
      </c>
      <c r="B71" s="48">
        <v>-11814.941110123053</v>
      </c>
    </row>
    <row r="72" spans="1:2" x14ac:dyDescent="0.25">
      <c r="A72" s="5" t="s">
        <v>154</v>
      </c>
      <c r="B72" s="48">
        <v>-65351.948584200938</v>
      </c>
    </row>
    <row r="73" spans="1:2" x14ac:dyDescent="0.25">
      <c r="A73" s="5" t="s">
        <v>155</v>
      </c>
      <c r="B73" s="48">
        <v>-7610.9962117047753</v>
      </c>
    </row>
    <row r="74" spans="1:2" x14ac:dyDescent="0.25">
      <c r="A74" s="5" t="s">
        <v>17</v>
      </c>
      <c r="B74" s="48">
        <v>-15128.194236156034</v>
      </c>
    </row>
    <row r="75" spans="1:2" x14ac:dyDescent="0.25">
      <c r="A75" s="5" t="s">
        <v>186</v>
      </c>
      <c r="B75" s="48">
        <v>-48112.101908897552</v>
      </c>
    </row>
    <row r="76" spans="1:2" x14ac:dyDescent="0.25">
      <c r="A76" s="5" t="s">
        <v>19</v>
      </c>
      <c r="B76" s="48">
        <v>0</v>
      </c>
    </row>
    <row r="77" spans="1:2" x14ac:dyDescent="0.25">
      <c r="A77" s="5" t="s">
        <v>8</v>
      </c>
      <c r="B77" s="48">
        <v>0</v>
      </c>
    </row>
    <row r="78" spans="1:2" x14ac:dyDescent="0.25">
      <c r="A78" s="5" t="s">
        <v>271</v>
      </c>
      <c r="B78" s="48">
        <v>-10299.665210821649</v>
      </c>
    </row>
    <row r="79" spans="1:2" x14ac:dyDescent="0.25">
      <c r="A79" s="5" t="s">
        <v>159</v>
      </c>
      <c r="B79" s="48">
        <v>-51941.19484029006</v>
      </c>
    </row>
    <row r="80" spans="1:2" x14ac:dyDescent="0.25">
      <c r="A80" s="5" t="s">
        <v>139</v>
      </c>
      <c r="B80" s="48">
        <v>-115797.67663203816</v>
      </c>
    </row>
    <row r="81" spans="1:2" x14ac:dyDescent="0.25">
      <c r="A81" s="5" t="s">
        <v>94</v>
      </c>
      <c r="B81" s="48">
        <v>-190187.35825440355</v>
      </c>
    </row>
    <row r="82" spans="1:2" x14ac:dyDescent="0.25">
      <c r="A82" s="5" t="s">
        <v>141</v>
      </c>
      <c r="B82" s="48">
        <v>-190940.67729071193</v>
      </c>
    </row>
    <row r="83" spans="1:2" x14ac:dyDescent="0.25">
      <c r="A83" s="5" t="s">
        <v>65</v>
      </c>
      <c r="B83" s="48">
        <v>-196474.76675552918</v>
      </c>
    </row>
    <row r="84" spans="1:2" x14ac:dyDescent="0.25">
      <c r="A84" s="5" t="s">
        <v>160</v>
      </c>
      <c r="B84" s="48">
        <v>-4010.9037152611968</v>
      </c>
    </row>
    <row r="85" spans="1:2" x14ac:dyDescent="0.25">
      <c r="A85" s="5" t="s">
        <v>140</v>
      </c>
      <c r="B85" s="48">
        <v>-196474.76675552918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CCC5-FA1D-47FE-8310-9C90D3A28250}">
  <dimension ref="A2:G293"/>
  <sheetViews>
    <sheetView workbookViewId="0">
      <selection activeCell="B4" sqref="B4"/>
    </sheetView>
  </sheetViews>
  <sheetFormatPr defaultColWidth="9.1796875" defaultRowHeight="12.5" x14ac:dyDescent="0.25"/>
  <cols>
    <col min="1" max="1" width="44" style="1" customWidth="1"/>
    <col min="2" max="2" width="30.54296875" style="1" customWidth="1"/>
    <col min="3" max="3" width="11.54296875" style="1" bestFit="1" customWidth="1"/>
    <col min="4" max="4" width="12.81640625" style="1" bestFit="1" customWidth="1"/>
    <col min="5" max="5" width="12.7265625" style="1" bestFit="1" customWidth="1"/>
    <col min="6" max="6" width="13.1796875" style="1" customWidth="1"/>
    <col min="7" max="7" width="12.7265625" style="1" bestFit="1" customWidth="1"/>
    <col min="8" max="16384" width="9.1796875" style="1"/>
  </cols>
  <sheetData>
    <row r="2" spans="1:7" ht="13" x14ac:dyDescent="0.3">
      <c r="B2" s="2" t="str">
        <f>Índice!A8</f>
        <v>MÊS DE COMPETÊNCIA: Setembro de 2025</v>
      </c>
      <c r="D2" s="3"/>
    </row>
    <row r="3" spans="1:7" ht="13" x14ac:dyDescent="0.3">
      <c r="B3" s="2"/>
      <c r="D3" s="3"/>
    </row>
    <row r="5" spans="1:7" ht="13" x14ac:dyDescent="0.3">
      <c r="A5" s="2" t="s">
        <v>744</v>
      </c>
    </row>
    <row r="6" spans="1:7" x14ac:dyDescent="0.25">
      <c r="A6" s="1" t="s">
        <v>594</v>
      </c>
    </row>
    <row r="8" spans="1:7" ht="13" x14ac:dyDescent="0.3">
      <c r="A8" s="4" t="s">
        <v>1</v>
      </c>
      <c r="B8" s="6" t="s">
        <v>743</v>
      </c>
    </row>
    <row r="9" spans="1:7" x14ac:dyDescent="0.25">
      <c r="A9" s="38" t="s">
        <v>71</v>
      </c>
      <c r="B9" s="36">
        <v>4011596.2</v>
      </c>
      <c r="C9" s="16"/>
      <c r="D9" s="13"/>
      <c r="E9" s="15"/>
      <c r="G9" s="15"/>
    </row>
    <row r="10" spans="1:7" x14ac:dyDescent="0.25">
      <c r="A10" s="29" t="s">
        <v>505</v>
      </c>
      <c r="B10" s="30">
        <v>-4011596.2</v>
      </c>
      <c r="C10" s="16"/>
      <c r="D10" s="13"/>
      <c r="E10" s="15"/>
    </row>
    <row r="12" spans="1:7" x14ac:dyDescent="0.25">
      <c r="B12" s="13"/>
    </row>
    <row r="13" spans="1:7" x14ac:dyDescent="0.25">
      <c r="B13" s="13"/>
    </row>
    <row r="14" spans="1:7" x14ac:dyDescent="0.25">
      <c r="B14" s="13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698E-5D2A-4DE3-936C-35BC9101901F}">
  <sheetPr codeName="Planilha11"/>
  <dimension ref="A2:D33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30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Setembro de 2025</v>
      </c>
      <c r="C2" s="2"/>
      <c r="D2" s="2"/>
    </row>
    <row r="3" spans="1:4" ht="15" customHeight="1" x14ac:dyDescent="0.3">
      <c r="B3" s="2"/>
      <c r="C3" s="2"/>
      <c r="D3" s="2"/>
    </row>
    <row r="5" spans="1:4" ht="13" x14ac:dyDescent="0.3">
      <c r="A5" s="2" t="s">
        <v>511</v>
      </c>
    </row>
    <row r="6" spans="1:4" x14ac:dyDescent="0.25">
      <c r="A6" s="1" t="s">
        <v>509</v>
      </c>
    </row>
    <row r="8" spans="1:4" ht="13" x14ac:dyDescent="0.3">
      <c r="A8" s="4" t="s">
        <v>427</v>
      </c>
      <c r="B8" s="6" t="s">
        <v>381</v>
      </c>
      <c r="C8" s="6" t="s">
        <v>382</v>
      </c>
      <c r="D8" s="6" t="s">
        <v>383</v>
      </c>
    </row>
    <row r="9" spans="1:4" ht="13" x14ac:dyDescent="0.3">
      <c r="A9" s="4"/>
      <c r="B9" s="22" t="s">
        <v>649</v>
      </c>
      <c r="C9" s="23" t="str">
        <f>B9</f>
        <v>Parcela 37/60</v>
      </c>
      <c r="D9" s="6"/>
    </row>
    <row r="10" spans="1:4" x14ac:dyDescent="0.25">
      <c r="A10" s="9" t="s">
        <v>428</v>
      </c>
      <c r="B10" s="10">
        <v>2332192.2070967592</v>
      </c>
      <c r="C10" s="10">
        <v>3034048.7288437211</v>
      </c>
      <c r="D10" s="10">
        <f>SUM(B10:C10)</f>
        <v>5366240.9359404799</v>
      </c>
    </row>
    <row r="11" spans="1:4" x14ac:dyDescent="0.25">
      <c r="A11" s="5" t="s">
        <v>429</v>
      </c>
      <c r="B11" s="46">
        <v>666340.63059907407</v>
      </c>
      <c r="C11" s="46">
        <v>866871.06538392021</v>
      </c>
      <c r="D11" s="7">
        <f t="shared" ref="D11:D74" si="0">SUM(B11:C11)</f>
        <v>1533211.6959829943</v>
      </c>
    </row>
    <row r="12" spans="1:4" x14ac:dyDescent="0.25">
      <c r="A12" s="5" t="s">
        <v>147</v>
      </c>
      <c r="B12" s="46">
        <v>3920.2570047167733</v>
      </c>
      <c r="C12" s="46">
        <v>74898.586307089412</v>
      </c>
      <c r="D12" s="7">
        <f>SUM(B12:C12)</f>
        <v>78818.84331180618</v>
      </c>
    </row>
    <row r="13" spans="1:4" x14ac:dyDescent="0.25">
      <c r="A13" s="5" t="s">
        <v>101</v>
      </c>
      <c r="B13" s="46">
        <v>4317.0629086865274</v>
      </c>
      <c r="C13" s="46">
        <v>43005.515905663015</v>
      </c>
      <c r="D13" s="7">
        <f t="shared" si="0"/>
        <v>47322.578814349545</v>
      </c>
    </row>
    <row r="14" spans="1:4" x14ac:dyDescent="0.25">
      <c r="A14" s="5" t="s">
        <v>10</v>
      </c>
      <c r="B14" s="46">
        <v>3597.6646588313943</v>
      </c>
      <c r="C14" s="46">
        <v>24150.304590995576</v>
      </c>
      <c r="D14" s="7">
        <f t="shared" si="0"/>
        <v>27747.969249826972</v>
      </c>
    </row>
    <row r="15" spans="1:4" x14ac:dyDescent="0.25">
      <c r="A15" s="5" t="s">
        <v>146</v>
      </c>
      <c r="B15" s="46">
        <v>4282.8812144805861</v>
      </c>
      <c r="C15" s="46">
        <v>18612.259555166256</v>
      </c>
      <c r="D15" s="7">
        <f t="shared" si="0"/>
        <v>22895.140769646841</v>
      </c>
    </row>
    <row r="16" spans="1:4" x14ac:dyDescent="0.25">
      <c r="A16" s="5" t="s">
        <v>82</v>
      </c>
      <c r="B16" s="46">
        <v>3643.006801372549</v>
      </c>
      <c r="C16" s="46">
        <v>19075.908080852736</v>
      </c>
      <c r="D16" s="7">
        <f t="shared" si="0"/>
        <v>22718.914882225286</v>
      </c>
    </row>
    <row r="17" spans="1:4" x14ac:dyDescent="0.25">
      <c r="A17" s="5" t="s">
        <v>5</v>
      </c>
      <c r="B17" s="46">
        <v>3899.9399537451873</v>
      </c>
      <c r="C17" s="46">
        <v>15539.683012786454</v>
      </c>
      <c r="D17" s="7">
        <f t="shared" si="0"/>
        <v>19439.622966531642</v>
      </c>
    </row>
    <row r="18" spans="1:4" x14ac:dyDescent="0.25">
      <c r="A18" s="5" t="s">
        <v>192</v>
      </c>
      <c r="B18" s="46">
        <v>1233.7062887439374</v>
      </c>
      <c r="C18" s="46">
        <v>18750.423403954337</v>
      </c>
      <c r="D18" s="7">
        <f t="shared" si="0"/>
        <v>19984.129692698276</v>
      </c>
    </row>
    <row r="19" spans="1:4" x14ac:dyDescent="0.25">
      <c r="A19" s="5" t="s">
        <v>91</v>
      </c>
      <c r="B19" s="46">
        <v>4310.346449321858</v>
      </c>
      <c r="C19" s="46">
        <v>10326.756605074397</v>
      </c>
      <c r="D19" s="7">
        <f t="shared" si="0"/>
        <v>14637.103054396255</v>
      </c>
    </row>
    <row r="20" spans="1:4" x14ac:dyDescent="0.25">
      <c r="A20" s="5" t="s">
        <v>130</v>
      </c>
      <c r="B20" s="46">
        <v>4317.0629086865274</v>
      </c>
      <c r="C20" s="46">
        <v>9424.433457528914</v>
      </c>
      <c r="D20" s="7">
        <f t="shared" si="0"/>
        <v>13741.496366215441</v>
      </c>
    </row>
    <row r="21" spans="1:4" x14ac:dyDescent="0.25">
      <c r="A21" s="5" t="s">
        <v>96</v>
      </c>
      <c r="B21" s="46">
        <v>4260.3074379184618</v>
      </c>
      <c r="C21" s="46">
        <v>9301.0476830662137</v>
      </c>
      <c r="D21" s="7">
        <f t="shared" si="0"/>
        <v>13561.355120984676</v>
      </c>
    </row>
    <row r="22" spans="1:4" x14ac:dyDescent="0.25">
      <c r="A22" s="5" t="s">
        <v>148</v>
      </c>
      <c r="B22" s="46">
        <v>4003.006021772298</v>
      </c>
      <c r="C22" s="46">
        <v>8332.6574523485488</v>
      </c>
      <c r="D22" s="7">
        <f t="shared" si="0"/>
        <v>12335.663474120847</v>
      </c>
    </row>
    <row r="23" spans="1:4" x14ac:dyDescent="0.25">
      <c r="A23" s="5" t="s">
        <v>125</v>
      </c>
      <c r="B23" s="46">
        <v>4037.4941895350498</v>
      </c>
      <c r="C23" s="46">
        <v>7336.1383165015268</v>
      </c>
      <c r="D23" s="7">
        <f t="shared" si="0"/>
        <v>11373.632506036576</v>
      </c>
    </row>
    <row r="24" spans="1:4" x14ac:dyDescent="0.25">
      <c r="A24" s="5" t="s">
        <v>58</v>
      </c>
      <c r="B24" s="46">
        <v>4310.346449321858</v>
      </c>
      <c r="C24" s="46">
        <v>5982.8326049795132</v>
      </c>
      <c r="D24" s="7">
        <f t="shared" si="0"/>
        <v>10293.17905430137</v>
      </c>
    </row>
    <row r="25" spans="1:4" x14ac:dyDescent="0.25">
      <c r="A25" s="5" t="s">
        <v>194</v>
      </c>
      <c r="B25" s="46">
        <v>3974.0639953715049</v>
      </c>
      <c r="C25" s="46">
        <v>6338.0065685318677</v>
      </c>
      <c r="D25" s="7">
        <f t="shared" si="0"/>
        <v>10312.070563903373</v>
      </c>
    </row>
    <row r="26" spans="1:4" x14ac:dyDescent="0.25">
      <c r="A26" s="5" t="s">
        <v>177</v>
      </c>
      <c r="B26" s="46">
        <v>3680.7643333492338</v>
      </c>
      <c r="C26" s="46">
        <v>6190.5645670261838</v>
      </c>
      <c r="D26" s="7">
        <f t="shared" si="0"/>
        <v>9871.328900375418</v>
      </c>
    </row>
    <row r="27" spans="1:4" x14ac:dyDescent="0.25">
      <c r="A27" s="5" t="s">
        <v>63</v>
      </c>
      <c r="B27" s="46">
        <v>4077.4602496572238</v>
      </c>
      <c r="C27" s="46">
        <v>5448.3269096289996</v>
      </c>
      <c r="D27" s="7">
        <f t="shared" si="0"/>
        <v>9525.787159286223</v>
      </c>
    </row>
    <row r="28" spans="1:4" x14ac:dyDescent="0.25">
      <c r="A28" s="5" t="s">
        <v>214</v>
      </c>
      <c r="B28" s="46">
        <v>4282.8812144805861</v>
      </c>
      <c r="C28" s="46">
        <v>5110.9457075279161</v>
      </c>
      <c r="D28" s="7">
        <f t="shared" si="0"/>
        <v>9393.8269220085022</v>
      </c>
    </row>
    <row r="29" spans="1:4" x14ac:dyDescent="0.25">
      <c r="A29" s="5" t="s">
        <v>53</v>
      </c>
      <c r="B29" s="46">
        <v>3631.6554193846641</v>
      </c>
      <c r="C29" s="46">
        <v>5976.2940456948045</v>
      </c>
      <c r="D29" s="7">
        <f t="shared" si="0"/>
        <v>9607.9494650794695</v>
      </c>
    </row>
    <row r="30" spans="1:4" x14ac:dyDescent="0.25">
      <c r="A30" s="5" t="s">
        <v>126</v>
      </c>
      <c r="B30" s="46">
        <v>4317.0629086865274</v>
      </c>
      <c r="C30" s="46">
        <v>4742.3910674278695</v>
      </c>
      <c r="D30" s="7">
        <f t="shared" si="0"/>
        <v>9059.4539761143969</v>
      </c>
    </row>
    <row r="31" spans="1:4" x14ac:dyDescent="0.25">
      <c r="A31" s="5" t="s">
        <v>168</v>
      </c>
      <c r="B31" s="46">
        <v>4260.0063552016309</v>
      </c>
      <c r="C31" s="46">
        <v>4577.2740003347717</v>
      </c>
      <c r="D31" s="7">
        <f t="shared" si="0"/>
        <v>8837.2803555364026</v>
      </c>
    </row>
    <row r="32" spans="1:4" x14ac:dyDescent="0.25">
      <c r="A32" s="5" t="s">
        <v>154</v>
      </c>
      <c r="B32" s="46">
        <v>4301.9714915818849</v>
      </c>
      <c r="C32" s="46">
        <v>4240.3156344168656</v>
      </c>
      <c r="D32" s="7">
        <f t="shared" si="0"/>
        <v>8542.2871259987514</v>
      </c>
    </row>
    <row r="33" spans="1:4" x14ac:dyDescent="0.25">
      <c r="A33" s="5" t="s">
        <v>109</v>
      </c>
      <c r="B33" s="46">
        <v>3990.5081931958562</v>
      </c>
      <c r="C33" s="46">
        <v>4604.7253276860001</v>
      </c>
      <c r="D33" s="7">
        <f t="shared" si="0"/>
        <v>8595.2335208818567</v>
      </c>
    </row>
    <row r="34" spans="1:4" x14ac:dyDescent="0.25">
      <c r="A34" s="5" t="s">
        <v>176</v>
      </c>
      <c r="B34" s="46">
        <v>4282.8812144805861</v>
      </c>
      <c r="C34" s="46">
        <v>4169.3808685002041</v>
      </c>
      <c r="D34" s="7">
        <f t="shared" si="0"/>
        <v>8452.2620829807893</v>
      </c>
    </row>
    <row r="35" spans="1:4" x14ac:dyDescent="0.25">
      <c r="A35" s="5" t="s">
        <v>163</v>
      </c>
      <c r="B35" s="46">
        <v>4293.3350323723043</v>
      </c>
      <c r="C35" s="46">
        <v>3859.6563031463006</v>
      </c>
      <c r="D35" s="7">
        <f t="shared" si="0"/>
        <v>8152.9913355186054</v>
      </c>
    </row>
    <row r="36" spans="1:4" x14ac:dyDescent="0.25">
      <c r="A36" s="5" t="s">
        <v>157</v>
      </c>
      <c r="B36" s="46">
        <v>3960.8056225717114</v>
      </c>
      <c r="C36" s="46">
        <v>4149.3810841388131</v>
      </c>
      <c r="D36" s="7">
        <f t="shared" si="0"/>
        <v>8110.186706710525</v>
      </c>
    </row>
    <row r="37" spans="1:4" x14ac:dyDescent="0.25">
      <c r="A37" s="5" t="s">
        <v>174</v>
      </c>
      <c r="B37" s="46">
        <v>4282.8812144805861</v>
      </c>
      <c r="C37" s="46">
        <v>3613.6007287617699</v>
      </c>
      <c r="D37" s="7">
        <f t="shared" si="0"/>
        <v>7896.4819432423556</v>
      </c>
    </row>
    <row r="38" spans="1:4" x14ac:dyDescent="0.25">
      <c r="A38" s="5" t="s">
        <v>173</v>
      </c>
      <c r="B38" s="46">
        <v>4200.5744265359235</v>
      </c>
      <c r="C38" s="46">
        <v>3560.0679010288673</v>
      </c>
      <c r="D38" s="7">
        <f t="shared" si="0"/>
        <v>7760.6423275647903</v>
      </c>
    </row>
    <row r="39" spans="1:4" x14ac:dyDescent="0.25">
      <c r="A39" s="5" t="s">
        <v>166</v>
      </c>
      <c r="B39" s="46">
        <v>3370.2202807810404</v>
      </c>
      <c r="C39" s="46">
        <v>4103.2171458499024</v>
      </c>
      <c r="D39" s="7">
        <f t="shared" si="0"/>
        <v>7473.4374266309424</v>
      </c>
    </row>
    <row r="40" spans="1:4" x14ac:dyDescent="0.25">
      <c r="A40" s="5" t="s">
        <v>158</v>
      </c>
      <c r="B40" s="46">
        <v>4310.346449321858</v>
      </c>
      <c r="C40" s="46">
        <v>2762.9878770100481</v>
      </c>
      <c r="D40" s="7">
        <f t="shared" si="0"/>
        <v>7073.3343263319057</v>
      </c>
    </row>
    <row r="41" spans="1:4" x14ac:dyDescent="0.25">
      <c r="A41" s="5" t="s">
        <v>73</v>
      </c>
      <c r="B41" s="46">
        <v>2120.6783958068122</v>
      </c>
      <c r="C41" s="46">
        <v>5425.8655277340358</v>
      </c>
      <c r="D41" s="7">
        <f t="shared" si="0"/>
        <v>7546.5439235408485</v>
      </c>
    </row>
    <row r="42" spans="1:4" x14ac:dyDescent="0.25">
      <c r="A42" s="5" t="s">
        <v>71</v>
      </c>
      <c r="B42" s="46">
        <v>2121.1451446314481</v>
      </c>
      <c r="C42" s="46">
        <v>5276.0987259062076</v>
      </c>
      <c r="D42" s="7">
        <f t="shared" si="0"/>
        <v>7397.2438705376553</v>
      </c>
    </row>
    <row r="43" spans="1:4" x14ac:dyDescent="0.25">
      <c r="A43" s="5" t="s">
        <v>164</v>
      </c>
      <c r="B43" s="46">
        <v>3680.7643333492338</v>
      </c>
      <c r="C43" s="46">
        <v>3049.0383351224814</v>
      </c>
      <c r="D43" s="7">
        <f t="shared" si="0"/>
        <v>6729.8026684717152</v>
      </c>
    </row>
    <row r="44" spans="1:4" x14ac:dyDescent="0.25">
      <c r="A44" s="5" t="s">
        <v>179</v>
      </c>
      <c r="B44" s="46">
        <v>4201.0872342238836</v>
      </c>
      <c r="C44" s="46">
        <v>2169.7282063027933</v>
      </c>
      <c r="D44" s="7">
        <f t="shared" si="0"/>
        <v>6370.8154405266769</v>
      </c>
    </row>
    <row r="45" spans="1:4" x14ac:dyDescent="0.25">
      <c r="A45" s="5" t="s">
        <v>167</v>
      </c>
      <c r="B45" s="46">
        <v>4271.574403763957</v>
      </c>
      <c r="C45" s="46">
        <v>1933.8061844488775</v>
      </c>
      <c r="D45" s="7">
        <f t="shared" si="0"/>
        <v>6205.3805882128345</v>
      </c>
    </row>
    <row r="46" spans="1:4" x14ac:dyDescent="0.25">
      <c r="A46" s="5" t="s">
        <v>237</v>
      </c>
      <c r="B46" s="46">
        <v>3686.726287630147</v>
      </c>
      <c r="C46" s="46">
        <v>2191.4377510899621</v>
      </c>
      <c r="D46" s="7">
        <f t="shared" si="0"/>
        <v>5878.1640387201096</v>
      </c>
    </row>
    <row r="47" spans="1:4" x14ac:dyDescent="0.25">
      <c r="A47" s="5" t="s">
        <v>54</v>
      </c>
      <c r="B47" s="46">
        <v>3380.1357113953027</v>
      </c>
      <c r="C47" s="46">
        <v>2382.6339744377847</v>
      </c>
      <c r="D47" s="7">
        <f t="shared" si="0"/>
        <v>5762.7696858330874</v>
      </c>
    </row>
    <row r="48" spans="1:4" x14ac:dyDescent="0.25">
      <c r="A48" s="5" t="s">
        <v>183</v>
      </c>
      <c r="B48" s="46">
        <v>4009.1542855272792</v>
      </c>
      <c r="C48" s="46">
        <v>1505.8413033786105</v>
      </c>
      <c r="D48" s="7">
        <f t="shared" si="0"/>
        <v>5514.9955889058892</v>
      </c>
    </row>
    <row r="49" spans="1:4" x14ac:dyDescent="0.25">
      <c r="A49" s="5" t="s">
        <v>367</v>
      </c>
      <c r="B49" s="46">
        <v>4260.0063552016309</v>
      </c>
      <c r="C49" s="46">
        <v>1067.3159731628718</v>
      </c>
      <c r="D49" s="7">
        <f t="shared" si="0"/>
        <v>5327.3223283645029</v>
      </c>
    </row>
    <row r="50" spans="1:4" x14ac:dyDescent="0.25">
      <c r="A50" s="5" t="s">
        <v>181</v>
      </c>
      <c r="B50" s="46">
        <v>4173.1346878929089</v>
      </c>
      <c r="C50" s="46">
        <v>1143.4722550300453</v>
      </c>
      <c r="D50" s="7">
        <f t="shared" si="0"/>
        <v>5316.6069429229537</v>
      </c>
    </row>
    <row r="51" spans="1:4" x14ac:dyDescent="0.25">
      <c r="A51" s="5" t="s">
        <v>162</v>
      </c>
      <c r="B51" s="46">
        <v>4260.0063552016309</v>
      </c>
      <c r="C51" s="46">
        <v>755.88659623152523</v>
      </c>
      <c r="D51" s="7">
        <f t="shared" si="0"/>
        <v>5015.8929514331558</v>
      </c>
    </row>
    <row r="52" spans="1:4" x14ac:dyDescent="0.25">
      <c r="A52" s="5" t="s">
        <v>178</v>
      </c>
      <c r="B52" s="46">
        <v>3877.2030666131759</v>
      </c>
      <c r="C52" s="46">
        <v>1213.6635303496325</v>
      </c>
      <c r="D52" s="7">
        <f t="shared" si="0"/>
        <v>5090.8665969628082</v>
      </c>
    </row>
    <row r="53" spans="1:4" x14ac:dyDescent="0.25">
      <c r="A53" s="5" t="s">
        <v>72</v>
      </c>
      <c r="B53" s="46">
        <v>667.40211605608079</v>
      </c>
      <c r="C53" s="46">
        <v>5429.643640242095</v>
      </c>
      <c r="D53" s="7">
        <f t="shared" si="0"/>
        <v>6097.0457562981755</v>
      </c>
    </row>
    <row r="54" spans="1:4" x14ac:dyDescent="0.25">
      <c r="A54" s="5" t="s">
        <v>184</v>
      </c>
      <c r="B54" s="46">
        <v>4282.8812144805861</v>
      </c>
      <c r="C54" s="46">
        <v>570.57626085871539</v>
      </c>
      <c r="D54" s="7">
        <f t="shared" si="0"/>
        <v>4853.4574753393017</v>
      </c>
    </row>
    <row r="55" spans="1:4" x14ac:dyDescent="0.25">
      <c r="A55" s="5" t="s">
        <v>62</v>
      </c>
      <c r="B55" s="46">
        <v>802.55478105649684</v>
      </c>
      <c r="C55" s="46">
        <v>5132.5786842024245</v>
      </c>
      <c r="D55" s="7">
        <f t="shared" si="0"/>
        <v>5935.1334652589212</v>
      </c>
    </row>
    <row r="56" spans="1:4" x14ac:dyDescent="0.25">
      <c r="A56" s="5" t="s">
        <v>195</v>
      </c>
      <c r="B56" s="46">
        <v>3990.4482886971196</v>
      </c>
      <c r="C56" s="46">
        <v>622.56088873725025</v>
      </c>
      <c r="D56" s="7">
        <f t="shared" si="0"/>
        <v>4613.00917743437</v>
      </c>
    </row>
    <row r="57" spans="1:4" x14ac:dyDescent="0.25">
      <c r="A57" s="5" t="s">
        <v>159</v>
      </c>
      <c r="B57" s="46">
        <v>4247.4221844142248</v>
      </c>
      <c r="C57" s="46">
        <v>267.69073108085956</v>
      </c>
      <c r="D57" s="7">
        <f t="shared" si="0"/>
        <v>4515.1129154950841</v>
      </c>
    </row>
    <row r="58" spans="1:4" x14ac:dyDescent="0.25">
      <c r="A58" s="5" t="s">
        <v>144</v>
      </c>
      <c r="B58" s="46">
        <v>3947.97615511511</v>
      </c>
      <c r="C58" s="46">
        <v>578.18816648986785</v>
      </c>
      <c r="D58" s="7">
        <f t="shared" si="0"/>
        <v>4526.1643216049779</v>
      </c>
    </row>
    <row r="59" spans="1:4" x14ac:dyDescent="0.25">
      <c r="A59" s="5" t="s">
        <v>229</v>
      </c>
      <c r="B59" s="46">
        <v>3597.6646588313943</v>
      </c>
      <c r="C59" s="46">
        <v>1045.1776622521259</v>
      </c>
      <c r="D59" s="7">
        <f t="shared" si="0"/>
        <v>4642.8423210835199</v>
      </c>
    </row>
    <row r="60" spans="1:4" x14ac:dyDescent="0.25">
      <c r="A60" s="5" t="s">
        <v>8</v>
      </c>
      <c r="B60" s="46">
        <v>3149.8112717066642</v>
      </c>
      <c r="C60" s="46">
        <v>1559.8563602388715</v>
      </c>
      <c r="D60" s="7">
        <f t="shared" si="0"/>
        <v>4709.6676319455355</v>
      </c>
    </row>
    <row r="61" spans="1:4" x14ac:dyDescent="0.25">
      <c r="A61" s="5" t="s">
        <v>198</v>
      </c>
      <c r="B61" s="46">
        <v>4252.6797544349693</v>
      </c>
      <c r="C61" s="46">
        <v>49.356889509883999</v>
      </c>
      <c r="D61" s="7">
        <f t="shared" si="0"/>
        <v>4302.0366439448535</v>
      </c>
    </row>
    <row r="62" spans="1:4" x14ac:dyDescent="0.25">
      <c r="A62" s="5" t="s">
        <v>19</v>
      </c>
      <c r="B62" s="46">
        <v>4149.7404387511151</v>
      </c>
      <c r="C62" s="46">
        <v>164.68675375082904</v>
      </c>
      <c r="D62" s="7">
        <f t="shared" si="0"/>
        <v>4314.4271925019439</v>
      </c>
    </row>
    <row r="63" spans="1:4" x14ac:dyDescent="0.25">
      <c r="A63" s="5" t="s">
        <v>182</v>
      </c>
      <c r="B63" s="46">
        <v>4015.4727454172712</v>
      </c>
      <c r="C63" s="46">
        <v>285.96429416353908</v>
      </c>
      <c r="D63" s="7">
        <f t="shared" si="0"/>
        <v>4301.4370395808101</v>
      </c>
    </row>
    <row r="64" spans="1:4" x14ac:dyDescent="0.25">
      <c r="A64" s="5" t="s">
        <v>171</v>
      </c>
      <c r="B64" s="46">
        <v>4022.5932057356558</v>
      </c>
      <c r="C64" s="46">
        <v>141.53275826468516</v>
      </c>
      <c r="D64" s="7">
        <f t="shared" si="0"/>
        <v>4164.1259640003409</v>
      </c>
    </row>
    <row r="65" spans="1:4" x14ac:dyDescent="0.25">
      <c r="A65" s="5" t="s">
        <v>216</v>
      </c>
      <c r="B65" s="46">
        <v>3728.2166642469174</v>
      </c>
      <c r="C65" s="46">
        <v>83.538036157719432</v>
      </c>
      <c r="D65" s="7">
        <f t="shared" si="0"/>
        <v>3811.7547004046369</v>
      </c>
    </row>
    <row r="66" spans="1:4" x14ac:dyDescent="0.25">
      <c r="A66" s="5" t="s">
        <v>119</v>
      </c>
      <c r="B66" s="46">
        <v>2767.8450901523488</v>
      </c>
      <c r="C66" s="46">
        <v>1317.2419920405866</v>
      </c>
      <c r="D66" s="7">
        <f t="shared" si="0"/>
        <v>4085.0870821929357</v>
      </c>
    </row>
    <row r="67" spans="1:4" x14ac:dyDescent="0.25">
      <c r="A67" s="5" t="s">
        <v>225</v>
      </c>
      <c r="B67" s="46">
        <v>627.54824673835788</v>
      </c>
      <c r="C67" s="46">
        <v>3869.9152048033075</v>
      </c>
      <c r="D67" s="7">
        <f t="shared" si="0"/>
        <v>4497.4634515416656</v>
      </c>
    </row>
    <row r="68" spans="1:4" x14ac:dyDescent="0.25">
      <c r="A68" s="5" t="s">
        <v>105</v>
      </c>
      <c r="B68" s="46">
        <v>1691.7691520553585</v>
      </c>
      <c r="C68" s="46">
        <v>2034.3154239274231</v>
      </c>
      <c r="D68" s="7">
        <f t="shared" si="0"/>
        <v>3726.0845759827816</v>
      </c>
    </row>
    <row r="69" spans="1:4" x14ac:dyDescent="0.25">
      <c r="A69" s="5" t="s">
        <v>152</v>
      </c>
      <c r="B69" s="46">
        <v>3181.4449859059623</v>
      </c>
      <c r="C69" s="46">
        <v>0</v>
      </c>
      <c r="D69" s="7">
        <f t="shared" si="0"/>
        <v>3181.4449859059623</v>
      </c>
    </row>
    <row r="70" spans="1:4" x14ac:dyDescent="0.25">
      <c r="A70" s="5" t="s">
        <v>79</v>
      </c>
      <c r="B70" s="46">
        <v>3068.8162440631363</v>
      </c>
      <c r="C70" s="46">
        <v>112.45911604749703</v>
      </c>
      <c r="D70" s="7">
        <f t="shared" si="0"/>
        <v>3181.2753601106333</v>
      </c>
    </row>
    <row r="71" spans="1:4" x14ac:dyDescent="0.25">
      <c r="A71" s="5" t="s">
        <v>122</v>
      </c>
      <c r="B71" s="46">
        <v>1450.0216892359754</v>
      </c>
      <c r="C71" s="46">
        <v>1962.9719606259905</v>
      </c>
      <c r="D71" s="7">
        <f t="shared" si="0"/>
        <v>3412.9936498619659</v>
      </c>
    </row>
    <row r="72" spans="1:4" x14ac:dyDescent="0.25">
      <c r="A72" s="5" t="s">
        <v>151</v>
      </c>
      <c r="B72" s="46">
        <v>2856.0084635146836</v>
      </c>
      <c r="C72" s="46">
        <v>0.22271649249064787</v>
      </c>
      <c r="D72" s="7">
        <f t="shared" si="0"/>
        <v>2856.2311800071743</v>
      </c>
    </row>
    <row r="73" spans="1:4" x14ac:dyDescent="0.25">
      <c r="A73" s="5" t="s">
        <v>64</v>
      </c>
      <c r="B73" s="46">
        <v>2647.0356910470864</v>
      </c>
      <c r="C73" s="46">
        <v>23.230135893732886</v>
      </c>
      <c r="D73" s="7">
        <f t="shared" si="0"/>
        <v>2670.2658269408194</v>
      </c>
    </row>
    <row r="74" spans="1:4" x14ac:dyDescent="0.25">
      <c r="A74" s="5" t="s">
        <v>190</v>
      </c>
      <c r="B74" s="46">
        <v>2654.5505515667496</v>
      </c>
      <c r="C74" s="46">
        <v>11.605757853972205</v>
      </c>
      <c r="D74" s="7">
        <f t="shared" si="0"/>
        <v>2666.1563094207218</v>
      </c>
    </row>
    <row r="75" spans="1:4" x14ac:dyDescent="0.25">
      <c r="A75" s="5" t="s">
        <v>175</v>
      </c>
      <c r="B75" s="46">
        <v>2617.4234600332097</v>
      </c>
      <c r="C75" s="46">
        <v>2.198018904363618</v>
      </c>
      <c r="D75" s="7">
        <f t="shared" ref="D75:D138" si="1">SUM(B75:C75)</f>
        <v>2619.6214789375736</v>
      </c>
    </row>
    <row r="76" spans="1:4" x14ac:dyDescent="0.25">
      <c r="A76" s="5" t="s">
        <v>140</v>
      </c>
      <c r="B76" s="46">
        <v>1878.9665313906501</v>
      </c>
      <c r="C76" s="46">
        <v>942.05721449327257</v>
      </c>
      <c r="D76" s="7">
        <f t="shared" si="1"/>
        <v>2821.0237458839229</v>
      </c>
    </row>
    <row r="77" spans="1:4" x14ac:dyDescent="0.25">
      <c r="A77" s="5" t="s">
        <v>108</v>
      </c>
      <c r="B77" s="46">
        <v>1060.2456504205454</v>
      </c>
      <c r="C77" s="46">
        <v>2019.5187966139758</v>
      </c>
      <c r="D77" s="7">
        <f t="shared" si="1"/>
        <v>3079.7644470345213</v>
      </c>
    </row>
    <row r="78" spans="1:4" x14ac:dyDescent="0.25">
      <c r="A78" s="5" t="s">
        <v>186</v>
      </c>
      <c r="B78" s="46">
        <v>2468.4786376138277</v>
      </c>
      <c r="C78" s="46">
        <v>6.8942946277233101</v>
      </c>
      <c r="D78" s="7">
        <f t="shared" si="1"/>
        <v>2475.3729322415511</v>
      </c>
    </row>
    <row r="79" spans="1:4" x14ac:dyDescent="0.25">
      <c r="A79" s="5" t="s">
        <v>90</v>
      </c>
      <c r="B79" s="46">
        <v>1992.4867504034266</v>
      </c>
      <c r="C79" s="46">
        <v>393.22007983154089</v>
      </c>
      <c r="D79" s="7">
        <f t="shared" si="1"/>
        <v>2385.7068302349676</v>
      </c>
    </row>
    <row r="80" spans="1:4" x14ac:dyDescent="0.25">
      <c r="A80" s="5" t="s">
        <v>68</v>
      </c>
      <c r="B80" s="46">
        <v>2196.0755122703304</v>
      </c>
      <c r="C80" s="46">
        <v>53.537706404685252</v>
      </c>
      <c r="D80" s="7">
        <f t="shared" si="1"/>
        <v>2249.6132186750156</v>
      </c>
    </row>
    <row r="81" spans="1:4" x14ac:dyDescent="0.25">
      <c r="A81" s="5" t="s">
        <v>197</v>
      </c>
      <c r="B81" s="46">
        <v>2065.391751390096</v>
      </c>
      <c r="C81" s="46">
        <v>19.823462983716688</v>
      </c>
      <c r="D81" s="7">
        <f t="shared" si="1"/>
        <v>2085.2152143738126</v>
      </c>
    </row>
    <row r="82" spans="1:4" x14ac:dyDescent="0.25">
      <c r="A82" s="5" t="s">
        <v>188</v>
      </c>
      <c r="B82" s="46">
        <v>2067.2841686708825</v>
      </c>
      <c r="C82" s="46">
        <v>1.0611632088709801</v>
      </c>
      <c r="D82" s="7">
        <f t="shared" si="1"/>
        <v>2068.3453318797533</v>
      </c>
    </row>
    <row r="83" spans="1:4" x14ac:dyDescent="0.25">
      <c r="A83" s="5" t="s">
        <v>143</v>
      </c>
      <c r="B83" s="46">
        <v>2063.196961278426</v>
      </c>
      <c r="C83" s="46">
        <v>0</v>
      </c>
      <c r="D83" s="7">
        <f t="shared" si="1"/>
        <v>2063.196961278426</v>
      </c>
    </row>
    <row r="84" spans="1:4" x14ac:dyDescent="0.25">
      <c r="A84" s="5" t="s">
        <v>165</v>
      </c>
      <c r="B84" s="46">
        <v>2053.2713354129078</v>
      </c>
      <c r="C84" s="46">
        <v>3.4975277624935881</v>
      </c>
      <c r="D84" s="7">
        <f t="shared" si="1"/>
        <v>2056.7688631754013</v>
      </c>
    </row>
    <row r="85" spans="1:4" x14ac:dyDescent="0.25">
      <c r="A85" s="5" t="s">
        <v>189</v>
      </c>
      <c r="B85" s="46">
        <v>2001.382227188901</v>
      </c>
      <c r="C85" s="46">
        <v>60.750472426268281</v>
      </c>
      <c r="D85" s="7">
        <f t="shared" si="1"/>
        <v>2062.1326996151693</v>
      </c>
    </row>
    <row r="86" spans="1:4" x14ac:dyDescent="0.25">
      <c r="A86" s="5" t="s">
        <v>100</v>
      </c>
      <c r="B86" s="46">
        <v>1137.495596432444</v>
      </c>
      <c r="C86" s="46">
        <v>1187.939327073786</v>
      </c>
      <c r="D86" s="7">
        <f t="shared" si="1"/>
        <v>2325.43492350623</v>
      </c>
    </row>
    <row r="87" spans="1:4" x14ac:dyDescent="0.25">
      <c r="A87" s="5" t="s">
        <v>187</v>
      </c>
      <c r="B87" s="46">
        <v>1127.086664546649</v>
      </c>
      <c r="C87" s="46">
        <v>1005.7849625810469</v>
      </c>
      <c r="D87" s="7">
        <f t="shared" si="1"/>
        <v>2132.8716271276958</v>
      </c>
    </row>
    <row r="88" spans="1:4" x14ac:dyDescent="0.25">
      <c r="A88" s="5" t="s">
        <v>196</v>
      </c>
      <c r="B88" s="46">
        <v>1868.8824718295384</v>
      </c>
      <c r="C88" s="46">
        <v>14.095999782186505</v>
      </c>
      <c r="D88" s="7">
        <f t="shared" si="1"/>
        <v>1882.9784716117249</v>
      </c>
    </row>
    <row r="89" spans="1:4" x14ac:dyDescent="0.25">
      <c r="A89" s="5" t="s">
        <v>156</v>
      </c>
      <c r="B89" s="46">
        <v>1810.3223743382252</v>
      </c>
      <c r="C89" s="46">
        <v>15.199967554111698</v>
      </c>
      <c r="D89" s="7">
        <f t="shared" si="1"/>
        <v>1825.522341892337</v>
      </c>
    </row>
    <row r="90" spans="1:4" x14ac:dyDescent="0.25">
      <c r="A90" s="5" t="s">
        <v>70</v>
      </c>
      <c r="B90" s="46">
        <v>1664.8404698843228</v>
      </c>
      <c r="C90" s="46">
        <v>32.661977786538493</v>
      </c>
      <c r="D90" s="7">
        <f t="shared" si="1"/>
        <v>1697.5024476708613</v>
      </c>
    </row>
    <row r="91" spans="1:4" x14ac:dyDescent="0.25">
      <c r="A91" s="5" t="s">
        <v>191</v>
      </c>
      <c r="B91" s="46">
        <v>1683.8720287944866</v>
      </c>
      <c r="C91" s="46">
        <v>1.0079956791998181</v>
      </c>
      <c r="D91" s="7">
        <f t="shared" si="1"/>
        <v>1684.8800244736865</v>
      </c>
    </row>
    <row r="92" spans="1:4" x14ac:dyDescent="0.25">
      <c r="A92" s="5" t="s">
        <v>215</v>
      </c>
      <c r="B92" s="46">
        <v>1384.8884146657133</v>
      </c>
      <c r="C92" s="46">
        <v>345.79373833368305</v>
      </c>
      <c r="D92" s="7">
        <f t="shared" si="1"/>
        <v>1730.6821529993963</v>
      </c>
    </row>
    <row r="93" spans="1:4" x14ac:dyDescent="0.25">
      <c r="A93" s="5" t="s">
        <v>3</v>
      </c>
      <c r="B93" s="46">
        <v>1618.3303039444986</v>
      </c>
      <c r="C93" s="46">
        <v>2.9447969501593889E-2</v>
      </c>
      <c r="D93" s="7">
        <f t="shared" si="1"/>
        <v>1618.3597519140003</v>
      </c>
    </row>
    <row r="94" spans="1:4" x14ac:dyDescent="0.25">
      <c r="A94" s="5" t="s">
        <v>149</v>
      </c>
      <c r="B94" s="46">
        <v>1556.9447257246557</v>
      </c>
      <c r="C94" s="46">
        <v>1.6676693964266553</v>
      </c>
      <c r="D94" s="7">
        <f t="shared" si="1"/>
        <v>1558.6123951210823</v>
      </c>
    </row>
    <row r="95" spans="1:4" x14ac:dyDescent="0.25">
      <c r="A95" s="5" t="s">
        <v>131</v>
      </c>
      <c r="B95" s="46">
        <v>1168.9141650349516</v>
      </c>
      <c r="C95" s="46">
        <v>515.36271105036531</v>
      </c>
      <c r="D95" s="7">
        <f t="shared" si="1"/>
        <v>1684.2768760853169</v>
      </c>
    </row>
    <row r="96" spans="1:4" x14ac:dyDescent="0.25">
      <c r="A96" s="5" t="s">
        <v>233</v>
      </c>
      <c r="B96" s="46">
        <v>1494.0817291659932</v>
      </c>
      <c r="C96" s="46">
        <v>47.62746873081943</v>
      </c>
      <c r="D96" s="7">
        <f t="shared" si="1"/>
        <v>1541.7091978968126</v>
      </c>
    </row>
    <row r="97" spans="1:4" x14ac:dyDescent="0.25">
      <c r="A97" s="5" t="s">
        <v>106</v>
      </c>
      <c r="B97" s="46">
        <v>0</v>
      </c>
      <c r="C97" s="46">
        <v>2019.5187966139758</v>
      </c>
      <c r="D97" s="7">
        <f t="shared" si="1"/>
        <v>2019.5187966139758</v>
      </c>
    </row>
    <row r="98" spans="1:4" x14ac:dyDescent="0.25">
      <c r="A98" s="5" t="s">
        <v>107</v>
      </c>
      <c r="B98" s="46">
        <v>0</v>
      </c>
      <c r="C98" s="46">
        <v>2019.5187966139758</v>
      </c>
      <c r="D98" s="7">
        <f t="shared" si="1"/>
        <v>2019.5187966139758</v>
      </c>
    </row>
    <row r="99" spans="1:4" x14ac:dyDescent="0.25">
      <c r="A99" s="5" t="s">
        <v>104</v>
      </c>
      <c r="B99" s="46">
        <v>0</v>
      </c>
      <c r="C99" s="46">
        <v>2016.6963684523553</v>
      </c>
      <c r="D99" s="7">
        <f t="shared" si="1"/>
        <v>2016.6963684523553</v>
      </c>
    </row>
    <row r="100" spans="1:4" x14ac:dyDescent="0.25">
      <c r="A100" s="5" t="s">
        <v>9</v>
      </c>
      <c r="B100" s="46">
        <v>1446.9675873956485</v>
      </c>
      <c r="C100" s="46">
        <v>3.7807082096327664</v>
      </c>
      <c r="D100" s="7">
        <f t="shared" si="1"/>
        <v>1450.7482956052813</v>
      </c>
    </row>
    <row r="101" spans="1:4" x14ac:dyDescent="0.25">
      <c r="A101" s="5" t="s">
        <v>6</v>
      </c>
      <c r="B101" s="46">
        <v>1429.6596876975088</v>
      </c>
      <c r="C101" s="46">
        <v>10.053777287541108</v>
      </c>
      <c r="D101" s="7">
        <f t="shared" si="1"/>
        <v>1439.71346498505</v>
      </c>
    </row>
    <row r="102" spans="1:4" x14ac:dyDescent="0.25">
      <c r="A102" s="5" t="s">
        <v>230</v>
      </c>
      <c r="B102" s="46">
        <v>1158.9442933930075</v>
      </c>
      <c r="C102" s="46">
        <v>364.37320339152495</v>
      </c>
      <c r="D102" s="7">
        <f t="shared" si="1"/>
        <v>1523.3174967845325</v>
      </c>
    </row>
    <row r="103" spans="1:4" x14ac:dyDescent="0.25">
      <c r="A103" s="5" t="s">
        <v>12</v>
      </c>
      <c r="B103" s="46">
        <v>1392.509709304421</v>
      </c>
      <c r="C103" s="46">
        <v>4.506853076581856</v>
      </c>
      <c r="D103" s="7">
        <f t="shared" si="1"/>
        <v>1397.0165623810028</v>
      </c>
    </row>
    <row r="104" spans="1:4" x14ac:dyDescent="0.25">
      <c r="A104" s="5" t="s">
        <v>52</v>
      </c>
      <c r="B104" s="46">
        <v>1338.5416148495708</v>
      </c>
      <c r="C104" s="46">
        <v>36.382905399692483</v>
      </c>
      <c r="D104" s="7">
        <f t="shared" si="1"/>
        <v>1374.9245202492632</v>
      </c>
    </row>
    <row r="105" spans="1:4" x14ac:dyDescent="0.25">
      <c r="A105" s="5" t="s">
        <v>16</v>
      </c>
      <c r="B105" s="46">
        <v>1281.2795584558555</v>
      </c>
      <c r="C105" s="46">
        <v>26.912673610326692</v>
      </c>
      <c r="D105" s="7">
        <f t="shared" si="1"/>
        <v>1308.1922320661822</v>
      </c>
    </row>
    <row r="106" spans="1:4" x14ac:dyDescent="0.25">
      <c r="A106" s="5" t="s">
        <v>372</v>
      </c>
      <c r="B106" s="46">
        <v>1291.0680191864064</v>
      </c>
      <c r="C106" s="46">
        <v>0</v>
      </c>
      <c r="D106" s="7">
        <f t="shared" si="1"/>
        <v>1291.0680191864064</v>
      </c>
    </row>
    <row r="107" spans="1:4" x14ac:dyDescent="0.25">
      <c r="A107" s="5" t="s">
        <v>61</v>
      </c>
      <c r="B107" s="46">
        <v>1265.9132381027771</v>
      </c>
      <c r="C107" s="46">
        <v>31.397796956580152</v>
      </c>
      <c r="D107" s="7">
        <f t="shared" si="1"/>
        <v>1297.3110350593572</v>
      </c>
    </row>
    <row r="108" spans="1:4" x14ac:dyDescent="0.25">
      <c r="A108" s="5" t="s">
        <v>11</v>
      </c>
      <c r="B108" s="46">
        <v>1269.5693170739726</v>
      </c>
      <c r="C108" s="46">
        <v>16.705951229162636</v>
      </c>
      <c r="D108" s="7">
        <f t="shared" si="1"/>
        <v>1286.2752683031351</v>
      </c>
    </row>
    <row r="109" spans="1:4" x14ac:dyDescent="0.25">
      <c r="A109" s="5" t="s">
        <v>132</v>
      </c>
      <c r="B109" s="46">
        <v>1240.6798917135613</v>
      </c>
      <c r="C109" s="46">
        <v>12.92512647782649</v>
      </c>
      <c r="D109" s="7">
        <f t="shared" si="1"/>
        <v>1253.6050181913879</v>
      </c>
    </row>
    <row r="110" spans="1:4" x14ac:dyDescent="0.25">
      <c r="A110" s="5" t="s">
        <v>218</v>
      </c>
      <c r="B110" s="46">
        <v>974.08838508061478</v>
      </c>
      <c r="C110" s="46">
        <v>331.0463075111079</v>
      </c>
      <c r="D110" s="7">
        <f t="shared" si="1"/>
        <v>1305.1346925917228</v>
      </c>
    </row>
    <row r="111" spans="1:4" x14ac:dyDescent="0.25">
      <c r="A111" s="5" t="s">
        <v>17</v>
      </c>
      <c r="B111" s="46">
        <v>1160.8850226854588</v>
      </c>
      <c r="C111" s="46">
        <v>4.4964967570323662</v>
      </c>
      <c r="D111" s="7">
        <f t="shared" si="1"/>
        <v>1165.3815194424913</v>
      </c>
    </row>
    <row r="112" spans="1:4" x14ac:dyDescent="0.25">
      <c r="A112" s="5" t="s">
        <v>93</v>
      </c>
      <c r="B112" s="46">
        <v>1153.1986102506694</v>
      </c>
      <c r="C112" s="46">
        <v>0</v>
      </c>
      <c r="D112" s="7">
        <f t="shared" si="1"/>
        <v>1153.1986102506694</v>
      </c>
    </row>
    <row r="113" spans="1:4" x14ac:dyDescent="0.25">
      <c r="A113" s="5" t="s">
        <v>236</v>
      </c>
      <c r="B113" s="46">
        <v>1141.533757912174</v>
      </c>
      <c r="C113" s="46">
        <v>11.256201609413527</v>
      </c>
      <c r="D113" s="7">
        <f t="shared" si="1"/>
        <v>1152.7899595215874</v>
      </c>
    </row>
    <row r="114" spans="1:4" x14ac:dyDescent="0.25">
      <c r="A114" s="5" t="s">
        <v>87</v>
      </c>
      <c r="B114" s="46">
        <v>915.3923598726916</v>
      </c>
      <c r="C114" s="46">
        <v>306.37776013806581</v>
      </c>
      <c r="D114" s="7">
        <f t="shared" si="1"/>
        <v>1221.7701200107574</v>
      </c>
    </row>
    <row r="115" spans="1:4" x14ac:dyDescent="0.25">
      <c r="A115" s="5" t="s">
        <v>78</v>
      </c>
      <c r="B115" s="46">
        <v>881.88066045671997</v>
      </c>
      <c r="C115" s="46">
        <v>310.21100569453387</v>
      </c>
      <c r="D115" s="7">
        <f t="shared" si="1"/>
        <v>1192.0916661512538</v>
      </c>
    </row>
    <row r="116" spans="1:4" x14ac:dyDescent="0.25">
      <c r="A116" s="5" t="s">
        <v>55</v>
      </c>
      <c r="B116" s="46">
        <v>1098.0389922085035</v>
      </c>
      <c r="C116" s="46">
        <v>21.818921812922557</v>
      </c>
      <c r="D116" s="7">
        <f t="shared" si="1"/>
        <v>1119.857914021426</v>
      </c>
    </row>
    <row r="117" spans="1:4" x14ac:dyDescent="0.25">
      <c r="A117" s="5" t="s">
        <v>56</v>
      </c>
      <c r="B117" s="46">
        <v>1075.5653281716388</v>
      </c>
      <c r="C117" s="46">
        <v>15.77807267367969</v>
      </c>
      <c r="D117" s="7">
        <f t="shared" si="1"/>
        <v>1091.3434008453185</v>
      </c>
    </row>
    <row r="118" spans="1:4" x14ac:dyDescent="0.25">
      <c r="A118" s="5" t="s">
        <v>231</v>
      </c>
      <c r="B118" s="46">
        <v>1086.2401570522527</v>
      </c>
      <c r="C118" s="46">
        <v>0.5257302186033791</v>
      </c>
      <c r="D118" s="7">
        <f t="shared" si="1"/>
        <v>1086.7658872708562</v>
      </c>
    </row>
    <row r="119" spans="1:4" x14ac:dyDescent="0.25">
      <c r="A119" s="5" t="s">
        <v>141</v>
      </c>
      <c r="B119" s="46">
        <v>828.30874969960826</v>
      </c>
      <c r="C119" s="46">
        <v>294.46745283973485</v>
      </c>
      <c r="D119" s="7">
        <f t="shared" si="1"/>
        <v>1122.7762025393431</v>
      </c>
    </row>
    <row r="120" spans="1:4" x14ac:dyDescent="0.25">
      <c r="A120" s="5" t="s">
        <v>7</v>
      </c>
      <c r="B120" s="46">
        <v>1026.2464888726383</v>
      </c>
      <c r="C120" s="46">
        <v>1.9835291966608759</v>
      </c>
      <c r="D120" s="7">
        <f t="shared" si="1"/>
        <v>1028.2300180692991</v>
      </c>
    </row>
    <row r="121" spans="1:4" x14ac:dyDescent="0.25">
      <c r="A121" s="5" t="s">
        <v>170</v>
      </c>
      <c r="B121" s="46">
        <v>1012.1725497731901</v>
      </c>
      <c r="C121" s="46">
        <v>0</v>
      </c>
      <c r="D121" s="7">
        <f t="shared" si="1"/>
        <v>1012.1725497731901</v>
      </c>
    </row>
    <row r="122" spans="1:4" x14ac:dyDescent="0.25">
      <c r="A122" s="5" t="s">
        <v>18</v>
      </c>
      <c r="B122" s="46">
        <v>989.32250073231762</v>
      </c>
      <c r="C122" s="46">
        <v>0.29277924561676433</v>
      </c>
      <c r="D122" s="7">
        <f t="shared" si="1"/>
        <v>989.61527997793439</v>
      </c>
    </row>
    <row r="123" spans="1:4" x14ac:dyDescent="0.25">
      <c r="A123" s="5" t="s">
        <v>120</v>
      </c>
      <c r="B123" s="46">
        <v>2.8631278370569451</v>
      </c>
      <c r="C123" s="46">
        <v>1285.259643089302</v>
      </c>
      <c r="D123" s="7">
        <f t="shared" si="1"/>
        <v>1288.122770926359</v>
      </c>
    </row>
    <row r="124" spans="1:4" x14ac:dyDescent="0.25">
      <c r="A124" s="5" t="s">
        <v>185</v>
      </c>
      <c r="B124" s="46">
        <v>959.36888751373056</v>
      </c>
      <c r="C124" s="46">
        <v>0</v>
      </c>
      <c r="D124" s="7">
        <f t="shared" si="1"/>
        <v>959.36888751373056</v>
      </c>
    </row>
    <row r="125" spans="1:4" x14ac:dyDescent="0.25">
      <c r="A125" s="5" t="s">
        <v>45</v>
      </c>
      <c r="B125" s="46">
        <v>238.29739786458953</v>
      </c>
      <c r="C125" s="46">
        <v>960.61262911755955</v>
      </c>
      <c r="D125" s="7">
        <f t="shared" si="1"/>
        <v>1198.910026982149</v>
      </c>
    </row>
    <row r="126" spans="1:4" x14ac:dyDescent="0.25">
      <c r="A126" s="5" t="s">
        <v>124</v>
      </c>
      <c r="B126" s="46">
        <v>939.33351062103156</v>
      </c>
      <c r="C126" s="46">
        <v>10.984781279614435</v>
      </c>
      <c r="D126" s="7">
        <f t="shared" si="1"/>
        <v>950.31829190064605</v>
      </c>
    </row>
    <row r="127" spans="1:4" x14ac:dyDescent="0.25">
      <c r="A127" s="5" t="s">
        <v>155</v>
      </c>
      <c r="B127" s="46">
        <v>883.36752083562067</v>
      </c>
      <c r="C127" s="46">
        <v>0</v>
      </c>
      <c r="D127" s="7">
        <f t="shared" si="1"/>
        <v>883.36752083562067</v>
      </c>
    </row>
    <row r="128" spans="1:4" x14ac:dyDescent="0.25">
      <c r="A128" s="5" t="s">
        <v>145</v>
      </c>
      <c r="B128" s="46">
        <v>865.47059654877501</v>
      </c>
      <c r="C128" s="46">
        <v>0</v>
      </c>
      <c r="D128" s="7">
        <f t="shared" si="1"/>
        <v>865.47059654877501</v>
      </c>
    </row>
    <row r="129" spans="1:4" x14ac:dyDescent="0.25">
      <c r="A129" s="5" t="s">
        <v>368</v>
      </c>
      <c r="B129" s="46">
        <v>851.62728802093716</v>
      </c>
      <c r="C129" s="46">
        <v>0</v>
      </c>
      <c r="D129" s="7">
        <f t="shared" si="1"/>
        <v>851.62728802093716</v>
      </c>
    </row>
    <row r="130" spans="1:4" x14ac:dyDescent="0.25">
      <c r="A130" s="5" t="s">
        <v>223</v>
      </c>
      <c r="B130" s="46">
        <v>850.34821439473831</v>
      </c>
      <c r="C130" s="46">
        <v>0</v>
      </c>
      <c r="D130" s="7">
        <f t="shared" si="1"/>
        <v>850.34821439473831</v>
      </c>
    </row>
    <row r="131" spans="1:4" x14ac:dyDescent="0.25">
      <c r="A131" s="5" t="s">
        <v>76</v>
      </c>
      <c r="B131" s="46">
        <v>835.57953482819516</v>
      </c>
      <c r="C131" s="46">
        <v>0.27868829420927371</v>
      </c>
      <c r="D131" s="7">
        <f t="shared" si="1"/>
        <v>835.85822312240441</v>
      </c>
    </row>
    <row r="132" spans="1:4" x14ac:dyDescent="0.25">
      <c r="A132" s="5" t="s">
        <v>219</v>
      </c>
      <c r="B132" s="46">
        <v>831.74526223333896</v>
      </c>
      <c r="C132" s="46">
        <v>0</v>
      </c>
      <c r="D132" s="7">
        <f t="shared" si="1"/>
        <v>831.74526223333896</v>
      </c>
    </row>
    <row r="133" spans="1:4" x14ac:dyDescent="0.25">
      <c r="A133" s="5" t="s">
        <v>172</v>
      </c>
      <c r="B133" s="46">
        <v>830.91361487510812</v>
      </c>
      <c r="C133" s="46">
        <v>0</v>
      </c>
      <c r="D133" s="7">
        <f t="shared" si="1"/>
        <v>830.91361487510812</v>
      </c>
    </row>
    <row r="134" spans="1:4" x14ac:dyDescent="0.25">
      <c r="A134" s="5" t="s">
        <v>89</v>
      </c>
      <c r="B134" s="46">
        <v>579.55189830968993</v>
      </c>
      <c r="C134" s="46">
        <v>308.78645465802174</v>
      </c>
      <c r="D134" s="7">
        <f t="shared" si="1"/>
        <v>888.33835296771167</v>
      </c>
    </row>
    <row r="135" spans="1:4" x14ac:dyDescent="0.25">
      <c r="A135" s="5" t="s">
        <v>4</v>
      </c>
      <c r="B135" s="46">
        <v>808.8717076237408</v>
      </c>
      <c r="C135" s="46">
        <v>2.9045476836954367</v>
      </c>
      <c r="D135" s="7">
        <f t="shared" si="1"/>
        <v>811.77625530743626</v>
      </c>
    </row>
    <row r="136" spans="1:4" x14ac:dyDescent="0.25">
      <c r="A136" s="5" t="s">
        <v>150</v>
      </c>
      <c r="B136" s="46">
        <v>810.06828579604542</v>
      </c>
      <c r="C136" s="46">
        <v>0</v>
      </c>
      <c r="D136" s="7">
        <f t="shared" si="1"/>
        <v>810.06828579604542</v>
      </c>
    </row>
    <row r="137" spans="1:4" x14ac:dyDescent="0.25">
      <c r="A137" s="5" t="s">
        <v>222</v>
      </c>
      <c r="B137" s="46">
        <v>778.20759837431046</v>
      </c>
      <c r="C137" s="46">
        <v>0</v>
      </c>
      <c r="D137" s="7">
        <f t="shared" si="1"/>
        <v>778.20759837431046</v>
      </c>
    </row>
    <row r="138" spans="1:4" x14ac:dyDescent="0.25">
      <c r="A138" s="5" t="s">
        <v>66</v>
      </c>
      <c r="B138" s="46">
        <v>725.60669518296277</v>
      </c>
      <c r="C138" s="46">
        <v>6.9660154514473757E-2</v>
      </c>
      <c r="D138" s="7">
        <f t="shared" si="1"/>
        <v>725.67635533747728</v>
      </c>
    </row>
    <row r="139" spans="1:4" x14ac:dyDescent="0.25">
      <c r="A139" s="5" t="s">
        <v>226</v>
      </c>
      <c r="B139" s="46">
        <v>683.45395003936494</v>
      </c>
      <c r="C139" s="46">
        <v>0</v>
      </c>
      <c r="D139" s="7">
        <f t="shared" ref="D139:D202" si="2">SUM(B139:C139)</f>
        <v>683.45395003936494</v>
      </c>
    </row>
    <row r="140" spans="1:4" x14ac:dyDescent="0.25">
      <c r="A140" s="5" t="s">
        <v>153</v>
      </c>
      <c r="B140" s="46">
        <v>677.0044529253189</v>
      </c>
      <c r="C140" s="46">
        <v>0</v>
      </c>
      <c r="D140" s="7">
        <f t="shared" si="2"/>
        <v>677.0044529253189</v>
      </c>
    </row>
    <row r="141" spans="1:4" x14ac:dyDescent="0.25">
      <c r="A141" s="5" t="s">
        <v>15</v>
      </c>
      <c r="B141" s="46">
        <v>609.44125454496782</v>
      </c>
      <c r="C141" s="46">
        <v>3.8999091827798912E-2</v>
      </c>
      <c r="D141" s="7">
        <f t="shared" si="2"/>
        <v>609.48025363679562</v>
      </c>
    </row>
    <row r="142" spans="1:4" x14ac:dyDescent="0.25">
      <c r="A142" s="5" t="s">
        <v>31</v>
      </c>
      <c r="B142" s="46">
        <v>66.785666554972835</v>
      </c>
      <c r="C142" s="46">
        <v>717.59006915218868</v>
      </c>
      <c r="D142" s="7">
        <f t="shared" si="2"/>
        <v>784.37573570716154</v>
      </c>
    </row>
    <row r="143" spans="1:4" x14ac:dyDescent="0.25">
      <c r="A143" s="5" t="s">
        <v>193</v>
      </c>
      <c r="B143" s="46">
        <v>603.93519477765631</v>
      </c>
      <c r="C143" s="46">
        <v>0</v>
      </c>
      <c r="D143" s="7">
        <f t="shared" si="2"/>
        <v>603.93519477765631</v>
      </c>
    </row>
    <row r="144" spans="1:4" x14ac:dyDescent="0.25">
      <c r="A144" s="5" t="s">
        <v>49</v>
      </c>
      <c r="B144" s="46">
        <v>570.89579911873261</v>
      </c>
      <c r="C144" s="46">
        <v>0</v>
      </c>
      <c r="D144" s="7">
        <f t="shared" si="2"/>
        <v>570.89579911873261</v>
      </c>
    </row>
    <row r="145" spans="1:4" x14ac:dyDescent="0.25">
      <c r="A145" s="5" t="s">
        <v>234</v>
      </c>
      <c r="B145" s="46">
        <v>517.57713678878736</v>
      </c>
      <c r="C145" s="46">
        <v>46.795334482005302</v>
      </c>
      <c r="D145" s="7">
        <f t="shared" si="2"/>
        <v>564.37247127079263</v>
      </c>
    </row>
    <row r="146" spans="1:4" x14ac:dyDescent="0.25">
      <c r="A146" s="5" t="s">
        <v>29</v>
      </c>
      <c r="B146" s="46">
        <v>10.152417750178858</v>
      </c>
      <c r="C146" s="46">
        <v>717.59006915218868</v>
      </c>
      <c r="D146" s="7">
        <f t="shared" si="2"/>
        <v>727.74248690236755</v>
      </c>
    </row>
    <row r="147" spans="1:4" x14ac:dyDescent="0.25">
      <c r="A147" s="5" t="s">
        <v>24</v>
      </c>
      <c r="B147" s="46">
        <v>0</v>
      </c>
      <c r="C147" s="46">
        <v>717.59006915218868</v>
      </c>
      <c r="D147" s="7">
        <f t="shared" si="2"/>
        <v>717.59006915218868</v>
      </c>
    </row>
    <row r="148" spans="1:4" x14ac:dyDescent="0.25">
      <c r="A148" s="5" t="s">
        <v>26</v>
      </c>
      <c r="B148" s="46">
        <v>0</v>
      </c>
      <c r="C148" s="46">
        <v>717.59006915218868</v>
      </c>
      <c r="D148" s="7">
        <f t="shared" si="2"/>
        <v>717.59006915218868</v>
      </c>
    </row>
    <row r="149" spans="1:4" x14ac:dyDescent="0.25">
      <c r="A149" s="5" t="s">
        <v>32</v>
      </c>
      <c r="B149" s="46">
        <v>0</v>
      </c>
      <c r="C149" s="46">
        <v>717.59006915218868</v>
      </c>
      <c r="D149" s="7">
        <f t="shared" si="2"/>
        <v>717.59006915218868</v>
      </c>
    </row>
    <row r="150" spans="1:4" x14ac:dyDescent="0.25">
      <c r="A150" s="5" t="s">
        <v>33</v>
      </c>
      <c r="B150" s="46">
        <v>0</v>
      </c>
      <c r="C150" s="46">
        <v>717.59006915218868</v>
      </c>
      <c r="D150" s="7">
        <f t="shared" si="2"/>
        <v>717.59006915218868</v>
      </c>
    </row>
    <row r="151" spans="1:4" x14ac:dyDescent="0.25">
      <c r="A151" s="5" t="s">
        <v>41</v>
      </c>
      <c r="B151" s="46">
        <v>0</v>
      </c>
      <c r="C151" s="46">
        <v>717.59006915218868</v>
      </c>
      <c r="D151" s="7">
        <f t="shared" si="2"/>
        <v>717.59006915218868</v>
      </c>
    </row>
    <row r="152" spans="1:4" x14ac:dyDescent="0.25">
      <c r="A152" s="5" t="s">
        <v>47</v>
      </c>
      <c r="B152" s="46">
        <v>0</v>
      </c>
      <c r="C152" s="46">
        <v>717.59006915218868</v>
      </c>
      <c r="D152" s="7">
        <f t="shared" si="2"/>
        <v>717.59006915218868</v>
      </c>
    </row>
    <row r="153" spans="1:4" x14ac:dyDescent="0.25">
      <c r="A153" s="5" t="s">
        <v>48</v>
      </c>
      <c r="B153" s="46">
        <v>0</v>
      </c>
      <c r="C153" s="46">
        <v>717.59006915218868</v>
      </c>
      <c r="D153" s="7">
        <f t="shared" si="2"/>
        <v>717.59006915218868</v>
      </c>
    </row>
    <row r="154" spans="1:4" x14ac:dyDescent="0.25">
      <c r="A154" s="5" t="s">
        <v>35</v>
      </c>
      <c r="B154" s="46">
        <v>0</v>
      </c>
      <c r="C154" s="46">
        <v>717.59006915218868</v>
      </c>
      <c r="D154" s="7">
        <f t="shared" si="2"/>
        <v>717.59006915218868</v>
      </c>
    </row>
    <row r="155" spans="1:4" x14ac:dyDescent="0.25">
      <c r="A155" s="5" t="s">
        <v>36</v>
      </c>
      <c r="B155" s="46">
        <v>0</v>
      </c>
      <c r="C155" s="46">
        <v>717.59006915218868</v>
      </c>
      <c r="D155" s="7">
        <f t="shared" si="2"/>
        <v>717.59006915218868</v>
      </c>
    </row>
    <row r="156" spans="1:4" x14ac:dyDescent="0.25">
      <c r="A156" s="5" t="s">
        <v>37</v>
      </c>
      <c r="B156" s="46">
        <v>0</v>
      </c>
      <c r="C156" s="46">
        <v>717.59006915218868</v>
      </c>
      <c r="D156" s="7">
        <f t="shared" si="2"/>
        <v>717.59006915218868</v>
      </c>
    </row>
    <row r="157" spans="1:4" x14ac:dyDescent="0.25">
      <c r="A157" s="5" t="s">
        <v>20</v>
      </c>
      <c r="B157" s="46">
        <v>0</v>
      </c>
      <c r="C157" s="46">
        <v>717.59006915218868</v>
      </c>
      <c r="D157" s="7">
        <f t="shared" si="2"/>
        <v>717.59006915218868</v>
      </c>
    </row>
    <row r="158" spans="1:4" x14ac:dyDescent="0.25">
      <c r="A158" s="5" t="s">
        <v>21</v>
      </c>
      <c r="B158" s="46">
        <v>0</v>
      </c>
      <c r="C158" s="46">
        <v>717.59006915218868</v>
      </c>
      <c r="D158" s="7">
        <f t="shared" si="2"/>
        <v>717.59006915218868</v>
      </c>
    </row>
    <row r="159" spans="1:4" x14ac:dyDescent="0.25">
      <c r="A159" s="5" t="s">
        <v>22</v>
      </c>
      <c r="B159" s="46">
        <v>0</v>
      </c>
      <c r="C159" s="46">
        <v>717.59006915218868</v>
      </c>
      <c r="D159" s="7">
        <f t="shared" si="2"/>
        <v>717.59006915218868</v>
      </c>
    </row>
    <row r="160" spans="1:4" x14ac:dyDescent="0.25">
      <c r="A160" s="5" t="s">
        <v>23</v>
      </c>
      <c r="B160" s="46">
        <v>0</v>
      </c>
      <c r="C160" s="46">
        <v>717.59006915218868</v>
      </c>
      <c r="D160" s="7">
        <f t="shared" si="2"/>
        <v>717.59006915218868</v>
      </c>
    </row>
    <row r="161" spans="1:4" x14ac:dyDescent="0.25">
      <c r="A161" s="5" t="s">
        <v>25</v>
      </c>
      <c r="B161" s="46">
        <v>0</v>
      </c>
      <c r="C161" s="46">
        <v>717.59006915218868</v>
      </c>
      <c r="D161" s="7">
        <f t="shared" si="2"/>
        <v>717.59006915218868</v>
      </c>
    </row>
    <row r="162" spans="1:4" x14ac:dyDescent="0.25">
      <c r="A162" s="5" t="s">
        <v>27</v>
      </c>
      <c r="B162" s="46">
        <v>0</v>
      </c>
      <c r="C162" s="46">
        <v>717.59006915218868</v>
      </c>
      <c r="D162" s="7">
        <f t="shared" si="2"/>
        <v>717.59006915218868</v>
      </c>
    </row>
    <row r="163" spans="1:4" x14ac:dyDescent="0.25">
      <c r="A163" s="5" t="s">
        <v>28</v>
      </c>
      <c r="B163" s="46">
        <v>0</v>
      </c>
      <c r="C163" s="46">
        <v>717.59006915218868</v>
      </c>
      <c r="D163" s="7">
        <f t="shared" si="2"/>
        <v>717.59006915218868</v>
      </c>
    </row>
    <row r="164" spans="1:4" x14ac:dyDescent="0.25">
      <c r="A164" s="5" t="s">
        <v>30</v>
      </c>
      <c r="B164" s="46">
        <v>0</v>
      </c>
      <c r="C164" s="46">
        <v>717.59006915218868</v>
      </c>
      <c r="D164" s="7">
        <f t="shared" si="2"/>
        <v>717.59006915218868</v>
      </c>
    </row>
    <row r="165" spans="1:4" x14ac:dyDescent="0.25">
      <c r="A165" s="5" t="s">
        <v>34</v>
      </c>
      <c r="B165" s="46">
        <v>0</v>
      </c>
      <c r="C165" s="46">
        <v>717.59006915218868</v>
      </c>
      <c r="D165" s="7">
        <f t="shared" si="2"/>
        <v>717.59006915218868</v>
      </c>
    </row>
    <row r="166" spans="1:4" x14ac:dyDescent="0.25">
      <c r="A166" s="5" t="s">
        <v>38</v>
      </c>
      <c r="B166" s="46">
        <v>0</v>
      </c>
      <c r="C166" s="46">
        <v>717.59006915218868</v>
      </c>
      <c r="D166" s="7">
        <f t="shared" si="2"/>
        <v>717.59006915218868</v>
      </c>
    </row>
    <row r="167" spans="1:4" x14ac:dyDescent="0.25">
      <c r="A167" s="5" t="s">
        <v>39</v>
      </c>
      <c r="B167" s="46">
        <v>0</v>
      </c>
      <c r="C167" s="46">
        <v>717.59006915218868</v>
      </c>
      <c r="D167" s="7">
        <f t="shared" si="2"/>
        <v>717.59006915218868</v>
      </c>
    </row>
    <row r="168" spans="1:4" x14ac:dyDescent="0.25">
      <c r="A168" s="5" t="s">
        <v>40</v>
      </c>
      <c r="B168" s="46">
        <v>0</v>
      </c>
      <c r="C168" s="46">
        <v>717.59006915218868</v>
      </c>
      <c r="D168" s="7">
        <f t="shared" si="2"/>
        <v>717.59006915218868</v>
      </c>
    </row>
    <row r="169" spans="1:4" x14ac:dyDescent="0.25">
      <c r="A169" s="5" t="s">
        <v>42</v>
      </c>
      <c r="B169" s="46">
        <v>0</v>
      </c>
      <c r="C169" s="46">
        <v>717.59006915218868</v>
      </c>
      <c r="D169" s="7">
        <f t="shared" si="2"/>
        <v>717.59006915218868</v>
      </c>
    </row>
    <row r="170" spans="1:4" x14ac:dyDescent="0.25">
      <c r="A170" s="5" t="s">
        <v>43</v>
      </c>
      <c r="B170" s="46">
        <v>0</v>
      </c>
      <c r="C170" s="46">
        <v>717.59006915218868</v>
      </c>
      <c r="D170" s="7">
        <f t="shared" si="2"/>
        <v>717.59006915218868</v>
      </c>
    </row>
    <row r="171" spans="1:4" x14ac:dyDescent="0.25">
      <c r="A171" s="5" t="s">
        <v>44</v>
      </c>
      <c r="B171" s="46">
        <v>0</v>
      </c>
      <c r="C171" s="46">
        <v>717.59006915218868</v>
      </c>
      <c r="D171" s="7">
        <f t="shared" si="2"/>
        <v>717.59006915218868</v>
      </c>
    </row>
    <row r="172" spans="1:4" x14ac:dyDescent="0.25">
      <c r="A172" s="5" t="s">
        <v>46</v>
      </c>
      <c r="B172" s="46">
        <v>0</v>
      </c>
      <c r="C172" s="46">
        <v>717.59006915218868</v>
      </c>
      <c r="D172" s="7">
        <f t="shared" si="2"/>
        <v>717.59006915218868</v>
      </c>
    </row>
    <row r="173" spans="1:4" x14ac:dyDescent="0.25">
      <c r="A173" s="5" t="s">
        <v>161</v>
      </c>
      <c r="B173" s="46">
        <v>523.50393493812805</v>
      </c>
      <c r="C173" s="46">
        <v>0</v>
      </c>
      <c r="D173" s="7">
        <f t="shared" si="2"/>
        <v>523.50393493812805</v>
      </c>
    </row>
    <row r="174" spans="1:4" x14ac:dyDescent="0.25">
      <c r="A174" s="5" t="s">
        <v>265</v>
      </c>
      <c r="B174" s="46">
        <v>519.16873925163054</v>
      </c>
      <c r="C174" s="46">
        <v>0</v>
      </c>
      <c r="D174" s="7">
        <f t="shared" si="2"/>
        <v>519.16873925163054</v>
      </c>
    </row>
    <row r="175" spans="1:4" x14ac:dyDescent="0.25">
      <c r="A175" s="5" t="s">
        <v>261</v>
      </c>
      <c r="B175" s="46">
        <v>513.23948778589295</v>
      </c>
      <c r="C175" s="46">
        <v>0</v>
      </c>
      <c r="D175" s="7">
        <f t="shared" si="2"/>
        <v>513.23948778589295</v>
      </c>
    </row>
    <row r="176" spans="1:4" x14ac:dyDescent="0.25">
      <c r="A176" s="5" t="s">
        <v>255</v>
      </c>
      <c r="B176" s="46">
        <v>511.41449477049258</v>
      </c>
      <c r="C176" s="46">
        <v>0</v>
      </c>
      <c r="D176" s="7">
        <f t="shared" si="2"/>
        <v>511.41449477049258</v>
      </c>
    </row>
    <row r="177" spans="1:4" x14ac:dyDescent="0.25">
      <c r="A177" s="5" t="s">
        <v>270</v>
      </c>
      <c r="B177" s="46">
        <v>506.07772190470365</v>
      </c>
      <c r="C177" s="46">
        <v>0</v>
      </c>
      <c r="D177" s="7">
        <f t="shared" si="2"/>
        <v>506.07772190470365</v>
      </c>
    </row>
    <row r="178" spans="1:4" x14ac:dyDescent="0.25">
      <c r="A178" s="5" t="s">
        <v>249</v>
      </c>
      <c r="B178" s="46">
        <v>500.92205866583799</v>
      </c>
      <c r="C178" s="46">
        <v>0</v>
      </c>
      <c r="D178" s="7">
        <f t="shared" si="2"/>
        <v>500.92205866583799</v>
      </c>
    </row>
    <row r="179" spans="1:4" x14ac:dyDescent="0.25">
      <c r="A179" s="5" t="s">
        <v>253</v>
      </c>
      <c r="B179" s="46">
        <v>500.92205866583799</v>
      </c>
      <c r="C179" s="46">
        <v>0</v>
      </c>
      <c r="D179" s="7">
        <f t="shared" si="2"/>
        <v>500.92205866583799</v>
      </c>
    </row>
    <row r="180" spans="1:4" x14ac:dyDescent="0.25">
      <c r="A180" s="5" t="s">
        <v>254</v>
      </c>
      <c r="B180" s="46">
        <v>499.62443452442562</v>
      </c>
      <c r="C180" s="46">
        <v>0</v>
      </c>
      <c r="D180" s="7">
        <f t="shared" si="2"/>
        <v>499.62443452442562</v>
      </c>
    </row>
    <row r="181" spans="1:4" x14ac:dyDescent="0.25">
      <c r="A181" s="5" t="s">
        <v>259</v>
      </c>
      <c r="B181" s="46">
        <v>499.62443452442562</v>
      </c>
      <c r="C181" s="46">
        <v>0</v>
      </c>
      <c r="D181" s="7">
        <f t="shared" si="2"/>
        <v>499.62443452442562</v>
      </c>
    </row>
    <row r="182" spans="1:4" x14ac:dyDescent="0.25">
      <c r="A182" s="5" t="s">
        <v>267</v>
      </c>
      <c r="B182" s="46">
        <v>498.89915403424226</v>
      </c>
      <c r="C182" s="46">
        <v>0</v>
      </c>
      <c r="D182" s="7">
        <f t="shared" si="2"/>
        <v>498.89915403424226</v>
      </c>
    </row>
    <row r="183" spans="1:4" x14ac:dyDescent="0.25">
      <c r="A183" s="5" t="s">
        <v>227</v>
      </c>
      <c r="B183" s="46">
        <v>383.0054504677089</v>
      </c>
      <c r="C183" s="46">
        <v>153.35960597509427</v>
      </c>
      <c r="D183" s="7">
        <f t="shared" si="2"/>
        <v>536.36505644280317</v>
      </c>
    </row>
    <row r="184" spans="1:4" x14ac:dyDescent="0.25">
      <c r="A184" s="5" t="s">
        <v>264</v>
      </c>
      <c r="B184" s="46">
        <v>485.71346880283295</v>
      </c>
      <c r="C184" s="46">
        <v>0</v>
      </c>
      <c r="D184" s="7">
        <f t="shared" si="2"/>
        <v>485.71346880283295</v>
      </c>
    </row>
    <row r="185" spans="1:4" x14ac:dyDescent="0.25">
      <c r="A185" s="5" t="s">
        <v>316</v>
      </c>
      <c r="B185" s="46">
        <v>479.79221482574525</v>
      </c>
      <c r="C185" s="46">
        <v>0</v>
      </c>
      <c r="D185" s="7">
        <f t="shared" si="2"/>
        <v>479.79221482574525</v>
      </c>
    </row>
    <row r="186" spans="1:4" x14ac:dyDescent="0.25">
      <c r="A186" s="5" t="s">
        <v>260</v>
      </c>
      <c r="B186" s="46">
        <v>465.90717839883678</v>
      </c>
      <c r="C186" s="46">
        <v>0</v>
      </c>
      <c r="D186" s="7">
        <f t="shared" si="2"/>
        <v>465.90717839883678</v>
      </c>
    </row>
    <row r="187" spans="1:4" x14ac:dyDescent="0.25">
      <c r="A187" s="5" t="s">
        <v>92</v>
      </c>
      <c r="B187" s="46">
        <v>450.41818146574246</v>
      </c>
      <c r="C187" s="46">
        <v>0.969510430336879</v>
      </c>
      <c r="D187" s="7">
        <f t="shared" si="2"/>
        <v>451.38769189607933</v>
      </c>
    </row>
    <row r="188" spans="1:4" x14ac:dyDescent="0.25">
      <c r="A188" s="5" t="s">
        <v>300</v>
      </c>
      <c r="B188" s="46">
        <v>198.76249733905337</v>
      </c>
      <c r="C188" s="46">
        <v>323.15462249919136</v>
      </c>
      <c r="D188" s="7">
        <f t="shared" si="2"/>
        <v>521.91711983824473</v>
      </c>
    </row>
    <row r="189" spans="1:4" x14ac:dyDescent="0.25">
      <c r="A189" s="5" t="s">
        <v>251</v>
      </c>
      <c r="B189" s="46">
        <v>436.26602676589607</v>
      </c>
      <c r="C189" s="46">
        <v>0</v>
      </c>
      <c r="D189" s="7">
        <f t="shared" si="2"/>
        <v>436.26602676589607</v>
      </c>
    </row>
    <row r="190" spans="1:4" x14ac:dyDescent="0.25">
      <c r="A190" s="5" t="s">
        <v>60</v>
      </c>
      <c r="B190" s="46">
        <v>430.12198637357295</v>
      </c>
      <c r="C190" s="46">
        <v>0.11923275724804372</v>
      </c>
      <c r="D190" s="7">
        <f t="shared" si="2"/>
        <v>430.24121913082098</v>
      </c>
    </row>
    <row r="191" spans="1:4" x14ac:dyDescent="0.25">
      <c r="A191" s="5" t="s">
        <v>256</v>
      </c>
      <c r="B191" s="46">
        <v>429.22197972117101</v>
      </c>
      <c r="C191" s="46">
        <v>0</v>
      </c>
      <c r="D191" s="7">
        <f t="shared" si="2"/>
        <v>429.22197972117101</v>
      </c>
    </row>
    <row r="192" spans="1:4" x14ac:dyDescent="0.25">
      <c r="A192" s="5" t="s">
        <v>258</v>
      </c>
      <c r="B192" s="46">
        <v>405.71728794808945</v>
      </c>
      <c r="C192" s="46">
        <v>0</v>
      </c>
      <c r="D192" s="7">
        <f t="shared" si="2"/>
        <v>405.71728794808945</v>
      </c>
    </row>
    <row r="193" spans="1:4" x14ac:dyDescent="0.25">
      <c r="A193" s="5" t="s">
        <v>128</v>
      </c>
      <c r="B193" s="46">
        <v>388.25205588578325</v>
      </c>
      <c r="C193" s="46">
        <v>14.646378571052681</v>
      </c>
      <c r="D193" s="7">
        <f t="shared" si="2"/>
        <v>402.89843445683596</v>
      </c>
    </row>
    <row r="194" spans="1:4" x14ac:dyDescent="0.25">
      <c r="A194" s="5" t="s">
        <v>378</v>
      </c>
      <c r="B194" s="46">
        <v>386.57940521051762</v>
      </c>
      <c r="C194" s="46">
        <v>0</v>
      </c>
      <c r="D194" s="7">
        <f t="shared" si="2"/>
        <v>386.57940521051762</v>
      </c>
    </row>
    <row r="195" spans="1:4" x14ac:dyDescent="0.25">
      <c r="A195" s="5" t="s">
        <v>138</v>
      </c>
      <c r="B195" s="46">
        <v>101.46812245016186</v>
      </c>
      <c r="C195" s="46">
        <v>369.39806815802297</v>
      </c>
      <c r="D195" s="7">
        <f t="shared" si="2"/>
        <v>470.86619060818481</v>
      </c>
    </row>
    <row r="196" spans="1:4" x14ac:dyDescent="0.25">
      <c r="A196" s="5" t="s">
        <v>252</v>
      </c>
      <c r="B196" s="46">
        <v>376.62709683913988</v>
      </c>
      <c r="C196" s="46">
        <v>0</v>
      </c>
      <c r="D196" s="7">
        <f t="shared" si="2"/>
        <v>376.62709683913988</v>
      </c>
    </row>
    <row r="197" spans="1:4" x14ac:dyDescent="0.25">
      <c r="A197" s="5" t="s">
        <v>257</v>
      </c>
      <c r="B197" s="46">
        <v>376.62709683913988</v>
      </c>
      <c r="C197" s="46">
        <v>0</v>
      </c>
      <c r="D197" s="7">
        <f t="shared" si="2"/>
        <v>376.62709683913988</v>
      </c>
    </row>
    <row r="198" spans="1:4" x14ac:dyDescent="0.25">
      <c r="A198" s="5" t="s">
        <v>263</v>
      </c>
      <c r="B198" s="46">
        <v>376.62709683913988</v>
      </c>
      <c r="C198" s="46">
        <v>0</v>
      </c>
      <c r="D198" s="7">
        <f t="shared" si="2"/>
        <v>376.62709683913988</v>
      </c>
    </row>
    <row r="199" spans="1:4" x14ac:dyDescent="0.25">
      <c r="A199" s="5" t="s">
        <v>379</v>
      </c>
      <c r="B199" s="46">
        <v>364.79785078171625</v>
      </c>
      <c r="C199" s="46">
        <v>0</v>
      </c>
      <c r="D199" s="7">
        <f t="shared" si="2"/>
        <v>364.79785078171625</v>
      </c>
    </row>
    <row r="200" spans="1:4" x14ac:dyDescent="0.25">
      <c r="A200" s="5" t="s">
        <v>51</v>
      </c>
      <c r="B200" s="46">
        <v>361.81843251938722</v>
      </c>
      <c r="C200" s="46">
        <v>2.6401993163508532E-2</v>
      </c>
      <c r="D200" s="7">
        <f t="shared" si="2"/>
        <v>361.84483451255073</v>
      </c>
    </row>
    <row r="201" spans="1:4" x14ac:dyDescent="0.25">
      <c r="A201" s="5" t="s">
        <v>262</v>
      </c>
      <c r="B201" s="46">
        <v>361.78328714797425</v>
      </c>
      <c r="C201" s="46">
        <v>0</v>
      </c>
      <c r="D201" s="7">
        <f t="shared" si="2"/>
        <v>361.78328714797425</v>
      </c>
    </row>
    <row r="202" spans="1:4" x14ac:dyDescent="0.25">
      <c r="A202" s="5" t="s">
        <v>133</v>
      </c>
      <c r="B202" s="46">
        <v>0</v>
      </c>
      <c r="C202" s="46">
        <v>471.02882586344236</v>
      </c>
      <c r="D202" s="7">
        <f t="shared" si="2"/>
        <v>471.02882586344236</v>
      </c>
    </row>
    <row r="203" spans="1:4" x14ac:dyDescent="0.25">
      <c r="A203" s="5" t="s">
        <v>139</v>
      </c>
      <c r="B203" s="46">
        <v>0</v>
      </c>
      <c r="C203" s="46">
        <v>471.02882586344236</v>
      </c>
      <c r="D203" s="7">
        <f t="shared" ref="D203:D266" si="3">SUM(B203:C203)</f>
        <v>471.02882586344236</v>
      </c>
    </row>
    <row r="204" spans="1:4" x14ac:dyDescent="0.25">
      <c r="A204" s="5" t="s">
        <v>134</v>
      </c>
      <c r="B204" s="46">
        <v>0</v>
      </c>
      <c r="C204" s="46">
        <v>471.02882586344236</v>
      </c>
      <c r="D204" s="7">
        <f t="shared" si="3"/>
        <v>471.02882586344236</v>
      </c>
    </row>
    <row r="205" spans="1:4" x14ac:dyDescent="0.25">
      <c r="A205" s="5" t="s">
        <v>341</v>
      </c>
      <c r="B205" s="46">
        <v>350.93260497841953</v>
      </c>
      <c r="C205" s="46">
        <v>0</v>
      </c>
      <c r="D205" s="7">
        <f t="shared" si="3"/>
        <v>350.93260497841953</v>
      </c>
    </row>
    <row r="206" spans="1:4" x14ac:dyDescent="0.25">
      <c r="A206" s="5" t="s">
        <v>317</v>
      </c>
      <c r="B206" s="46">
        <v>343.05517280968235</v>
      </c>
      <c r="C206" s="46">
        <v>0</v>
      </c>
      <c r="D206" s="7">
        <f t="shared" si="3"/>
        <v>343.05517280968235</v>
      </c>
    </row>
    <row r="207" spans="1:4" x14ac:dyDescent="0.25">
      <c r="A207" s="5" t="s">
        <v>296</v>
      </c>
      <c r="B207" s="46">
        <v>334.33510177964536</v>
      </c>
      <c r="C207" s="46">
        <v>0</v>
      </c>
      <c r="D207" s="7">
        <f t="shared" si="3"/>
        <v>334.33510177964536</v>
      </c>
    </row>
    <row r="208" spans="1:4" x14ac:dyDescent="0.25">
      <c r="A208" s="5" t="s">
        <v>80</v>
      </c>
      <c r="B208" s="46">
        <v>334.33510177964536</v>
      </c>
      <c r="C208" s="46">
        <v>0</v>
      </c>
      <c r="D208" s="7">
        <f t="shared" si="3"/>
        <v>334.33510177964536</v>
      </c>
    </row>
    <row r="209" spans="1:4" x14ac:dyDescent="0.25">
      <c r="A209" s="5" t="s">
        <v>369</v>
      </c>
      <c r="B209" s="46">
        <v>318.89408170833087</v>
      </c>
      <c r="C209" s="46">
        <v>0.30361232668004179</v>
      </c>
      <c r="D209" s="7">
        <f t="shared" si="3"/>
        <v>319.1976940350109</v>
      </c>
    </row>
    <row r="210" spans="1:4" x14ac:dyDescent="0.25">
      <c r="A210" s="5" t="s">
        <v>318</v>
      </c>
      <c r="B210" s="46">
        <v>316.3449837501874</v>
      </c>
      <c r="C210" s="46">
        <v>0</v>
      </c>
      <c r="D210" s="7">
        <f t="shared" si="3"/>
        <v>316.3449837501874</v>
      </c>
    </row>
    <row r="211" spans="1:4" x14ac:dyDescent="0.25">
      <c r="A211" s="5" t="s">
        <v>299</v>
      </c>
      <c r="B211" s="46">
        <v>306.403801383874</v>
      </c>
      <c r="C211" s="46">
        <v>0</v>
      </c>
      <c r="D211" s="7">
        <f t="shared" si="3"/>
        <v>306.403801383874</v>
      </c>
    </row>
    <row r="212" spans="1:4" x14ac:dyDescent="0.25">
      <c r="A212" s="5" t="s">
        <v>204</v>
      </c>
      <c r="B212" s="46">
        <v>303.65497603259638</v>
      </c>
      <c r="C212" s="46">
        <v>0</v>
      </c>
      <c r="D212" s="7">
        <f t="shared" si="3"/>
        <v>303.65497603259638</v>
      </c>
    </row>
    <row r="213" spans="1:4" x14ac:dyDescent="0.25">
      <c r="A213" s="5" t="s">
        <v>314</v>
      </c>
      <c r="B213" s="46">
        <v>296.88039028557023</v>
      </c>
      <c r="C213" s="46">
        <v>0</v>
      </c>
      <c r="D213" s="7">
        <f t="shared" si="3"/>
        <v>296.88039028557023</v>
      </c>
    </row>
    <row r="214" spans="1:4" x14ac:dyDescent="0.25">
      <c r="A214" s="5" t="s">
        <v>380</v>
      </c>
      <c r="B214" s="46">
        <v>294.80918867744572</v>
      </c>
      <c r="C214" s="46">
        <v>0</v>
      </c>
      <c r="D214" s="7">
        <f t="shared" si="3"/>
        <v>294.80918867744572</v>
      </c>
    </row>
    <row r="215" spans="1:4" x14ac:dyDescent="0.25">
      <c r="A215" s="5" t="s">
        <v>359</v>
      </c>
      <c r="B215" s="46">
        <v>290.11659159857982</v>
      </c>
      <c r="C215" s="46">
        <v>0</v>
      </c>
      <c r="D215" s="7">
        <f t="shared" si="3"/>
        <v>290.11659159857982</v>
      </c>
    </row>
    <row r="216" spans="1:4" x14ac:dyDescent="0.25">
      <c r="A216" s="5" t="s">
        <v>312</v>
      </c>
      <c r="B216" s="46">
        <v>286.39501284563721</v>
      </c>
      <c r="C216" s="46">
        <v>0</v>
      </c>
      <c r="D216" s="7">
        <f t="shared" si="3"/>
        <v>286.39501284563721</v>
      </c>
    </row>
    <row r="217" spans="1:4" x14ac:dyDescent="0.25">
      <c r="A217" s="5" t="s">
        <v>321</v>
      </c>
      <c r="B217" s="46">
        <v>273.5027867579563</v>
      </c>
      <c r="C217" s="46">
        <v>3.2521333139971245</v>
      </c>
      <c r="D217" s="7">
        <f t="shared" si="3"/>
        <v>276.75492007195345</v>
      </c>
    </row>
    <row r="218" spans="1:4" x14ac:dyDescent="0.25">
      <c r="A218" s="5" t="s">
        <v>309</v>
      </c>
      <c r="B218" s="46">
        <v>274.2098637480745</v>
      </c>
      <c r="C218" s="46">
        <v>0</v>
      </c>
      <c r="D218" s="7">
        <f t="shared" si="3"/>
        <v>274.2098637480745</v>
      </c>
    </row>
    <row r="219" spans="1:4" x14ac:dyDescent="0.25">
      <c r="A219" s="5" t="s">
        <v>374</v>
      </c>
      <c r="B219" s="46">
        <v>267.90110683203477</v>
      </c>
      <c r="C219" s="46">
        <v>0</v>
      </c>
      <c r="D219" s="7">
        <f t="shared" si="3"/>
        <v>267.90110683203477</v>
      </c>
    </row>
    <row r="220" spans="1:4" x14ac:dyDescent="0.25">
      <c r="A220" s="5" t="s">
        <v>327</v>
      </c>
      <c r="B220" s="46">
        <v>260.80659463861423</v>
      </c>
      <c r="C220" s="46">
        <v>0</v>
      </c>
      <c r="D220" s="7">
        <f t="shared" si="3"/>
        <v>260.80659463861423</v>
      </c>
    </row>
    <row r="221" spans="1:4" x14ac:dyDescent="0.25">
      <c r="A221" s="5" t="s">
        <v>346</v>
      </c>
      <c r="B221" s="46">
        <v>260.80659463861423</v>
      </c>
      <c r="C221" s="46">
        <v>0</v>
      </c>
      <c r="D221" s="7">
        <f t="shared" si="3"/>
        <v>260.80659463861423</v>
      </c>
    </row>
    <row r="222" spans="1:4" x14ac:dyDescent="0.25">
      <c r="A222" s="5" t="s">
        <v>311</v>
      </c>
      <c r="B222" s="46">
        <v>259.27030477638289</v>
      </c>
      <c r="C222" s="46">
        <v>0</v>
      </c>
      <c r="D222" s="7">
        <f t="shared" si="3"/>
        <v>259.27030477638289</v>
      </c>
    </row>
    <row r="223" spans="1:4" x14ac:dyDescent="0.25">
      <c r="A223" s="5" t="s">
        <v>326</v>
      </c>
      <c r="B223" s="46">
        <v>249.4476455684663</v>
      </c>
      <c r="C223" s="46">
        <v>0</v>
      </c>
      <c r="D223" s="7">
        <f t="shared" si="3"/>
        <v>249.4476455684663</v>
      </c>
    </row>
    <row r="224" spans="1:4" x14ac:dyDescent="0.25">
      <c r="A224" s="5" t="s">
        <v>398</v>
      </c>
      <c r="B224" s="46">
        <v>0</v>
      </c>
      <c r="C224" s="46">
        <v>323.15462249919136</v>
      </c>
      <c r="D224" s="7">
        <f t="shared" si="3"/>
        <v>323.15462249919136</v>
      </c>
    </row>
    <row r="225" spans="1:4" x14ac:dyDescent="0.25">
      <c r="A225" s="5" t="s">
        <v>399</v>
      </c>
      <c r="B225" s="46">
        <v>0</v>
      </c>
      <c r="C225" s="46">
        <v>323.15462249919136</v>
      </c>
      <c r="D225" s="7">
        <f t="shared" si="3"/>
        <v>323.15462249919136</v>
      </c>
    </row>
    <row r="226" spans="1:4" x14ac:dyDescent="0.25">
      <c r="A226" s="5" t="s">
        <v>400</v>
      </c>
      <c r="B226" s="46">
        <v>0</v>
      </c>
      <c r="C226" s="46">
        <v>323.15462249919136</v>
      </c>
      <c r="D226" s="7">
        <f t="shared" si="3"/>
        <v>323.15462249919136</v>
      </c>
    </row>
    <row r="227" spans="1:4" x14ac:dyDescent="0.25">
      <c r="A227" s="5" t="s">
        <v>302</v>
      </c>
      <c r="B227" s="46">
        <v>237.26249647090359</v>
      </c>
      <c r="C227" s="46">
        <v>0</v>
      </c>
      <c r="D227" s="7">
        <f t="shared" si="3"/>
        <v>237.26249647090359</v>
      </c>
    </row>
    <row r="228" spans="1:4" x14ac:dyDescent="0.25">
      <c r="A228" s="5" t="s">
        <v>291</v>
      </c>
      <c r="B228" s="46">
        <v>230.09555226288947</v>
      </c>
      <c r="C228" s="46">
        <v>0</v>
      </c>
      <c r="D228" s="7">
        <f t="shared" si="3"/>
        <v>230.09555226288947</v>
      </c>
    </row>
    <row r="229" spans="1:4" x14ac:dyDescent="0.25">
      <c r="A229" s="5" t="s">
        <v>235</v>
      </c>
      <c r="B229" s="46">
        <v>224.65107019913856</v>
      </c>
      <c r="C229" s="46">
        <v>0</v>
      </c>
      <c r="D229" s="7">
        <f t="shared" si="3"/>
        <v>224.65107019913856</v>
      </c>
    </row>
    <row r="230" spans="1:4" x14ac:dyDescent="0.25">
      <c r="A230" s="5" t="s">
        <v>320</v>
      </c>
      <c r="B230" s="46">
        <v>224.65107019913856</v>
      </c>
      <c r="C230" s="46">
        <v>0</v>
      </c>
      <c r="D230" s="7">
        <f t="shared" si="3"/>
        <v>224.65107019913856</v>
      </c>
    </row>
    <row r="231" spans="1:4" x14ac:dyDescent="0.25">
      <c r="A231" s="5" t="s">
        <v>332</v>
      </c>
      <c r="B231" s="46">
        <v>224.65107019913856</v>
      </c>
      <c r="C231" s="46">
        <v>0</v>
      </c>
      <c r="D231" s="7">
        <f t="shared" si="3"/>
        <v>224.65107019913856</v>
      </c>
    </row>
    <row r="232" spans="1:4" x14ac:dyDescent="0.25">
      <c r="A232" s="5" t="s">
        <v>336</v>
      </c>
      <c r="B232" s="46">
        <v>224.65107019913856</v>
      </c>
      <c r="C232" s="46">
        <v>0</v>
      </c>
      <c r="D232" s="7">
        <f t="shared" si="3"/>
        <v>224.65107019913856</v>
      </c>
    </row>
    <row r="233" spans="1:4" x14ac:dyDescent="0.25">
      <c r="A233" s="5" t="s">
        <v>315</v>
      </c>
      <c r="B233" s="46">
        <v>212.34462989211249</v>
      </c>
      <c r="C233" s="46">
        <v>0</v>
      </c>
      <c r="D233" s="7">
        <f t="shared" si="3"/>
        <v>212.34462989211249</v>
      </c>
    </row>
    <row r="234" spans="1:4" x14ac:dyDescent="0.25">
      <c r="A234" s="5" t="s">
        <v>286</v>
      </c>
      <c r="B234" s="46">
        <v>212.34462989211249</v>
      </c>
      <c r="C234" s="46">
        <v>0</v>
      </c>
      <c r="D234" s="7">
        <f t="shared" si="3"/>
        <v>212.34462989211249</v>
      </c>
    </row>
    <row r="235" spans="1:4" x14ac:dyDescent="0.25">
      <c r="A235" s="5" t="s">
        <v>271</v>
      </c>
      <c r="B235" s="46">
        <v>206.62027607621437</v>
      </c>
      <c r="C235" s="46">
        <v>0</v>
      </c>
      <c r="D235" s="7">
        <f t="shared" si="3"/>
        <v>206.62027607621437</v>
      </c>
    </row>
    <row r="236" spans="1:4" x14ac:dyDescent="0.25">
      <c r="A236" s="5" t="s">
        <v>127</v>
      </c>
      <c r="B236" s="46">
        <v>106.92771715812231</v>
      </c>
      <c r="C236" s="46">
        <v>128.84056122088793</v>
      </c>
      <c r="D236" s="7">
        <f t="shared" si="3"/>
        <v>235.76827837901024</v>
      </c>
    </row>
    <row r="237" spans="1:4" x14ac:dyDescent="0.25">
      <c r="A237" s="5" t="s">
        <v>298</v>
      </c>
      <c r="B237" s="46">
        <v>198.76249733905337</v>
      </c>
      <c r="C237" s="46">
        <v>0</v>
      </c>
      <c r="D237" s="7">
        <f t="shared" si="3"/>
        <v>198.76249733905337</v>
      </c>
    </row>
    <row r="238" spans="1:4" x14ac:dyDescent="0.25">
      <c r="A238" s="5" t="s">
        <v>303</v>
      </c>
      <c r="B238" s="46">
        <v>198.76249733905337</v>
      </c>
      <c r="C238" s="46">
        <v>0</v>
      </c>
      <c r="D238" s="7">
        <f t="shared" si="3"/>
        <v>198.76249733905337</v>
      </c>
    </row>
    <row r="239" spans="1:4" x14ac:dyDescent="0.25">
      <c r="A239" s="5" t="s">
        <v>324</v>
      </c>
      <c r="B239" s="46">
        <v>198.76249733905337</v>
      </c>
      <c r="C239" s="46">
        <v>0</v>
      </c>
      <c r="D239" s="7">
        <f t="shared" si="3"/>
        <v>198.76249733905337</v>
      </c>
    </row>
    <row r="240" spans="1:4" x14ac:dyDescent="0.25">
      <c r="A240" s="5" t="s">
        <v>342</v>
      </c>
      <c r="B240" s="46">
        <v>198.76249733905337</v>
      </c>
      <c r="C240" s="46">
        <v>0</v>
      </c>
      <c r="D240" s="7">
        <f t="shared" si="3"/>
        <v>198.76249733905337</v>
      </c>
    </row>
    <row r="241" spans="1:4" x14ac:dyDescent="0.25">
      <c r="A241" s="5" t="s">
        <v>208</v>
      </c>
      <c r="B241" s="46">
        <v>198.76249733905337</v>
      </c>
      <c r="C241" s="46">
        <v>0</v>
      </c>
      <c r="D241" s="7">
        <f t="shared" si="3"/>
        <v>198.76249733905337</v>
      </c>
    </row>
    <row r="242" spans="1:4" x14ac:dyDescent="0.25">
      <c r="A242" s="5" t="s">
        <v>348</v>
      </c>
      <c r="B242" s="46">
        <v>198.76249733905337</v>
      </c>
      <c r="C242" s="46">
        <v>0</v>
      </c>
      <c r="D242" s="7">
        <f t="shared" si="3"/>
        <v>198.76249733905337</v>
      </c>
    </row>
    <row r="243" spans="1:4" x14ac:dyDescent="0.25">
      <c r="A243" s="5" t="s">
        <v>343</v>
      </c>
      <c r="B243" s="46">
        <v>196.85214397725616</v>
      </c>
      <c r="C243" s="46">
        <v>0</v>
      </c>
      <c r="D243" s="7">
        <f t="shared" si="3"/>
        <v>196.85214397725616</v>
      </c>
    </row>
    <row r="244" spans="1:4" x14ac:dyDescent="0.25">
      <c r="A244" s="5" t="s">
        <v>362</v>
      </c>
      <c r="B244" s="46">
        <v>195.8484416664366</v>
      </c>
      <c r="C244" s="46">
        <v>0</v>
      </c>
      <c r="D244" s="7">
        <f t="shared" si="3"/>
        <v>195.8484416664366</v>
      </c>
    </row>
    <row r="245" spans="1:4" x14ac:dyDescent="0.25">
      <c r="A245" s="5" t="s">
        <v>292</v>
      </c>
      <c r="B245" s="46">
        <v>192.44125863783523</v>
      </c>
      <c r="C245" s="46">
        <v>0</v>
      </c>
      <c r="D245" s="7">
        <f t="shared" si="3"/>
        <v>192.44125863783523</v>
      </c>
    </row>
    <row r="246" spans="1:4" x14ac:dyDescent="0.25">
      <c r="A246" s="5" t="s">
        <v>135</v>
      </c>
      <c r="B246" s="46">
        <v>0</v>
      </c>
      <c r="C246" s="46">
        <v>240.93058871372395</v>
      </c>
      <c r="D246" s="7">
        <f t="shared" si="3"/>
        <v>240.93058871372395</v>
      </c>
    </row>
    <row r="247" spans="1:4" x14ac:dyDescent="0.25">
      <c r="A247" s="5" t="s">
        <v>136</v>
      </c>
      <c r="B247" s="46">
        <v>0</v>
      </c>
      <c r="C247" s="46">
        <v>240.93058871372395</v>
      </c>
      <c r="D247" s="7">
        <f t="shared" si="3"/>
        <v>240.93058871372395</v>
      </c>
    </row>
    <row r="248" spans="1:4" x14ac:dyDescent="0.25">
      <c r="A248" s="5" t="s">
        <v>323</v>
      </c>
      <c r="B248" s="46">
        <v>172.32613013195012</v>
      </c>
      <c r="C248" s="46">
        <v>0</v>
      </c>
      <c r="D248" s="7">
        <f t="shared" si="3"/>
        <v>172.32613013195012</v>
      </c>
    </row>
    <row r="249" spans="1:4" x14ac:dyDescent="0.25">
      <c r="A249" s="5" t="s">
        <v>347</v>
      </c>
      <c r="B249" s="46">
        <v>172.32613013195012</v>
      </c>
      <c r="C249" s="46">
        <v>0</v>
      </c>
      <c r="D249" s="7">
        <f t="shared" si="3"/>
        <v>172.32613013195012</v>
      </c>
    </row>
    <row r="250" spans="1:4" x14ac:dyDescent="0.25">
      <c r="A250" s="5" t="s">
        <v>353</v>
      </c>
      <c r="B250" s="46">
        <v>172.32613013195012</v>
      </c>
      <c r="C250" s="46">
        <v>0</v>
      </c>
      <c r="D250" s="7">
        <f t="shared" si="3"/>
        <v>172.32613013195012</v>
      </c>
    </row>
    <row r="251" spans="1:4" x14ac:dyDescent="0.25">
      <c r="A251" s="5" t="s">
        <v>129</v>
      </c>
      <c r="B251" s="46">
        <v>151.63532232534868</v>
      </c>
      <c r="C251" s="46">
        <v>26.949563717663835</v>
      </c>
      <c r="D251" s="7">
        <f t="shared" si="3"/>
        <v>178.58488604301252</v>
      </c>
    </row>
    <row r="252" spans="1:4" x14ac:dyDescent="0.25">
      <c r="A252" s="5" t="s">
        <v>388</v>
      </c>
      <c r="B252" s="46">
        <v>171.4920859481602</v>
      </c>
      <c r="C252" s="46">
        <v>0</v>
      </c>
      <c r="D252" s="7">
        <f t="shared" si="3"/>
        <v>171.4920859481602</v>
      </c>
    </row>
    <row r="253" spans="1:4" x14ac:dyDescent="0.25">
      <c r="A253" s="5" t="s">
        <v>308</v>
      </c>
      <c r="B253" s="46">
        <v>155.82890355086914</v>
      </c>
      <c r="C253" s="46">
        <v>2.1712990701909174</v>
      </c>
      <c r="D253" s="7">
        <f t="shared" si="3"/>
        <v>158.00020262106005</v>
      </c>
    </row>
    <row r="254" spans="1:4" x14ac:dyDescent="0.25">
      <c r="A254" s="5" t="s">
        <v>361</v>
      </c>
      <c r="B254" s="46">
        <v>157.05260808561815</v>
      </c>
      <c r="C254" s="46">
        <v>0</v>
      </c>
      <c r="D254" s="7">
        <f t="shared" si="3"/>
        <v>157.05260808561815</v>
      </c>
    </row>
    <row r="255" spans="1:4" x14ac:dyDescent="0.25">
      <c r="A255" s="5" t="s">
        <v>297</v>
      </c>
      <c r="B255" s="46">
        <v>156.53190244048511</v>
      </c>
      <c r="C255" s="46">
        <v>0</v>
      </c>
      <c r="D255" s="7">
        <f t="shared" si="3"/>
        <v>156.53190244048511</v>
      </c>
    </row>
    <row r="256" spans="1:4" x14ac:dyDescent="0.25">
      <c r="A256" s="5" t="s">
        <v>294</v>
      </c>
      <c r="B256" s="46">
        <v>142.37228287989078</v>
      </c>
      <c r="C256" s="46">
        <v>0</v>
      </c>
      <c r="D256" s="7">
        <f t="shared" si="3"/>
        <v>142.37228287989078</v>
      </c>
    </row>
    <row r="257" spans="1:4" x14ac:dyDescent="0.25">
      <c r="A257" s="5" t="s">
        <v>75</v>
      </c>
      <c r="B257" s="46">
        <v>140.92370445893701</v>
      </c>
      <c r="C257" s="46">
        <v>0.47529414779483864</v>
      </c>
      <c r="D257" s="7">
        <f t="shared" si="3"/>
        <v>141.39899860673185</v>
      </c>
    </row>
    <row r="258" spans="1:4" x14ac:dyDescent="0.25">
      <c r="A258" s="5" t="s">
        <v>287</v>
      </c>
      <c r="B258" s="46">
        <v>132.63636400884457</v>
      </c>
      <c r="C258" s="46">
        <v>0</v>
      </c>
      <c r="D258" s="7">
        <f t="shared" si="3"/>
        <v>132.63636400884457</v>
      </c>
    </row>
    <row r="259" spans="1:4" x14ac:dyDescent="0.25">
      <c r="A259" s="5" t="s">
        <v>306</v>
      </c>
      <c r="B259" s="46">
        <v>130.67545941707473</v>
      </c>
      <c r="C259" s="46">
        <v>0</v>
      </c>
      <c r="D259" s="7">
        <f t="shared" si="3"/>
        <v>130.67545941707473</v>
      </c>
    </row>
    <row r="260" spans="1:4" x14ac:dyDescent="0.25">
      <c r="A260" s="5" t="s">
        <v>307</v>
      </c>
      <c r="B260" s="46">
        <v>130.67545941707473</v>
      </c>
      <c r="C260" s="46">
        <v>0</v>
      </c>
      <c r="D260" s="7">
        <f t="shared" si="3"/>
        <v>130.67545941707473</v>
      </c>
    </row>
    <row r="261" spans="1:4" x14ac:dyDescent="0.25">
      <c r="A261" s="5" t="s">
        <v>340</v>
      </c>
      <c r="B261" s="46">
        <v>130.67545941707473</v>
      </c>
      <c r="C261" s="46">
        <v>0</v>
      </c>
      <c r="D261" s="7">
        <f t="shared" si="3"/>
        <v>130.67545941707473</v>
      </c>
    </row>
    <row r="262" spans="1:4" x14ac:dyDescent="0.25">
      <c r="A262" s="5" t="s">
        <v>344</v>
      </c>
      <c r="B262" s="46">
        <v>130.67545941707473</v>
      </c>
      <c r="C262" s="46">
        <v>0</v>
      </c>
      <c r="D262" s="7">
        <f t="shared" si="3"/>
        <v>130.67545941707473</v>
      </c>
    </row>
    <row r="263" spans="1:4" x14ac:dyDescent="0.25">
      <c r="A263" s="5" t="s">
        <v>391</v>
      </c>
      <c r="B263" s="46">
        <v>125.41019319215079</v>
      </c>
      <c r="C263" s="46">
        <v>0</v>
      </c>
      <c r="D263" s="7">
        <f t="shared" si="3"/>
        <v>125.41019319215079</v>
      </c>
    </row>
    <row r="264" spans="1:4" x14ac:dyDescent="0.25">
      <c r="A264" s="5" t="s">
        <v>310</v>
      </c>
      <c r="B264" s="46">
        <v>118.27554560328578</v>
      </c>
      <c r="C264" s="46">
        <v>0</v>
      </c>
      <c r="D264" s="7">
        <f t="shared" si="3"/>
        <v>118.27554560328578</v>
      </c>
    </row>
    <row r="265" spans="1:4" x14ac:dyDescent="0.25">
      <c r="A265" s="5" t="s">
        <v>319</v>
      </c>
      <c r="B265" s="46">
        <v>118.27554560328578</v>
      </c>
      <c r="C265" s="46">
        <v>0</v>
      </c>
      <c r="D265" s="7">
        <f t="shared" si="3"/>
        <v>118.27554560328578</v>
      </c>
    </row>
    <row r="266" spans="1:4" x14ac:dyDescent="0.25">
      <c r="A266" s="5" t="s">
        <v>322</v>
      </c>
      <c r="B266" s="46">
        <v>118.27554560328578</v>
      </c>
      <c r="C266" s="46">
        <v>0</v>
      </c>
      <c r="D266" s="7">
        <f t="shared" si="3"/>
        <v>118.27554560328578</v>
      </c>
    </row>
    <row r="267" spans="1:4" x14ac:dyDescent="0.25">
      <c r="A267" s="5" t="s">
        <v>329</v>
      </c>
      <c r="B267" s="46">
        <v>118.27554560328578</v>
      </c>
      <c r="C267" s="46">
        <v>0</v>
      </c>
      <c r="D267" s="7">
        <f t="shared" ref="D267:D331" si="4">SUM(B267:C267)</f>
        <v>118.27554560328578</v>
      </c>
    </row>
    <row r="268" spans="1:4" x14ac:dyDescent="0.25">
      <c r="A268" s="5" t="s">
        <v>339</v>
      </c>
      <c r="B268" s="46">
        <v>118.27554560328578</v>
      </c>
      <c r="C268" s="46">
        <v>0</v>
      </c>
      <c r="D268" s="7">
        <f t="shared" si="4"/>
        <v>118.27554560328578</v>
      </c>
    </row>
    <row r="269" spans="1:4" x14ac:dyDescent="0.25">
      <c r="A269" s="5" t="s">
        <v>355</v>
      </c>
      <c r="B269" s="46">
        <v>118.27554560328578</v>
      </c>
      <c r="C269" s="46">
        <v>0</v>
      </c>
      <c r="D269" s="7">
        <f t="shared" si="4"/>
        <v>118.27554560328578</v>
      </c>
    </row>
    <row r="270" spans="1:4" x14ac:dyDescent="0.25">
      <c r="A270" s="5" t="s">
        <v>352</v>
      </c>
      <c r="B270" s="46">
        <v>106.92771715812231</v>
      </c>
      <c r="C270" s="46">
        <v>0</v>
      </c>
      <c r="D270" s="7">
        <f t="shared" si="4"/>
        <v>106.92771715812231</v>
      </c>
    </row>
    <row r="271" spans="1:4" x14ac:dyDescent="0.25">
      <c r="A271" s="5" t="s">
        <v>354</v>
      </c>
      <c r="B271" s="46">
        <v>105.08522543311307</v>
      </c>
      <c r="C271" s="46">
        <v>0</v>
      </c>
      <c r="D271" s="7">
        <f t="shared" si="4"/>
        <v>105.08522543311307</v>
      </c>
    </row>
    <row r="272" spans="1:4" x14ac:dyDescent="0.25">
      <c r="A272" s="5" t="s">
        <v>13</v>
      </c>
      <c r="B272" s="46">
        <v>102.46701227958404</v>
      </c>
      <c r="C272" s="46">
        <v>0</v>
      </c>
      <c r="D272" s="7">
        <f t="shared" si="4"/>
        <v>102.46701227958404</v>
      </c>
    </row>
    <row r="273" spans="1:4" x14ac:dyDescent="0.25">
      <c r="A273" s="5" t="s">
        <v>387</v>
      </c>
      <c r="B273" s="46">
        <v>99.803716747217678</v>
      </c>
      <c r="C273" s="46">
        <v>0</v>
      </c>
      <c r="D273" s="7">
        <f t="shared" si="4"/>
        <v>99.803716747217678</v>
      </c>
    </row>
    <row r="274" spans="1:4" x14ac:dyDescent="0.25">
      <c r="A274" s="5" t="s">
        <v>121</v>
      </c>
      <c r="B274" s="46">
        <v>0</v>
      </c>
      <c r="C274" s="46">
        <v>128.84056122088793</v>
      </c>
      <c r="D274" s="7">
        <f t="shared" si="4"/>
        <v>128.84056122088793</v>
      </c>
    </row>
    <row r="275" spans="1:4" x14ac:dyDescent="0.25">
      <c r="A275" s="5" t="s">
        <v>110</v>
      </c>
      <c r="B275" s="46">
        <v>0</v>
      </c>
      <c r="C275" s="46">
        <v>128.84056122088793</v>
      </c>
      <c r="D275" s="7">
        <f t="shared" si="4"/>
        <v>128.84056122088793</v>
      </c>
    </row>
    <row r="276" spans="1:4" x14ac:dyDescent="0.25">
      <c r="A276" s="5" t="s">
        <v>111</v>
      </c>
      <c r="B276" s="46">
        <v>0</v>
      </c>
      <c r="C276" s="46">
        <v>128.84056122088793</v>
      </c>
      <c r="D276" s="7">
        <f t="shared" si="4"/>
        <v>128.84056122088793</v>
      </c>
    </row>
    <row r="277" spans="1:4" x14ac:dyDescent="0.25">
      <c r="A277" s="5" t="s">
        <v>112</v>
      </c>
      <c r="B277" s="46">
        <v>0</v>
      </c>
      <c r="C277" s="46">
        <v>128.84056122088793</v>
      </c>
      <c r="D277" s="7">
        <f t="shared" si="4"/>
        <v>128.84056122088793</v>
      </c>
    </row>
    <row r="278" spans="1:4" x14ac:dyDescent="0.25">
      <c r="A278" s="5" t="s">
        <v>113</v>
      </c>
      <c r="B278" s="46">
        <v>0</v>
      </c>
      <c r="C278" s="46">
        <v>128.84056122088793</v>
      </c>
      <c r="D278" s="7">
        <f t="shared" si="4"/>
        <v>128.84056122088793</v>
      </c>
    </row>
    <row r="279" spans="1:4" x14ac:dyDescent="0.25">
      <c r="A279" s="5" t="s">
        <v>295</v>
      </c>
      <c r="B279" s="46">
        <v>92.685311619324096</v>
      </c>
      <c r="C279" s="46">
        <v>0</v>
      </c>
      <c r="D279" s="7">
        <f t="shared" si="4"/>
        <v>92.685311619324096</v>
      </c>
    </row>
    <row r="280" spans="1:4" x14ac:dyDescent="0.25">
      <c r="A280" s="5" t="s">
        <v>301</v>
      </c>
      <c r="B280" s="46">
        <v>92.685311619324096</v>
      </c>
      <c r="C280" s="46">
        <v>0</v>
      </c>
      <c r="D280" s="7">
        <f t="shared" si="4"/>
        <v>92.685311619324096</v>
      </c>
    </row>
    <row r="281" spans="1:4" x14ac:dyDescent="0.25">
      <c r="A281" s="5" t="s">
        <v>305</v>
      </c>
      <c r="B281" s="46">
        <v>92.685311619324096</v>
      </c>
      <c r="C281" s="46">
        <v>0</v>
      </c>
      <c r="D281" s="7">
        <f t="shared" si="4"/>
        <v>92.685311619324096</v>
      </c>
    </row>
    <row r="282" spans="1:4" x14ac:dyDescent="0.25">
      <c r="A282" s="5" t="s">
        <v>325</v>
      </c>
      <c r="B282" s="46">
        <v>92.685311619324096</v>
      </c>
      <c r="C282" s="46">
        <v>0</v>
      </c>
      <c r="D282" s="7">
        <f t="shared" si="4"/>
        <v>92.685311619324096</v>
      </c>
    </row>
    <row r="283" spans="1:4" x14ac:dyDescent="0.25">
      <c r="A283" s="5" t="s">
        <v>345</v>
      </c>
      <c r="B283" s="46">
        <v>92.685311619324096</v>
      </c>
      <c r="C283" s="46">
        <v>0</v>
      </c>
      <c r="D283" s="7">
        <f t="shared" si="4"/>
        <v>92.685311619324096</v>
      </c>
    </row>
    <row r="284" spans="1:4" x14ac:dyDescent="0.25">
      <c r="A284" s="5" t="s">
        <v>349</v>
      </c>
      <c r="B284" s="46">
        <v>92.685311619324096</v>
      </c>
      <c r="C284" s="46">
        <v>0</v>
      </c>
      <c r="D284" s="7">
        <f t="shared" si="4"/>
        <v>92.685311619324096</v>
      </c>
    </row>
    <row r="285" spans="1:4" x14ac:dyDescent="0.25">
      <c r="A285" s="5" t="s">
        <v>366</v>
      </c>
      <c r="B285" s="46">
        <v>87.6007407551771</v>
      </c>
      <c r="C285" s="46">
        <v>4.3140825045072022</v>
      </c>
      <c r="D285" s="7">
        <f t="shared" si="4"/>
        <v>91.914823259684297</v>
      </c>
    </row>
    <row r="286" spans="1:4" x14ac:dyDescent="0.25">
      <c r="A286" s="5" t="s">
        <v>232</v>
      </c>
      <c r="B286" s="46">
        <v>81.080764595511354</v>
      </c>
      <c r="C286" s="46">
        <v>0</v>
      </c>
      <c r="D286" s="7">
        <f t="shared" si="4"/>
        <v>81.080764595511354</v>
      </c>
    </row>
    <row r="287" spans="1:4" x14ac:dyDescent="0.25">
      <c r="A287" s="5" t="s">
        <v>328</v>
      </c>
      <c r="B287" s="46">
        <v>81.080764595511354</v>
      </c>
      <c r="C287" s="46">
        <v>0</v>
      </c>
      <c r="D287" s="7">
        <f t="shared" si="4"/>
        <v>81.080764595511354</v>
      </c>
    </row>
    <row r="288" spans="1:4" x14ac:dyDescent="0.25">
      <c r="A288" s="5" t="s">
        <v>350</v>
      </c>
      <c r="B288" s="46">
        <v>81.080764595511354</v>
      </c>
      <c r="C288" s="46">
        <v>0</v>
      </c>
      <c r="D288" s="7">
        <f t="shared" si="4"/>
        <v>81.080764595511354</v>
      </c>
    </row>
    <row r="289" spans="1:4" x14ac:dyDescent="0.25">
      <c r="A289" s="5" t="s">
        <v>357</v>
      </c>
      <c r="B289" s="46">
        <v>77.187894861314277</v>
      </c>
      <c r="C289" s="46">
        <v>0</v>
      </c>
      <c r="D289" s="7">
        <f t="shared" si="4"/>
        <v>77.187894861314277</v>
      </c>
    </row>
    <row r="290" spans="1:4" x14ac:dyDescent="0.25">
      <c r="A290" s="5" t="s">
        <v>390</v>
      </c>
      <c r="B290" s="46">
        <v>77.187894861314277</v>
      </c>
      <c r="C290" s="46">
        <v>0</v>
      </c>
      <c r="D290" s="7">
        <f t="shared" si="4"/>
        <v>77.187894861314277</v>
      </c>
    </row>
    <row r="291" spans="1:4" x14ac:dyDescent="0.25">
      <c r="A291" s="5" t="s">
        <v>304</v>
      </c>
      <c r="B291" s="46">
        <v>72.896783548847935</v>
      </c>
      <c r="C291" s="46">
        <v>0</v>
      </c>
      <c r="D291" s="7">
        <f t="shared" si="4"/>
        <v>72.896783548847935</v>
      </c>
    </row>
    <row r="292" spans="1:4" x14ac:dyDescent="0.25">
      <c r="A292" s="5" t="s">
        <v>356</v>
      </c>
      <c r="B292" s="46">
        <v>69.608120988603545</v>
      </c>
      <c r="C292" s="46">
        <v>0</v>
      </c>
      <c r="D292" s="7">
        <f t="shared" si="4"/>
        <v>69.608120988603545</v>
      </c>
    </row>
    <row r="293" spans="1:4" x14ac:dyDescent="0.25">
      <c r="A293" s="5" t="s">
        <v>373</v>
      </c>
      <c r="B293" s="46">
        <v>58.065608975135561</v>
      </c>
      <c r="C293" s="46">
        <v>0</v>
      </c>
      <c r="D293" s="7">
        <f t="shared" si="4"/>
        <v>58.065608975135561</v>
      </c>
    </row>
    <row r="294" spans="1:4" x14ac:dyDescent="0.25">
      <c r="A294" s="5" t="s">
        <v>103</v>
      </c>
      <c r="B294" s="46">
        <v>56.746074458663266</v>
      </c>
      <c r="C294" s="46">
        <v>2.0553718594384651E-2</v>
      </c>
      <c r="D294" s="7">
        <f>SUM(B294:C294)</f>
        <v>56.766628177257651</v>
      </c>
    </row>
    <row r="295" spans="1:4" x14ac:dyDescent="0.25">
      <c r="A295" s="5" t="s">
        <v>358</v>
      </c>
      <c r="B295" s="46">
        <v>55.933981000531972</v>
      </c>
      <c r="C295" s="46">
        <v>0</v>
      </c>
      <c r="D295" s="7">
        <f t="shared" si="4"/>
        <v>55.933981000531972</v>
      </c>
    </row>
    <row r="296" spans="1:4" x14ac:dyDescent="0.25">
      <c r="A296" s="5" t="s">
        <v>370</v>
      </c>
      <c r="B296" s="46">
        <v>51.431292669131707</v>
      </c>
      <c r="C296" s="46">
        <v>2.5480254236853136E-3</v>
      </c>
      <c r="D296" s="7">
        <f t="shared" si="4"/>
        <v>51.433840694555393</v>
      </c>
    </row>
    <row r="297" spans="1:4" x14ac:dyDescent="0.25">
      <c r="A297" s="5" t="s">
        <v>209</v>
      </c>
      <c r="B297" s="46">
        <v>36.604779934581906</v>
      </c>
      <c r="C297" s="46">
        <v>11.617602728914743</v>
      </c>
      <c r="D297" s="7">
        <f t="shared" si="4"/>
        <v>48.222382663496646</v>
      </c>
    </row>
    <row r="298" spans="1:4" x14ac:dyDescent="0.25">
      <c r="A298" s="5" t="s">
        <v>392</v>
      </c>
      <c r="B298" s="46">
        <v>36.144320423254065</v>
      </c>
      <c r="C298" s="46">
        <v>0</v>
      </c>
      <c r="D298" s="7">
        <f t="shared" si="4"/>
        <v>36.144320423254065</v>
      </c>
    </row>
    <row r="299" spans="1:4" x14ac:dyDescent="0.25">
      <c r="A299" s="5" t="s">
        <v>365</v>
      </c>
      <c r="B299" s="46">
        <v>30.680125747048983</v>
      </c>
      <c r="C299" s="46">
        <v>0</v>
      </c>
      <c r="D299" s="7">
        <f t="shared" si="4"/>
        <v>30.680125747048983</v>
      </c>
    </row>
    <row r="300" spans="1:4" x14ac:dyDescent="0.25">
      <c r="A300" s="5" t="s">
        <v>375</v>
      </c>
      <c r="B300" s="46">
        <v>29.807608612478525</v>
      </c>
      <c r="C300" s="46">
        <v>0</v>
      </c>
      <c r="D300" s="7">
        <f t="shared" si="4"/>
        <v>29.807608612478525</v>
      </c>
    </row>
    <row r="301" spans="1:4" x14ac:dyDescent="0.25">
      <c r="A301" s="5" t="s">
        <v>389</v>
      </c>
      <c r="B301" s="46">
        <v>23.555565807843262</v>
      </c>
      <c r="C301" s="46">
        <v>0</v>
      </c>
      <c r="D301" s="7">
        <f t="shared" si="4"/>
        <v>23.555565807843262</v>
      </c>
    </row>
    <row r="302" spans="1:4" x14ac:dyDescent="0.25">
      <c r="A302" s="5" t="s">
        <v>396</v>
      </c>
      <c r="B302" s="46">
        <v>23.190000144350361</v>
      </c>
      <c r="C302" s="46">
        <v>0</v>
      </c>
      <c r="D302" s="7">
        <f>SUM(B302:C302)</f>
        <v>23.190000144350361</v>
      </c>
    </row>
    <row r="303" spans="1:4" x14ac:dyDescent="0.25">
      <c r="A303" s="5" t="s">
        <v>397</v>
      </c>
      <c r="B303" s="46">
        <v>23.190000144350361</v>
      </c>
      <c r="C303" s="46">
        <v>0</v>
      </c>
      <c r="D303" s="7">
        <f t="shared" si="4"/>
        <v>23.190000144350361</v>
      </c>
    </row>
    <row r="304" spans="1:4" x14ac:dyDescent="0.25">
      <c r="A304" s="5" t="s">
        <v>272</v>
      </c>
      <c r="B304" s="46">
        <v>14.361289162542885</v>
      </c>
      <c r="C304" s="46">
        <v>0</v>
      </c>
      <c r="D304" s="7">
        <f t="shared" si="4"/>
        <v>14.361289162542885</v>
      </c>
    </row>
    <row r="305" spans="1:4" x14ac:dyDescent="0.25">
      <c r="A305" s="5" t="s">
        <v>377</v>
      </c>
      <c r="B305" s="46">
        <v>0</v>
      </c>
      <c r="C305" s="46">
        <v>18.756613744314908</v>
      </c>
      <c r="D305" s="7">
        <f t="shared" si="4"/>
        <v>18.756613744314908</v>
      </c>
    </row>
    <row r="306" spans="1:4" x14ac:dyDescent="0.25">
      <c r="A306" s="5" t="s">
        <v>207</v>
      </c>
      <c r="B306" s="46">
        <v>13.446554541638337</v>
      </c>
      <c r="C306" s="46">
        <v>0</v>
      </c>
      <c r="D306" s="7">
        <f t="shared" si="4"/>
        <v>13.446554541638337</v>
      </c>
    </row>
    <row r="307" spans="1:4" x14ac:dyDescent="0.25">
      <c r="A307" s="5" t="s">
        <v>393</v>
      </c>
      <c r="B307" s="46">
        <v>9.6361103202973055</v>
      </c>
      <c r="C307" s="46">
        <v>0</v>
      </c>
      <c r="D307" s="7">
        <f t="shared" si="4"/>
        <v>9.6361103202973055</v>
      </c>
    </row>
    <row r="308" spans="1:4" x14ac:dyDescent="0.25">
      <c r="A308" s="5" t="s">
        <v>376</v>
      </c>
      <c r="B308" s="46">
        <v>9.6361103202973055</v>
      </c>
      <c r="C308" s="46">
        <v>0</v>
      </c>
      <c r="D308" s="7">
        <f t="shared" si="4"/>
        <v>9.6361103202973055</v>
      </c>
    </row>
    <row r="309" spans="1:4" x14ac:dyDescent="0.25">
      <c r="A309" s="5" t="s">
        <v>394</v>
      </c>
      <c r="B309" s="46">
        <v>9.6361103202973055</v>
      </c>
      <c r="C309" s="46">
        <v>0</v>
      </c>
      <c r="D309" s="7">
        <f t="shared" si="4"/>
        <v>9.6361103202973055</v>
      </c>
    </row>
    <row r="310" spans="1:4" x14ac:dyDescent="0.25">
      <c r="A310" s="5" t="s">
        <v>395</v>
      </c>
      <c r="B310" s="46">
        <v>9.6361103202973055</v>
      </c>
      <c r="C310" s="46">
        <v>0</v>
      </c>
      <c r="D310" s="7">
        <f t="shared" si="4"/>
        <v>9.6361103202973055</v>
      </c>
    </row>
    <row r="311" spans="1:4" x14ac:dyDescent="0.25">
      <c r="A311" s="5" t="s">
        <v>123</v>
      </c>
      <c r="B311" s="46">
        <v>0</v>
      </c>
      <c r="C311" s="46">
        <v>10.984781279614435</v>
      </c>
      <c r="D311" s="7">
        <f t="shared" si="4"/>
        <v>10.984781279614435</v>
      </c>
    </row>
    <row r="312" spans="1:4" x14ac:dyDescent="0.25">
      <c r="A312" s="5" t="s">
        <v>115</v>
      </c>
      <c r="B312" s="46">
        <v>0</v>
      </c>
      <c r="C312" s="46">
        <v>9.7299484689916849</v>
      </c>
      <c r="D312" s="7">
        <f t="shared" si="4"/>
        <v>9.7299484689916849</v>
      </c>
    </row>
    <row r="313" spans="1:4" x14ac:dyDescent="0.25">
      <c r="A313" s="5" t="s">
        <v>117</v>
      </c>
      <c r="B313" s="46">
        <v>0</v>
      </c>
      <c r="C313" s="46">
        <v>9.7299484689916849</v>
      </c>
      <c r="D313" s="7">
        <f t="shared" si="4"/>
        <v>9.7299484689916849</v>
      </c>
    </row>
    <row r="314" spans="1:4" x14ac:dyDescent="0.25">
      <c r="A314" s="5" t="s">
        <v>114</v>
      </c>
      <c r="B314" s="46">
        <v>0</v>
      </c>
      <c r="C314" s="46">
        <v>6.9881371856871066</v>
      </c>
      <c r="D314" s="7">
        <f t="shared" si="4"/>
        <v>6.9881371856871066</v>
      </c>
    </row>
    <row r="315" spans="1:4" x14ac:dyDescent="0.25">
      <c r="A315" s="5" t="s">
        <v>116</v>
      </c>
      <c r="B315" s="46">
        <v>0</v>
      </c>
      <c r="C315" s="46">
        <v>6.9881371856871066</v>
      </c>
      <c r="D315" s="7">
        <f t="shared" si="4"/>
        <v>6.9881371856871066</v>
      </c>
    </row>
    <row r="316" spans="1:4" x14ac:dyDescent="0.25">
      <c r="A316" s="5" t="s">
        <v>118</v>
      </c>
      <c r="B316" s="46">
        <v>0</v>
      </c>
      <c r="C316" s="46">
        <v>6.9881371856871066</v>
      </c>
      <c r="D316" s="7">
        <f t="shared" si="4"/>
        <v>6.9881371856871066</v>
      </c>
    </row>
    <row r="317" spans="1:4" x14ac:dyDescent="0.25">
      <c r="A317" s="5" t="s">
        <v>401</v>
      </c>
      <c r="B317" s="46">
        <v>0</v>
      </c>
      <c r="C317" s="46">
        <v>1.0891457861965652</v>
      </c>
      <c r="D317" s="7">
        <f t="shared" si="4"/>
        <v>1.0891457861965652</v>
      </c>
    </row>
    <row r="318" spans="1:4" x14ac:dyDescent="0.25">
      <c r="A318" s="5" t="s">
        <v>402</v>
      </c>
      <c r="B318" s="46">
        <v>0</v>
      </c>
      <c r="C318" s="46">
        <v>1.0891457861965652</v>
      </c>
      <c r="D318" s="7">
        <f t="shared" si="4"/>
        <v>1.0891457861965652</v>
      </c>
    </row>
    <row r="319" spans="1:4" x14ac:dyDescent="0.25">
      <c r="A319" s="5" t="s">
        <v>403</v>
      </c>
      <c r="B319" s="46">
        <v>0</v>
      </c>
      <c r="C319" s="46">
        <v>1.0891457861965652</v>
      </c>
      <c r="D319" s="7">
        <f t="shared" si="4"/>
        <v>1.0891457861965652</v>
      </c>
    </row>
    <row r="320" spans="1:4" x14ac:dyDescent="0.25">
      <c r="A320" s="5" t="s">
        <v>404</v>
      </c>
      <c r="B320" s="46">
        <v>0</v>
      </c>
      <c r="C320" s="46">
        <v>1.0891457861965652</v>
      </c>
      <c r="D320" s="7">
        <f t="shared" si="4"/>
        <v>1.0891457861965652</v>
      </c>
    </row>
    <row r="321" spans="1:4" x14ac:dyDescent="0.25">
      <c r="A321" s="5" t="s">
        <v>405</v>
      </c>
      <c r="B321" s="46">
        <v>0</v>
      </c>
      <c r="C321" s="46">
        <v>1.0891457861965652</v>
      </c>
      <c r="D321" s="7">
        <f t="shared" si="4"/>
        <v>1.0891457861965652</v>
      </c>
    </row>
    <row r="322" spans="1:4" x14ac:dyDescent="0.25">
      <c r="A322" s="5" t="s">
        <v>406</v>
      </c>
      <c r="B322" s="46">
        <v>0</v>
      </c>
      <c r="C322" s="46">
        <v>1.0891457861965652</v>
      </c>
      <c r="D322" s="7">
        <f t="shared" si="4"/>
        <v>1.0891457861965652</v>
      </c>
    </row>
    <row r="323" spans="1:4" x14ac:dyDescent="0.25">
      <c r="A323" s="5" t="s">
        <v>407</v>
      </c>
      <c r="B323" s="46">
        <v>0</v>
      </c>
      <c r="C323" s="46">
        <v>1.0891457861965652</v>
      </c>
      <c r="D323" s="7">
        <f t="shared" si="4"/>
        <v>1.0891457861965652</v>
      </c>
    </row>
    <row r="324" spans="1:4" x14ac:dyDescent="0.25">
      <c r="A324" s="5" t="s">
        <v>408</v>
      </c>
      <c r="B324" s="46">
        <v>0</v>
      </c>
      <c r="C324" s="46">
        <v>1.0891457861965652</v>
      </c>
      <c r="D324" s="7">
        <f t="shared" si="4"/>
        <v>1.0891457861965652</v>
      </c>
    </row>
    <row r="325" spans="1:4" x14ac:dyDescent="0.25">
      <c r="A325" s="5" t="s">
        <v>409</v>
      </c>
      <c r="B325" s="46">
        <v>0</v>
      </c>
      <c r="C325" s="46">
        <v>1.0891457861965652</v>
      </c>
      <c r="D325" s="7">
        <f t="shared" si="4"/>
        <v>1.0891457861965652</v>
      </c>
    </row>
    <row r="326" spans="1:4" x14ac:dyDescent="0.25">
      <c r="A326" s="5" t="s">
        <v>410</v>
      </c>
      <c r="B326" s="46">
        <v>0</v>
      </c>
      <c r="C326" s="46">
        <v>1.0891457861965652</v>
      </c>
      <c r="D326" s="7">
        <f t="shared" si="4"/>
        <v>1.0891457861965652</v>
      </c>
    </row>
    <row r="327" spans="1:4" x14ac:dyDescent="0.25">
      <c r="A327" s="5" t="s">
        <v>411</v>
      </c>
      <c r="B327" s="46">
        <v>0</v>
      </c>
      <c r="C327" s="46">
        <v>1.0891457861965652</v>
      </c>
      <c r="D327" s="7">
        <f t="shared" si="4"/>
        <v>1.0891457861965652</v>
      </c>
    </row>
    <row r="328" spans="1:4" x14ac:dyDescent="0.25">
      <c r="A328" s="5" t="s">
        <v>412</v>
      </c>
      <c r="B328" s="46">
        <v>0</v>
      </c>
      <c r="C328" s="46">
        <v>1.0891457861965652</v>
      </c>
      <c r="D328" s="7">
        <f t="shared" si="4"/>
        <v>1.0891457861965652</v>
      </c>
    </row>
    <row r="329" spans="1:4" x14ac:dyDescent="0.25">
      <c r="A329" s="5" t="s">
        <v>413</v>
      </c>
      <c r="B329" s="46">
        <v>0</v>
      </c>
      <c r="C329" s="46">
        <v>1.0891457861965652</v>
      </c>
      <c r="D329" s="7">
        <f t="shared" si="4"/>
        <v>1.0891457861965652</v>
      </c>
    </row>
    <row r="330" spans="1:4" x14ac:dyDescent="0.25">
      <c r="A330" s="5" t="s">
        <v>414</v>
      </c>
      <c r="B330" s="46">
        <v>0</v>
      </c>
      <c r="C330" s="46">
        <v>1.0891457861965652</v>
      </c>
      <c r="D330" s="7">
        <f>SUM(B330:C330)</f>
        <v>1.0891457861965652</v>
      </c>
    </row>
    <row r="331" spans="1:4" x14ac:dyDescent="0.25">
      <c r="A331" s="5" t="s">
        <v>415</v>
      </c>
      <c r="B331" s="46">
        <v>0</v>
      </c>
      <c r="C331" s="46">
        <v>1.0891457861965652</v>
      </c>
      <c r="D331" s="7">
        <f t="shared" si="4"/>
        <v>1.0891457861965652</v>
      </c>
    </row>
  </sheetData>
  <sortState xmlns:xlrd2="http://schemas.microsoft.com/office/spreadsheetml/2017/richdata2" ref="A10:D331">
    <sortCondition descending="1" ref="D10:D33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27C3-14CB-4C01-8840-3D94354752CB}">
  <dimension ref="A2:H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4" style="1" bestFit="1" customWidth="1"/>
    <col min="4" max="4" width="11.453125" style="1" bestFit="1" customWidth="1"/>
    <col min="5" max="6" width="9.1796875" style="1"/>
    <col min="7" max="7" width="11.453125" style="1" bestFit="1" customWidth="1"/>
    <col min="8" max="16384" width="9.1796875" style="1"/>
  </cols>
  <sheetData>
    <row r="2" spans="1:8" ht="13" x14ac:dyDescent="0.3">
      <c r="B2" s="2" t="str">
        <f>Índice!A8</f>
        <v>MÊS DE COMPETÊNCIA: Setembro de 2025</v>
      </c>
      <c r="C2" s="3"/>
      <c r="D2" s="3"/>
      <c r="H2" s="3"/>
    </row>
    <row r="3" spans="1:8" ht="13" x14ac:dyDescent="0.3">
      <c r="B3" s="2"/>
      <c r="C3" s="3"/>
      <c r="D3" s="3"/>
      <c r="H3" s="3"/>
    </row>
    <row r="5" spans="1:8" ht="13" x14ac:dyDescent="0.3">
      <c r="A5" s="2" t="s">
        <v>745</v>
      </c>
    </row>
    <row r="6" spans="1:8" x14ac:dyDescent="0.25">
      <c r="A6" s="1" t="s">
        <v>595</v>
      </c>
    </row>
    <row r="8" spans="1:8" ht="13" x14ac:dyDescent="0.3">
      <c r="A8" s="4" t="s">
        <v>1</v>
      </c>
      <c r="B8" s="6" t="s">
        <v>742</v>
      </c>
    </row>
    <row r="9" spans="1:8" x14ac:dyDescent="0.25">
      <c r="A9" s="38" t="s">
        <v>63</v>
      </c>
      <c r="B9" s="36">
        <v>3766824.71</v>
      </c>
      <c r="D9" s="16"/>
      <c r="G9" s="16"/>
    </row>
    <row r="10" spans="1:8" x14ac:dyDescent="0.25">
      <c r="A10" s="29" t="s">
        <v>505</v>
      </c>
      <c r="B10" s="30">
        <v>-3766824.71</v>
      </c>
      <c r="D10" s="13"/>
    </row>
    <row r="11" spans="1:8" x14ac:dyDescent="0.25">
      <c r="D11" s="13"/>
    </row>
    <row r="12" spans="1:8" x14ac:dyDescent="0.25">
      <c r="D12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023-57A3-41AB-8BD9-68121F98D5BD}">
  <sheetPr codeName="Planilha13"/>
  <dimension ref="A2:H32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Setembro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510</v>
      </c>
    </row>
    <row r="6" spans="1:8" x14ac:dyDescent="0.25">
      <c r="A6" s="1" t="s">
        <v>496</v>
      </c>
    </row>
    <row r="8" spans="1:8" ht="13" x14ac:dyDescent="0.3">
      <c r="A8" s="4" t="s">
        <v>1</v>
      </c>
      <c r="B8" s="6" t="s">
        <v>650</v>
      </c>
    </row>
    <row r="9" spans="1:8" x14ac:dyDescent="0.25">
      <c r="A9" s="9" t="s">
        <v>178</v>
      </c>
      <c r="B9" s="20">
        <v>1770013.1417164349</v>
      </c>
    </row>
    <row r="10" spans="1:8" x14ac:dyDescent="0.25">
      <c r="A10" s="5" t="s">
        <v>56</v>
      </c>
      <c r="B10" s="25">
        <v>0</v>
      </c>
    </row>
    <row r="11" spans="1:8" x14ac:dyDescent="0.25">
      <c r="A11" s="5" t="s">
        <v>386</v>
      </c>
      <c r="B11" s="25">
        <v>0</v>
      </c>
    </row>
    <row r="12" spans="1:8" x14ac:dyDescent="0.25">
      <c r="A12" s="5" t="s">
        <v>9</v>
      </c>
      <c r="B12" s="25">
        <v>-7627.3419822327305</v>
      </c>
    </row>
    <row r="13" spans="1:8" x14ac:dyDescent="0.25">
      <c r="A13" s="5" t="s">
        <v>384</v>
      </c>
      <c r="B13" s="25">
        <v>0</v>
      </c>
    </row>
    <row r="14" spans="1:8" x14ac:dyDescent="0.25">
      <c r="A14" s="5" t="s">
        <v>385</v>
      </c>
      <c r="B14" s="25">
        <v>0</v>
      </c>
    </row>
    <row r="15" spans="1:8" x14ac:dyDescent="0.25">
      <c r="A15" s="5" t="s">
        <v>361</v>
      </c>
      <c r="B15" s="25">
        <v>-128.19954601774225</v>
      </c>
    </row>
    <row r="16" spans="1:8" x14ac:dyDescent="0.25">
      <c r="A16" s="5" t="s">
        <v>280</v>
      </c>
      <c r="B16" s="25">
        <v>-225.76249260046595</v>
      </c>
    </row>
    <row r="17" spans="1:2" x14ac:dyDescent="0.25">
      <c r="A17" s="5" t="s">
        <v>164</v>
      </c>
      <c r="B17" s="25">
        <v>-3687.2702624890985</v>
      </c>
    </row>
    <row r="18" spans="1:2" x14ac:dyDescent="0.25">
      <c r="A18" s="5" t="s">
        <v>165</v>
      </c>
      <c r="B18" s="25">
        <v>-5866.4604584416638</v>
      </c>
    </row>
    <row r="19" spans="1:2" x14ac:dyDescent="0.25">
      <c r="A19" s="5" t="s">
        <v>308</v>
      </c>
      <c r="B19" s="25">
        <v>0</v>
      </c>
    </row>
    <row r="20" spans="1:2" x14ac:dyDescent="0.25">
      <c r="A20" s="5" t="s">
        <v>309</v>
      </c>
      <c r="B20" s="25">
        <v>-1060.7456504716865</v>
      </c>
    </row>
    <row r="21" spans="1:2" x14ac:dyDescent="0.25">
      <c r="A21" s="5" t="s">
        <v>166</v>
      </c>
      <c r="B21" s="25">
        <v>-5866.4604584416638</v>
      </c>
    </row>
    <row r="22" spans="1:2" x14ac:dyDescent="0.25">
      <c r="A22" s="5" t="s">
        <v>254</v>
      </c>
      <c r="B22" s="25">
        <v>-3225.9554122131226</v>
      </c>
    </row>
    <row r="23" spans="1:2" x14ac:dyDescent="0.25">
      <c r="A23" s="5" t="s">
        <v>323</v>
      </c>
      <c r="B23" s="25">
        <v>-181.47776715807433</v>
      </c>
    </row>
    <row r="24" spans="1:2" x14ac:dyDescent="0.25">
      <c r="A24" s="5" t="s">
        <v>143</v>
      </c>
      <c r="B24" s="25">
        <v>-7583.1380236493815</v>
      </c>
    </row>
    <row r="25" spans="1:2" x14ac:dyDescent="0.25">
      <c r="A25" s="5" t="s">
        <v>163</v>
      </c>
      <c r="B25" s="25">
        <v>-39893.702561293991</v>
      </c>
    </row>
    <row r="26" spans="1:2" x14ac:dyDescent="0.25">
      <c r="A26" s="5" t="s">
        <v>299</v>
      </c>
      <c r="B26" s="25">
        <v>-1330.6935455213136</v>
      </c>
    </row>
    <row r="27" spans="1:2" x14ac:dyDescent="0.25">
      <c r="A27" s="5" t="s">
        <v>230</v>
      </c>
      <c r="B27" s="25">
        <v>-4223.2182750343918</v>
      </c>
    </row>
    <row r="28" spans="1:2" x14ac:dyDescent="0.25">
      <c r="A28" s="5" t="s">
        <v>103</v>
      </c>
      <c r="B28" s="25">
        <v>-11484.587721869329</v>
      </c>
    </row>
    <row r="29" spans="1:2" x14ac:dyDescent="0.25">
      <c r="A29" s="5" t="s">
        <v>138</v>
      </c>
      <c r="B29" s="25">
        <v>-10938.254279372832</v>
      </c>
    </row>
    <row r="30" spans="1:2" x14ac:dyDescent="0.25">
      <c r="A30" s="5" t="s">
        <v>218</v>
      </c>
      <c r="B30" s="25">
        <v>-5675.6646746082715</v>
      </c>
    </row>
    <row r="31" spans="1:2" x14ac:dyDescent="0.25">
      <c r="A31" s="5" t="s">
        <v>167</v>
      </c>
      <c r="B31" s="25">
        <v>-5866.4604584416638</v>
      </c>
    </row>
    <row r="32" spans="1:2" x14ac:dyDescent="0.25">
      <c r="A32" s="5" t="s">
        <v>89</v>
      </c>
      <c r="B32" s="25">
        <v>-1303.0549457785955</v>
      </c>
    </row>
    <row r="33" spans="1:2" x14ac:dyDescent="0.25">
      <c r="A33" s="5" t="s">
        <v>96</v>
      </c>
      <c r="B33" s="25">
        <v>-38192.88069973285</v>
      </c>
    </row>
    <row r="34" spans="1:2" x14ac:dyDescent="0.25">
      <c r="A34" s="5" t="s">
        <v>229</v>
      </c>
      <c r="B34" s="25">
        <v>-5382.2481592346085</v>
      </c>
    </row>
    <row r="35" spans="1:2" x14ac:dyDescent="0.25">
      <c r="A35" s="5" t="s">
        <v>144</v>
      </c>
      <c r="B35" s="25">
        <v>-11171.878910208165</v>
      </c>
    </row>
    <row r="36" spans="1:2" x14ac:dyDescent="0.25">
      <c r="A36" s="5" t="s">
        <v>239</v>
      </c>
      <c r="B36" s="25">
        <v>-274.40327550650937</v>
      </c>
    </row>
    <row r="37" spans="1:2" x14ac:dyDescent="0.25">
      <c r="A37" s="5" t="s">
        <v>78</v>
      </c>
      <c r="B37" s="25">
        <v>-5975.9258948140305</v>
      </c>
    </row>
    <row r="38" spans="1:2" x14ac:dyDescent="0.25">
      <c r="A38" s="5" t="s">
        <v>347</v>
      </c>
      <c r="B38" s="25">
        <v>-181.47776715807433</v>
      </c>
    </row>
    <row r="39" spans="1:2" x14ac:dyDescent="0.25">
      <c r="A39" s="5" t="s">
        <v>240</v>
      </c>
      <c r="B39" s="25">
        <v>-3312.8005241159667</v>
      </c>
    </row>
    <row r="40" spans="1:2" x14ac:dyDescent="0.25">
      <c r="A40" s="5" t="s">
        <v>331</v>
      </c>
      <c r="B40" s="25">
        <v>0</v>
      </c>
    </row>
    <row r="41" spans="1:2" x14ac:dyDescent="0.25">
      <c r="A41" s="5" t="s">
        <v>241</v>
      </c>
      <c r="B41" s="25">
        <v>-772.56029661145794</v>
      </c>
    </row>
    <row r="42" spans="1:2" x14ac:dyDescent="0.25">
      <c r="A42" s="5" t="s">
        <v>168</v>
      </c>
      <c r="B42" s="25">
        <v>-5866.4604584416638</v>
      </c>
    </row>
    <row r="43" spans="1:2" x14ac:dyDescent="0.25">
      <c r="A43" s="5" t="s">
        <v>169</v>
      </c>
      <c r="B43" s="25">
        <v>-5866.4604584416638</v>
      </c>
    </row>
    <row r="44" spans="1:2" x14ac:dyDescent="0.25">
      <c r="A44" s="5" t="s">
        <v>348</v>
      </c>
      <c r="B44" s="25">
        <v>-372.21700167318994</v>
      </c>
    </row>
    <row r="45" spans="1:2" x14ac:dyDescent="0.25">
      <c r="A45" s="5" t="s">
        <v>201</v>
      </c>
      <c r="B45" s="25">
        <v>-5866.4604584416638</v>
      </c>
    </row>
    <row r="46" spans="1:2" x14ac:dyDescent="0.25">
      <c r="A46" s="5" t="s">
        <v>97</v>
      </c>
      <c r="B46" s="25">
        <v>-2035.6400279264908</v>
      </c>
    </row>
    <row r="47" spans="1:2" x14ac:dyDescent="0.25">
      <c r="A47" s="5" t="s">
        <v>235</v>
      </c>
      <c r="B47" s="25">
        <v>-2695.0072768901891</v>
      </c>
    </row>
    <row r="48" spans="1:2" x14ac:dyDescent="0.25">
      <c r="A48" s="5" t="s">
        <v>349</v>
      </c>
      <c r="B48" s="25">
        <v>0</v>
      </c>
    </row>
    <row r="49" spans="1:2" x14ac:dyDescent="0.25">
      <c r="A49" s="5" t="s">
        <v>255</v>
      </c>
      <c r="B49" s="25">
        <v>-3344.8655370534425</v>
      </c>
    </row>
    <row r="50" spans="1:2" x14ac:dyDescent="0.25">
      <c r="A50" s="5" t="s">
        <v>14</v>
      </c>
      <c r="B50" s="25">
        <v>-8513.9385453830837</v>
      </c>
    </row>
    <row r="51" spans="1:2" x14ac:dyDescent="0.25">
      <c r="A51" s="5" t="s">
        <v>293</v>
      </c>
      <c r="B51" s="25">
        <v>0</v>
      </c>
    </row>
    <row r="52" spans="1:2" x14ac:dyDescent="0.25">
      <c r="A52" s="5" t="s">
        <v>294</v>
      </c>
      <c r="B52" s="25">
        <v>0</v>
      </c>
    </row>
    <row r="53" spans="1:2" x14ac:dyDescent="0.25">
      <c r="A53" s="5" t="s">
        <v>332</v>
      </c>
      <c r="B53" s="25">
        <v>-1784.0311818700688</v>
      </c>
    </row>
    <row r="54" spans="1:2" x14ac:dyDescent="0.25">
      <c r="A54" s="5" t="s">
        <v>72</v>
      </c>
      <c r="B54" s="25">
        <v>-5413.5692879557673</v>
      </c>
    </row>
    <row r="55" spans="1:2" x14ac:dyDescent="0.25">
      <c r="A55" s="5" t="s">
        <v>74</v>
      </c>
      <c r="B55" s="25">
        <v>-3158.4789839636446</v>
      </c>
    </row>
    <row r="56" spans="1:2" x14ac:dyDescent="0.25">
      <c r="A56" s="5" t="s">
        <v>170</v>
      </c>
      <c r="B56" s="25">
        <v>-4034.1886198800894</v>
      </c>
    </row>
    <row r="57" spans="1:2" x14ac:dyDescent="0.25">
      <c r="A57" s="5" t="s">
        <v>324</v>
      </c>
      <c r="B57" s="25">
        <v>-372.21700167318994</v>
      </c>
    </row>
    <row r="58" spans="1:2" x14ac:dyDescent="0.25">
      <c r="A58" s="5" t="s">
        <v>358</v>
      </c>
      <c r="B58" s="25">
        <v>0</v>
      </c>
    </row>
    <row r="59" spans="1:2" x14ac:dyDescent="0.25">
      <c r="A59" s="5" t="s">
        <v>320</v>
      </c>
      <c r="B59" s="25">
        <v>-602.6312562034135</v>
      </c>
    </row>
    <row r="60" spans="1:2" x14ac:dyDescent="0.25">
      <c r="A60" s="5" t="s">
        <v>93</v>
      </c>
      <c r="B60" s="25">
        <v>-7500.2051896546836</v>
      </c>
    </row>
    <row r="61" spans="1:2" x14ac:dyDescent="0.25">
      <c r="A61" s="5" t="s">
        <v>57</v>
      </c>
      <c r="B61" s="25">
        <v>-875.29387780338664</v>
      </c>
    </row>
    <row r="62" spans="1:2" x14ac:dyDescent="0.25">
      <c r="A62" s="5" t="s">
        <v>295</v>
      </c>
      <c r="B62" s="25">
        <v>0</v>
      </c>
    </row>
    <row r="63" spans="1:2" x14ac:dyDescent="0.25">
      <c r="A63" s="5" t="s">
        <v>171</v>
      </c>
      <c r="B63" s="25">
        <v>-5866.4604584416638</v>
      </c>
    </row>
    <row r="64" spans="1:2" x14ac:dyDescent="0.25">
      <c r="A64" s="5" t="s">
        <v>49</v>
      </c>
      <c r="B64" s="25">
        <v>-9389.9513911963386</v>
      </c>
    </row>
    <row r="65" spans="1:2" x14ac:dyDescent="0.25">
      <c r="A65" s="5" t="s">
        <v>416</v>
      </c>
      <c r="B65" s="25">
        <v>-218.33408877685739</v>
      </c>
    </row>
    <row r="66" spans="1:2" x14ac:dyDescent="0.25">
      <c r="A66" s="5" t="s">
        <v>236</v>
      </c>
      <c r="B66" s="25">
        <v>-3562.0316478288541</v>
      </c>
    </row>
    <row r="67" spans="1:2" x14ac:dyDescent="0.25">
      <c r="A67" s="5" t="s">
        <v>119</v>
      </c>
      <c r="B67" s="25">
        <v>-6554.0085063209799</v>
      </c>
    </row>
    <row r="68" spans="1:2" x14ac:dyDescent="0.25">
      <c r="A68" s="5" t="s">
        <v>333</v>
      </c>
      <c r="B68" s="25">
        <v>-1846.9011216713927</v>
      </c>
    </row>
    <row r="69" spans="1:2" x14ac:dyDescent="0.25">
      <c r="A69" s="5" t="s">
        <v>98</v>
      </c>
      <c r="B69" s="25">
        <v>-4772.022914133935</v>
      </c>
    </row>
    <row r="70" spans="1:2" x14ac:dyDescent="0.25">
      <c r="A70" s="5" t="s">
        <v>319</v>
      </c>
      <c r="B70" s="25">
        <v>0</v>
      </c>
    </row>
    <row r="71" spans="1:2" x14ac:dyDescent="0.25">
      <c r="A71" s="5" t="s">
        <v>172</v>
      </c>
      <c r="B71" s="25">
        <v>-3858.8719880950607</v>
      </c>
    </row>
    <row r="72" spans="1:2" x14ac:dyDescent="0.25">
      <c r="A72" s="5" t="s">
        <v>310</v>
      </c>
      <c r="B72" s="25">
        <v>0</v>
      </c>
    </row>
    <row r="73" spans="1:2" x14ac:dyDescent="0.25">
      <c r="A73" s="5" t="s">
        <v>100</v>
      </c>
      <c r="B73" s="25">
        <v>-5845.7841803566225</v>
      </c>
    </row>
    <row r="74" spans="1:2" x14ac:dyDescent="0.25">
      <c r="A74" s="5" t="s">
        <v>380</v>
      </c>
      <c r="B74" s="25">
        <v>0</v>
      </c>
    </row>
    <row r="75" spans="1:2" x14ac:dyDescent="0.25">
      <c r="A75" s="5" t="s">
        <v>210</v>
      </c>
      <c r="B75" s="25">
        <v>-362.38808870879052</v>
      </c>
    </row>
    <row r="76" spans="1:2" x14ac:dyDescent="0.25">
      <c r="A76" s="5" t="s">
        <v>242</v>
      </c>
      <c r="B76" s="25">
        <v>-332.79065294683181</v>
      </c>
    </row>
    <row r="77" spans="1:2" x14ac:dyDescent="0.25">
      <c r="A77" s="5" t="s">
        <v>75</v>
      </c>
      <c r="B77" s="25">
        <v>-1158.0876337808518</v>
      </c>
    </row>
    <row r="78" spans="1:2" x14ac:dyDescent="0.25">
      <c r="A78" s="5" t="s">
        <v>109</v>
      </c>
      <c r="B78" s="25">
        <v>-10907.822288940966</v>
      </c>
    </row>
    <row r="79" spans="1:2" x14ac:dyDescent="0.25">
      <c r="A79" s="5" t="s">
        <v>207</v>
      </c>
      <c r="B79" s="25">
        <v>-6129.5033773696814</v>
      </c>
    </row>
    <row r="80" spans="1:2" x14ac:dyDescent="0.25">
      <c r="A80" s="5" t="s">
        <v>145</v>
      </c>
      <c r="B80" s="25">
        <v>-4690.5519669255746</v>
      </c>
    </row>
    <row r="81" spans="1:2" x14ac:dyDescent="0.25">
      <c r="A81" s="5" t="s">
        <v>224</v>
      </c>
      <c r="B81" s="25">
        <v>-5866.4604584416638</v>
      </c>
    </row>
    <row r="82" spans="1:2" x14ac:dyDescent="0.25">
      <c r="A82" s="5" t="s">
        <v>139</v>
      </c>
      <c r="B82" s="25">
        <v>-39672.818640512705</v>
      </c>
    </row>
    <row r="83" spans="1:2" x14ac:dyDescent="0.25">
      <c r="A83" s="5" t="s">
        <v>256</v>
      </c>
      <c r="B83" s="25">
        <v>-2495.9850146116783</v>
      </c>
    </row>
    <row r="84" spans="1:2" x14ac:dyDescent="0.25">
      <c r="A84" s="5" t="s">
        <v>216</v>
      </c>
      <c r="B84" s="25">
        <v>-5866.4604584416638</v>
      </c>
    </row>
    <row r="85" spans="1:2" x14ac:dyDescent="0.25">
      <c r="A85" s="5" t="s">
        <v>146</v>
      </c>
      <c r="B85" s="25">
        <v>-35933.622908693782</v>
      </c>
    </row>
    <row r="86" spans="1:2" x14ac:dyDescent="0.25">
      <c r="A86" s="5" t="s">
        <v>173</v>
      </c>
      <c r="B86" s="25">
        <v>-5866.4604584416638</v>
      </c>
    </row>
    <row r="87" spans="1:2" x14ac:dyDescent="0.25">
      <c r="A87" s="5" t="s">
        <v>334</v>
      </c>
      <c r="B87" s="25">
        <v>-372.21700167318994</v>
      </c>
    </row>
    <row r="88" spans="1:2" x14ac:dyDescent="0.25">
      <c r="A88" s="5" t="s">
        <v>174</v>
      </c>
      <c r="B88" s="25">
        <v>-5866.4604584416638</v>
      </c>
    </row>
    <row r="89" spans="1:2" x14ac:dyDescent="0.25">
      <c r="A89" s="5" t="s">
        <v>87</v>
      </c>
      <c r="B89" s="25">
        <v>-4323.708157446893</v>
      </c>
    </row>
    <row r="90" spans="1:2" x14ac:dyDescent="0.25">
      <c r="A90" s="5" t="s">
        <v>147</v>
      </c>
      <c r="B90" s="25">
        <v>-5866.4604584416638</v>
      </c>
    </row>
    <row r="91" spans="1:2" x14ac:dyDescent="0.25">
      <c r="A91" s="5" t="s">
        <v>215</v>
      </c>
      <c r="B91" s="25">
        <v>-5866.4604584416638</v>
      </c>
    </row>
    <row r="92" spans="1:2" x14ac:dyDescent="0.25">
      <c r="A92" s="5" t="s">
        <v>359</v>
      </c>
      <c r="B92" s="25">
        <v>-1912.4086631080588</v>
      </c>
    </row>
    <row r="93" spans="1:2" x14ac:dyDescent="0.25">
      <c r="A93" s="5" t="s">
        <v>175</v>
      </c>
      <c r="B93" s="25">
        <v>-5866.4604584416638</v>
      </c>
    </row>
    <row r="94" spans="1:2" x14ac:dyDescent="0.25">
      <c r="A94" s="5" t="s">
        <v>64</v>
      </c>
      <c r="B94" s="25">
        <v>-42696.488183067231</v>
      </c>
    </row>
    <row r="95" spans="1:2" x14ac:dyDescent="0.25">
      <c r="A95" s="5" t="s">
        <v>350</v>
      </c>
      <c r="B95" s="25">
        <v>0</v>
      </c>
    </row>
    <row r="96" spans="1:2" x14ac:dyDescent="0.25">
      <c r="A96" s="5" t="s">
        <v>94</v>
      </c>
      <c r="B96" s="25">
        <v>-11705.471642650602</v>
      </c>
    </row>
    <row r="97" spans="1:2" x14ac:dyDescent="0.25">
      <c r="A97" s="5" t="s">
        <v>311</v>
      </c>
      <c r="B97" s="25">
        <v>-268.85637491397921</v>
      </c>
    </row>
    <row r="98" spans="1:2" x14ac:dyDescent="0.25">
      <c r="A98" s="5" t="s">
        <v>176</v>
      </c>
      <c r="B98" s="25">
        <v>-5866.4604584416638</v>
      </c>
    </row>
    <row r="99" spans="1:2" x14ac:dyDescent="0.25">
      <c r="A99" s="5" t="s">
        <v>127</v>
      </c>
      <c r="B99" s="25">
        <v>-6370.0922770506386</v>
      </c>
    </row>
    <row r="100" spans="1:2" x14ac:dyDescent="0.25">
      <c r="A100" s="5" t="s">
        <v>177</v>
      </c>
      <c r="B100" s="25">
        <v>-5866.4604584416638</v>
      </c>
    </row>
    <row r="101" spans="1:2" x14ac:dyDescent="0.25">
      <c r="A101" s="5" t="s">
        <v>148</v>
      </c>
      <c r="B101" s="25">
        <v>-5866.4604584416638</v>
      </c>
    </row>
    <row r="102" spans="1:2" x14ac:dyDescent="0.25">
      <c r="A102" s="5" t="s">
        <v>149</v>
      </c>
      <c r="B102" s="25">
        <v>-10907.822288940966</v>
      </c>
    </row>
    <row r="103" spans="1:2" x14ac:dyDescent="0.25">
      <c r="A103" s="5" t="s">
        <v>60</v>
      </c>
      <c r="B103" s="25">
        <v>-8192.8668910862234</v>
      </c>
    </row>
    <row r="104" spans="1:2" x14ac:dyDescent="0.25">
      <c r="A104" s="5" t="s">
        <v>325</v>
      </c>
      <c r="B104" s="25">
        <v>0</v>
      </c>
    </row>
    <row r="105" spans="1:2" x14ac:dyDescent="0.25">
      <c r="A105" s="5" t="s">
        <v>422</v>
      </c>
      <c r="B105" s="25">
        <v>0</v>
      </c>
    </row>
    <row r="106" spans="1:2" x14ac:dyDescent="0.25">
      <c r="A106" s="5" t="s">
        <v>249</v>
      </c>
      <c r="B106" s="25">
        <v>-3318.8094219253467</v>
      </c>
    </row>
    <row r="107" spans="1:2" x14ac:dyDescent="0.25">
      <c r="A107" s="5" t="s">
        <v>90</v>
      </c>
      <c r="B107" s="25">
        <v>-5531.8528176873879</v>
      </c>
    </row>
    <row r="108" spans="1:2" x14ac:dyDescent="0.25">
      <c r="A108" s="5" t="s">
        <v>423</v>
      </c>
      <c r="B108" s="25">
        <v>0</v>
      </c>
    </row>
    <row r="109" spans="1:2" x14ac:dyDescent="0.25">
      <c r="A109" s="5" t="s">
        <v>364</v>
      </c>
      <c r="B109" s="25">
        <v>-1501.1584383886466</v>
      </c>
    </row>
    <row r="110" spans="1:2" x14ac:dyDescent="0.25">
      <c r="A110" s="5" t="s">
        <v>62</v>
      </c>
      <c r="B110" s="25">
        <v>-5668.2626900829082</v>
      </c>
    </row>
    <row r="111" spans="1:2" x14ac:dyDescent="0.25">
      <c r="A111" s="5" t="s">
        <v>257</v>
      </c>
      <c r="B111" s="25">
        <v>-1944.8701966930244</v>
      </c>
    </row>
    <row r="112" spans="1:2" x14ac:dyDescent="0.25">
      <c r="A112" s="5" t="s">
        <v>116</v>
      </c>
      <c r="B112" s="25">
        <v>0</v>
      </c>
    </row>
    <row r="113" spans="1:2" x14ac:dyDescent="0.25">
      <c r="A113" s="5" t="s">
        <v>272</v>
      </c>
      <c r="B113" s="25">
        <v>-218.33408877685739</v>
      </c>
    </row>
    <row r="114" spans="1:2" x14ac:dyDescent="0.25">
      <c r="A114" s="5" t="s">
        <v>150</v>
      </c>
      <c r="B114" s="25">
        <v>-2511.2303738937439</v>
      </c>
    </row>
    <row r="115" spans="1:2" x14ac:dyDescent="0.25">
      <c r="A115" s="5" t="s">
        <v>70</v>
      </c>
      <c r="B115" s="25">
        <v>-5975.9258948140305</v>
      </c>
    </row>
    <row r="116" spans="1:2" x14ac:dyDescent="0.25">
      <c r="A116" s="5" t="s">
        <v>312</v>
      </c>
      <c r="B116" s="25">
        <v>-1163.9838820059581</v>
      </c>
    </row>
    <row r="117" spans="1:2" x14ac:dyDescent="0.25">
      <c r="A117" s="5" t="s">
        <v>179</v>
      </c>
      <c r="B117" s="25">
        <v>-5866.4604584416638</v>
      </c>
    </row>
    <row r="118" spans="1:2" x14ac:dyDescent="0.25">
      <c r="A118" s="5" t="s">
        <v>208</v>
      </c>
      <c r="B118" s="25">
        <v>-762.91733376627326</v>
      </c>
    </row>
    <row r="119" spans="1:2" x14ac:dyDescent="0.25">
      <c r="A119" s="5" t="s">
        <v>180</v>
      </c>
      <c r="B119" s="25">
        <v>-6363.0763882314905</v>
      </c>
    </row>
    <row r="120" spans="1:2" x14ac:dyDescent="0.25">
      <c r="A120" s="5" t="s">
        <v>101</v>
      </c>
      <c r="B120" s="25">
        <v>-43945.200095578322</v>
      </c>
    </row>
    <row r="121" spans="1:2" x14ac:dyDescent="0.25">
      <c r="A121" s="5" t="s">
        <v>121</v>
      </c>
      <c r="B121" s="25">
        <v>-5975.9258948140305</v>
      </c>
    </row>
    <row r="122" spans="1:2" x14ac:dyDescent="0.25">
      <c r="A122" s="5" t="s">
        <v>276</v>
      </c>
      <c r="B122" s="25">
        <v>-308.49318571567647</v>
      </c>
    </row>
    <row r="123" spans="1:2" x14ac:dyDescent="0.25">
      <c r="A123" s="5" t="s">
        <v>141</v>
      </c>
      <c r="B123" s="25">
        <v>-10078.054764957062</v>
      </c>
    </row>
    <row r="124" spans="1:2" x14ac:dyDescent="0.25">
      <c r="A124" s="5" t="s">
        <v>330</v>
      </c>
      <c r="B124" s="25">
        <v>-268.85637491397921</v>
      </c>
    </row>
    <row r="125" spans="1:2" x14ac:dyDescent="0.25">
      <c r="A125" s="5" t="s">
        <v>232</v>
      </c>
      <c r="B125" s="25">
        <v>-4062.9509659856026</v>
      </c>
    </row>
    <row r="126" spans="1:2" x14ac:dyDescent="0.25">
      <c r="A126" s="5" t="s">
        <v>326</v>
      </c>
      <c r="B126" s="25">
        <v>-821.43572906808276</v>
      </c>
    </row>
    <row r="127" spans="1:2" x14ac:dyDescent="0.25">
      <c r="A127" s="5" t="s">
        <v>181</v>
      </c>
      <c r="B127" s="25">
        <v>-5866.4604584416638</v>
      </c>
    </row>
    <row r="128" spans="1:2" x14ac:dyDescent="0.25">
      <c r="A128" s="5" t="s">
        <v>152</v>
      </c>
      <c r="B128" s="25">
        <v>0</v>
      </c>
    </row>
    <row r="129" spans="1:2" x14ac:dyDescent="0.25">
      <c r="A129" s="5" t="s">
        <v>55</v>
      </c>
      <c r="B129" s="25">
        <v>-6282.0418074655836</v>
      </c>
    </row>
    <row r="130" spans="1:2" x14ac:dyDescent="0.25">
      <c r="A130" s="5" t="s">
        <v>351</v>
      </c>
      <c r="B130" s="25">
        <v>-181.47776715807433</v>
      </c>
    </row>
    <row r="131" spans="1:2" x14ac:dyDescent="0.25">
      <c r="A131" s="5" t="s">
        <v>278</v>
      </c>
      <c r="B131" s="25">
        <v>-1258.1063704653886</v>
      </c>
    </row>
    <row r="132" spans="1:2" x14ac:dyDescent="0.25">
      <c r="A132" s="5" t="s">
        <v>134</v>
      </c>
      <c r="B132" s="25">
        <v>-86.479212779901815</v>
      </c>
    </row>
    <row r="133" spans="1:2" x14ac:dyDescent="0.25">
      <c r="A133" s="5" t="s">
        <v>124</v>
      </c>
      <c r="B133" s="25">
        <v>-5866.4604584416638</v>
      </c>
    </row>
    <row r="134" spans="1:2" x14ac:dyDescent="0.25">
      <c r="A134" s="5" t="s">
        <v>243</v>
      </c>
      <c r="B134" s="25">
        <v>-3904.0760385974745</v>
      </c>
    </row>
    <row r="135" spans="1:2" x14ac:dyDescent="0.25">
      <c r="A135" s="5" t="s">
        <v>153</v>
      </c>
      <c r="B135" s="25">
        <v>-3427.5717720200469</v>
      </c>
    </row>
    <row r="136" spans="1:2" x14ac:dyDescent="0.25">
      <c r="A136" s="5" t="s">
        <v>222</v>
      </c>
      <c r="B136" s="25">
        <v>-5866.4604584416638</v>
      </c>
    </row>
    <row r="137" spans="1:2" x14ac:dyDescent="0.25">
      <c r="A137" s="5" t="s">
        <v>313</v>
      </c>
      <c r="B137" s="25">
        <v>-181.47776715807433</v>
      </c>
    </row>
    <row r="138" spans="1:2" x14ac:dyDescent="0.25">
      <c r="A138" s="5" t="s">
        <v>122</v>
      </c>
      <c r="B138" s="25">
        <v>-10907.822288940966</v>
      </c>
    </row>
    <row r="139" spans="1:2" x14ac:dyDescent="0.25">
      <c r="A139" s="5" t="s">
        <v>31</v>
      </c>
      <c r="B139" s="25">
        <v>-2026.4728004883855</v>
      </c>
    </row>
    <row r="140" spans="1:2" x14ac:dyDescent="0.25">
      <c r="A140" s="5" t="s">
        <v>314</v>
      </c>
      <c r="B140" s="25">
        <v>-1251.5414343050791</v>
      </c>
    </row>
    <row r="141" spans="1:2" x14ac:dyDescent="0.25">
      <c r="A141" s="5" t="s">
        <v>15</v>
      </c>
      <c r="B141" s="25">
        <v>-7239.0048939172466</v>
      </c>
    </row>
    <row r="142" spans="1:2" x14ac:dyDescent="0.25">
      <c r="A142" s="5" t="s">
        <v>315</v>
      </c>
      <c r="B142" s="25">
        <v>-492.92888786727855</v>
      </c>
    </row>
    <row r="143" spans="1:2" x14ac:dyDescent="0.25">
      <c r="A143" s="5" t="s">
        <v>258</v>
      </c>
      <c r="B143" s="25">
        <v>-1677.7555038291605</v>
      </c>
    </row>
    <row r="144" spans="1:2" x14ac:dyDescent="0.25">
      <c r="A144" s="5" t="s">
        <v>374</v>
      </c>
      <c r="B144" s="25">
        <v>0</v>
      </c>
    </row>
    <row r="145" spans="1:2" x14ac:dyDescent="0.25">
      <c r="A145" s="5" t="s">
        <v>182</v>
      </c>
      <c r="B145" s="25">
        <v>-5866.4604584416638</v>
      </c>
    </row>
    <row r="146" spans="1:2" x14ac:dyDescent="0.25">
      <c r="A146" s="5" t="s">
        <v>105</v>
      </c>
      <c r="B146" s="25">
        <v>-5204.8460052610644</v>
      </c>
    </row>
    <row r="147" spans="1:2" x14ac:dyDescent="0.25">
      <c r="A147" s="5" t="s">
        <v>267</v>
      </c>
      <c r="B147" s="25">
        <v>-1976.9889588221365</v>
      </c>
    </row>
    <row r="148" spans="1:2" x14ac:dyDescent="0.25">
      <c r="A148" s="5" t="s">
        <v>51</v>
      </c>
      <c r="B148" s="25">
        <v>-6282.0418074655836</v>
      </c>
    </row>
    <row r="149" spans="1:2" x14ac:dyDescent="0.25">
      <c r="A149" s="5" t="s">
        <v>244</v>
      </c>
      <c r="B149" s="25">
        <v>-236.60670782355942</v>
      </c>
    </row>
    <row r="150" spans="1:2" x14ac:dyDescent="0.25">
      <c r="A150" s="5" t="s">
        <v>286</v>
      </c>
      <c r="B150" s="25">
        <v>-186.81297521572455</v>
      </c>
    </row>
    <row r="151" spans="1:2" x14ac:dyDescent="0.25">
      <c r="A151" s="5" t="s">
        <v>73</v>
      </c>
      <c r="B151" s="25">
        <v>-10296.317588966433</v>
      </c>
    </row>
    <row r="152" spans="1:2" x14ac:dyDescent="0.25">
      <c r="A152" s="5" t="s">
        <v>372</v>
      </c>
      <c r="B152" s="25">
        <v>-1409.7489635043328</v>
      </c>
    </row>
    <row r="153" spans="1:2" x14ac:dyDescent="0.25">
      <c r="A153" s="5" t="s">
        <v>360</v>
      </c>
      <c r="B153" s="25">
        <v>-5866.4604584416638</v>
      </c>
    </row>
    <row r="154" spans="1:2" x14ac:dyDescent="0.25">
      <c r="A154" s="5" t="s">
        <v>289</v>
      </c>
      <c r="B154" s="25">
        <v>-286.22513004183713</v>
      </c>
    </row>
    <row r="155" spans="1:2" x14ac:dyDescent="0.25">
      <c r="A155" s="5" t="s">
        <v>421</v>
      </c>
      <c r="B155" s="25">
        <v>-5866.4604584416638</v>
      </c>
    </row>
    <row r="156" spans="1:2" x14ac:dyDescent="0.25">
      <c r="A156" s="5" t="s">
        <v>61</v>
      </c>
      <c r="B156" s="25">
        <v>-5975.9258948140305</v>
      </c>
    </row>
    <row r="157" spans="1:2" x14ac:dyDescent="0.25">
      <c r="A157" s="5" t="s">
        <v>223</v>
      </c>
      <c r="B157" s="25">
        <v>-5866.4604584416638</v>
      </c>
    </row>
    <row r="158" spans="1:2" x14ac:dyDescent="0.25">
      <c r="A158" s="5" t="s">
        <v>296</v>
      </c>
      <c r="B158" s="25">
        <v>-1604.7798759282557</v>
      </c>
    </row>
    <row r="159" spans="1:2" x14ac:dyDescent="0.25">
      <c r="A159" s="5" t="s">
        <v>204</v>
      </c>
      <c r="B159" s="25">
        <v>-3645.2744292558195</v>
      </c>
    </row>
    <row r="160" spans="1:2" x14ac:dyDescent="0.25">
      <c r="A160" s="5" t="s">
        <v>53</v>
      </c>
      <c r="B160" s="25">
        <v>-2774.6960472947808</v>
      </c>
    </row>
    <row r="161" spans="1:2" x14ac:dyDescent="0.25">
      <c r="A161" s="5" t="s">
        <v>217</v>
      </c>
      <c r="B161" s="25">
        <v>-5866.4604584416638</v>
      </c>
    </row>
    <row r="162" spans="1:2" x14ac:dyDescent="0.25">
      <c r="A162" s="5" t="s">
        <v>352</v>
      </c>
      <c r="B162" s="25">
        <v>0</v>
      </c>
    </row>
    <row r="163" spans="1:2" x14ac:dyDescent="0.25">
      <c r="A163" s="5" t="s">
        <v>231</v>
      </c>
      <c r="B163" s="25">
        <v>-4062.9509659856026</v>
      </c>
    </row>
    <row r="164" spans="1:2" x14ac:dyDescent="0.25">
      <c r="A164" s="5" t="s">
        <v>259</v>
      </c>
      <c r="B164" s="25">
        <v>-3225.9554122131226</v>
      </c>
    </row>
    <row r="165" spans="1:2" x14ac:dyDescent="0.25">
      <c r="A165" s="5" t="s">
        <v>341</v>
      </c>
      <c r="B165" s="25">
        <v>-1784.0311818700688</v>
      </c>
    </row>
    <row r="166" spans="1:2" x14ac:dyDescent="0.25">
      <c r="A166" s="5" t="s">
        <v>154</v>
      </c>
      <c r="B166" s="25">
        <v>-41291.169449494198</v>
      </c>
    </row>
    <row r="167" spans="1:2" x14ac:dyDescent="0.25">
      <c r="A167" s="5" t="s">
        <v>86</v>
      </c>
      <c r="B167" s="25">
        <v>-9214.4434702104663</v>
      </c>
    </row>
    <row r="168" spans="1:2" x14ac:dyDescent="0.25">
      <c r="A168" s="5" t="s">
        <v>155</v>
      </c>
      <c r="B168" s="25">
        <v>-4690.5519669255746</v>
      </c>
    </row>
    <row r="169" spans="1:2" x14ac:dyDescent="0.25">
      <c r="A169" s="5" t="s">
        <v>343</v>
      </c>
      <c r="B169" s="25">
        <v>-264.81632099436149</v>
      </c>
    </row>
    <row r="170" spans="1:2" x14ac:dyDescent="0.25">
      <c r="A170" s="5" t="s">
        <v>250</v>
      </c>
      <c r="B170" s="25">
        <v>-2277.1976959261428</v>
      </c>
    </row>
    <row r="171" spans="1:2" x14ac:dyDescent="0.25">
      <c r="A171" s="5" t="s">
        <v>342</v>
      </c>
      <c r="B171" s="25">
        <v>-372.21700167318994</v>
      </c>
    </row>
    <row r="172" spans="1:2" x14ac:dyDescent="0.25">
      <c r="A172" s="5" t="s">
        <v>417</v>
      </c>
      <c r="B172" s="25">
        <v>-218.33408877685739</v>
      </c>
    </row>
    <row r="173" spans="1:2" x14ac:dyDescent="0.25">
      <c r="A173" s="5" t="s">
        <v>80</v>
      </c>
      <c r="B173" s="25">
        <v>-6678.4044567073761</v>
      </c>
    </row>
    <row r="174" spans="1:2" x14ac:dyDescent="0.25">
      <c r="A174" s="5" t="s">
        <v>260</v>
      </c>
      <c r="B174" s="25">
        <v>-2960.4594134311528</v>
      </c>
    </row>
    <row r="175" spans="1:2" x14ac:dyDescent="0.25">
      <c r="A175" s="5" t="s">
        <v>12</v>
      </c>
      <c r="B175" s="25">
        <v>-9745.3091590949898</v>
      </c>
    </row>
    <row r="176" spans="1:2" x14ac:dyDescent="0.25">
      <c r="A176" s="5" t="s">
        <v>225</v>
      </c>
      <c r="B176" s="25">
        <v>-5712.1348808515877</v>
      </c>
    </row>
    <row r="177" spans="1:2" x14ac:dyDescent="0.25">
      <c r="A177" s="5" t="s">
        <v>290</v>
      </c>
      <c r="B177" s="25">
        <v>-141.28382899470921</v>
      </c>
    </row>
    <row r="178" spans="1:2" x14ac:dyDescent="0.25">
      <c r="A178" s="5" t="s">
        <v>125</v>
      </c>
      <c r="B178" s="25">
        <v>-11705.471642650602</v>
      </c>
    </row>
    <row r="179" spans="1:2" x14ac:dyDescent="0.25">
      <c r="A179" s="5" t="s">
        <v>81</v>
      </c>
      <c r="B179" s="25">
        <v>-6199.4494642801528</v>
      </c>
    </row>
    <row r="180" spans="1:2" x14ac:dyDescent="0.25">
      <c r="A180" s="5" t="s">
        <v>137</v>
      </c>
      <c r="B180" s="25">
        <v>-7573.5228176873879</v>
      </c>
    </row>
    <row r="181" spans="1:2" x14ac:dyDescent="0.25">
      <c r="A181" s="5" t="s">
        <v>68</v>
      </c>
      <c r="B181" s="25">
        <v>-6442.1824048143872</v>
      </c>
    </row>
    <row r="182" spans="1:2" x14ac:dyDescent="0.25">
      <c r="A182" s="5" t="s">
        <v>91</v>
      </c>
      <c r="B182" s="25">
        <v>-42696.488183067231</v>
      </c>
    </row>
    <row r="183" spans="1:2" x14ac:dyDescent="0.25">
      <c r="A183" s="5" t="s">
        <v>183</v>
      </c>
      <c r="B183" s="25">
        <v>-5866.4604584416638</v>
      </c>
    </row>
    <row r="184" spans="1:2" x14ac:dyDescent="0.25">
      <c r="A184" s="5" t="s">
        <v>130</v>
      </c>
      <c r="B184" s="25">
        <v>-43945.200095578322</v>
      </c>
    </row>
    <row r="185" spans="1:2" x14ac:dyDescent="0.25">
      <c r="A185" s="5" t="s">
        <v>7</v>
      </c>
      <c r="B185" s="25">
        <v>-10907.822288940966</v>
      </c>
    </row>
    <row r="186" spans="1:2" x14ac:dyDescent="0.25">
      <c r="A186" s="5" t="s">
        <v>300</v>
      </c>
      <c r="B186" s="25">
        <v>-372.21700167318994</v>
      </c>
    </row>
    <row r="187" spans="1:2" x14ac:dyDescent="0.25">
      <c r="A187" s="5" t="s">
        <v>82</v>
      </c>
      <c r="B187" s="25">
        <v>-7573.5228176873879</v>
      </c>
    </row>
    <row r="188" spans="1:2" x14ac:dyDescent="0.25">
      <c r="A188" s="5" t="s">
        <v>135</v>
      </c>
      <c r="B188" s="25">
        <v>-492.92888786727855</v>
      </c>
    </row>
    <row r="189" spans="1:2" x14ac:dyDescent="0.25">
      <c r="A189" s="5" t="s">
        <v>301</v>
      </c>
      <c r="B189" s="25">
        <v>0</v>
      </c>
    </row>
    <row r="190" spans="1:2" x14ac:dyDescent="0.25">
      <c r="A190" s="5" t="s">
        <v>156</v>
      </c>
      <c r="B190" s="25">
        <v>-8748.2866150410664</v>
      </c>
    </row>
    <row r="191" spans="1:2" x14ac:dyDescent="0.25">
      <c r="A191" s="5" t="s">
        <v>228</v>
      </c>
      <c r="B191" s="25">
        <v>-4690.5519669255746</v>
      </c>
    </row>
    <row r="192" spans="1:2" x14ac:dyDescent="0.25">
      <c r="A192" s="5" t="s">
        <v>157</v>
      </c>
      <c r="B192" s="25">
        <v>-7276.2094219459968</v>
      </c>
    </row>
    <row r="193" spans="1:2" x14ac:dyDescent="0.25">
      <c r="A193" s="5" t="s">
        <v>184</v>
      </c>
      <c r="B193" s="25">
        <v>-5866.4604584416638</v>
      </c>
    </row>
    <row r="194" spans="1:2" x14ac:dyDescent="0.25">
      <c r="A194" s="5" t="s">
        <v>261</v>
      </c>
      <c r="B194" s="25">
        <v>-3459.6358246003997</v>
      </c>
    </row>
    <row r="195" spans="1:2" x14ac:dyDescent="0.25">
      <c r="A195" s="5" t="s">
        <v>237</v>
      </c>
      <c r="B195" s="25">
        <v>-3783.4224850365827</v>
      </c>
    </row>
    <row r="196" spans="1:2" x14ac:dyDescent="0.25">
      <c r="A196" s="5" t="s">
        <v>251</v>
      </c>
      <c r="B196" s="25">
        <v>-2010.4947677883567</v>
      </c>
    </row>
    <row r="197" spans="1:2" x14ac:dyDescent="0.25">
      <c r="A197" s="5" t="s">
        <v>99</v>
      </c>
      <c r="B197" s="25">
        <v>-5975.9258948140305</v>
      </c>
    </row>
    <row r="198" spans="1:2" x14ac:dyDescent="0.25">
      <c r="A198" s="5" t="s">
        <v>297</v>
      </c>
      <c r="B198" s="25">
        <v>-86.479212779901815</v>
      </c>
    </row>
    <row r="199" spans="1:2" x14ac:dyDescent="0.25">
      <c r="A199" s="5" t="s">
        <v>185</v>
      </c>
      <c r="B199" s="25">
        <v>0</v>
      </c>
    </row>
    <row r="200" spans="1:2" x14ac:dyDescent="0.25">
      <c r="A200" s="5" t="s">
        <v>388</v>
      </c>
      <c r="B200" s="25">
        <v>0</v>
      </c>
    </row>
    <row r="201" spans="1:2" x14ac:dyDescent="0.25">
      <c r="A201" s="5" t="s">
        <v>10</v>
      </c>
      <c r="B201" s="25">
        <v>-10659.104325680542</v>
      </c>
    </row>
    <row r="202" spans="1:2" x14ac:dyDescent="0.25">
      <c r="A202" s="5" t="s">
        <v>76</v>
      </c>
      <c r="B202" s="25">
        <v>-7491.5704804647203</v>
      </c>
    </row>
    <row r="203" spans="1:2" x14ac:dyDescent="0.25">
      <c r="A203" s="5" t="s">
        <v>262</v>
      </c>
      <c r="B203" s="25">
        <v>-1885.0121909610152</v>
      </c>
    </row>
    <row r="204" spans="1:2" x14ac:dyDescent="0.25">
      <c r="A204" s="5" t="s">
        <v>263</v>
      </c>
      <c r="B204" s="25">
        <v>-2035.6400279264908</v>
      </c>
    </row>
    <row r="205" spans="1:2" x14ac:dyDescent="0.25">
      <c r="A205" s="5" t="s">
        <v>302</v>
      </c>
      <c r="B205" s="25">
        <v>-718.19749753381109</v>
      </c>
    </row>
    <row r="206" spans="1:2" x14ac:dyDescent="0.25">
      <c r="A206" s="5" t="s">
        <v>112</v>
      </c>
      <c r="B206" s="25">
        <v>0</v>
      </c>
    </row>
    <row r="207" spans="1:2" x14ac:dyDescent="0.25">
      <c r="A207" s="5" t="s">
        <v>17</v>
      </c>
      <c r="B207" s="25">
        <v>-7169.2797299339582</v>
      </c>
    </row>
    <row r="208" spans="1:2" x14ac:dyDescent="0.25">
      <c r="A208" s="5" t="s">
        <v>373</v>
      </c>
      <c r="B208" s="25">
        <v>-473.30215621748982</v>
      </c>
    </row>
    <row r="209" spans="1:2" x14ac:dyDescent="0.25">
      <c r="A209" s="5" t="s">
        <v>245</v>
      </c>
      <c r="B209" s="25">
        <v>-342.7510229109115</v>
      </c>
    </row>
    <row r="210" spans="1:2" x14ac:dyDescent="0.25">
      <c r="A210" s="5" t="s">
        <v>316</v>
      </c>
      <c r="B210" s="25">
        <v>-2869.7596744739517</v>
      </c>
    </row>
    <row r="211" spans="1:2" x14ac:dyDescent="0.25">
      <c r="A211" s="5" t="s">
        <v>303</v>
      </c>
      <c r="B211" s="25">
        <v>-372.21700167318994</v>
      </c>
    </row>
    <row r="212" spans="1:2" x14ac:dyDescent="0.25">
      <c r="A212" s="5" t="s">
        <v>132</v>
      </c>
      <c r="B212" s="25">
        <v>0</v>
      </c>
    </row>
    <row r="213" spans="1:2" x14ac:dyDescent="0.25">
      <c r="A213" s="5" t="s">
        <v>234</v>
      </c>
      <c r="B213" s="25">
        <v>-3239.4013997940028</v>
      </c>
    </row>
    <row r="214" spans="1:2" x14ac:dyDescent="0.25">
      <c r="A214" s="5" t="s">
        <v>356</v>
      </c>
      <c r="B214" s="25">
        <v>0</v>
      </c>
    </row>
    <row r="215" spans="1:2" x14ac:dyDescent="0.25">
      <c r="A215" s="5" t="s">
        <v>318</v>
      </c>
      <c r="B215" s="25">
        <v>-1418.7455280809131</v>
      </c>
    </row>
    <row r="216" spans="1:2" x14ac:dyDescent="0.25">
      <c r="A216" s="5" t="s">
        <v>186</v>
      </c>
      <c r="B216" s="25">
        <v>-13881.02077746157</v>
      </c>
    </row>
    <row r="217" spans="1:2" x14ac:dyDescent="0.25">
      <c r="A217" s="5" t="s">
        <v>50</v>
      </c>
      <c r="B217" s="25">
        <v>-7602.9093943657172</v>
      </c>
    </row>
    <row r="218" spans="1:2" x14ac:dyDescent="0.25">
      <c r="A218" s="5" t="s">
        <v>284</v>
      </c>
      <c r="B218" s="25">
        <v>-1846.9011216713927</v>
      </c>
    </row>
    <row r="219" spans="1:2" x14ac:dyDescent="0.25">
      <c r="A219" s="5" t="s">
        <v>353</v>
      </c>
      <c r="B219" s="25">
        <v>-181.47776715807433</v>
      </c>
    </row>
    <row r="220" spans="1:2" x14ac:dyDescent="0.25">
      <c r="A220" s="5" t="s">
        <v>187</v>
      </c>
      <c r="B220" s="25">
        <v>-5866.4604584416638</v>
      </c>
    </row>
    <row r="221" spans="1:2" x14ac:dyDescent="0.25">
      <c r="A221" s="5" t="s">
        <v>335</v>
      </c>
      <c r="B221" s="25">
        <v>0</v>
      </c>
    </row>
    <row r="222" spans="1:2" x14ac:dyDescent="0.25">
      <c r="A222" s="5" t="s">
        <v>213</v>
      </c>
      <c r="B222" s="25">
        <v>0</v>
      </c>
    </row>
    <row r="223" spans="1:2" x14ac:dyDescent="0.25">
      <c r="A223" s="5" t="s">
        <v>11</v>
      </c>
      <c r="B223" s="25">
        <v>-9729.4020323038876</v>
      </c>
    </row>
    <row r="224" spans="1:2" x14ac:dyDescent="0.25">
      <c r="A224" s="5" t="s">
        <v>219</v>
      </c>
      <c r="B224" s="25">
        <v>-5866.4604584416638</v>
      </c>
    </row>
    <row r="225" spans="1:2" x14ac:dyDescent="0.25">
      <c r="A225" s="5" t="s">
        <v>265</v>
      </c>
      <c r="B225" s="25">
        <v>-3534.0815176376518</v>
      </c>
    </row>
    <row r="226" spans="1:2" x14ac:dyDescent="0.25">
      <c r="A226" s="5" t="s">
        <v>3</v>
      </c>
      <c r="B226" s="25">
        <v>-10907.822288940966</v>
      </c>
    </row>
    <row r="227" spans="1:2" x14ac:dyDescent="0.25">
      <c r="A227" s="5" t="s">
        <v>363</v>
      </c>
      <c r="B227" s="25">
        <v>0</v>
      </c>
    </row>
    <row r="228" spans="1:2" x14ac:dyDescent="0.25">
      <c r="A228" s="5" t="s">
        <v>252</v>
      </c>
      <c r="B228" s="25">
        <v>-2035.6400279264908</v>
      </c>
    </row>
    <row r="229" spans="1:2" x14ac:dyDescent="0.25">
      <c r="A229" s="5" t="s">
        <v>71</v>
      </c>
      <c r="B229" s="25">
        <v>-6277.1538110382944</v>
      </c>
    </row>
    <row r="230" spans="1:2" x14ac:dyDescent="0.25">
      <c r="A230" s="5" t="s">
        <v>65</v>
      </c>
      <c r="B230" s="25">
        <v>-6603.3615977528143</v>
      </c>
    </row>
    <row r="231" spans="1:2" x14ac:dyDescent="0.25">
      <c r="A231" s="5" t="s">
        <v>336</v>
      </c>
      <c r="B231" s="25">
        <v>-602.6312562034135</v>
      </c>
    </row>
    <row r="232" spans="1:2" x14ac:dyDescent="0.25">
      <c r="A232" s="5" t="s">
        <v>69</v>
      </c>
      <c r="B232" s="25">
        <v>-5796.5240637268525</v>
      </c>
    </row>
    <row r="233" spans="1:2" x14ac:dyDescent="0.25">
      <c r="A233" s="5" t="s">
        <v>19</v>
      </c>
      <c r="B233" s="25">
        <v>0</v>
      </c>
    </row>
    <row r="234" spans="1:2" x14ac:dyDescent="0.25">
      <c r="A234" s="5" t="s">
        <v>5</v>
      </c>
      <c r="B234" s="25">
        <v>-6795.7614761941595</v>
      </c>
    </row>
    <row r="235" spans="1:2" x14ac:dyDescent="0.25">
      <c r="A235" s="5" t="s">
        <v>188</v>
      </c>
      <c r="B235" s="25">
        <v>-181.47776715807433</v>
      </c>
    </row>
    <row r="236" spans="1:2" x14ac:dyDescent="0.25">
      <c r="A236" s="5" t="s">
        <v>418</v>
      </c>
      <c r="B236" s="25">
        <v>-429.44061146910906</v>
      </c>
    </row>
    <row r="237" spans="1:2" x14ac:dyDescent="0.25">
      <c r="A237" s="5" t="s">
        <v>288</v>
      </c>
      <c r="B237" s="25">
        <v>0</v>
      </c>
    </row>
    <row r="238" spans="1:2" x14ac:dyDescent="0.25">
      <c r="A238" s="5" t="s">
        <v>285</v>
      </c>
      <c r="B238" s="25">
        <v>-1330.6935455213136</v>
      </c>
    </row>
    <row r="239" spans="1:2" x14ac:dyDescent="0.25">
      <c r="A239" s="5" t="s">
        <v>264</v>
      </c>
      <c r="B239" s="25">
        <v>-3144.6990285386241</v>
      </c>
    </row>
    <row r="240" spans="1:2" x14ac:dyDescent="0.25">
      <c r="A240" s="5" t="s">
        <v>321</v>
      </c>
      <c r="B240" s="25">
        <v>-181.47776715807433</v>
      </c>
    </row>
    <row r="241" spans="1:2" x14ac:dyDescent="0.25">
      <c r="A241" s="5" t="s">
        <v>268</v>
      </c>
      <c r="B241" s="25">
        <v>-2155.6653494865964</v>
      </c>
    </row>
    <row r="242" spans="1:2" x14ac:dyDescent="0.25">
      <c r="A242" s="5" t="s">
        <v>102</v>
      </c>
      <c r="B242" s="25">
        <v>-2155.6653494865964</v>
      </c>
    </row>
    <row r="243" spans="1:2" x14ac:dyDescent="0.25">
      <c r="A243" s="5" t="s">
        <v>85</v>
      </c>
      <c r="B243" s="25">
        <v>-5839.2939782478934</v>
      </c>
    </row>
    <row r="244" spans="1:2" x14ac:dyDescent="0.25">
      <c r="A244" s="5" t="s">
        <v>327</v>
      </c>
      <c r="B244" s="25">
        <v>-957.03410326288292</v>
      </c>
    </row>
    <row r="245" spans="1:2" x14ac:dyDescent="0.25">
      <c r="A245" s="5" t="s">
        <v>189</v>
      </c>
      <c r="B245" s="25">
        <v>-2791.8464719857302</v>
      </c>
    </row>
    <row r="246" spans="1:2" x14ac:dyDescent="0.25">
      <c r="A246" s="5" t="s">
        <v>362</v>
      </c>
      <c r="B246" s="25">
        <v>-2003.9183452613036</v>
      </c>
    </row>
    <row r="247" spans="1:2" x14ac:dyDescent="0.25">
      <c r="A247" s="5" t="s">
        <v>59</v>
      </c>
      <c r="B247" s="25">
        <v>-6623.7054812999904</v>
      </c>
    </row>
    <row r="248" spans="1:2" x14ac:dyDescent="0.25">
      <c r="A248" s="5" t="s">
        <v>337</v>
      </c>
      <c r="B248" s="25">
        <v>-181.47776715807433</v>
      </c>
    </row>
    <row r="249" spans="1:2" x14ac:dyDescent="0.25">
      <c r="A249" s="5" t="s">
        <v>131</v>
      </c>
      <c r="B249" s="25">
        <v>-39672.818640512705</v>
      </c>
    </row>
    <row r="250" spans="1:2" x14ac:dyDescent="0.25">
      <c r="A250" s="5" t="s">
        <v>209</v>
      </c>
      <c r="B250" s="25">
        <v>0</v>
      </c>
    </row>
    <row r="251" spans="1:2" x14ac:dyDescent="0.25">
      <c r="A251" s="5" t="s">
        <v>6</v>
      </c>
      <c r="B251" s="25">
        <v>-10804.200851401358</v>
      </c>
    </row>
    <row r="252" spans="1:2" x14ac:dyDescent="0.25">
      <c r="A252" s="5" t="s">
        <v>304</v>
      </c>
      <c r="B252" s="25">
        <v>0</v>
      </c>
    </row>
    <row r="253" spans="1:2" x14ac:dyDescent="0.25">
      <c r="A253" s="5" t="s">
        <v>190</v>
      </c>
      <c r="B253" s="25">
        <v>-41291.169449494198</v>
      </c>
    </row>
    <row r="254" spans="1:2" x14ac:dyDescent="0.25">
      <c r="A254" s="5" t="s">
        <v>106</v>
      </c>
      <c r="B254" s="25">
        <v>-5866.4604584416638</v>
      </c>
    </row>
    <row r="255" spans="1:2" x14ac:dyDescent="0.25">
      <c r="A255" s="5" t="s">
        <v>291</v>
      </c>
      <c r="B255" s="25">
        <v>-105.92351768602759</v>
      </c>
    </row>
    <row r="256" spans="1:2" x14ac:dyDescent="0.25">
      <c r="A256" s="5" t="s">
        <v>305</v>
      </c>
      <c r="B256" s="25">
        <v>0</v>
      </c>
    </row>
    <row r="257" spans="1:2" x14ac:dyDescent="0.25">
      <c r="A257" s="5" t="s">
        <v>354</v>
      </c>
      <c r="B257" s="25">
        <v>0</v>
      </c>
    </row>
    <row r="258" spans="1:2" x14ac:dyDescent="0.25">
      <c r="A258" s="5" t="s">
        <v>271</v>
      </c>
      <c r="B258" s="25">
        <v>0</v>
      </c>
    </row>
    <row r="259" spans="1:2" x14ac:dyDescent="0.25">
      <c r="A259" s="5" t="s">
        <v>191</v>
      </c>
      <c r="B259" s="25">
        <v>-4062.9509659856026</v>
      </c>
    </row>
    <row r="260" spans="1:2" x14ac:dyDescent="0.25">
      <c r="A260" s="5" t="s">
        <v>287</v>
      </c>
      <c r="B260" s="25">
        <v>0</v>
      </c>
    </row>
    <row r="261" spans="1:2" x14ac:dyDescent="0.25">
      <c r="A261" s="5" t="s">
        <v>16</v>
      </c>
      <c r="B261" s="25">
        <v>-9745.3091590949898</v>
      </c>
    </row>
    <row r="262" spans="1:2" x14ac:dyDescent="0.25">
      <c r="A262" s="5" t="s">
        <v>346</v>
      </c>
      <c r="B262" s="25">
        <v>-957.03410326288292</v>
      </c>
    </row>
    <row r="263" spans="1:2" x14ac:dyDescent="0.25">
      <c r="A263" s="5" t="s">
        <v>159</v>
      </c>
      <c r="B263" s="25">
        <v>-2837.8158649726251</v>
      </c>
    </row>
    <row r="264" spans="1:2" x14ac:dyDescent="0.25">
      <c r="A264" s="5" t="s">
        <v>107</v>
      </c>
      <c r="B264" s="25">
        <v>-5866.4604584416638</v>
      </c>
    </row>
    <row r="265" spans="1:2" x14ac:dyDescent="0.25">
      <c r="A265" s="5" t="s">
        <v>192</v>
      </c>
      <c r="B265" s="25">
        <v>-5772.3558933811901</v>
      </c>
    </row>
    <row r="266" spans="1:2" x14ac:dyDescent="0.25">
      <c r="A266" s="5" t="s">
        <v>328</v>
      </c>
      <c r="B266" s="25">
        <v>0</v>
      </c>
    </row>
    <row r="267" spans="1:2" x14ac:dyDescent="0.25">
      <c r="A267" s="5" t="s">
        <v>160</v>
      </c>
      <c r="B267" s="25">
        <v>0</v>
      </c>
    </row>
    <row r="268" spans="1:2" x14ac:dyDescent="0.25">
      <c r="A268" s="5" t="s">
        <v>84</v>
      </c>
      <c r="B268" s="25">
        <v>-5975.9258948140305</v>
      </c>
    </row>
    <row r="269" spans="1:2" x14ac:dyDescent="0.25">
      <c r="A269" s="5" t="s">
        <v>77</v>
      </c>
      <c r="B269" s="25">
        <v>-8824.7843155358823</v>
      </c>
    </row>
    <row r="270" spans="1:2" x14ac:dyDescent="0.25">
      <c r="A270" s="5" t="s">
        <v>198</v>
      </c>
      <c r="B270" s="25">
        <v>-6379.2350429692879</v>
      </c>
    </row>
    <row r="271" spans="1:2" x14ac:dyDescent="0.25">
      <c r="A271" s="5" t="s">
        <v>322</v>
      </c>
      <c r="B271" s="25">
        <v>0</v>
      </c>
    </row>
    <row r="272" spans="1:2" x14ac:dyDescent="0.25">
      <c r="A272" s="5" t="s">
        <v>419</v>
      </c>
      <c r="B272" s="25">
        <v>-3117.0919009901891</v>
      </c>
    </row>
    <row r="273" spans="1:2" x14ac:dyDescent="0.25">
      <c r="A273" s="5" t="s">
        <v>126</v>
      </c>
      <c r="B273" s="25">
        <v>-43945.200095578322</v>
      </c>
    </row>
    <row r="274" spans="1:2" x14ac:dyDescent="0.25">
      <c r="A274" s="5" t="s">
        <v>129</v>
      </c>
      <c r="B274" s="25">
        <v>-43945.200095578322</v>
      </c>
    </row>
    <row r="275" spans="1:2" x14ac:dyDescent="0.25">
      <c r="A275" s="5" t="s">
        <v>306</v>
      </c>
      <c r="B275" s="25">
        <v>0</v>
      </c>
    </row>
    <row r="276" spans="1:2" x14ac:dyDescent="0.25">
      <c r="A276" s="5" t="s">
        <v>4</v>
      </c>
      <c r="B276" s="25">
        <v>0</v>
      </c>
    </row>
    <row r="277" spans="1:2" x14ac:dyDescent="0.25">
      <c r="A277" s="5" t="s">
        <v>378</v>
      </c>
      <c r="B277" s="25">
        <v>0</v>
      </c>
    </row>
    <row r="278" spans="1:2" x14ac:dyDescent="0.25">
      <c r="A278" s="5" t="s">
        <v>338</v>
      </c>
      <c r="B278" s="25">
        <v>-1604.7798759282557</v>
      </c>
    </row>
    <row r="279" spans="1:2" x14ac:dyDescent="0.25">
      <c r="A279" s="5" t="s">
        <v>329</v>
      </c>
      <c r="B279" s="25">
        <v>-86.479212779901815</v>
      </c>
    </row>
    <row r="280" spans="1:2" x14ac:dyDescent="0.25">
      <c r="A280" s="5" t="s">
        <v>355</v>
      </c>
      <c r="B280" s="25">
        <v>0</v>
      </c>
    </row>
    <row r="281" spans="1:2" x14ac:dyDescent="0.25">
      <c r="A281" s="5" t="s">
        <v>344</v>
      </c>
      <c r="B281" s="25">
        <v>0</v>
      </c>
    </row>
    <row r="282" spans="1:2" x14ac:dyDescent="0.25">
      <c r="A282" s="5" t="s">
        <v>83</v>
      </c>
      <c r="B282" s="25">
        <v>-5975.9258948140305</v>
      </c>
    </row>
    <row r="283" spans="1:2" x14ac:dyDescent="0.25">
      <c r="A283" s="5" t="s">
        <v>52</v>
      </c>
      <c r="B283" s="25">
        <v>-7084.1779546160324</v>
      </c>
    </row>
    <row r="284" spans="1:2" x14ac:dyDescent="0.25">
      <c r="A284" s="5" t="s">
        <v>58</v>
      </c>
      <c r="B284" s="25">
        <v>-42696.488183067231</v>
      </c>
    </row>
    <row r="285" spans="1:2" x14ac:dyDescent="0.25">
      <c r="A285" s="5" t="s">
        <v>193</v>
      </c>
      <c r="B285" s="25">
        <v>-2155.6653494865964</v>
      </c>
    </row>
    <row r="286" spans="1:2" x14ac:dyDescent="0.25">
      <c r="A286" s="5" t="s">
        <v>63</v>
      </c>
      <c r="B286" s="25">
        <v>-4981.2901497447847</v>
      </c>
    </row>
    <row r="287" spans="1:2" x14ac:dyDescent="0.25">
      <c r="A287" s="5" t="s">
        <v>307</v>
      </c>
      <c r="B287" s="25">
        <v>0</v>
      </c>
    </row>
    <row r="288" spans="1:2" x14ac:dyDescent="0.25">
      <c r="A288" s="5" t="s">
        <v>194</v>
      </c>
      <c r="B288" s="25">
        <v>-5866.4604584416638</v>
      </c>
    </row>
    <row r="289" spans="1:2" x14ac:dyDescent="0.25">
      <c r="A289" s="5" t="s">
        <v>298</v>
      </c>
      <c r="B289" s="25">
        <v>-372.21700167318994</v>
      </c>
    </row>
    <row r="290" spans="1:2" x14ac:dyDescent="0.25">
      <c r="A290" s="5" t="s">
        <v>140</v>
      </c>
      <c r="B290" s="25">
        <v>-43945.200095578322</v>
      </c>
    </row>
    <row r="291" spans="1:2" x14ac:dyDescent="0.25">
      <c r="A291" s="5" t="s">
        <v>292</v>
      </c>
      <c r="B291" s="25">
        <v>0</v>
      </c>
    </row>
    <row r="292" spans="1:2" x14ac:dyDescent="0.25">
      <c r="A292" s="5" t="s">
        <v>2</v>
      </c>
      <c r="B292" s="25">
        <v>-5866.4604584416638</v>
      </c>
    </row>
    <row r="293" spans="1:2" x14ac:dyDescent="0.25">
      <c r="A293" s="5" t="s">
        <v>233</v>
      </c>
      <c r="B293" s="25">
        <v>-578.71335129819317</v>
      </c>
    </row>
    <row r="294" spans="1:2" x14ac:dyDescent="0.25">
      <c r="A294" s="5" t="s">
        <v>161</v>
      </c>
      <c r="B294" s="25">
        <v>-268.85637491397921</v>
      </c>
    </row>
    <row r="295" spans="1:2" x14ac:dyDescent="0.25">
      <c r="A295" s="5" t="s">
        <v>108</v>
      </c>
      <c r="B295" s="25">
        <v>-5866.4604584416638</v>
      </c>
    </row>
    <row r="296" spans="1:2" x14ac:dyDescent="0.25">
      <c r="A296" s="5" t="s">
        <v>162</v>
      </c>
      <c r="B296" s="25">
        <v>-7309.7682799148688</v>
      </c>
    </row>
    <row r="297" spans="1:2" x14ac:dyDescent="0.25">
      <c r="A297" s="5" t="s">
        <v>18</v>
      </c>
      <c r="B297" s="25">
        <v>-9565.2801804294395</v>
      </c>
    </row>
    <row r="298" spans="1:2" x14ac:dyDescent="0.25">
      <c r="A298" s="5" t="s">
        <v>13</v>
      </c>
      <c r="B298" s="25">
        <v>-9389.9513911963386</v>
      </c>
    </row>
    <row r="299" spans="1:2" x14ac:dyDescent="0.25">
      <c r="A299" s="5" t="s">
        <v>79</v>
      </c>
      <c r="B299" s="25">
        <v>-7816.0578777940827</v>
      </c>
    </row>
    <row r="300" spans="1:2" x14ac:dyDescent="0.25">
      <c r="A300" s="5" t="s">
        <v>195</v>
      </c>
      <c r="B300" s="25">
        <v>-5866.4604584416638</v>
      </c>
    </row>
    <row r="301" spans="1:2" x14ac:dyDescent="0.25">
      <c r="A301" s="5" t="s">
        <v>88</v>
      </c>
      <c r="B301" s="25">
        <v>-8393.8859462747987</v>
      </c>
    </row>
    <row r="302" spans="1:2" x14ac:dyDescent="0.25">
      <c r="A302" s="5" t="s">
        <v>67</v>
      </c>
      <c r="B302" s="25">
        <v>-5938.3136542416432</v>
      </c>
    </row>
    <row r="303" spans="1:2" x14ac:dyDescent="0.25">
      <c r="A303" s="5" t="s">
        <v>227</v>
      </c>
      <c r="B303" s="25">
        <v>0</v>
      </c>
    </row>
    <row r="304" spans="1:2" x14ac:dyDescent="0.25">
      <c r="A304" s="5" t="s">
        <v>196</v>
      </c>
      <c r="B304" s="25">
        <v>-5866.4604584416638</v>
      </c>
    </row>
    <row r="305" spans="1:2" x14ac:dyDescent="0.25">
      <c r="A305" s="5" t="s">
        <v>387</v>
      </c>
      <c r="B305" s="25">
        <v>0</v>
      </c>
    </row>
    <row r="306" spans="1:2" x14ac:dyDescent="0.25">
      <c r="A306" s="5" t="s">
        <v>253</v>
      </c>
      <c r="B306" s="25">
        <v>-3318.8094219253467</v>
      </c>
    </row>
    <row r="307" spans="1:2" x14ac:dyDescent="0.25">
      <c r="A307" s="5" t="s">
        <v>199</v>
      </c>
      <c r="B307" s="25">
        <v>-6412.7939009381598</v>
      </c>
    </row>
    <row r="308" spans="1:2" x14ac:dyDescent="0.25">
      <c r="A308" s="5" t="s">
        <v>420</v>
      </c>
      <c r="B308" s="25">
        <v>-253.16689204885176</v>
      </c>
    </row>
    <row r="309" spans="1:2" x14ac:dyDescent="0.25">
      <c r="A309" s="5" t="s">
        <v>345</v>
      </c>
      <c r="B309" s="25">
        <v>0</v>
      </c>
    </row>
    <row r="310" spans="1:2" x14ac:dyDescent="0.25">
      <c r="A310" s="5" t="s">
        <v>221</v>
      </c>
      <c r="B310" s="25">
        <v>-5866.4604584416638</v>
      </c>
    </row>
    <row r="311" spans="1:2" x14ac:dyDescent="0.25">
      <c r="A311" s="5" t="s">
        <v>128</v>
      </c>
      <c r="B311" s="25">
        <v>-43945.200095578322</v>
      </c>
    </row>
    <row r="312" spans="1:2" x14ac:dyDescent="0.25">
      <c r="A312" s="5" t="s">
        <v>371</v>
      </c>
      <c r="B312" s="25">
        <v>-64.767757215096111</v>
      </c>
    </row>
    <row r="313" spans="1:2" x14ac:dyDescent="0.25">
      <c r="A313" s="5" t="s">
        <v>339</v>
      </c>
      <c r="B313" s="25">
        <v>0</v>
      </c>
    </row>
    <row r="314" spans="1:2" x14ac:dyDescent="0.25">
      <c r="A314" s="5" t="s">
        <v>220</v>
      </c>
      <c r="B314" s="25">
        <v>-5866.4604584416638</v>
      </c>
    </row>
    <row r="315" spans="1:2" x14ac:dyDescent="0.25">
      <c r="A315" s="5" t="s">
        <v>247</v>
      </c>
      <c r="B315" s="25">
        <v>-254.17774467265394</v>
      </c>
    </row>
    <row r="316" spans="1:2" x14ac:dyDescent="0.25">
      <c r="A316" s="5" t="s">
        <v>266</v>
      </c>
      <c r="B316" s="25">
        <v>-2035.6400279264908</v>
      </c>
    </row>
    <row r="317" spans="1:2" x14ac:dyDescent="0.25">
      <c r="A317" s="5" t="s">
        <v>214</v>
      </c>
      <c r="B317" s="25">
        <v>-5866.4604584416638</v>
      </c>
    </row>
    <row r="318" spans="1:2" x14ac:dyDescent="0.25">
      <c r="A318" s="5" t="s">
        <v>246</v>
      </c>
      <c r="B318" s="25">
        <v>-276.4012210701685</v>
      </c>
    </row>
    <row r="319" spans="1:2" x14ac:dyDescent="0.25">
      <c r="A319" s="5" t="s">
        <v>226</v>
      </c>
      <c r="B319" s="25">
        <v>-5321.1774538294894</v>
      </c>
    </row>
    <row r="320" spans="1:2" x14ac:dyDescent="0.25">
      <c r="A320" s="5" t="s">
        <v>340</v>
      </c>
      <c r="B320" s="25">
        <v>0</v>
      </c>
    </row>
    <row r="321" spans="1:2" x14ac:dyDescent="0.25">
      <c r="A321" s="5" t="s">
        <v>197</v>
      </c>
      <c r="B321" s="25">
        <v>-5866.4604584416638</v>
      </c>
    </row>
    <row r="322" spans="1:2" x14ac:dyDescent="0.25">
      <c r="A322" s="5" t="s">
        <v>66</v>
      </c>
      <c r="B322" s="25">
        <v>-7816.0578777940827</v>
      </c>
    </row>
    <row r="323" spans="1:2" x14ac:dyDescent="0.25">
      <c r="A323" s="5" t="s">
        <v>375</v>
      </c>
      <c r="B323" s="25">
        <v>0</v>
      </c>
    </row>
    <row r="324" spans="1:2" x14ac:dyDescent="0.25">
      <c r="A324" s="5" t="s">
        <v>92</v>
      </c>
      <c r="B324" s="25">
        <v>-5975.9258948140305</v>
      </c>
    </row>
    <row r="325" spans="1:2" x14ac:dyDescent="0.25">
      <c r="A325" s="5" t="s">
        <v>95</v>
      </c>
      <c r="B325" s="25">
        <v>-5808.164080082177</v>
      </c>
    </row>
    <row r="326" spans="1:2" x14ac:dyDescent="0.25">
      <c r="A326" s="5" t="s">
        <v>317</v>
      </c>
      <c r="B326" s="25">
        <v>-1700.4616388544387</v>
      </c>
    </row>
    <row r="327" spans="1:2" x14ac:dyDescent="0.25">
      <c r="A327" s="5" t="s">
        <v>151</v>
      </c>
      <c r="B327" s="25">
        <v>-14484.967130036335</v>
      </c>
    </row>
    <row r="328" spans="1:2" x14ac:dyDescent="0.25">
      <c r="A328" s="5" t="s">
        <v>158</v>
      </c>
      <c r="B328" s="25">
        <v>-28960.056585021368</v>
      </c>
    </row>
    <row r="329" spans="1:2" x14ac:dyDescent="0.25">
      <c r="A329" s="5" t="s">
        <v>8</v>
      </c>
      <c r="B329" s="25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888A-F0C0-4730-9B8D-53FE649FA86F}">
  <sheetPr codeName="Planilha14"/>
  <dimension ref="A2:H29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3" width="30.6328125" style="1" customWidth="1"/>
    <col min="4" max="4" width="20.6328125" style="1" customWidth="1"/>
    <col min="5" max="16384" width="9.1796875" style="1"/>
  </cols>
  <sheetData>
    <row r="2" spans="1:8" ht="15" customHeight="1" x14ac:dyDescent="0.3">
      <c r="B2" s="2" t="str">
        <f>Índice!A8</f>
        <v>MÊS DE COMPETÊNCIA: Setembro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612</v>
      </c>
    </row>
    <row r="6" spans="1:8" x14ac:dyDescent="0.25">
      <c r="A6" s="1" t="s">
        <v>613</v>
      </c>
    </row>
    <row r="8" spans="1:8" ht="13" x14ac:dyDescent="0.3">
      <c r="A8" s="4" t="s">
        <v>1</v>
      </c>
      <c r="B8" s="6" t="s">
        <v>659</v>
      </c>
      <c r="C8" s="45" t="s">
        <v>660</v>
      </c>
      <c r="D8" s="6" t="s">
        <v>383</v>
      </c>
    </row>
    <row r="9" spans="1:8" x14ac:dyDescent="0.25">
      <c r="A9" s="9" t="s">
        <v>153</v>
      </c>
      <c r="B9" s="20">
        <v>3678937.7471125126</v>
      </c>
      <c r="C9" s="20">
        <v>276733.24357982201</v>
      </c>
      <c r="D9" s="43">
        <f>SUM(B9,C9)</f>
        <v>3955670.9906923347</v>
      </c>
    </row>
    <row r="10" spans="1:8" x14ac:dyDescent="0.25">
      <c r="A10" s="5" t="s">
        <v>56</v>
      </c>
      <c r="B10" s="25">
        <v>-13378.07821599419</v>
      </c>
      <c r="C10" s="25">
        <v>-1713.2867751201018</v>
      </c>
      <c r="D10" s="42">
        <f t="shared" ref="D10:D73" si="0">SUM(B10,C10)</f>
        <v>-15091.364991114291</v>
      </c>
    </row>
    <row r="11" spans="1:8" x14ac:dyDescent="0.25">
      <c r="A11" s="5" t="s">
        <v>164</v>
      </c>
      <c r="B11" s="25">
        <v>-2304.575540408699</v>
      </c>
      <c r="C11" s="25">
        <v>-1910.3865218560952</v>
      </c>
      <c r="D11" s="42">
        <f t="shared" si="0"/>
        <v>-4214.9620622647944</v>
      </c>
    </row>
    <row r="12" spans="1:8" x14ac:dyDescent="0.25">
      <c r="A12" s="5" t="s">
        <v>165</v>
      </c>
      <c r="B12" s="25">
        <v>-9109.7290937163652</v>
      </c>
      <c r="C12" s="25">
        <v>-3767.6860023066588</v>
      </c>
      <c r="D12" s="42">
        <f t="shared" si="0"/>
        <v>-12877.415096023024</v>
      </c>
    </row>
    <row r="13" spans="1:8" x14ac:dyDescent="0.25">
      <c r="A13" s="5" t="s">
        <v>166</v>
      </c>
      <c r="B13" s="25">
        <v>-19243.57608945985</v>
      </c>
      <c r="C13" s="25">
        <v>-1910.3865218560952</v>
      </c>
      <c r="D13" s="42">
        <f t="shared" si="0"/>
        <v>-21153.962611315947</v>
      </c>
    </row>
    <row r="14" spans="1:8" x14ac:dyDescent="0.25">
      <c r="A14" s="5" t="s">
        <v>143</v>
      </c>
      <c r="B14" s="25">
        <v>-8690.1282325706889</v>
      </c>
      <c r="C14" s="25">
        <v>-973.20833286505297</v>
      </c>
      <c r="D14" s="42">
        <f t="shared" si="0"/>
        <v>-9663.3365654357422</v>
      </c>
    </row>
    <row r="15" spans="1:8" x14ac:dyDescent="0.25">
      <c r="A15" s="5" t="s">
        <v>163</v>
      </c>
      <c r="B15" s="25">
        <v>-102944.18836110078</v>
      </c>
      <c r="C15" s="25">
        <v>-4138.6200730354458</v>
      </c>
      <c r="D15" s="42">
        <f t="shared" si="0"/>
        <v>-107082.80843413623</v>
      </c>
    </row>
    <row r="16" spans="1:8" x14ac:dyDescent="0.25">
      <c r="A16" s="5" t="s">
        <v>386</v>
      </c>
      <c r="B16" s="25">
        <v>0</v>
      </c>
      <c r="C16" s="25">
        <v>0</v>
      </c>
      <c r="D16" s="42">
        <f t="shared" si="0"/>
        <v>0</v>
      </c>
    </row>
    <row r="17" spans="1:4" x14ac:dyDescent="0.25">
      <c r="A17" s="5" t="s">
        <v>230</v>
      </c>
      <c r="B17" s="25">
        <v>-4402.2592752772116</v>
      </c>
      <c r="C17" s="25">
        <v>-2133.7080625037092</v>
      </c>
      <c r="D17" s="42">
        <f t="shared" si="0"/>
        <v>-6535.9673377809213</v>
      </c>
    </row>
    <row r="18" spans="1:4" x14ac:dyDescent="0.25">
      <c r="A18" s="5" t="s">
        <v>103</v>
      </c>
      <c r="B18" s="25">
        <v>-18986.110753812081</v>
      </c>
      <c r="C18" s="25">
        <v>-216.8255570629257</v>
      </c>
      <c r="D18" s="42">
        <f t="shared" si="0"/>
        <v>-19202.936310875008</v>
      </c>
    </row>
    <row r="19" spans="1:4" x14ac:dyDescent="0.25">
      <c r="A19" s="5" t="s">
        <v>138</v>
      </c>
      <c r="B19" s="25">
        <v>-43548.378607462924</v>
      </c>
      <c r="C19" s="25">
        <v>-38.14498096730798</v>
      </c>
      <c r="D19" s="42">
        <f t="shared" si="0"/>
        <v>-43586.523588430231</v>
      </c>
    </row>
    <row r="20" spans="1:4" x14ac:dyDescent="0.25">
      <c r="A20" s="5" t="s">
        <v>218</v>
      </c>
      <c r="B20" s="25">
        <v>-10996.73902596582</v>
      </c>
      <c r="C20" s="25">
        <v>-1910.3865218560952</v>
      </c>
      <c r="D20" s="42">
        <f t="shared" si="0"/>
        <v>-12907.125547821915</v>
      </c>
    </row>
    <row r="21" spans="1:4" x14ac:dyDescent="0.25">
      <c r="A21" s="5" t="s">
        <v>167</v>
      </c>
      <c r="B21" s="25">
        <v>-14773.345413246561</v>
      </c>
      <c r="C21" s="25">
        <v>-4138.6200730354458</v>
      </c>
      <c r="D21" s="42">
        <f t="shared" si="0"/>
        <v>-18911.965486282006</v>
      </c>
    </row>
    <row r="22" spans="1:4" x14ac:dyDescent="0.25">
      <c r="A22" s="5" t="s">
        <v>89</v>
      </c>
      <c r="B22" s="25">
        <v>-5027.9738028399506</v>
      </c>
      <c r="C22" s="25">
        <v>-980.05778736475793</v>
      </c>
      <c r="D22" s="42">
        <f t="shared" si="0"/>
        <v>-6008.0315902047087</v>
      </c>
    </row>
    <row r="23" spans="1:4" x14ac:dyDescent="0.25">
      <c r="A23" s="5" t="s">
        <v>96</v>
      </c>
      <c r="B23" s="25">
        <v>-102944.18836110078</v>
      </c>
      <c r="C23" s="25">
        <v>-4138.6200730354458</v>
      </c>
      <c r="D23" s="42">
        <f t="shared" si="0"/>
        <v>-107082.80843413623</v>
      </c>
    </row>
    <row r="24" spans="1:4" x14ac:dyDescent="0.25">
      <c r="A24" s="5" t="s">
        <v>229</v>
      </c>
      <c r="B24" s="25">
        <v>-5829.9139366595909</v>
      </c>
      <c r="C24" s="25">
        <v>-1910.3865218560952</v>
      </c>
      <c r="D24" s="42">
        <f t="shared" si="0"/>
        <v>-7740.3004585156859</v>
      </c>
    </row>
    <row r="25" spans="1:4" x14ac:dyDescent="0.25">
      <c r="A25" s="5" t="s">
        <v>144</v>
      </c>
      <c r="B25" s="25">
        <v>-22327.529132988086</v>
      </c>
      <c r="C25" s="25">
        <v>-2834.5318393939328</v>
      </c>
      <c r="D25" s="42">
        <f t="shared" si="0"/>
        <v>-25162.06097238202</v>
      </c>
    </row>
    <row r="26" spans="1:4" x14ac:dyDescent="0.25">
      <c r="A26" s="5" t="s">
        <v>269</v>
      </c>
      <c r="B26" s="25">
        <v>-610.72700946023986</v>
      </c>
      <c r="C26" s="25">
        <v>0</v>
      </c>
      <c r="D26" s="42">
        <f t="shared" si="0"/>
        <v>-610.72700946023986</v>
      </c>
    </row>
    <row r="27" spans="1:4" x14ac:dyDescent="0.25">
      <c r="A27" s="5" t="s">
        <v>78</v>
      </c>
      <c r="B27" s="25">
        <v>-12339.244908587423</v>
      </c>
      <c r="C27" s="25">
        <v>-983.30159775310756</v>
      </c>
      <c r="D27" s="42">
        <f t="shared" si="0"/>
        <v>-13322.54650634053</v>
      </c>
    </row>
    <row r="28" spans="1:4" x14ac:dyDescent="0.25">
      <c r="A28" s="5" t="s">
        <v>206</v>
      </c>
      <c r="B28" s="25">
        <v>-610.72700946023986</v>
      </c>
      <c r="C28" s="25">
        <v>0</v>
      </c>
      <c r="D28" s="42">
        <f t="shared" si="0"/>
        <v>-610.72700946023986</v>
      </c>
    </row>
    <row r="29" spans="1:4" x14ac:dyDescent="0.25">
      <c r="A29" s="5" t="s">
        <v>205</v>
      </c>
      <c r="B29" s="25">
        <v>-610.72700946023986</v>
      </c>
      <c r="C29" s="25">
        <v>0</v>
      </c>
      <c r="D29" s="42">
        <f t="shared" si="0"/>
        <v>-610.72700946023986</v>
      </c>
    </row>
    <row r="30" spans="1:4" x14ac:dyDescent="0.25">
      <c r="A30" s="5" t="s">
        <v>168</v>
      </c>
      <c r="B30" s="25">
        <v>-19397.717109970119</v>
      </c>
      <c r="C30" s="25">
        <v>-4138.6200730354458</v>
      </c>
      <c r="D30" s="42">
        <f t="shared" si="0"/>
        <v>-23536.337183005566</v>
      </c>
    </row>
    <row r="31" spans="1:4" x14ac:dyDescent="0.25">
      <c r="A31" s="5" t="s">
        <v>169</v>
      </c>
      <c r="B31" s="25">
        <v>-10332.646322239278</v>
      </c>
      <c r="C31" s="25">
        <v>0</v>
      </c>
      <c r="D31" s="42">
        <f t="shared" si="0"/>
        <v>-10332.646322239278</v>
      </c>
    </row>
    <row r="32" spans="1:4" x14ac:dyDescent="0.25">
      <c r="A32" s="5" t="s">
        <v>201</v>
      </c>
      <c r="B32" s="25">
        <v>-6047.6896991362455</v>
      </c>
      <c r="C32" s="25">
        <v>0</v>
      </c>
      <c r="D32" s="42">
        <f t="shared" si="0"/>
        <v>-6047.6896991362455</v>
      </c>
    </row>
    <row r="33" spans="1:4" x14ac:dyDescent="0.25">
      <c r="A33" s="5" t="s">
        <v>235</v>
      </c>
      <c r="B33" s="25">
        <v>-795.69973307516113</v>
      </c>
      <c r="C33" s="25">
        <v>0</v>
      </c>
      <c r="D33" s="42">
        <f t="shared" si="0"/>
        <v>-795.69973307516113</v>
      </c>
    </row>
    <row r="34" spans="1:4" x14ac:dyDescent="0.25">
      <c r="A34" s="5" t="s">
        <v>255</v>
      </c>
      <c r="B34" s="25">
        <v>-28.576826944771934</v>
      </c>
      <c r="C34" s="25">
        <v>-14.611024222226717</v>
      </c>
      <c r="D34" s="42">
        <f t="shared" si="0"/>
        <v>-43.187851166998655</v>
      </c>
    </row>
    <row r="35" spans="1:4" x14ac:dyDescent="0.25">
      <c r="A35" s="5" t="s">
        <v>14</v>
      </c>
      <c r="B35" s="25">
        <v>-12339.244908587423</v>
      </c>
      <c r="C35" s="25">
        <v>0</v>
      </c>
      <c r="D35" s="42">
        <f t="shared" si="0"/>
        <v>-12339.244908587423</v>
      </c>
    </row>
    <row r="36" spans="1:4" x14ac:dyDescent="0.25">
      <c r="A36" s="5" t="s">
        <v>72</v>
      </c>
      <c r="B36" s="25">
        <v>-6351.6196096758313</v>
      </c>
      <c r="C36" s="25">
        <v>-781.01165369212595</v>
      </c>
      <c r="D36" s="42">
        <f t="shared" si="0"/>
        <v>-7132.6312633679572</v>
      </c>
    </row>
    <row r="37" spans="1:4" x14ac:dyDescent="0.25">
      <c r="A37" s="5" t="s">
        <v>74</v>
      </c>
      <c r="B37" s="25">
        <v>-2760.0642694090952</v>
      </c>
      <c r="C37" s="25">
        <v>0</v>
      </c>
      <c r="D37" s="42">
        <f t="shared" si="0"/>
        <v>-2760.0642694090952</v>
      </c>
    </row>
    <row r="38" spans="1:4" x14ac:dyDescent="0.25">
      <c r="A38" s="5" t="s">
        <v>370</v>
      </c>
      <c r="B38" s="25">
        <v>0</v>
      </c>
      <c r="C38" s="25">
        <v>-30.347418057324223</v>
      </c>
      <c r="D38" s="42">
        <f t="shared" si="0"/>
        <v>-30.347418057324223</v>
      </c>
    </row>
    <row r="39" spans="1:4" x14ac:dyDescent="0.25">
      <c r="A39" s="5" t="s">
        <v>170</v>
      </c>
      <c r="B39" s="25">
        <v>-6455.5314321656306</v>
      </c>
      <c r="C39" s="25">
        <v>-1412.1819155396242</v>
      </c>
      <c r="D39" s="42">
        <f t="shared" si="0"/>
        <v>-7867.7133477052548</v>
      </c>
    </row>
    <row r="40" spans="1:4" x14ac:dyDescent="0.25">
      <c r="A40" s="5" t="s">
        <v>93</v>
      </c>
      <c r="B40" s="25">
        <v>-12339.244908587423</v>
      </c>
      <c r="C40" s="25">
        <v>0</v>
      </c>
      <c r="D40" s="42">
        <f t="shared" si="0"/>
        <v>-12339.244908587423</v>
      </c>
    </row>
    <row r="41" spans="1:4" x14ac:dyDescent="0.25">
      <c r="A41" s="5" t="s">
        <v>57</v>
      </c>
      <c r="B41" s="25">
        <v>-1961.2509907610286</v>
      </c>
      <c r="C41" s="25">
        <v>0</v>
      </c>
      <c r="D41" s="42">
        <f t="shared" si="0"/>
        <v>-1961.2509907610286</v>
      </c>
    </row>
    <row r="42" spans="1:4" x14ac:dyDescent="0.25">
      <c r="A42" s="5" t="s">
        <v>171</v>
      </c>
      <c r="B42" s="25">
        <v>-20070.061449318851</v>
      </c>
      <c r="C42" s="25">
        <v>-3081.9848604017957</v>
      </c>
      <c r="D42" s="42">
        <f t="shared" si="0"/>
        <v>-23152.046309720648</v>
      </c>
    </row>
    <row r="43" spans="1:4" x14ac:dyDescent="0.25">
      <c r="A43" s="5" t="s">
        <v>49</v>
      </c>
      <c r="B43" s="25">
        <v>-13745.457931476465</v>
      </c>
      <c r="C43" s="25">
        <v>-156.02909287504852</v>
      </c>
      <c r="D43" s="42">
        <f t="shared" si="0"/>
        <v>-13901.487024351514</v>
      </c>
    </row>
    <row r="44" spans="1:4" x14ac:dyDescent="0.25">
      <c r="A44" s="5" t="s">
        <v>273</v>
      </c>
      <c r="B44" s="25">
        <v>-610.72700946023986</v>
      </c>
      <c r="C44" s="25">
        <v>0</v>
      </c>
      <c r="D44" s="42">
        <f t="shared" si="0"/>
        <v>-610.72700946023986</v>
      </c>
    </row>
    <row r="45" spans="1:4" x14ac:dyDescent="0.25">
      <c r="A45" s="5" t="s">
        <v>236</v>
      </c>
      <c r="B45" s="25">
        <v>-1385.8670606525532</v>
      </c>
      <c r="C45" s="25">
        <v>-1927.7388634975271</v>
      </c>
      <c r="D45" s="42">
        <f t="shared" si="0"/>
        <v>-3313.6059241500802</v>
      </c>
    </row>
    <row r="46" spans="1:4" x14ac:dyDescent="0.25">
      <c r="A46" s="5" t="s">
        <v>119</v>
      </c>
      <c r="B46" s="25">
        <v>-8690.1282325706889</v>
      </c>
      <c r="C46" s="25">
        <v>-973.20833286505297</v>
      </c>
      <c r="D46" s="42">
        <f t="shared" si="0"/>
        <v>-9663.3365654357422</v>
      </c>
    </row>
    <row r="47" spans="1:4" x14ac:dyDescent="0.25">
      <c r="A47" s="5" t="s">
        <v>98</v>
      </c>
      <c r="B47" s="25">
        <v>-12339.454413475281</v>
      </c>
      <c r="C47" s="25">
        <v>0</v>
      </c>
      <c r="D47" s="42">
        <f t="shared" si="0"/>
        <v>-12339.454413475281</v>
      </c>
    </row>
    <row r="48" spans="1:4" x14ac:dyDescent="0.25">
      <c r="A48" s="5" t="s">
        <v>172</v>
      </c>
      <c r="B48" s="25">
        <v>-4705.0192387919151</v>
      </c>
      <c r="C48" s="25">
        <v>-560.55629050712139</v>
      </c>
      <c r="D48" s="42">
        <f t="shared" si="0"/>
        <v>-5265.5755292990361</v>
      </c>
    </row>
    <row r="49" spans="1:4" x14ac:dyDescent="0.25">
      <c r="A49" s="5" t="s">
        <v>100</v>
      </c>
      <c r="B49" s="25">
        <v>-12339.244908587423</v>
      </c>
      <c r="C49" s="25">
        <v>-1910.3865218560952</v>
      </c>
      <c r="D49" s="42">
        <f t="shared" si="0"/>
        <v>-14249.631430443518</v>
      </c>
    </row>
    <row r="50" spans="1:4" x14ac:dyDescent="0.25">
      <c r="A50" s="5" t="s">
        <v>210</v>
      </c>
      <c r="B50" s="25">
        <v>-610.72700946023986</v>
      </c>
      <c r="C50" s="25">
        <v>0</v>
      </c>
      <c r="D50" s="42">
        <f t="shared" si="0"/>
        <v>-610.72700946023986</v>
      </c>
    </row>
    <row r="51" spans="1:4" x14ac:dyDescent="0.25">
      <c r="A51" s="5" t="s">
        <v>277</v>
      </c>
      <c r="B51" s="25">
        <v>-552.5014579001604</v>
      </c>
      <c r="C51" s="25">
        <v>0</v>
      </c>
      <c r="D51" s="42">
        <f t="shared" si="0"/>
        <v>-552.5014579001604</v>
      </c>
    </row>
    <row r="52" spans="1:4" x14ac:dyDescent="0.25">
      <c r="A52" s="5" t="s">
        <v>75</v>
      </c>
      <c r="B52" s="25">
        <v>-1942.5905063553303</v>
      </c>
      <c r="C52" s="25">
        <v>-198.10611002666801</v>
      </c>
      <c r="D52" s="42">
        <f t="shared" si="0"/>
        <v>-2140.6966163819984</v>
      </c>
    </row>
    <row r="53" spans="1:4" x14ac:dyDescent="0.25">
      <c r="A53" s="5" t="s">
        <v>109</v>
      </c>
      <c r="B53" s="25">
        <v>-27054.536920418861</v>
      </c>
      <c r="C53" s="25">
        <v>-3024.8950832157384</v>
      </c>
      <c r="D53" s="42">
        <f t="shared" si="0"/>
        <v>-30079.4320036346</v>
      </c>
    </row>
    <row r="54" spans="1:4" x14ac:dyDescent="0.25">
      <c r="A54" s="5" t="s">
        <v>207</v>
      </c>
      <c r="B54" s="25">
        <v>-11318.51239159012</v>
      </c>
      <c r="C54" s="25">
        <v>0</v>
      </c>
      <c r="D54" s="42">
        <f t="shared" si="0"/>
        <v>-11318.51239159012</v>
      </c>
    </row>
    <row r="55" spans="1:4" x14ac:dyDescent="0.25">
      <c r="A55" s="5" t="s">
        <v>145</v>
      </c>
      <c r="B55" s="25">
        <v>-3131.7999731227133</v>
      </c>
      <c r="C55" s="25">
        <v>-329.35402237884125</v>
      </c>
      <c r="D55" s="42">
        <f t="shared" si="0"/>
        <v>-3461.1539955015546</v>
      </c>
    </row>
    <row r="56" spans="1:4" x14ac:dyDescent="0.25">
      <c r="A56" s="5" t="s">
        <v>224</v>
      </c>
      <c r="B56" s="25">
        <v>-8576.9225964069792</v>
      </c>
      <c r="C56" s="25">
        <v>0</v>
      </c>
      <c r="D56" s="42">
        <f t="shared" si="0"/>
        <v>-8576.9225964069792</v>
      </c>
    </row>
    <row r="57" spans="1:4" x14ac:dyDescent="0.25">
      <c r="A57" s="5" t="s">
        <v>139</v>
      </c>
      <c r="B57" s="25">
        <v>-102944.18836110078</v>
      </c>
      <c r="C57" s="25">
        <v>0</v>
      </c>
      <c r="D57" s="42">
        <f t="shared" si="0"/>
        <v>-102944.18836110078</v>
      </c>
    </row>
    <row r="58" spans="1:4" x14ac:dyDescent="0.25">
      <c r="A58" s="5" t="s">
        <v>367</v>
      </c>
      <c r="B58" s="25">
        <v>0</v>
      </c>
      <c r="C58" s="25">
        <v>-4138.6200730354458</v>
      </c>
      <c r="D58" s="42">
        <f t="shared" si="0"/>
        <v>-4138.6200730354458</v>
      </c>
    </row>
    <row r="59" spans="1:4" x14ac:dyDescent="0.25">
      <c r="A59" s="5" t="s">
        <v>216</v>
      </c>
      <c r="B59" s="25">
        <v>-9109.749380419009</v>
      </c>
      <c r="C59" s="25">
        <v>-2832.6962131203477</v>
      </c>
      <c r="D59" s="42">
        <f t="shared" si="0"/>
        <v>-11942.445593539356</v>
      </c>
    </row>
    <row r="60" spans="1:4" x14ac:dyDescent="0.25">
      <c r="A60" s="5" t="s">
        <v>146</v>
      </c>
      <c r="B60" s="25">
        <v>-68018.068015588491</v>
      </c>
      <c r="C60" s="25">
        <v>-4138.6200730354458</v>
      </c>
      <c r="D60" s="42">
        <f t="shared" si="0"/>
        <v>-72156.688088623938</v>
      </c>
    </row>
    <row r="61" spans="1:4" x14ac:dyDescent="0.25">
      <c r="A61" s="5" t="s">
        <v>173</v>
      </c>
      <c r="B61" s="25">
        <v>-21404.771614755475</v>
      </c>
      <c r="C61" s="25">
        <v>-4138.6200730354458</v>
      </c>
      <c r="D61" s="42">
        <f t="shared" si="0"/>
        <v>-25543.391687790921</v>
      </c>
    </row>
    <row r="62" spans="1:4" x14ac:dyDescent="0.25">
      <c r="A62" s="5" t="s">
        <v>174</v>
      </c>
      <c r="B62" s="25">
        <v>-14100.451509710978</v>
      </c>
      <c r="C62" s="25">
        <v>-4138.6200730354458</v>
      </c>
      <c r="D62" s="42">
        <f t="shared" si="0"/>
        <v>-18239.071582746423</v>
      </c>
    </row>
    <row r="63" spans="1:4" x14ac:dyDescent="0.25">
      <c r="A63" s="5" t="s">
        <v>87</v>
      </c>
      <c r="B63" s="25">
        <v>-7082.5118039086092</v>
      </c>
      <c r="C63" s="25">
        <v>-1261.8987857247148</v>
      </c>
      <c r="D63" s="42">
        <f t="shared" si="0"/>
        <v>-8344.410589633324</v>
      </c>
    </row>
    <row r="64" spans="1:4" x14ac:dyDescent="0.25">
      <c r="A64" s="5" t="s">
        <v>147</v>
      </c>
      <c r="B64" s="25">
        <v>-11724.835768159739</v>
      </c>
      <c r="C64" s="25">
        <v>-2706.7215265435434</v>
      </c>
      <c r="D64" s="42">
        <f t="shared" si="0"/>
        <v>-14431.557294703282</v>
      </c>
    </row>
    <row r="65" spans="1:4" x14ac:dyDescent="0.25">
      <c r="A65" s="5" t="s">
        <v>215</v>
      </c>
      <c r="B65" s="25">
        <v>-10996.73902596582</v>
      </c>
      <c r="C65" s="25">
        <v>-2606.4533716434548</v>
      </c>
      <c r="D65" s="42">
        <f t="shared" si="0"/>
        <v>-13603.192397609275</v>
      </c>
    </row>
    <row r="66" spans="1:4" x14ac:dyDescent="0.25">
      <c r="A66" s="5" t="s">
        <v>54</v>
      </c>
      <c r="B66" s="25">
        <v>0</v>
      </c>
      <c r="C66" s="25">
        <v>-1910.3865218560952</v>
      </c>
      <c r="D66" s="42">
        <f t="shared" si="0"/>
        <v>-1910.3865218560952</v>
      </c>
    </row>
    <row r="67" spans="1:4" x14ac:dyDescent="0.25">
      <c r="A67" s="5" t="s">
        <v>175</v>
      </c>
      <c r="B67" s="25">
        <v>-20070.061449318851</v>
      </c>
      <c r="C67" s="25">
        <v>-3989.2546399417456</v>
      </c>
      <c r="D67" s="42">
        <f t="shared" si="0"/>
        <v>-24059.316089260596</v>
      </c>
    </row>
    <row r="68" spans="1:4" x14ac:dyDescent="0.25">
      <c r="A68" s="5" t="s">
        <v>64</v>
      </c>
      <c r="B68" s="25">
        <v>-102944.18836110078</v>
      </c>
      <c r="C68" s="25">
        <v>-4013.0683114668186</v>
      </c>
      <c r="D68" s="42">
        <f t="shared" si="0"/>
        <v>-106957.2566725676</v>
      </c>
    </row>
    <row r="69" spans="1:4" x14ac:dyDescent="0.25">
      <c r="A69" s="5" t="s">
        <v>94</v>
      </c>
      <c r="B69" s="25">
        <v>-17509.604820693952</v>
      </c>
      <c r="C69" s="25">
        <v>0</v>
      </c>
      <c r="D69" s="42">
        <f t="shared" si="0"/>
        <v>-17509.604820693952</v>
      </c>
    </row>
    <row r="70" spans="1:4" x14ac:dyDescent="0.25">
      <c r="A70" s="5" t="s">
        <v>176</v>
      </c>
      <c r="B70" s="25">
        <v>-33835.761391036431</v>
      </c>
      <c r="C70" s="25">
        <v>-4138.6200730354458</v>
      </c>
      <c r="D70" s="42">
        <f t="shared" si="0"/>
        <v>-37974.381464071877</v>
      </c>
    </row>
    <row r="71" spans="1:4" x14ac:dyDescent="0.25">
      <c r="A71" s="5" t="s">
        <v>127</v>
      </c>
      <c r="B71" s="25">
        <v>-12339.244908587423</v>
      </c>
      <c r="C71" s="25">
        <v>0</v>
      </c>
      <c r="D71" s="42">
        <f t="shared" si="0"/>
        <v>-12339.244908587423</v>
      </c>
    </row>
    <row r="72" spans="1:4" x14ac:dyDescent="0.25">
      <c r="A72" s="5" t="s">
        <v>177</v>
      </c>
      <c r="B72" s="25">
        <v>-19243.57608945985</v>
      </c>
      <c r="C72" s="25">
        <v>-1910.3865218560952</v>
      </c>
      <c r="D72" s="42">
        <f t="shared" si="0"/>
        <v>-21153.962611315947</v>
      </c>
    </row>
    <row r="73" spans="1:4" x14ac:dyDescent="0.25">
      <c r="A73" s="5" t="s">
        <v>148</v>
      </c>
      <c r="B73" s="25">
        <v>-18336.623684077695</v>
      </c>
      <c r="C73" s="25">
        <v>-3084.8894825143557</v>
      </c>
      <c r="D73" s="42">
        <f t="shared" si="0"/>
        <v>-21421.513166592049</v>
      </c>
    </row>
    <row r="74" spans="1:4" x14ac:dyDescent="0.25">
      <c r="A74" s="5" t="s">
        <v>149</v>
      </c>
      <c r="B74" s="25">
        <v>-19138.446350549646</v>
      </c>
      <c r="C74" s="25">
        <v>-2462.0987339054832</v>
      </c>
      <c r="D74" s="42">
        <f t="shared" ref="D74:D137" si="1">SUM(B74,C74)</f>
        <v>-21600.545084455131</v>
      </c>
    </row>
    <row r="75" spans="1:4" x14ac:dyDescent="0.25">
      <c r="A75" s="5" t="s">
        <v>60</v>
      </c>
      <c r="B75" s="25">
        <v>-23977.475112185959</v>
      </c>
      <c r="C75" s="25">
        <v>-413.79013843276761</v>
      </c>
      <c r="D75" s="42">
        <f t="shared" si="1"/>
        <v>-24391.265250618726</v>
      </c>
    </row>
    <row r="76" spans="1:4" x14ac:dyDescent="0.25">
      <c r="A76" s="5" t="s">
        <v>178</v>
      </c>
      <c r="B76" s="25">
        <v>-45898.023106845365</v>
      </c>
      <c r="C76" s="25">
        <v>-3771.989169895633</v>
      </c>
      <c r="D76" s="42">
        <f t="shared" si="1"/>
        <v>-49670.012276740999</v>
      </c>
    </row>
    <row r="77" spans="1:4" x14ac:dyDescent="0.25">
      <c r="A77" s="5" t="s">
        <v>90</v>
      </c>
      <c r="B77" s="25">
        <v>-14322.878559244838</v>
      </c>
      <c r="C77" s="25">
        <v>0</v>
      </c>
      <c r="D77" s="42">
        <f t="shared" si="1"/>
        <v>-14322.878559244838</v>
      </c>
    </row>
    <row r="78" spans="1:4" x14ac:dyDescent="0.25">
      <c r="A78" s="5" t="s">
        <v>62</v>
      </c>
      <c r="B78" s="25">
        <v>-5556.2208358477656</v>
      </c>
      <c r="C78" s="25">
        <v>-584.90478287918688</v>
      </c>
      <c r="D78" s="42">
        <f t="shared" si="1"/>
        <v>-6141.1256187269528</v>
      </c>
    </row>
    <row r="79" spans="1:4" x14ac:dyDescent="0.25">
      <c r="A79" s="5" t="s">
        <v>272</v>
      </c>
      <c r="B79" s="25">
        <v>-610.72700946023986</v>
      </c>
      <c r="C79" s="25">
        <v>0</v>
      </c>
      <c r="D79" s="42">
        <f t="shared" si="1"/>
        <v>-610.72700946023986</v>
      </c>
    </row>
    <row r="80" spans="1:4" x14ac:dyDescent="0.25">
      <c r="A80" s="5" t="s">
        <v>70</v>
      </c>
      <c r="B80" s="25">
        <v>-11996.534879877297</v>
      </c>
      <c r="C80" s="25">
        <v>-1910.3865218560952</v>
      </c>
      <c r="D80" s="42">
        <f t="shared" si="1"/>
        <v>-13906.921401733392</v>
      </c>
    </row>
    <row r="81" spans="1:4" x14ac:dyDescent="0.25">
      <c r="A81" s="5" t="s">
        <v>151</v>
      </c>
      <c r="B81" s="25">
        <v>-46279.280107464961</v>
      </c>
      <c r="C81" s="25">
        <v>-1749.7638284552547</v>
      </c>
      <c r="D81" s="42">
        <f t="shared" si="1"/>
        <v>-48029.043935920214</v>
      </c>
    </row>
    <row r="82" spans="1:4" x14ac:dyDescent="0.25">
      <c r="A82" s="5" t="s">
        <v>179</v>
      </c>
      <c r="B82" s="25">
        <v>-14898.582975097759</v>
      </c>
      <c r="C82" s="25">
        <v>-3964.7075786674436</v>
      </c>
      <c r="D82" s="42">
        <f t="shared" si="1"/>
        <v>-18863.290553765204</v>
      </c>
    </row>
    <row r="83" spans="1:4" x14ac:dyDescent="0.25">
      <c r="A83" s="5" t="s">
        <v>208</v>
      </c>
      <c r="B83" s="25">
        <v>-610.72700946023986</v>
      </c>
      <c r="C83" s="25">
        <v>0</v>
      </c>
      <c r="D83" s="42">
        <f t="shared" si="1"/>
        <v>-610.72700946023986</v>
      </c>
    </row>
    <row r="84" spans="1:4" x14ac:dyDescent="0.25">
      <c r="A84" s="5" t="s">
        <v>180</v>
      </c>
      <c r="B84" s="25">
        <v>-8690.1282325706889</v>
      </c>
      <c r="C84" s="25">
        <v>0</v>
      </c>
      <c r="D84" s="42">
        <f t="shared" si="1"/>
        <v>-8690.1282325706889</v>
      </c>
    </row>
    <row r="85" spans="1:4" x14ac:dyDescent="0.25">
      <c r="A85" s="5" t="s">
        <v>101</v>
      </c>
      <c r="B85" s="25">
        <v>-102944.18836110078</v>
      </c>
      <c r="C85" s="25">
        <v>-4138.6200730354458</v>
      </c>
      <c r="D85" s="42">
        <f t="shared" si="1"/>
        <v>-107082.80843413623</v>
      </c>
    </row>
    <row r="86" spans="1:4" x14ac:dyDescent="0.25">
      <c r="A86" s="5" t="s">
        <v>121</v>
      </c>
      <c r="B86" s="25">
        <v>-12339.244908587423</v>
      </c>
      <c r="C86" s="25">
        <v>0</v>
      </c>
      <c r="D86" s="42">
        <f t="shared" si="1"/>
        <v>-12339.244908587423</v>
      </c>
    </row>
    <row r="87" spans="1:4" x14ac:dyDescent="0.25">
      <c r="A87" s="5" t="s">
        <v>276</v>
      </c>
      <c r="B87" s="25">
        <v>-610.72700946023986</v>
      </c>
      <c r="C87" s="25">
        <v>0</v>
      </c>
      <c r="D87" s="42">
        <f t="shared" si="1"/>
        <v>-610.72700946023986</v>
      </c>
    </row>
    <row r="88" spans="1:4" x14ac:dyDescent="0.25">
      <c r="A88" s="5" t="s">
        <v>141</v>
      </c>
      <c r="B88" s="25">
        <v>-14180.570563473273</v>
      </c>
      <c r="C88" s="25">
        <v>-209.62816809225924</v>
      </c>
      <c r="D88" s="42">
        <f t="shared" si="1"/>
        <v>-14390.198731565531</v>
      </c>
    </row>
    <row r="89" spans="1:4" x14ac:dyDescent="0.25">
      <c r="A89" s="5" t="s">
        <v>9</v>
      </c>
      <c r="B89" s="25">
        <v>-12499.482943786667</v>
      </c>
      <c r="C89" s="25">
        <v>-1774.4525170643922</v>
      </c>
      <c r="D89" s="42">
        <f t="shared" si="1"/>
        <v>-14273.935460851058</v>
      </c>
    </row>
    <row r="90" spans="1:4" x14ac:dyDescent="0.25">
      <c r="A90" s="5" t="s">
        <v>232</v>
      </c>
      <c r="B90" s="25">
        <v>-1575.5447226393483</v>
      </c>
      <c r="C90" s="25">
        <v>0</v>
      </c>
      <c r="D90" s="42">
        <f t="shared" si="1"/>
        <v>-1575.5447226393483</v>
      </c>
    </row>
    <row r="91" spans="1:4" x14ac:dyDescent="0.25">
      <c r="A91" s="5" t="s">
        <v>181</v>
      </c>
      <c r="B91" s="25">
        <v>-17582.558615748912</v>
      </c>
      <c r="C91" s="25">
        <v>-3901.37513141196</v>
      </c>
      <c r="D91" s="42">
        <f t="shared" si="1"/>
        <v>-21483.933747160874</v>
      </c>
    </row>
    <row r="92" spans="1:4" x14ac:dyDescent="0.25">
      <c r="A92" s="5" t="s">
        <v>152</v>
      </c>
      <c r="B92" s="25">
        <v>0</v>
      </c>
      <c r="C92" s="25">
        <v>0</v>
      </c>
      <c r="D92" s="42">
        <f t="shared" si="1"/>
        <v>0</v>
      </c>
    </row>
    <row r="93" spans="1:4" x14ac:dyDescent="0.25">
      <c r="A93" s="5" t="s">
        <v>55</v>
      </c>
      <c r="B93" s="25">
        <v>-11996.534879877297</v>
      </c>
      <c r="C93" s="25">
        <v>-1910.3865218560952</v>
      </c>
      <c r="D93" s="42">
        <f t="shared" si="1"/>
        <v>-13906.921401733392</v>
      </c>
    </row>
    <row r="94" spans="1:4" x14ac:dyDescent="0.25">
      <c r="A94" s="5" t="s">
        <v>278</v>
      </c>
      <c r="B94" s="25">
        <v>-610.72700946023986</v>
      </c>
      <c r="C94" s="25">
        <v>0</v>
      </c>
      <c r="D94" s="42">
        <f t="shared" si="1"/>
        <v>-610.72700946023986</v>
      </c>
    </row>
    <row r="95" spans="1:4" x14ac:dyDescent="0.25">
      <c r="A95" s="5" t="s">
        <v>124</v>
      </c>
      <c r="B95" s="25">
        <v>-11095.477660221695</v>
      </c>
      <c r="C95" s="25">
        <v>-53.599075217210732</v>
      </c>
      <c r="D95" s="42">
        <f t="shared" si="1"/>
        <v>-11149.076735438906</v>
      </c>
    </row>
    <row r="96" spans="1:4" x14ac:dyDescent="0.25">
      <c r="A96" s="5" t="s">
        <v>211</v>
      </c>
      <c r="B96" s="25">
        <v>-1581.7312081279849</v>
      </c>
      <c r="C96" s="25">
        <v>0</v>
      </c>
      <c r="D96" s="42">
        <f t="shared" si="1"/>
        <v>-1581.7312081279849</v>
      </c>
    </row>
    <row r="97" spans="1:4" x14ac:dyDescent="0.25">
      <c r="A97" s="5" t="s">
        <v>222</v>
      </c>
      <c r="B97" s="25">
        <v>-7328.6940028625177</v>
      </c>
      <c r="C97" s="25">
        <v>-800.07987549283382</v>
      </c>
      <c r="D97" s="42">
        <f t="shared" si="1"/>
        <v>-8128.7738783553514</v>
      </c>
    </row>
    <row r="98" spans="1:4" x14ac:dyDescent="0.25">
      <c r="A98" s="5" t="s">
        <v>122</v>
      </c>
      <c r="B98" s="25">
        <v>-18507.76090110607</v>
      </c>
      <c r="C98" s="25">
        <v>-2369.742120781365</v>
      </c>
      <c r="D98" s="42">
        <f t="shared" si="1"/>
        <v>-20877.503021887434</v>
      </c>
    </row>
    <row r="99" spans="1:4" x14ac:dyDescent="0.25">
      <c r="A99" s="5" t="s">
        <v>31</v>
      </c>
      <c r="B99" s="25">
        <v>-47.914942197961381</v>
      </c>
      <c r="C99" s="25">
        <v>0</v>
      </c>
      <c r="D99" s="42">
        <f t="shared" si="1"/>
        <v>-47.914942197961381</v>
      </c>
    </row>
    <row r="100" spans="1:4" x14ac:dyDescent="0.25">
      <c r="A100" s="5" t="s">
        <v>15</v>
      </c>
      <c r="B100" s="25">
        <v>-12405.405985498432</v>
      </c>
      <c r="C100" s="25">
        <v>-1015.9091297840068</v>
      </c>
      <c r="D100" s="42">
        <f t="shared" si="1"/>
        <v>-13421.315115282439</v>
      </c>
    </row>
    <row r="101" spans="1:4" x14ac:dyDescent="0.25">
      <c r="A101" s="5" t="s">
        <v>182</v>
      </c>
      <c r="B101" s="25">
        <v>-20070.061449318851</v>
      </c>
      <c r="C101" s="25">
        <v>-3147.9514967188593</v>
      </c>
      <c r="D101" s="42">
        <f t="shared" si="1"/>
        <v>-23218.01294603771</v>
      </c>
    </row>
    <row r="102" spans="1:4" x14ac:dyDescent="0.25">
      <c r="A102" s="5" t="s">
        <v>105</v>
      </c>
      <c r="B102" s="25">
        <v>-7520.8242425550043</v>
      </c>
      <c r="C102" s="25">
        <v>-1089.5201138876848</v>
      </c>
      <c r="D102" s="42">
        <f t="shared" si="1"/>
        <v>-8610.3443564426889</v>
      </c>
    </row>
    <row r="103" spans="1:4" x14ac:dyDescent="0.25">
      <c r="A103" s="5" t="s">
        <v>51</v>
      </c>
      <c r="B103" s="25">
        <v>-12339.244908587423</v>
      </c>
      <c r="C103" s="25">
        <v>-544.67404724752805</v>
      </c>
      <c r="D103" s="42">
        <f t="shared" si="1"/>
        <v>-12883.918955834952</v>
      </c>
    </row>
    <row r="104" spans="1:4" x14ac:dyDescent="0.25">
      <c r="A104" s="5" t="s">
        <v>283</v>
      </c>
      <c r="B104" s="25">
        <v>-610.72700946023986</v>
      </c>
      <c r="C104" s="25">
        <v>0</v>
      </c>
      <c r="D104" s="42">
        <f t="shared" si="1"/>
        <v>-610.72700946023986</v>
      </c>
    </row>
    <row r="105" spans="1:4" x14ac:dyDescent="0.25">
      <c r="A105" s="5" t="s">
        <v>384</v>
      </c>
      <c r="B105" s="25">
        <v>0</v>
      </c>
      <c r="C105" s="25">
        <v>0</v>
      </c>
      <c r="D105" s="42">
        <f t="shared" si="1"/>
        <v>0</v>
      </c>
    </row>
    <row r="106" spans="1:4" x14ac:dyDescent="0.25">
      <c r="A106" s="5" t="s">
        <v>73</v>
      </c>
      <c r="B106" s="25">
        <v>-30504.464728613788</v>
      </c>
      <c r="C106" s="25">
        <v>-2764.031038898112</v>
      </c>
      <c r="D106" s="42">
        <f t="shared" si="1"/>
        <v>-33268.4957675119</v>
      </c>
    </row>
    <row r="107" spans="1:4" x14ac:dyDescent="0.25">
      <c r="A107" s="5" t="s">
        <v>372</v>
      </c>
      <c r="B107" s="25">
        <v>6.4619153181633858E-3</v>
      </c>
      <c r="C107" s="25">
        <v>0</v>
      </c>
      <c r="D107" s="42">
        <f t="shared" si="1"/>
        <v>6.4619153181633858E-3</v>
      </c>
    </row>
    <row r="108" spans="1:4" x14ac:dyDescent="0.25">
      <c r="A108" s="5" t="s">
        <v>360</v>
      </c>
      <c r="B108" s="25">
        <v>-7689.4651863855033</v>
      </c>
      <c r="C108" s="25">
        <v>0</v>
      </c>
      <c r="D108" s="42">
        <f t="shared" si="1"/>
        <v>-7689.4651863855033</v>
      </c>
    </row>
    <row r="109" spans="1:4" x14ac:dyDescent="0.25">
      <c r="A109" s="5" t="s">
        <v>212</v>
      </c>
      <c r="B109" s="25">
        <v>-10497.069033661572</v>
      </c>
      <c r="C109" s="25">
        <v>0</v>
      </c>
      <c r="D109" s="42">
        <f t="shared" si="1"/>
        <v>-10497.069033661572</v>
      </c>
    </row>
    <row r="110" spans="1:4" x14ac:dyDescent="0.25">
      <c r="A110" s="5" t="s">
        <v>61</v>
      </c>
      <c r="B110" s="25">
        <v>-11996.534879877297</v>
      </c>
      <c r="C110" s="25">
        <v>-1910.3865218560952</v>
      </c>
      <c r="D110" s="42">
        <f t="shared" si="1"/>
        <v>-13906.921401733392</v>
      </c>
    </row>
    <row r="111" spans="1:4" x14ac:dyDescent="0.25">
      <c r="A111" s="5" t="s">
        <v>223</v>
      </c>
      <c r="B111" s="25">
        <v>-8377.9103124953053</v>
      </c>
      <c r="C111" s="25">
        <v>-1031.847552858608</v>
      </c>
      <c r="D111" s="42">
        <f t="shared" si="1"/>
        <v>-9409.7578653539131</v>
      </c>
    </row>
    <row r="112" spans="1:4" x14ac:dyDescent="0.25">
      <c r="A112" s="5" t="s">
        <v>204</v>
      </c>
      <c r="B112" s="25">
        <v>-642.028298555172</v>
      </c>
      <c r="C112" s="25">
        <v>0</v>
      </c>
      <c r="D112" s="42">
        <f t="shared" si="1"/>
        <v>-642.028298555172</v>
      </c>
    </row>
    <row r="113" spans="1:4" x14ac:dyDescent="0.25">
      <c r="A113" s="5" t="s">
        <v>53</v>
      </c>
      <c r="B113" s="25">
        <v>-1963.6366958425281</v>
      </c>
      <c r="C113" s="25">
        <v>-1910.3865218560952</v>
      </c>
      <c r="D113" s="42">
        <f t="shared" si="1"/>
        <v>-3874.0232176986233</v>
      </c>
    </row>
    <row r="114" spans="1:4" x14ac:dyDescent="0.25">
      <c r="A114" s="5" t="s">
        <v>217</v>
      </c>
      <c r="B114" s="25">
        <v>-10405.641060749727</v>
      </c>
      <c r="C114" s="25">
        <v>0</v>
      </c>
      <c r="D114" s="42">
        <f t="shared" si="1"/>
        <v>-10405.641060749727</v>
      </c>
    </row>
    <row r="115" spans="1:4" x14ac:dyDescent="0.25">
      <c r="A115" s="5" t="s">
        <v>231</v>
      </c>
      <c r="B115" s="25">
        <v>-1575.5447226393483</v>
      </c>
      <c r="C115" s="25">
        <v>-977.20604249336213</v>
      </c>
      <c r="D115" s="42">
        <f t="shared" si="1"/>
        <v>-2552.7507651327105</v>
      </c>
    </row>
    <row r="116" spans="1:4" x14ac:dyDescent="0.25">
      <c r="A116" s="5" t="s">
        <v>154</v>
      </c>
      <c r="B116" s="25">
        <v>-102944.18836110078</v>
      </c>
      <c r="C116" s="25">
        <v>-4138.6200730354458</v>
      </c>
      <c r="D116" s="42">
        <f t="shared" si="1"/>
        <v>-107082.80843413623</v>
      </c>
    </row>
    <row r="117" spans="1:4" x14ac:dyDescent="0.25">
      <c r="A117" s="5" t="s">
        <v>86</v>
      </c>
      <c r="B117" s="25">
        <v>-13310.249107255166</v>
      </c>
      <c r="C117" s="25">
        <v>0</v>
      </c>
      <c r="D117" s="42">
        <f t="shared" si="1"/>
        <v>-13310.249107255166</v>
      </c>
    </row>
    <row r="118" spans="1:4" x14ac:dyDescent="0.25">
      <c r="A118" s="5" t="s">
        <v>155</v>
      </c>
      <c r="B118" s="25">
        <v>-3131.7999731227133</v>
      </c>
      <c r="C118" s="25">
        <v>-329.35402237884125</v>
      </c>
      <c r="D118" s="42">
        <f t="shared" si="1"/>
        <v>-3461.1539955015546</v>
      </c>
    </row>
    <row r="119" spans="1:4" x14ac:dyDescent="0.25">
      <c r="A119" s="5" t="s">
        <v>118</v>
      </c>
      <c r="B119" s="25">
        <v>-610.72700946023986</v>
      </c>
      <c r="C119" s="25">
        <v>0</v>
      </c>
      <c r="D119" s="42">
        <f t="shared" si="1"/>
        <v>-610.72700946023986</v>
      </c>
    </row>
    <row r="120" spans="1:4" x14ac:dyDescent="0.25">
      <c r="A120" s="5" t="s">
        <v>80</v>
      </c>
      <c r="B120" s="25">
        <v>-12339.244908587423</v>
      </c>
      <c r="C120" s="25">
        <v>0</v>
      </c>
      <c r="D120" s="42">
        <f t="shared" si="1"/>
        <v>-12339.244908587423</v>
      </c>
    </row>
    <row r="121" spans="1:4" x14ac:dyDescent="0.25">
      <c r="A121" s="5" t="s">
        <v>12</v>
      </c>
      <c r="B121" s="25">
        <v>-14283.929680026507</v>
      </c>
      <c r="C121" s="25">
        <v>-2059.1939379251585</v>
      </c>
      <c r="D121" s="42">
        <f t="shared" si="1"/>
        <v>-16343.123617951665</v>
      </c>
    </row>
    <row r="122" spans="1:4" x14ac:dyDescent="0.25">
      <c r="A122" s="5" t="s">
        <v>225</v>
      </c>
      <c r="B122" s="25">
        <v>-7403.4482044474089</v>
      </c>
      <c r="C122" s="25">
        <v>-641.32058455516847</v>
      </c>
      <c r="D122" s="42">
        <f t="shared" si="1"/>
        <v>-8044.7687890025773</v>
      </c>
    </row>
    <row r="123" spans="1:4" x14ac:dyDescent="0.25">
      <c r="A123" s="5" t="s">
        <v>125</v>
      </c>
      <c r="B123" s="25">
        <v>-34706.385796241906</v>
      </c>
      <c r="C123" s="25">
        <v>-3180.5755512926776</v>
      </c>
      <c r="D123" s="42">
        <f t="shared" si="1"/>
        <v>-37886.961347534583</v>
      </c>
    </row>
    <row r="124" spans="1:4" x14ac:dyDescent="0.25">
      <c r="A124" s="5" t="s">
        <v>81</v>
      </c>
      <c r="B124" s="25">
        <v>-12339.663918363143</v>
      </c>
      <c r="C124" s="25">
        <v>0</v>
      </c>
      <c r="D124" s="42">
        <f t="shared" si="1"/>
        <v>-12339.663918363143</v>
      </c>
    </row>
    <row r="125" spans="1:4" x14ac:dyDescent="0.25">
      <c r="A125" s="5" t="s">
        <v>137</v>
      </c>
      <c r="B125" s="25">
        <v>-14322.878559244838</v>
      </c>
      <c r="C125" s="25">
        <v>0</v>
      </c>
      <c r="D125" s="42">
        <f t="shared" si="1"/>
        <v>-14322.878559244838</v>
      </c>
    </row>
    <row r="126" spans="1:4" x14ac:dyDescent="0.25">
      <c r="A126" s="5" t="s">
        <v>68</v>
      </c>
      <c r="B126" s="25">
        <v>-11996.534879877297</v>
      </c>
      <c r="C126" s="25">
        <v>-1910.3865218560952</v>
      </c>
      <c r="D126" s="42">
        <f t="shared" si="1"/>
        <v>-13906.921401733392</v>
      </c>
    </row>
    <row r="127" spans="1:4" x14ac:dyDescent="0.25">
      <c r="A127" s="5" t="s">
        <v>91</v>
      </c>
      <c r="B127" s="25">
        <v>-102944.18836110078</v>
      </c>
      <c r="C127" s="25">
        <v>-4138.6200730354458</v>
      </c>
      <c r="D127" s="42">
        <f t="shared" si="1"/>
        <v>-107082.80843413623</v>
      </c>
    </row>
    <row r="128" spans="1:4" x14ac:dyDescent="0.25">
      <c r="A128" s="5" t="s">
        <v>183</v>
      </c>
      <c r="B128" s="25">
        <v>-18990.396920687996</v>
      </c>
      <c r="C128" s="25">
        <v>-3115.9900203805851</v>
      </c>
      <c r="D128" s="42">
        <f t="shared" si="1"/>
        <v>-22106.38694106858</v>
      </c>
    </row>
    <row r="129" spans="1:4" x14ac:dyDescent="0.25">
      <c r="A129" s="5" t="s">
        <v>130</v>
      </c>
      <c r="B129" s="25">
        <v>-102944.18836110078</v>
      </c>
      <c r="C129" s="25">
        <v>-4138.6200730354458</v>
      </c>
      <c r="D129" s="42">
        <f t="shared" si="1"/>
        <v>-107082.80843413623</v>
      </c>
    </row>
    <row r="130" spans="1:4" x14ac:dyDescent="0.25">
      <c r="A130" s="5" t="s">
        <v>7</v>
      </c>
      <c r="B130" s="25">
        <v>-20712.097520032024</v>
      </c>
      <c r="C130" s="25">
        <v>-1910.3865218560952</v>
      </c>
      <c r="D130" s="42">
        <f t="shared" si="1"/>
        <v>-22622.484041888121</v>
      </c>
    </row>
    <row r="131" spans="1:4" x14ac:dyDescent="0.25">
      <c r="A131" s="5" t="s">
        <v>300</v>
      </c>
      <c r="B131" s="25">
        <v>-1316.8838395803175</v>
      </c>
      <c r="C131" s="25">
        <v>0</v>
      </c>
      <c r="D131" s="42">
        <f t="shared" si="1"/>
        <v>-1316.8838395803175</v>
      </c>
    </row>
    <row r="132" spans="1:4" x14ac:dyDescent="0.25">
      <c r="A132" s="5" t="s">
        <v>82</v>
      </c>
      <c r="B132" s="25">
        <v>-14322.878559244838</v>
      </c>
      <c r="C132" s="25">
        <v>-2053.6958843482935</v>
      </c>
      <c r="D132" s="42">
        <f t="shared" si="1"/>
        <v>-16376.574443593132</v>
      </c>
    </row>
    <row r="133" spans="1:4" x14ac:dyDescent="0.25">
      <c r="A133" s="5" t="s">
        <v>156</v>
      </c>
      <c r="B133" s="25">
        <v>-14797.152716000479</v>
      </c>
      <c r="C133" s="25">
        <v>-1916.0465494691209</v>
      </c>
      <c r="D133" s="42">
        <f t="shared" si="1"/>
        <v>-16713.199265469601</v>
      </c>
    </row>
    <row r="134" spans="1:4" x14ac:dyDescent="0.25">
      <c r="A134" s="5" t="s">
        <v>228</v>
      </c>
      <c r="B134" s="25">
        <v>-3131.7999731227133</v>
      </c>
      <c r="C134" s="25">
        <v>0</v>
      </c>
      <c r="D134" s="42">
        <f t="shared" si="1"/>
        <v>-3131.7999731227133</v>
      </c>
    </row>
    <row r="135" spans="1:4" x14ac:dyDescent="0.25">
      <c r="A135" s="5" t="s">
        <v>157</v>
      </c>
      <c r="B135" s="25">
        <v>-8690.129359693894</v>
      </c>
      <c r="C135" s="25">
        <v>-4138.6200730354458</v>
      </c>
      <c r="D135" s="42">
        <f t="shared" si="1"/>
        <v>-12828.749432729339</v>
      </c>
    </row>
    <row r="136" spans="1:4" x14ac:dyDescent="0.25">
      <c r="A136" s="5" t="s">
        <v>184</v>
      </c>
      <c r="B136" s="25">
        <v>-42872.751065143617</v>
      </c>
      <c r="C136" s="25">
        <v>-4138.6200730354458</v>
      </c>
      <c r="D136" s="42">
        <f t="shared" si="1"/>
        <v>-47011.371138179064</v>
      </c>
    </row>
    <row r="137" spans="1:4" x14ac:dyDescent="0.25">
      <c r="A137" s="5" t="s">
        <v>261</v>
      </c>
      <c r="B137" s="25">
        <v>-28.576826944771934</v>
      </c>
      <c r="C137" s="25">
        <v>-14.611024222226717</v>
      </c>
      <c r="D137" s="42">
        <f t="shared" si="1"/>
        <v>-43.187851166998655</v>
      </c>
    </row>
    <row r="138" spans="1:4" x14ac:dyDescent="0.25">
      <c r="A138" s="5" t="s">
        <v>237</v>
      </c>
      <c r="B138" s="25">
        <v>-1657.759706920082</v>
      </c>
      <c r="C138" s="25">
        <v>-1910.3865218560952</v>
      </c>
      <c r="D138" s="42">
        <f t="shared" ref="D138:D201" si="2">SUM(B138,C138)</f>
        <v>-3568.1462287761769</v>
      </c>
    </row>
    <row r="139" spans="1:4" x14ac:dyDescent="0.25">
      <c r="A139" s="5" t="s">
        <v>99</v>
      </c>
      <c r="B139" s="25">
        <v>-12339.733753325761</v>
      </c>
      <c r="C139" s="25">
        <v>0</v>
      </c>
      <c r="D139" s="42">
        <f t="shared" si="2"/>
        <v>-12339.733753325761</v>
      </c>
    </row>
    <row r="140" spans="1:4" x14ac:dyDescent="0.25">
      <c r="A140" s="5" t="s">
        <v>185</v>
      </c>
      <c r="B140" s="25">
        <v>0</v>
      </c>
      <c r="C140" s="25">
        <v>-1481.6777383870324</v>
      </c>
      <c r="D140" s="42">
        <f t="shared" si="2"/>
        <v>-1481.6777383870324</v>
      </c>
    </row>
    <row r="141" spans="1:4" x14ac:dyDescent="0.25">
      <c r="A141" s="5" t="s">
        <v>10</v>
      </c>
      <c r="B141" s="25">
        <v>-19680.76922031795</v>
      </c>
      <c r="C141" s="25">
        <v>-1910.3865218560952</v>
      </c>
      <c r="D141" s="42">
        <f t="shared" si="2"/>
        <v>-21591.155742174047</v>
      </c>
    </row>
    <row r="142" spans="1:4" x14ac:dyDescent="0.25">
      <c r="A142" s="5" t="s">
        <v>76</v>
      </c>
      <c r="B142" s="25">
        <v>-11778.814899244338</v>
      </c>
      <c r="C142" s="25">
        <v>-979.47165620380463</v>
      </c>
      <c r="D142" s="42">
        <f t="shared" si="2"/>
        <v>-12758.286555448143</v>
      </c>
    </row>
    <row r="143" spans="1:4" x14ac:dyDescent="0.25">
      <c r="A143" s="5" t="s">
        <v>17</v>
      </c>
      <c r="B143" s="25">
        <v>-12623.125966131391</v>
      </c>
      <c r="C143" s="25">
        <v>-1946.8239954362973</v>
      </c>
      <c r="D143" s="42">
        <f t="shared" si="2"/>
        <v>-14569.949961567689</v>
      </c>
    </row>
    <row r="144" spans="1:4" x14ac:dyDescent="0.25">
      <c r="A144" s="5" t="s">
        <v>279</v>
      </c>
      <c r="B144" s="25">
        <v>-610.72700946023986</v>
      </c>
      <c r="C144" s="25">
        <v>0</v>
      </c>
      <c r="D144" s="42">
        <f t="shared" si="2"/>
        <v>-610.72700946023986</v>
      </c>
    </row>
    <row r="145" spans="1:4" x14ac:dyDescent="0.25">
      <c r="A145" s="5" t="s">
        <v>316</v>
      </c>
      <c r="B145" s="25">
        <v>-60.22140458293979</v>
      </c>
      <c r="C145" s="25">
        <v>-28.921730602985363</v>
      </c>
      <c r="D145" s="42">
        <f t="shared" si="2"/>
        <v>-89.143135185925161</v>
      </c>
    </row>
    <row r="146" spans="1:4" x14ac:dyDescent="0.25">
      <c r="A146" s="5" t="s">
        <v>132</v>
      </c>
      <c r="B146" s="25">
        <v>0</v>
      </c>
      <c r="C146" s="25">
        <v>-25.387326510385517</v>
      </c>
      <c r="D146" s="42">
        <f t="shared" si="2"/>
        <v>-25.387326510385517</v>
      </c>
    </row>
    <row r="147" spans="1:4" x14ac:dyDescent="0.25">
      <c r="A147" s="5" t="s">
        <v>234</v>
      </c>
      <c r="B147" s="25">
        <v>-28.576826944771934</v>
      </c>
      <c r="C147" s="25">
        <v>-47.807817818920142</v>
      </c>
      <c r="D147" s="42">
        <f t="shared" si="2"/>
        <v>-76.38464476369208</v>
      </c>
    </row>
    <row r="148" spans="1:4" x14ac:dyDescent="0.25">
      <c r="A148" s="5" t="s">
        <v>186</v>
      </c>
      <c r="B148" s="25">
        <v>-52705.148500579489</v>
      </c>
      <c r="C148" s="25">
        <v>-3531.2150713724063</v>
      </c>
      <c r="D148" s="42">
        <f t="shared" si="2"/>
        <v>-56236.363571951893</v>
      </c>
    </row>
    <row r="149" spans="1:4" x14ac:dyDescent="0.25">
      <c r="A149" s="5" t="s">
        <v>50</v>
      </c>
      <c r="B149" s="25">
        <v>-12339.244908587423</v>
      </c>
      <c r="C149" s="25">
        <v>0</v>
      </c>
      <c r="D149" s="42">
        <f t="shared" si="2"/>
        <v>-12339.244908587423</v>
      </c>
    </row>
    <row r="150" spans="1:4" x14ac:dyDescent="0.25">
      <c r="A150" s="5" t="s">
        <v>385</v>
      </c>
      <c r="B150" s="25">
        <v>0</v>
      </c>
      <c r="C150" s="25">
        <v>0</v>
      </c>
      <c r="D150" s="42">
        <f t="shared" si="2"/>
        <v>0</v>
      </c>
    </row>
    <row r="151" spans="1:4" x14ac:dyDescent="0.25">
      <c r="A151" s="5" t="s">
        <v>187</v>
      </c>
      <c r="B151" s="25">
        <v>-21600.799615110402</v>
      </c>
      <c r="C151" s="25">
        <v>-2103.7417046451287</v>
      </c>
      <c r="D151" s="42">
        <f t="shared" si="2"/>
        <v>-23704.541319755532</v>
      </c>
    </row>
    <row r="152" spans="1:4" x14ac:dyDescent="0.25">
      <c r="A152" s="5" t="s">
        <v>368</v>
      </c>
      <c r="B152" s="25">
        <v>0</v>
      </c>
      <c r="C152" s="25">
        <v>-1427.3973284752453</v>
      </c>
      <c r="D152" s="42">
        <f t="shared" si="2"/>
        <v>-1427.3973284752453</v>
      </c>
    </row>
    <row r="153" spans="1:4" x14ac:dyDescent="0.25">
      <c r="A153" s="5" t="s">
        <v>213</v>
      </c>
      <c r="B153" s="25">
        <v>0</v>
      </c>
      <c r="C153" s="25">
        <v>0</v>
      </c>
      <c r="D153" s="42">
        <f t="shared" si="2"/>
        <v>0</v>
      </c>
    </row>
    <row r="154" spans="1:4" x14ac:dyDescent="0.25">
      <c r="A154" s="5" t="s">
        <v>361</v>
      </c>
      <c r="B154" s="25">
        <v>0</v>
      </c>
      <c r="C154" s="25">
        <v>-104.24622746390696</v>
      </c>
      <c r="D154" s="42">
        <f t="shared" si="2"/>
        <v>-104.24622746390696</v>
      </c>
    </row>
    <row r="155" spans="1:4" x14ac:dyDescent="0.25">
      <c r="A155" s="5" t="s">
        <v>11</v>
      </c>
      <c r="B155" s="25">
        <v>-14244.484823892761</v>
      </c>
      <c r="C155" s="25">
        <v>-2024.2494970669834</v>
      </c>
      <c r="D155" s="42">
        <f t="shared" si="2"/>
        <v>-16268.734320959744</v>
      </c>
    </row>
    <row r="156" spans="1:4" x14ac:dyDescent="0.25">
      <c r="A156" s="5" t="s">
        <v>219</v>
      </c>
      <c r="B156" s="25">
        <v>-8690.1678702700719</v>
      </c>
      <c r="C156" s="25">
        <v>-973.20833286505297</v>
      </c>
      <c r="D156" s="42">
        <f t="shared" si="2"/>
        <v>-9663.3762031351253</v>
      </c>
    </row>
    <row r="157" spans="1:4" x14ac:dyDescent="0.25">
      <c r="A157" s="5" t="s">
        <v>265</v>
      </c>
      <c r="B157" s="25">
        <v>-686.81249083703324</v>
      </c>
      <c r="C157" s="25">
        <v>-65.359204183187558</v>
      </c>
      <c r="D157" s="42">
        <f t="shared" si="2"/>
        <v>-752.1716950202208</v>
      </c>
    </row>
    <row r="158" spans="1:4" x14ac:dyDescent="0.25">
      <c r="A158" s="5" t="s">
        <v>158</v>
      </c>
      <c r="B158" s="25">
        <v>-98126.302154245262</v>
      </c>
      <c r="C158" s="25">
        <v>-4138.6200730354458</v>
      </c>
      <c r="D158" s="42">
        <f t="shared" si="2"/>
        <v>-102264.92222728071</v>
      </c>
    </row>
    <row r="159" spans="1:4" x14ac:dyDescent="0.25">
      <c r="A159" s="5" t="s">
        <v>3</v>
      </c>
      <c r="B159" s="25">
        <v>-18883.260643637699</v>
      </c>
      <c r="C159" s="25">
        <v>-2440.3668913659594</v>
      </c>
      <c r="D159" s="42">
        <f t="shared" si="2"/>
        <v>-21323.627535003659</v>
      </c>
    </row>
    <row r="160" spans="1:4" x14ac:dyDescent="0.25">
      <c r="A160" s="5" t="s">
        <v>71</v>
      </c>
      <c r="B160" s="25">
        <v>-17474.70829459577</v>
      </c>
      <c r="C160" s="25">
        <v>-2750.6992840882522</v>
      </c>
      <c r="D160" s="42">
        <f t="shared" si="2"/>
        <v>-20225.407578684022</v>
      </c>
    </row>
    <row r="161" spans="1:4" x14ac:dyDescent="0.25">
      <c r="A161" s="5" t="s">
        <v>65</v>
      </c>
      <c r="B161" s="25">
        <v>-2760.6229491100553</v>
      </c>
      <c r="C161" s="25">
        <v>0</v>
      </c>
      <c r="D161" s="42">
        <f t="shared" si="2"/>
        <v>-2760.6229491100553</v>
      </c>
    </row>
    <row r="162" spans="1:4" x14ac:dyDescent="0.25">
      <c r="A162" s="5" t="s">
        <v>69</v>
      </c>
      <c r="B162" s="25">
        <v>-12339.244908587423</v>
      </c>
      <c r="C162" s="25">
        <v>0</v>
      </c>
      <c r="D162" s="42">
        <f t="shared" si="2"/>
        <v>-12339.244908587423</v>
      </c>
    </row>
    <row r="163" spans="1:4" x14ac:dyDescent="0.25">
      <c r="A163" s="5" t="s">
        <v>19</v>
      </c>
      <c r="B163" s="25">
        <v>0</v>
      </c>
      <c r="C163" s="25">
        <v>0</v>
      </c>
      <c r="D163" s="42">
        <f t="shared" si="2"/>
        <v>0</v>
      </c>
    </row>
    <row r="164" spans="1:4" x14ac:dyDescent="0.25">
      <c r="A164" s="5" t="s">
        <v>5</v>
      </c>
      <c r="B164" s="25">
        <v>-10029.339243190609</v>
      </c>
      <c r="C164" s="25">
        <v>-2640.7586558312341</v>
      </c>
      <c r="D164" s="42">
        <f t="shared" si="2"/>
        <v>-12670.097899021843</v>
      </c>
    </row>
    <row r="165" spans="1:4" x14ac:dyDescent="0.25">
      <c r="A165" s="5" t="s">
        <v>188</v>
      </c>
      <c r="B165" s="25">
        <v>-3986.8358571538661</v>
      </c>
      <c r="C165" s="25">
        <v>-479.83687277962412</v>
      </c>
      <c r="D165" s="42">
        <f t="shared" si="2"/>
        <v>-4466.6727299334898</v>
      </c>
    </row>
    <row r="166" spans="1:4" x14ac:dyDescent="0.25">
      <c r="A166" s="5" t="s">
        <v>274</v>
      </c>
      <c r="B166" s="25">
        <v>-610.72700946023986</v>
      </c>
      <c r="C166" s="25">
        <v>0</v>
      </c>
      <c r="D166" s="42">
        <f t="shared" si="2"/>
        <v>-610.72700946023986</v>
      </c>
    </row>
    <row r="167" spans="1:4" x14ac:dyDescent="0.25">
      <c r="A167" s="5" t="s">
        <v>85</v>
      </c>
      <c r="B167" s="25">
        <v>-12274.467568913906</v>
      </c>
      <c r="C167" s="25">
        <v>0</v>
      </c>
      <c r="D167" s="42">
        <f t="shared" si="2"/>
        <v>-12274.467568913906</v>
      </c>
    </row>
    <row r="168" spans="1:4" x14ac:dyDescent="0.25">
      <c r="A168" s="5" t="s">
        <v>189</v>
      </c>
      <c r="B168" s="25">
        <v>-43260.623681165416</v>
      </c>
      <c r="C168" s="25">
        <v>-3535.6988532807613</v>
      </c>
      <c r="D168" s="42">
        <f t="shared" si="2"/>
        <v>-46796.322534446175</v>
      </c>
    </row>
    <row r="169" spans="1:4" x14ac:dyDescent="0.25">
      <c r="A169" s="5" t="s">
        <v>59</v>
      </c>
      <c r="B169" s="25">
        <v>-12274.467568913906</v>
      </c>
      <c r="C169" s="25">
        <v>0</v>
      </c>
      <c r="D169" s="42">
        <f t="shared" si="2"/>
        <v>-12274.467568913906</v>
      </c>
    </row>
    <row r="170" spans="1:4" x14ac:dyDescent="0.25">
      <c r="A170" s="5" t="s">
        <v>131</v>
      </c>
      <c r="B170" s="25">
        <v>-102944.18836110078</v>
      </c>
      <c r="C170" s="25">
        <v>-1271.7396738340517</v>
      </c>
      <c r="D170" s="42">
        <f t="shared" si="2"/>
        <v>-104215.92803493483</v>
      </c>
    </row>
    <row r="171" spans="1:4" x14ac:dyDescent="0.25">
      <c r="A171" s="5" t="s">
        <v>209</v>
      </c>
      <c r="B171" s="25">
        <v>0</v>
      </c>
      <c r="C171" s="25">
        <v>0</v>
      </c>
      <c r="D171" s="42">
        <f t="shared" si="2"/>
        <v>0</v>
      </c>
    </row>
    <row r="172" spans="1:4" x14ac:dyDescent="0.25">
      <c r="A172" s="5" t="s">
        <v>6</v>
      </c>
      <c r="B172" s="25">
        <v>-18843.112189848431</v>
      </c>
      <c r="C172" s="25">
        <v>-2440.3668913659594</v>
      </c>
      <c r="D172" s="42">
        <f t="shared" si="2"/>
        <v>-21283.479081214391</v>
      </c>
    </row>
    <row r="173" spans="1:4" x14ac:dyDescent="0.25">
      <c r="A173" s="5" t="s">
        <v>8</v>
      </c>
      <c r="B173" s="25">
        <v>0</v>
      </c>
      <c r="C173" s="25">
        <v>0</v>
      </c>
      <c r="D173" s="42">
        <f t="shared" si="2"/>
        <v>0</v>
      </c>
    </row>
    <row r="174" spans="1:4" x14ac:dyDescent="0.25">
      <c r="A174" s="5" t="s">
        <v>190</v>
      </c>
      <c r="B174" s="25">
        <v>0</v>
      </c>
      <c r="C174" s="25">
        <v>-4138.6200730354458</v>
      </c>
      <c r="D174" s="42">
        <f t="shared" si="2"/>
        <v>-4138.6200730354458</v>
      </c>
    </row>
    <row r="175" spans="1:4" x14ac:dyDescent="0.25">
      <c r="A175" s="5" t="s">
        <v>106</v>
      </c>
      <c r="B175" s="25">
        <v>-17664.053502607087</v>
      </c>
      <c r="C175" s="25">
        <v>0</v>
      </c>
      <c r="D175" s="42">
        <f t="shared" si="2"/>
        <v>-17664.053502607087</v>
      </c>
    </row>
    <row r="176" spans="1:4" x14ac:dyDescent="0.25">
      <c r="A176" s="5" t="s">
        <v>191</v>
      </c>
      <c r="B176" s="25">
        <v>-6038.0594940197443</v>
      </c>
      <c r="C176" s="25">
        <v>-774.03759908679615</v>
      </c>
      <c r="D176" s="42">
        <f t="shared" si="2"/>
        <v>-6812.0970931065403</v>
      </c>
    </row>
    <row r="177" spans="1:4" x14ac:dyDescent="0.25">
      <c r="A177" s="5" t="s">
        <v>16</v>
      </c>
      <c r="B177" s="25">
        <v>-14283.929680026507</v>
      </c>
      <c r="C177" s="25">
        <v>-2059.1939379251585</v>
      </c>
      <c r="D177" s="42">
        <f t="shared" si="2"/>
        <v>-16343.123617951665</v>
      </c>
    </row>
    <row r="178" spans="1:4" x14ac:dyDescent="0.25">
      <c r="A178" s="5" t="s">
        <v>159</v>
      </c>
      <c r="B178" s="25">
        <v>0</v>
      </c>
      <c r="C178" s="25">
        <v>-4138.6200730354458</v>
      </c>
      <c r="D178" s="42">
        <f t="shared" si="2"/>
        <v>-4138.6200730354458</v>
      </c>
    </row>
    <row r="179" spans="1:4" x14ac:dyDescent="0.25">
      <c r="A179" s="5" t="s">
        <v>107</v>
      </c>
      <c r="B179" s="25">
        <v>-7689.4651863855033</v>
      </c>
      <c r="C179" s="25">
        <v>0</v>
      </c>
      <c r="D179" s="42">
        <f t="shared" si="2"/>
        <v>-7689.4651863855033</v>
      </c>
    </row>
    <row r="180" spans="1:4" x14ac:dyDescent="0.25">
      <c r="A180" s="5" t="s">
        <v>192</v>
      </c>
      <c r="B180" s="25">
        <v>-15648.171933779124</v>
      </c>
      <c r="C180" s="25">
        <v>-1910.3865218560952</v>
      </c>
      <c r="D180" s="42">
        <f t="shared" si="2"/>
        <v>-17558.558455635219</v>
      </c>
    </row>
    <row r="181" spans="1:4" x14ac:dyDescent="0.25">
      <c r="A181" s="5" t="s">
        <v>84</v>
      </c>
      <c r="B181" s="25">
        <v>-12339.873423251003</v>
      </c>
      <c r="C181" s="25">
        <v>0</v>
      </c>
      <c r="D181" s="42">
        <f t="shared" si="2"/>
        <v>-12339.873423251003</v>
      </c>
    </row>
    <row r="182" spans="1:4" x14ac:dyDescent="0.25">
      <c r="A182" s="5" t="s">
        <v>77</v>
      </c>
      <c r="B182" s="25">
        <v>-12339.244908587423</v>
      </c>
      <c r="C182" s="25">
        <v>0</v>
      </c>
      <c r="D182" s="42">
        <f t="shared" si="2"/>
        <v>-12339.244908587423</v>
      </c>
    </row>
    <row r="183" spans="1:4" x14ac:dyDescent="0.25">
      <c r="A183" s="5" t="s">
        <v>198</v>
      </c>
      <c r="B183" s="25">
        <v>-11724.834384295338</v>
      </c>
      <c r="C183" s="25">
        <v>-4077.2540384659592</v>
      </c>
      <c r="D183" s="42">
        <f t="shared" si="2"/>
        <v>-15802.088422761297</v>
      </c>
    </row>
    <row r="184" spans="1:4" x14ac:dyDescent="0.25">
      <c r="A184" s="5" t="s">
        <v>270</v>
      </c>
      <c r="B184" s="25">
        <v>-610.72700946023986</v>
      </c>
      <c r="C184" s="25">
        <v>0</v>
      </c>
      <c r="D184" s="42">
        <f t="shared" si="2"/>
        <v>-610.72700946023986</v>
      </c>
    </row>
    <row r="185" spans="1:4" x14ac:dyDescent="0.25">
      <c r="A185" s="5" t="s">
        <v>126</v>
      </c>
      <c r="B185" s="25">
        <v>-102944.18836110078</v>
      </c>
      <c r="C185" s="25">
        <v>-4138.6200730354458</v>
      </c>
      <c r="D185" s="42">
        <f t="shared" si="2"/>
        <v>-107082.80843413623</v>
      </c>
    </row>
    <row r="186" spans="1:4" x14ac:dyDescent="0.25">
      <c r="A186" s="5" t="s">
        <v>129</v>
      </c>
      <c r="B186" s="25">
        <v>-102944.18836110078</v>
      </c>
      <c r="C186" s="25">
        <v>-307.72284143432097</v>
      </c>
      <c r="D186" s="42">
        <f t="shared" si="2"/>
        <v>-103251.91120253511</v>
      </c>
    </row>
    <row r="187" spans="1:4" x14ac:dyDescent="0.25">
      <c r="A187" s="5" t="s">
        <v>4</v>
      </c>
      <c r="B187" s="25">
        <v>0</v>
      </c>
      <c r="C187" s="25">
        <v>-864.8049985038557</v>
      </c>
      <c r="D187" s="42">
        <f t="shared" si="2"/>
        <v>-864.8049985038557</v>
      </c>
    </row>
    <row r="188" spans="1:4" x14ac:dyDescent="0.25">
      <c r="A188" s="5" t="s">
        <v>83</v>
      </c>
      <c r="B188" s="25">
        <v>-12339.943258213623</v>
      </c>
      <c r="C188" s="25">
        <v>0</v>
      </c>
      <c r="D188" s="42">
        <f t="shared" si="2"/>
        <v>-12339.943258213623</v>
      </c>
    </row>
    <row r="189" spans="1:4" x14ac:dyDescent="0.25">
      <c r="A189" s="5" t="s">
        <v>52</v>
      </c>
      <c r="B189" s="25">
        <v>-11996.534879877297</v>
      </c>
      <c r="C189" s="25">
        <v>-1910.3865218560952</v>
      </c>
      <c r="D189" s="42">
        <f t="shared" si="2"/>
        <v>-13906.921401733392</v>
      </c>
    </row>
    <row r="190" spans="1:4" x14ac:dyDescent="0.25">
      <c r="A190" s="5" t="s">
        <v>58</v>
      </c>
      <c r="B190" s="25">
        <v>-102944.18836110078</v>
      </c>
      <c r="C190" s="25">
        <v>-4138.6200730354458</v>
      </c>
      <c r="D190" s="42">
        <f t="shared" si="2"/>
        <v>-107082.80843413623</v>
      </c>
    </row>
    <row r="191" spans="1:4" x14ac:dyDescent="0.25">
      <c r="A191" s="5" t="s">
        <v>193</v>
      </c>
      <c r="B191" s="25">
        <v>-2719.7300616463235</v>
      </c>
      <c r="C191" s="25">
        <v>-724.68025752815993</v>
      </c>
      <c r="D191" s="42">
        <f t="shared" si="2"/>
        <v>-3444.4103191744834</v>
      </c>
    </row>
    <row r="192" spans="1:4" x14ac:dyDescent="0.25">
      <c r="A192" s="5" t="s">
        <v>63</v>
      </c>
      <c r="B192" s="25">
        <v>-39873.762912385537</v>
      </c>
      <c r="C192" s="25">
        <v>-3442.5441816178463</v>
      </c>
      <c r="D192" s="42">
        <f t="shared" si="2"/>
        <v>-43316.307094003379</v>
      </c>
    </row>
    <row r="193" spans="1:4" x14ac:dyDescent="0.25">
      <c r="A193" s="5" t="s">
        <v>280</v>
      </c>
      <c r="B193" s="25">
        <v>-610.72700946023986</v>
      </c>
      <c r="C193" s="25">
        <v>0</v>
      </c>
      <c r="D193" s="42">
        <f t="shared" si="2"/>
        <v>-610.72700946023986</v>
      </c>
    </row>
    <row r="194" spans="1:4" x14ac:dyDescent="0.25">
      <c r="A194" s="5" t="s">
        <v>194</v>
      </c>
      <c r="B194" s="25">
        <v>-15518.888016701067</v>
      </c>
      <c r="C194" s="25">
        <v>-2950.7446844177689</v>
      </c>
      <c r="D194" s="42">
        <f t="shared" si="2"/>
        <v>-18469.632701118837</v>
      </c>
    </row>
    <row r="195" spans="1:4" x14ac:dyDescent="0.25">
      <c r="A195" s="5" t="s">
        <v>140</v>
      </c>
      <c r="B195" s="25">
        <v>-102944.18836110078</v>
      </c>
      <c r="C195" s="25">
        <v>-102.00285997421679</v>
      </c>
      <c r="D195" s="42">
        <f t="shared" si="2"/>
        <v>-103046.191221075</v>
      </c>
    </row>
    <row r="196" spans="1:4" x14ac:dyDescent="0.25">
      <c r="A196" s="5" t="s">
        <v>2</v>
      </c>
      <c r="B196" s="25">
        <v>-8351.1371769611287</v>
      </c>
      <c r="C196" s="25">
        <v>0</v>
      </c>
      <c r="D196" s="42">
        <f t="shared" si="2"/>
        <v>-8351.1371769611287</v>
      </c>
    </row>
    <row r="197" spans="1:4" x14ac:dyDescent="0.25">
      <c r="A197" s="5" t="s">
        <v>233</v>
      </c>
      <c r="B197" s="25">
        <v>0</v>
      </c>
      <c r="C197" s="25">
        <v>-1510.3884839509935</v>
      </c>
      <c r="D197" s="42">
        <f t="shared" si="2"/>
        <v>-1510.3884839509935</v>
      </c>
    </row>
    <row r="198" spans="1:4" x14ac:dyDescent="0.25">
      <c r="A198" s="5" t="s">
        <v>108</v>
      </c>
      <c r="B198" s="25">
        <v>-17582.558615748912</v>
      </c>
      <c r="C198" s="25">
        <v>-1895.5202150517689</v>
      </c>
      <c r="D198" s="42">
        <f t="shared" si="2"/>
        <v>-19478.078830800681</v>
      </c>
    </row>
    <row r="199" spans="1:4" x14ac:dyDescent="0.25">
      <c r="A199" s="5" t="s">
        <v>162</v>
      </c>
      <c r="B199" s="25">
        <v>-48391.765955550218</v>
      </c>
      <c r="C199" s="25">
        <v>-4138.6200730354458</v>
      </c>
      <c r="D199" s="42">
        <f t="shared" si="2"/>
        <v>-52530.386028585664</v>
      </c>
    </row>
    <row r="200" spans="1:4" x14ac:dyDescent="0.25">
      <c r="A200" s="5" t="s">
        <v>18</v>
      </c>
      <c r="B200" s="25">
        <v>-14180.221388660173</v>
      </c>
      <c r="C200" s="25">
        <v>-1097.1645729639956</v>
      </c>
      <c r="D200" s="42">
        <f t="shared" si="2"/>
        <v>-15277.385961624168</v>
      </c>
    </row>
    <row r="201" spans="1:4" x14ac:dyDescent="0.25">
      <c r="A201" s="5" t="s">
        <v>13</v>
      </c>
      <c r="B201" s="25">
        <v>-13746.226116065285</v>
      </c>
      <c r="C201" s="25">
        <v>0</v>
      </c>
      <c r="D201" s="42">
        <f t="shared" si="2"/>
        <v>-13746.226116065285</v>
      </c>
    </row>
    <row r="202" spans="1:4" x14ac:dyDescent="0.25">
      <c r="A202" s="5" t="s">
        <v>79</v>
      </c>
      <c r="B202" s="25">
        <v>-12112.877239358988</v>
      </c>
      <c r="C202" s="25">
        <v>-1535.8592555548221</v>
      </c>
      <c r="D202" s="42">
        <f t="shared" ref="D202:D221" si="3">SUM(B202,C202)</f>
        <v>-13648.73649491381</v>
      </c>
    </row>
    <row r="203" spans="1:4" x14ac:dyDescent="0.25">
      <c r="A203" s="5" t="s">
        <v>195</v>
      </c>
      <c r="B203" s="25">
        <v>-18990.396920687996</v>
      </c>
      <c r="C203" s="25">
        <v>-3033.1425098354289</v>
      </c>
      <c r="D203" s="42">
        <f t="shared" si="3"/>
        <v>-22023.539430523426</v>
      </c>
    </row>
    <row r="204" spans="1:4" x14ac:dyDescent="0.25">
      <c r="A204" s="5" t="s">
        <v>88</v>
      </c>
      <c r="B204" s="25">
        <v>-12340.082928138863</v>
      </c>
      <c r="C204" s="25">
        <v>0</v>
      </c>
      <c r="D204" s="42">
        <f t="shared" si="3"/>
        <v>-12340.082928138863</v>
      </c>
    </row>
    <row r="205" spans="1:4" x14ac:dyDescent="0.25">
      <c r="A205" s="5" t="s">
        <v>67</v>
      </c>
      <c r="B205" s="25">
        <v>-12340.152763101483</v>
      </c>
      <c r="C205" s="25">
        <v>0</v>
      </c>
      <c r="D205" s="42">
        <f t="shared" si="3"/>
        <v>-12340.152763101483</v>
      </c>
    </row>
    <row r="206" spans="1:4" x14ac:dyDescent="0.25">
      <c r="A206" s="5" t="s">
        <v>227</v>
      </c>
      <c r="B206" s="25">
        <v>-2908.2392627535814</v>
      </c>
      <c r="C206" s="25">
        <v>0</v>
      </c>
      <c r="D206" s="42">
        <f t="shared" si="3"/>
        <v>-2908.2392627535814</v>
      </c>
    </row>
    <row r="207" spans="1:4" x14ac:dyDescent="0.25">
      <c r="A207" s="5" t="s">
        <v>196</v>
      </c>
      <c r="B207" s="25">
        <v>-19243.57608945985</v>
      </c>
      <c r="C207" s="25">
        <v>-1910.3865218560952</v>
      </c>
      <c r="D207" s="42">
        <f t="shared" si="3"/>
        <v>-21153.962611315947</v>
      </c>
    </row>
    <row r="208" spans="1:4" x14ac:dyDescent="0.25">
      <c r="A208" s="5" t="s">
        <v>387</v>
      </c>
      <c r="B208" s="25">
        <v>0</v>
      </c>
      <c r="C208" s="25">
        <v>-209.62816809225924</v>
      </c>
      <c r="D208" s="42">
        <f t="shared" si="3"/>
        <v>-209.62816809225924</v>
      </c>
    </row>
    <row r="209" spans="1:4" x14ac:dyDescent="0.25">
      <c r="A209" s="5" t="s">
        <v>199</v>
      </c>
      <c r="B209" s="25">
        <v>-8690.1282325706889</v>
      </c>
      <c r="C209" s="25">
        <v>0</v>
      </c>
      <c r="D209" s="42">
        <f t="shared" si="3"/>
        <v>-8690.1282325706889</v>
      </c>
    </row>
    <row r="210" spans="1:4" x14ac:dyDescent="0.25">
      <c r="A210" s="5" t="s">
        <v>275</v>
      </c>
      <c r="B210" s="25">
        <v>-610.72700946023986</v>
      </c>
      <c r="C210" s="25">
        <v>0</v>
      </c>
      <c r="D210" s="42">
        <f t="shared" si="3"/>
        <v>-610.72700946023986</v>
      </c>
    </row>
    <row r="211" spans="1:4" x14ac:dyDescent="0.25">
      <c r="A211" s="5" t="s">
        <v>221</v>
      </c>
      <c r="B211" s="25">
        <v>-9221.2930632782209</v>
      </c>
      <c r="C211" s="25">
        <v>0</v>
      </c>
      <c r="D211" s="42">
        <f t="shared" si="3"/>
        <v>-9221.2930632782209</v>
      </c>
    </row>
    <row r="212" spans="1:4" x14ac:dyDescent="0.25">
      <c r="A212" s="5" t="s">
        <v>128</v>
      </c>
      <c r="B212" s="25">
        <v>-102944.18836110078</v>
      </c>
      <c r="C212" s="25">
        <v>-53.599075217210732</v>
      </c>
      <c r="D212" s="42">
        <f t="shared" si="3"/>
        <v>-102997.78743631799</v>
      </c>
    </row>
    <row r="213" spans="1:4" x14ac:dyDescent="0.25">
      <c r="A213" s="5" t="s">
        <v>220</v>
      </c>
      <c r="B213" s="25">
        <v>-9517.2667595063886</v>
      </c>
      <c r="C213" s="25">
        <v>0</v>
      </c>
      <c r="D213" s="42">
        <f t="shared" si="3"/>
        <v>-9517.2667595063886</v>
      </c>
    </row>
    <row r="214" spans="1:4" x14ac:dyDescent="0.25">
      <c r="A214" s="5" t="s">
        <v>281</v>
      </c>
      <c r="B214" s="25">
        <v>-610.72700946023986</v>
      </c>
      <c r="C214" s="25">
        <v>0</v>
      </c>
      <c r="D214" s="42">
        <f t="shared" si="3"/>
        <v>-610.72700946023986</v>
      </c>
    </row>
    <row r="215" spans="1:4" x14ac:dyDescent="0.25">
      <c r="A215" s="5" t="s">
        <v>214</v>
      </c>
      <c r="B215" s="25">
        <v>-9517.2667595063886</v>
      </c>
      <c r="C215" s="25">
        <v>-4138.6200730354458</v>
      </c>
      <c r="D215" s="42">
        <f t="shared" si="3"/>
        <v>-13655.886832541833</v>
      </c>
    </row>
    <row r="216" spans="1:4" x14ac:dyDescent="0.25">
      <c r="A216" s="5" t="s">
        <v>282</v>
      </c>
      <c r="B216" s="25">
        <v>-610.72700946023986</v>
      </c>
      <c r="C216" s="25">
        <v>0</v>
      </c>
      <c r="D216" s="42">
        <f t="shared" si="3"/>
        <v>-610.72700946023986</v>
      </c>
    </row>
    <row r="217" spans="1:4" x14ac:dyDescent="0.25">
      <c r="A217" s="5" t="s">
        <v>226</v>
      </c>
      <c r="B217" s="25">
        <v>-4695.5569185524355</v>
      </c>
      <c r="C217" s="25">
        <v>-496.03811208019169</v>
      </c>
      <c r="D217" s="42">
        <f t="shared" si="3"/>
        <v>-5191.5950306326267</v>
      </c>
    </row>
    <row r="218" spans="1:4" x14ac:dyDescent="0.25">
      <c r="A218" s="5" t="s">
        <v>197</v>
      </c>
      <c r="B218" s="25">
        <v>-25510.506882256628</v>
      </c>
      <c r="C218" s="25">
        <v>-1944.3008393439122</v>
      </c>
      <c r="D218" s="42">
        <f t="shared" si="3"/>
        <v>-27454.80772160054</v>
      </c>
    </row>
    <row r="219" spans="1:4" x14ac:dyDescent="0.25">
      <c r="A219" s="5" t="s">
        <v>66</v>
      </c>
      <c r="B219" s="25">
        <v>-12339.244908587423</v>
      </c>
      <c r="C219" s="25">
        <v>-544.67404724752805</v>
      </c>
      <c r="D219" s="42">
        <f>SUM(B219,C219)</f>
        <v>-12883.918955834952</v>
      </c>
    </row>
    <row r="220" spans="1:4" x14ac:dyDescent="0.25">
      <c r="A220" s="5" t="s">
        <v>92</v>
      </c>
      <c r="B220" s="25">
        <v>-12339.244908587423</v>
      </c>
      <c r="C220" s="25">
        <v>-810.55309743552425</v>
      </c>
      <c r="D220" s="42">
        <f t="shared" si="3"/>
        <v>-13149.798006022947</v>
      </c>
    </row>
    <row r="221" spans="1:4" x14ac:dyDescent="0.25">
      <c r="A221" s="5" t="s">
        <v>95</v>
      </c>
      <c r="B221" s="25">
        <v>-12274.467568913906</v>
      </c>
      <c r="C221" s="25">
        <v>0</v>
      </c>
      <c r="D221" s="42">
        <f t="shared" si="3"/>
        <v>-12274.467568913906</v>
      </c>
    </row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</sheetData>
  <phoneticPr fontId="8" type="noConversion"/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3147-C6A8-4C4C-8F71-5B51E2DBCCBD}">
  <dimension ref="A2:G11"/>
  <sheetViews>
    <sheetView workbookViewId="0">
      <selection activeCell="B4" sqref="B4"/>
    </sheetView>
  </sheetViews>
  <sheetFormatPr defaultColWidth="9.1796875" defaultRowHeight="12.5" x14ac:dyDescent="0.25"/>
  <cols>
    <col min="1" max="1" width="43.1796875" style="1" customWidth="1"/>
    <col min="2" max="2" width="30.54296875" style="1" customWidth="1"/>
    <col min="3" max="3" width="14" style="1" bestFit="1" customWidth="1"/>
    <col min="4" max="4" width="11.1796875" style="1" bestFit="1" customWidth="1"/>
    <col min="5" max="5" width="12.7265625" style="1" bestFit="1" customWidth="1"/>
    <col min="6" max="6" width="9.1796875" style="1"/>
    <col min="7" max="7" width="13.81640625" style="1" bestFit="1" customWidth="1"/>
    <col min="8" max="16384" width="9.1796875" style="1"/>
  </cols>
  <sheetData>
    <row r="2" spans="1:7" ht="15" customHeight="1" x14ac:dyDescent="0.3">
      <c r="B2" s="2" t="str">
        <f>Índice!A8</f>
        <v>MÊS DE COMPETÊNCIA: Setembro de 2025</v>
      </c>
      <c r="C2" s="3"/>
    </row>
    <row r="3" spans="1:7" ht="17.25" customHeight="1" x14ac:dyDescent="0.3">
      <c r="B3" s="2"/>
      <c r="C3" s="3"/>
    </row>
    <row r="5" spans="1:7" ht="13" x14ac:dyDescent="0.3">
      <c r="A5" s="2" t="s">
        <v>746</v>
      </c>
    </row>
    <row r="6" spans="1:7" x14ac:dyDescent="0.25">
      <c r="A6" s="1" t="s">
        <v>507</v>
      </c>
    </row>
    <row r="8" spans="1:7" ht="13" x14ac:dyDescent="0.3">
      <c r="A8" s="27" t="s">
        <v>501</v>
      </c>
      <c r="B8" s="28" t="s">
        <v>741</v>
      </c>
    </row>
    <row r="9" spans="1:7" x14ac:dyDescent="0.25">
      <c r="A9" s="29" t="s">
        <v>163</v>
      </c>
      <c r="B9" s="30">
        <v>2722528.11</v>
      </c>
      <c r="D9" s="13"/>
      <c r="E9" s="13"/>
      <c r="G9" s="15"/>
    </row>
    <row r="10" spans="1:7" x14ac:dyDescent="0.25">
      <c r="A10" s="29" t="s">
        <v>587</v>
      </c>
      <c r="B10" s="32">
        <v>680632.03</v>
      </c>
      <c r="D10" s="13"/>
      <c r="G10" s="13"/>
    </row>
    <row r="11" spans="1:7" x14ac:dyDescent="0.25">
      <c r="A11" s="29" t="s">
        <v>505</v>
      </c>
      <c r="B11" s="30">
        <v>-3403160.14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1D0D-9E3A-461D-9DFA-226B5F03BB83}">
  <sheetPr codeName="Planilha18"/>
  <dimension ref="A2:H30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Setembro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588</v>
      </c>
    </row>
    <row r="6" spans="1:8" x14ac:dyDescent="0.25">
      <c r="A6" s="1" t="s">
        <v>495</v>
      </c>
    </row>
    <row r="8" spans="1:8" ht="13" x14ac:dyDescent="0.3">
      <c r="A8" s="4" t="s">
        <v>1</v>
      </c>
      <c r="B8" s="6" t="s">
        <v>652</v>
      </c>
    </row>
    <row r="9" spans="1:8" x14ac:dyDescent="0.25">
      <c r="A9" s="9" t="s">
        <v>233</v>
      </c>
      <c r="B9" s="20">
        <v>793839.60260772333</v>
      </c>
    </row>
    <row r="10" spans="1:8" x14ac:dyDescent="0.25">
      <c r="A10" s="5" t="s">
        <v>56</v>
      </c>
      <c r="B10" s="25">
        <v>-1445.6327894790109</v>
      </c>
    </row>
    <row r="11" spans="1:8" x14ac:dyDescent="0.25">
      <c r="A11" s="5" t="s">
        <v>164</v>
      </c>
      <c r="B11" s="25">
        <v>-3017.5049804762175</v>
      </c>
    </row>
    <row r="12" spans="1:8" x14ac:dyDescent="0.25">
      <c r="A12" s="5" t="s">
        <v>165</v>
      </c>
      <c r="B12" s="25">
        <v>-5006.0264555173335</v>
      </c>
    </row>
    <row r="13" spans="1:8" x14ac:dyDescent="0.25">
      <c r="A13" s="5" t="s">
        <v>308</v>
      </c>
      <c r="B13" s="25">
        <v>-55.47564977858783</v>
      </c>
    </row>
    <row r="14" spans="1:8" x14ac:dyDescent="0.25">
      <c r="A14" s="5" t="s">
        <v>309</v>
      </c>
      <c r="B14" s="25">
        <v>-895.41442529197116</v>
      </c>
    </row>
    <row r="15" spans="1:8" x14ac:dyDescent="0.25">
      <c r="A15" s="5" t="s">
        <v>166</v>
      </c>
      <c r="B15" s="25">
        <v>-6980.2707810305619</v>
      </c>
    </row>
    <row r="16" spans="1:8" x14ac:dyDescent="0.25">
      <c r="A16" s="5" t="s">
        <v>254</v>
      </c>
      <c r="B16" s="25">
        <v>-2327.027680289837</v>
      </c>
    </row>
    <row r="17" spans="1:2" x14ac:dyDescent="0.25">
      <c r="A17" s="5" t="s">
        <v>323</v>
      </c>
      <c r="B17" s="25">
        <v>-297.07222262040546</v>
      </c>
    </row>
    <row r="18" spans="1:2" x14ac:dyDescent="0.25">
      <c r="A18" s="5" t="s">
        <v>143</v>
      </c>
      <c r="B18" s="25">
        <v>-4890.8804305441954</v>
      </c>
    </row>
    <row r="19" spans="1:2" x14ac:dyDescent="0.25">
      <c r="A19" s="5" t="s">
        <v>163</v>
      </c>
      <c r="B19" s="25">
        <v>-6980.2707810305619</v>
      </c>
    </row>
    <row r="20" spans="1:2" x14ac:dyDescent="0.25">
      <c r="A20" s="5" t="s">
        <v>299</v>
      </c>
      <c r="B20" s="25">
        <v>-1079.1140931586478</v>
      </c>
    </row>
    <row r="21" spans="1:2" x14ac:dyDescent="0.25">
      <c r="A21" s="5" t="s">
        <v>386</v>
      </c>
      <c r="B21" s="25">
        <v>0</v>
      </c>
    </row>
    <row r="22" spans="1:2" x14ac:dyDescent="0.25">
      <c r="A22" s="5" t="s">
        <v>230</v>
      </c>
      <c r="B22" s="25">
        <v>-3245.6106568804121</v>
      </c>
    </row>
    <row r="23" spans="1:2" x14ac:dyDescent="0.25">
      <c r="A23" s="5" t="s">
        <v>103</v>
      </c>
      <c r="B23" s="25">
        <v>-4923.5101069989014</v>
      </c>
    </row>
    <row r="24" spans="1:2" x14ac:dyDescent="0.25">
      <c r="A24" s="5" t="s">
        <v>138</v>
      </c>
      <c r="B24" s="25">
        <v>-6980.2707810305619</v>
      </c>
    </row>
    <row r="25" spans="1:2" x14ac:dyDescent="0.25">
      <c r="A25" s="5" t="s">
        <v>218</v>
      </c>
      <c r="B25" s="25">
        <v>-5340.1740964250766</v>
      </c>
    </row>
    <row r="26" spans="1:2" x14ac:dyDescent="0.25">
      <c r="A26" s="5" t="s">
        <v>167</v>
      </c>
      <c r="B26" s="25">
        <v>-6560.2883945137246</v>
      </c>
    </row>
    <row r="27" spans="1:2" x14ac:dyDescent="0.25">
      <c r="A27" s="5" t="s">
        <v>89</v>
      </c>
      <c r="B27" s="25">
        <v>-593.83122092386054</v>
      </c>
    </row>
    <row r="28" spans="1:2" x14ac:dyDescent="0.25">
      <c r="A28" s="5" t="s">
        <v>96</v>
      </c>
      <c r="B28" s="25">
        <v>-6980.2707810305619</v>
      </c>
    </row>
    <row r="29" spans="1:2" x14ac:dyDescent="0.25">
      <c r="A29" s="5" t="s">
        <v>229</v>
      </c>
      <c r="B29" s="25">
        <v>-4125.0269113942804</v>
      </c>
    </row>
    <row r="30" spans="1:2" x14ac:dyDescent="0.25">
      <c r="A30" s="5" t="s">
        <v>144</v>
      </c>
      <c r="B30" s="25">
        <v>-6261.2348588059303</v>
      </c>
    </row>
    <row r="31" spans="1:2" x14ac:dyDescent="0.25">
      <c r="A31" s="5" t="s">
        <v>269</v>
      </c>
      <c r="B31" s="25">
        <v>-95.926061999412738</v>
      </c>
    </row>
    <row r="32" spans="1:2" x14ac:dyDescent="0.25">
      <c r="A32" s="5" t="s">
        <v>78</v>
      </c>
      <c r="B32" s="25">
        <v>-657.34620680484215</v>
      </c>
    </row>
    <row r="33" spans="1:2" x14ac:dyDescent="0.25">
      <c r="A33" s="5" t="s">
        <v>347</v>
      </c>
      <c r="B33" s="25">
        <v>-297.07222262040546</v>
      </c>
    </row>
    <row r="34" spans="1:2" x14ac:dyDescent="0.25">
      <c r="A34" s="5" t="s">
        <v>206</v>
      </c>
      <c r="B34" s="25">
        <v>-2495.941614168571</v>
      </c>
    </row>
    <row r="35" spans="1:2" x14ac:dyDescent="0.25">
      <c r="A35" s="5" t="s">
        <v>205</v>
      </c>
      <c r="B35" s="25">
        <v>-419.73646901337258</v>
      </c>
    </row>
    <row r="36" spans="1:2" x14ac:dyDescent="0.25">
      <c r="A36" s="5" t="s">
        <v>168</v>
      </c>
      <c r="B36" s="25">
        <v>-6980.2707810305619</v>
      </c>
    </row>
    <row r="37" spans="1:2" x14ac:dyDescent="0.25">
      <c r="A37" s="5" t="s">
        <v>169</v>
      </c>
      <c r="B37" s="25">
        <v>-5341.6284515143943</v>
      </c>
    </row>
    <row r="38" spans="1:2" x14ac:dyDescent="0.25">
      <c r="A38" s="5" t="s">
        <v>348</v>
      </c>
      <c r="B38" s="25">
        <v>-426.87036023184862</v>
      </c>
    </row>
    <row r="39" spans="1:2" x14ac:dyDescent="0.25">
      <c r="A39" s="5" t="s">
        <v>201</v>
      </c>
      <c r="B39" s="25">
        <v>-4165.705582493847</v>
      </c>
    </row>
    <row r="40" spans="1:2" x14ac:dyDescent="0.25">
      <c r="A40" s="5" t="s">
        <v>97</v>
      </c>
      <c r="B40" s="25">
        <v>-1558.8305016077904</v>
      </c>
    </row>
    <row r="41" spans="1:2" x14ac:dyDescent="0.25">
      <c r="A41" s="5" t="s">
        <v>235</v>
      </c>
      <c r="B41" s="25">
        <v>-1791.3098081845612</v>
      </c>
    </row>
    <row r="42" spans="1:2" x14ac:dyDescent="0.25">
      <c r="A42" s="5" t="s">
        <v>255</v>
      </c>
      <c r="B42" s="25">
        <v>-2431.9657024807511</v>
      </c>
    </row>
    <row r="43" spans="1:2" x14ac:dyDescent="0.25">
      <c r="A43" s="5" t="s">
        <v>14</v>
      </c>
      <c r="B43" s="25">
        <v>-2825.6521822318873</v>
      </c>
    </row>
    <row r="44" spans="1:2" x14ac:dyDescent="0.25">
      <c r="A44" s="5" t="s">
        <v>293</v>
      </c>
      <c r="B44" s="25">
        <v>-55.47564977858783</v>
      </c>
    </row>
    <row r="45" spans="1:2" x14ac:dyDescent="0.25">
      <c r="A45" s="5" t="s">
        <v>294</v>
      </c>
      <c r="B45" s="25">
        <v>-173.57651784376463</v>
      </c>
    </row>
    <row r="46" spans="1:2" x14ac:dyDescent="0.25">
      <c r="A46" s="5" t="s">
        <v>332</v>
      </c>
      <c r="B46" s="25">
        <v>-1387.6105650923184</v>
      </c>
    </row>
    <row r="47" spans="1:2" x14ac:dyDescent="0.25">
      <c r="A47" s="5" t="s">
        <v>72</v>
      </c>
      <c r="B47" s="25">
        <v>-4210.0456342102489</v>
      </c>
    </row>
    <row r="48" spans="1:2" x14ac:dyDescent="0.25">
      <c r="A48" s="5" t="s">
        <v>74</v>
      </c>
      <c r="B48" s="25">
        <v>-535.26317748790905</v>
      </c>
    </row>
    <row r="49" spans="1:2" x14ac:dyDescent="0.25">
      <c r="A49" s="5" t="s">
        <v>170</v>
      </c>
      <c r="B49" s="25">
        <v>-3271.3764494009606</v>
      </c>
    </row>
    <row r="50" spans="1:2" x14ac:dyDescent="0.25">
      <c r="A50" s="5" t="s">
        <v>324</v>
      </c>
      <c r="B50" s="25">
        <v>-426.87036023184862</v>
      </c>
    </row>
    <row r="51" spans="1:2" x14ac:dyDescent="0.25">
      <c r="A51" s="5" t="s">
        <v>320</v>
      </c>
      <c r="B51" s="25">
        <v>-583.66736737712984</v>
      </c>
    </row>
    <row r="52" spans="1:2" x14ac:dyDescent="0.25">
      <c r="A52" s="5" t="s">
        <v>93</v>
      </c>
      <c r="B52" s="25">
        <v>-1935.772677553394</v>
      </c>
    </row>
    <row r="53" spans="1:2" x14ac:dyDescent="0.25">
      <c r="A53" s="5" t="s">
        <v>57</v>
      </c>
      <c r="B53" s="25">
        <v>-636.85429816088049</v>
      </c>
    </row>
    <row r="54" spans="1:2" x14ac:dyDescent="0.25">
      <c r="A54" s="5" t="s">
        <v>171</v>
      </c>
      <c r="B54" s="25">
        <v>-6980.2707810305619</v>
      </c>
    </row>
    <row r="55" spans="1:2" x14ac:dyDescent="0.25">
      <c r="A55" s="5" t="s">
        <v>49</v>
      </c>
      <c r="B55" s="25">
        <v>-3485.3264355433835</v>
      </c>
    </row>
    <row r="56" spans="1:2" x14ac:dyDescent="0.25">
      <c r="A56" s="5" t="s">
        <v>273</v>
      </c>
      <c r="B56" s="25">
        <v>-65.391124657246294</v>
      </c>
    </row>
    <row r="57" spans="1:2" x14ac:dyDescent="0.25">
      <c r="A57" s="5" t="s">
        <v>236</v>
      </c>
      <c r="B57" s="25">
        <v>-2886.3687306027355</v>
      </c>
    </row>
    <row r="58" spans="1:2" x14ac:dyDescent="0.25">
      <c r="A58" s="5" t="s">
        <v>119</v>
      </c>
      <c r="B58" s="25">
        <v>-4890.8804305441954</v>
      </c>
    </row>
    <row r="59" spans="1:2" x14ac:dyDescent="0.25">
      <c r="A59" s="5" t="s">
        <v>333</v>
      </c>
      <c r="B59" s="25">
        <v>-1430.3935883056608</v>
      </c>
    </row>
    <row r="60" spans="1:2" x14ac:dyDescent="0.25">
      <c r="A60" s="5" t="s">
        <v>98</v>
      </c>
      <c r="B60" s="25">
        <v>-657.34620680484215</v>
      </c>
    </row>
    <row r="61" spans="1:2" x14ac:dyDescent="0.25">
      <c r="A61" s="5" t="s">
        <v>319</v>
      </c>
      <c r="B61" s="25">
        <v>-55.47564977858783</v>
      </c>
    </row>
    <row r="62" spans="1:2" x14ac:dyDescent="0.25">
      <c r="A62" s="5" t="s">
        <v>172</v>
      </c>
      <c r="B62" s="25">
        <v>-3643.8947224386761</v>
      </c>
    </row>
    <row r="63" spans="1:2" x14ac:dyDescent="0.25">
      <c r="A63" s="5" t="s">
        <v>310</v>
      </c>
      <c r="B63" s="25">
        <v>-55.47564977858783</v>
      </c>
    </row>
    <row r="64" spans="1:2" x14ac:dyDescent="0.25">
      <c r="A64" s="5" t="s">
        <v>100</v>
      </c>
      <c r="B64" s="25">
        <v>-568.78470971655929</v>
      </c>
    </row>
    <row r="65" spans="1:2" x14ac:dyDescent="0.25">
      <c r="A65" s="5" t="s">
        <v>380</v>
      </c>
      <c r="B65" s="25">
        <v>0</v>
      </c>
    </row>
    <row r="66" spans="1:2" x14ac:dyDescent="0.25">
      <c r="A66" s="5" t="s">
        <v>210</v>
      </c>
      <c r="B66" s="25">
        <v>-101.12804698132159</v>
      </c>
    </row>
    <row r="67" spans="1:2" x14ac:dyDescent="0.25">
      <c r="A67" s="5" t="s">
        <v>277</v>
      </c>
      <c r="B67" s="25">
        <v>-80.986978208855049</v>
      </c>
    </row>
    <row r="68" spans="1:2" x14ac:dyDescent="0.25">
      <c r="A68" s="5" t="s">
        <v>75</v>
      </c>
      <c r="B68" s="25">
        <v>-850.17066420614344</v>
      </c>
    </row>
    <row r="69" spans="1:2" x14ac:dyDescent="0.25">
      <c r="A69" s="5" t="s">
        <v>109</v>
      </c>
      <c r="B69" s="25">
        <v>-6980.2707810305619</v>
      </c>
    </row>
    <row r="70" spans="1:2" x14ac:dyDescent="0.25">
      <c r="A70" s="5" t="s">
        <v>207</v>
      </c>
      <c r="B70" s="25">
        <v>-239.41711827926846</v>
      </c>
    </row>
    <row r="71" spans="1:2" x14ac:dyDescent="0.25">
      <c r="A71" s="5" t="s">
        <v>145</v>
      </c>
      <c r="B71" s="25">
        <v>-3365.4993082667461</v>
      </c>
    </row>
    <row r="72" spans="1:2" x14ac:dyDescent="0.25">
      <c r="A72" s="5" t="s">
        <v>224</v>
      </c>
      <c r="B72" s="25">
        <v>-4859.8054268141186</v>
      </c>
    </row>
    <row r="73" spans="1:2" x14ac:dyDescent="0.25">
      <c r="A73" s="5" t="s">
        <v>139</v>
      </c>
      <c r="B73" s="25">
        <v>-6980.2707810305619</v>
      </c>
    </row>
    <row r="74" spans="1:2" x14ac:dyDescent="0.25">
      <c r="A74" s="5" t="s">
        <v>256</v>
      </c>
      <c r="B74" s="25">
        <v>-1872.0954786975817</v>
      </c>
    </row>
    <row r="75" spans="1:2" x14ac:dyDescent="0.25">
      <c r="A75" s="5" t="s">
        <v>216</v>
      </c>
      <c r="B75" s="25">
        <v>-5006.0264555173335</v>
      </c>
    </row>
    <row r="76" spans="1:2" x14ac:dyDescent="0.25">
      <c r="A76" s="5" t="s">
        <v>146</v>
      </c>
      <c r="B76" s="25">
        <v>-6980.2707810305619</v>
      </c>
    </row>
    <row r="77" spans="1:2" x14ac:dyDescent="0.25">
      <c r="A77" s="5" t="s">
        <v>173</v>
      </c>
      <c r="B77" s="25">
        <v>-6980.2707810305619</v>
      </c>
    </row>
    <row r="78" spans="1:2" x14ac:dyDescent="0.25">
      <c r="A78" s="5" t="s">
        <v>334</v>
      </c>
      <c r="B78" s="25">
        <v>-426.87036023184862</v>
      </c>
    </row>
    <row r="79" spans="1:2" x14ac:dyDescent="0.25">
      <c r="A79" s="5" t="s">
        <v>174</v>
      </c>
      <c r="B79" s="25">
        <v>-6375.6261193123892</v>
      </c>
    </row>
    <row r="80" spans="1:2" x14ac:dyDescent="0.25">
      <c r="A80" s="5" t="s">
        <v>87</v>
      </c>
      <c r="B80" s="25">
        <v>-1077.4220618501513</v>
      </c>
    </row>
    <row r="81" spans="1:2" x14ac:dyDescent="0.25">
      <c r="A81" s="5" t="s">
        <v>147</v>
      </c>
      <c r="B81" s="25">
        <v>-5723.685439122215</v>
      </c>
    </row>
    <row r="82" spans="1:2" x14ac:dyDescent="0.25">
      <c r="A82" s="5" t="s">
        <v>215</v>
      </c>
      <c r="B82" s="25">
        <v>-5523.8737642917531</v>
      </c>
    </row>
    <row r="83" spans="1:2" x14ac:dyDescent="0.25">
      <c r="A83" s="5" t="s">
        <v>359</v>
      </c>
      <c r="B83" s="25">
        <v>-969.10002335650722</v>
      </c>
    </row>
    <row r="84" spans="1:2" x14ac:dyDescent="0.25">
      <c r="A84" s="5" t="s">
        <v>175</v>
      </c>
      <c r="B84" s="25">
        <v>-6980.2707810305619</v>
      </c>
    </row>
    <row r="85" spans="1:2" x14ac:dyDescent="0.25">
      <c r="A85" s="5" t="s">
        <v>64</v>
      </c>
      <c r="B85" s="25">
        <v>-6980.2707810305619</v>
      </c>
    </row>
    <row r="86" spans="1:2" x14ac:dyDescent="0.25">
      <c r="A86" s="5" t="s">
        <v>94</v>
      </c>
      <c r="B86" s="25">
        <v>-4518.2382859170348</v>
      </c>
    </row>
    <row r="87" spans="1:2" x14ac:dyDescent="0.25">
      <c r="A87" s="5" t="s">
        <v>311</v>
      </c>
      <c r="B87" s="25">
        <v>-356.53340575154817</v>
      </c>
    </row>
    <row r="88" spans="1:2" x14ac:dyDescent="0.25">
      <c r="A88" s="5" t="s">
        <v>176</v>
      </c>
      <c r="B88" s="25">
        <v>-6980.2707810305619</v>
      </c>
    </row>
    <row r="89" spans="1:2" x14ac:dyDescent="0.25">
      <c r="A89" s="5" t="s">
        <v>127</v>
      </c>
      <c r="B89" s="25">
        <v>-1040.9274226713462</v>
      </c>
    </row>
    <row r="90" spans="1:2" x14ac:dyDescent="0.25">
      <c r="A90" s="5" t="s">
        <v>177</v>
      </c>
      <c r="B90" s="25">
        <v>-6980.2707810305619</v>
      </c>
    </row>
    <row r="91" spans="1:2" x14ac:dyDescent="0.25">
      <c r="A91" s="5" t="s">
        <v>148</v>
      </c>
      <c r="B91" s="25">
        <v>-6980.2707810305619</v>
      </c>
    </row>
    <row r="92" spans="1:2" x14ac:dyDescent="0.25">
      <c r="A92" s="5" t="s">
        <v>149</v>
      </c>
      <c r="B92" s="25">
        <v>-5059.3645378636338</v>
      </c>
    </row>
    <row r="93" spans="1:2" x14ac:dyDescent="0.25">
      <c r="A93" s="5" t="s">
        <v>60</v>
      </c>
      <c r="B93" s="25">
        <v>-4251.525800832087</v>
      </c>
    </row>
    <row r="94" spans="1:2" x14ac:dyDescent="0.25">
      <c r="A94" s="5" t="s">
        <v>178</v>
      </c>
      <c r="B94" s="25">
        <v>-2988.141716380479</v>
      </c>
    </row>
    <row r="95" spans="1:2" x14ac:dyDescent="0.25">
      <c r="A95" s="5" t="s">
        <v>249</v>
      </c>
      <c r="B95" s="25">
        <v>-2432.0278697552271</v>
      </c>
    </row>
    <row r="96" spans="1:2" x14ac:dyDescent="0.25">
      <c r="A96" s="5" t="s">
        <v>90</v>
      </c>
      <c r="B96" s="25">
        <v>-1201.7108988840882</v>
      </c>
    </row>
    <row r="97" spans="1:2" x14ac:dyDescent="0.25">
      <c r="A97" s="5" t="s">
        <v>423</v>
      </c>
      <c r="B97" s="25">
        <v>0</v>
      </c>
    </row>
    <row r="98" spans="1:2" x14ac:dyDescent="0.25">
      <c r="A98" s="5" t="s">
        <v>364</v>
      </c>
      <c r="B98" s="25">
        <v>-1075.179253790672</v>
      </c>
    </row>
    <row r="99" spans="1:2" x14ac:dyDescent="0.25">
      <c r="A99" s="5" t="s">
        <v>62</v>
      </c>
      <c r="B99" s="25">
        <v>-4030.8319091402295</v>
      </c>
    </row>
    <row r="100" spans="1:2" x14ac:dyDescent="0.25">
      <c r="A100" s="5" t="s">
        <v>257</v>
      </c>
      <c r="B100" s="25">
        <v>-1497.0615893262679</v>
      </c>
    </row>
    <row r="101" spans="1:2" x14ac:dyDescent="0.25">
      <c r="A101" s="5" t="s">
        <v>272</v>
      </c>
      <c r="B101" s="25">
        <v>-65.391124657246294</v>
      </c>
    </row>
    <row r="102" spans="1:2" x14ac:dyDescent="0.25">
      <c r="A102" s="5" t="s">
        <v>150</v>
      </c>
      <c r="B102" s="25">
        <v>-1855.4963201904393</v>
      </c>
    </row>
    <row r="103" spans="1:2" x14ac:dyDescent="0.25">
      <c r="A103" s="5" t="s">
        <v>70</v>
      </c>
      <c r="B103" s="25">
        <v>-657.34620680484215</v>
      </c>
    </row>
    <row r="104" spans="1:2" x14ac:dyDescent="0.25">
      <c r="A104" s="5" t="s">
        <v>151</v>
      </c>
      <c r="B104" s="25">
        <v>-4890.8804305441954</v>
      </c>
    </row>
    <row r="105" spans="1:2" x14ac:dyDescent="0.25">
      <c r="A105" s="5" t="s">
        <v>312</v>
      </c>
      <c r="B105" s="25">
        <v>-965.66808976489574</v>
      </c>
    </row>
    <row r="106" spans="1:2" x14ac:dyDescent="0.25">
      <c r="A106" s="5" t="s">
        <v>179</v>
      </c>
      <c r="B106" s="25">
        <v>-7025.2492772970827</v>
      </c>
    </row>
    <row r="107" spans="1:2" x14ac:dyDescent="0.25">
      <c r="A107" s="5" t="s">
        <v>208</v>
      </c>
      <c r="B107" s="25">
        <v>-547.26490197616499</v>
      </c>
    </row>
    <row r="108" spans="1:2" x14ac:dyDescent="0.25">
      <c r="A108" s="5" t="s">
        <v>180</v>
      </c>
      <c r="B108" s="25">
        <v>-4737.3697429871936</v>
      </c>
    </row>
    <row r="109" spans="1:2" x14ac:dyDescent="0.25">
      <c r="A109" s="5" t="s">
        <v>101</v>
      </c>
      <c r="B109" s="25">
        <v>-6980.2707810305619</v>
      </c>
    </row>
    <row r="110" spans="1:2" x14ac:dyDescent="0.25">
      <c r="A110" s="5" t="s">
        <v>121</v>
      </c>
      <c r="B110" s="25">
        <v>-657.34620680484215</v>
      </c>
    </row>
    <row r="111" spans="1:2" x14ac:dyDescent="0.25">
      <c r="A111" s="5" t="s">
        <v>276</v>
      </c>
      <c r="B111" s="25">
        <v>-126.74443196781378</v>
      </c>
    </row>
    <row r="112" spans="1:2" x14ac:dyDescent="0.25">
      <c r="A112" s="5" t="s">
        <v>141</v>
      </c>
      <c r="B112" s="25">
        <v>-3604.6377579882801</v>
      </c>
    </row>
    <row r="113" spans="1:2" x14ac:dyDescent="0.25">
      <c r="A113" s="5" t="s">
        <v>330</v>
      </c>
      <c r="B113" s="25">
        <v>-356.53340575154817</v>
      </c>
    </row>
    <row r="114" spans="1:2" x14ac:dyDescent="0.25">
      <c r="A114" s="5" t="s">
        <v>9</v>
      </c>
      <c r="B114" s="25">
        <v>-2543.2469255540154</v>
      </c>
    </row>
    <row r="115" spans="1:2" x14ac:dyDescent="0.25">
      <c r="A115" s="5" t="s">
        <v>232</v>
      </c>
      <c r="B115" s="25">
        <v>-2938.4165358514551</v>
      </c>
    </row>
    <row r="116" spans="1:2" x14ac:dyDescent="0.25">
      <c r="A116" s="5" t="s">
        <v>326</v>
      </c>
      <c r="B116" s="25">
        <v>-732.56391271079042</v>
      </c>
    </row>
    <row r="117" spans="1:2" x14ac:dyDescent="0.25">
      <c r="A117" s="5" t="s">
        <v>181</v>
      </c>
      <c r="B117" s="25">
        <v>-6980.2707810305619</v>
      </c>
    </row>
    <row r="118" spans="1:2" x14ac:dyDescent="0.25">
      <c r="A118" s="5" t="s">
        <v>152</v>
      </c>
      <c r="B118" s="25">
        <v>0</v>
      </c>
    </row>
    <row r="119" spans="1:2" x14ac:dyDescent="0.25">
      <c r="A119" s="5" t="s">
        <v>55</v>
      </c>
      <c r="B119" s="25">
        <v>-981.00903725364935</v>
      </c>
    </row>
    <row r="120" spans="1:2" x14ac:dyDescent="0.25">
      <c r="A120" s="5" t="s">
        <v>351</v>
      </c>
      <c r="B120" s="25">
        <v>-297.07222262040546</v>
      </c>
    </row>
    <row r="121" spans="1:2" x14ac:dyDescent="0.25">
      <c r="A121" s="5" t="s">
        <v>278</v>
      </c>
      <c r="B121" s="25">
        <v>-823.57540918273526</v>
      </c>
    </row>
    <row r="122" spans="1:2" x14ac:dyDescent="0.25">
      <c r="A122" s="5" t="s">
        <v>134</v>
      </c>
      <c r="B122" s="25">
        <v>-232.4256622763194</v>
      </c>
    </row>
    <row r="123" spans="1:2" x14ac:dyDescent="0.25">
      <c r="A123" s="5" t="s">
        <v>124</v>
      </c>
      <c r="B123" s="25">
        <v>-5550.9708869177648</v>
      </c>
    </row>
    <row r="124" spans="1:2" x14ac:dyDescent="0.25">
      <c r="A124" s="5" t="s">
        <v>211</v>
      </c>
      <c r="B124" s="25">
        <v>-2940.1178689516564</v>
      </c>
    </row>
    <row r="125" spans="1:2" x14ac:dyDescent="0.25">
      <c r="A125" s="5" t="s">
        <v>153</v>
      </c>
      <c r="B125" s="25">
        <v>-2506.0406994723198</v>
      </c>
    </row>
    <row r="126" spans="1:2" x14ac:dyDescent="0.25">
      <c r="A126" s="5" t="s">
        <v>222</v>
      </c>
      <c r="B126" s="25">
        <v>-4517.251121482409</v>
      </c>
    </row>
    <row r="127" spans="1:2" x14ac:dyDescent="0.25">
      <c r="A127" s="5" t="s">
        <v>313</v>
      </c>
      <c r="B127" s="25">
        <v>-297.07222262040546</v>
      </c>
    </row>
    <row r="128" spans="1:2" x14ac:dyDescent="0.25">
      <c r="A128" s="5" t="s">
        <v>122</v>
      </c>
      <c r="B128" s="25">
        <v>-4792.2375025713191</v>
      </c>
    </row>
    <row r="129" spans="1:2" x14ac:dyDescent="0.25">
      <c r="A129" s="5" t="s">
        <v>31</v>
      </c>
      <c r="B129" s="25">
        <v>-1378.7390397685256</v>
      </c>
    </row>
    <row r="130" spans="1:2" x14ac:dyDescent="0.25">
      <c r="A130" s="5" t="s">
        <v>314</v>
      </c>
      <c r="B130" s="25">
        <v>-1025.2510447407501</v>
      </c>
    </row>
    <row r="131" spans="1:2" x14ac:dyDescent="0.25">
      <c r="A131" s="5" t="s">
        <v>15</v>
      </c>
      <c r="B131" s="25">
        <v>-1808.4874051847846</v>
      </c>
    </row>
    <row r="132" spans="1:2" x14ac:dyDescent="0.25">
      <c r="A132" s="5" t="s">
        <v>315</v>
      </c>
      <c r="B132" s="25">
        <v>-509.01485481046944</v>
      </c>
    </row>
    <row r="133" spans="1:2" x14ac:dyDescent="0.25">
      <c r="A133" s="5" t="s">
        <v>258</v>
      </c>
      <c r="B133" s="25">
        <v>-1199.9391070438239</v>
      </c>
    </row>
    <row r="134" spans="1:2" x14ac:dyDescent="0.25">
      <c r="A134" s="5" t="s">
        <v>374</v>
      </c>
      <c r="B134" s="25">
        <v>0</v>
      </c>
    </row>
    <row r="135" spans="1:2" x14ac:dyDescent="0.25">
      <c r="A135" s="5" t="s">
        <v>182</v>
      </c>
      <c r="B135" s="25">
        <v>-6980.2707810305619</v>
      </c>
    </row>
    <row r="136" spans="1:2" x14ac:dyDescent="0.25">
      <c r="A136" s="5" t="s">
        <v>105</v>
      </c>
      <c r="B136" s="25">
        <v>-4260.3139860174924</v>
      </c>
    </row>
    <row r="137" spans="1:2" x14ac:dyDescent="0.25">
      <c r="A137" s="5" t="s">
        <v>267</v>
      </c>
      <c r="B137" s="25">
        <v>-1245.7954540314468</v>
      </c>
    </row>
    <row r="138" spans="1:2" ht="12.75" customHeight="1" x14ac:dyDescent="0.25">
      <c r="A138" s="5" t="s">
        <v>51</v>
      </c>
      <c r="B138" s="25">
        <v>-981.00903725364935</v>
      </c>
    </row>
    <row r="139" spans="1:2" ht="12.75" customHeight="1" x14ac:dyDescent="0.25">
      <c r="A139" s="5" t="s">
        <v>283</v>
      </c>
      <c r="B139" s="25">
        <v>-70.205480149415976</v>
      </c>
    </row>
    <row r="140" spans="1:2" ht="12.75" customHeight="1" x14ac:dyDescent="0.25">
      <c r="A140" s="5" t="s">
        <v>384</v>
      </c>
      <c r="B140" s="25">
        <v>0</v>
      </c>
    </row>
    <row r="141" spans="1:2" ht="12.75" customHeight="1" x14ac:dyDescent="0.25">
      <c r="A141" s="5" t="s">
        <v>286</v>
      </c>
      <c r="B141" s="25">
        <v>-185.35202436166213</v>
      </c>
    </row>
    <row r="142" spans="1:2" ht="12.75" customHeight="1" x14ac:dyDescent="0.25">
      <c r="A142" s="5" t="s">
        <v>73</v>
      </c>
      <c r="B142" s="25">
        <v>-6980.2707810305619</v>
      </c>
    </row>
    <row r="143" spans="1:2" ht="12.75" customHeight="1" x14ac:dyDescent="0.25">
      <c r="A143" s="5" t="s">
        <v>372</v>
      </c>
      <c r="B143" s="25">
        <v>0</v>
      </c>
    </row>
    <row r="144" spans="1:2" ht="12.75" customHeight="1" x14ac:dyDescent="0.25">
      <c r="A144" s="5" t="s">
        <v>360</v>
      </c>
      <c r="B144" s="25">
        <v>-4517.251121482409</v>
      </c>
    </row>
    <row r="145" spans="1:2" ht="12.75" customHeight="1" x14ac:dyDescent="0.25">
      <c r="A145" s="5" t="s">
        <v>289</v>
      </c>
      <c r="B145" s="25">
        <v>-230.81178194752678</v>
      </c>
    </row>
    <row r="146" spans="1:2" ht="12.75" customHeight="1" x14ac:dyDescent="0.25">
      <c r="A146" s="5" t="s">
        <v>212</v>
      </c>
      <c r="B146" s="25">
        <v>-5386.7495589153641</v>
      </c>
    </row>
    <row r="147" spans="1:2" ht="12.75" customHeight="1" x14ac:dyDescent="0.25">
      <c r="A147" s="5" t="s">
        <v>61</v>
      </c>
      <c r="B147" s="25">
        <v>-657.34620680484215</v>
      </c>
    </row>
    <row r="148" spans="1:2" ht="12.75" customHeight="1" x14ac:dyDescent="0.25">
      <c r="A148" s="5" t="s">
        <v>223</v>
      </c>
      <c r="B148" s="25">
        <v>-4805.1896065430947</v>
      </c>
    </row>
    <row r="149" spans="1:2" ht="12.75" customHeight="1" x14ac:dyDescent="0.25">
      <c r="A149" s="5" t="s">
        <v>296</v>
      </c>
      <c r="B149" s="25">
        <v>-1265.6299682066654</v>
      </c>
    </row>
    <row r="150" spans="1:2" ht="12.75" customHeight="1" x14ac:dyDescent="0.25">
      <c r="A150" s="5" t="s">
        <v>204</v>
      </c>
      <c r="B150" s="25">
        <v>-2683.5450286805567</v>
      </c>
    </row>
    <row r="151" spans="1:2" ht="12.75" customHeight="1" x14ac:dyDescent="0.25">
      <c r="A151" s="5" t="s">
        <v>53</v>
      </c>
      <c r="B151" s="25">
        <v>-2073.8563401732658</v>
      </c>
    </row>
    <row r="152" spans="1:2" x14ac:dyDescent="0.25">
      <c r="A152" s="5" t="s">
        <v>217</v>
      </c>
      <c r="B152" s="25">
        <v>-5361.6585891127243</v>
      </c>
    </row>
    <row r="153" spans="1:2" x14ac:dyDescent="0.25">
      <c r="A153" s="5" t="s">
        <v>231</v>
      </c>
      <c r="B153" s="25">
        <v>-2938.4165358514551</v>
      </c>
    </row>
    <row r="154" spans="1:2" x14ac:dyDescent="0.25">
      <c r="A154" s="5" t="s">
        <v>259</v>
      </c>
      <c r="B154" s="25">
        <v>-2327.027680289837</v>
      </c>
    </row>
    <row r="155" spans="1:2" x14ac:dyDescent="0.25">
      <c r="A155" s="5" t="s">
        <v>341</v>
      </c>
      <c r="B155" s="25">
        <v>-1387.6105650923184</v>
      </c>
    </row>
    <row r="156" spans="1:2" x14ac:dyDescent="0.25">
      <c r="A156" s="5" t="s">
        <v>154</v>
      </c>
      <c r="B156" s="25">
        <v>-2330.150781030562</v>
      </c>
    </row>
    <row r="157" spans="1:2" x14ac:dyDescent="0.25">
      <c r="A157" s="5" t="s">
        <v>86</v>
      </c>
      <c r="B157" s="25">
        <v>-3365.8932138575897</v>
      </c>
    </row>
    <row r="158" spans="1:2" x14ac:dyDescent="0.25">
      <c r="A158" s="5" t="s">
        <v>155</v>
      </c>
      <c r="B158" s="25">
        <v>-3365.4993082667461</v>
      </c>
    </row>
    <row r="159" spans="1:2" x14ac:dyDescent="0.25">
      <c r="A159" s="5" t="s">
        <v>343</v>
      </c>
      <c r="B159" s="25">
        <v>-353.78414718422056</v>
      </c>
    </row>
    <row r="160" spans="1:2" x14ac:dyDescent="0.25">
      <c r="A160" s="5" t="s">
        <v>250</v>
      </c>
      <c r="B160" s="25">
        <v>-1723.2106067907832</v>
      </c>
    </row>
    <row r="161" spans="1:2" x14ac:dyDescent="0.25">
      <c r="A161" s="5" t="s">
        <v>342</v>
      </c>
      <c r="B161" s="25">
        <v>-426.87036023184862</v>
      </c>
    </row>
    <row r="162" spans="1:2" x14ac:dyDescent="0.25">
      <c r="A162" s="5" t="s">
        <v>118</v>
      </c>
      <c r="B162" s="25">
        <v>-65.391124657246294</v>
      </c>
    </row>
    <row r="163" spans="1:2" x14ac:dyDescent="0.25">
      <c r="A163" s="5" t="s">
        <v>80</v>
      </c>
      <c r="B163" s="25">
        <v>-1135.3831942002978</v>
      </c>
    </row>
    <row r="164" spans="1:2" x14ac:dyDescent="0.25">
      <c r="A164" s="5" t="s">
        <v>260</v>
      </c>
      <c r="B164" s="25">
        <v>-2188.1705226612548</v>
      </c>
    </row>
    <row r="165" spans="1:2" x14ac:dyDescent="0.25">
      <c r="A165" s="5" t="s">
        <v>12</v>
      </c>
      <c r="B165" s="25">
        <v>-3727.1475615233621</v>
      </c>
    </row>
    <row r="166" spans="1:2" ht="12.75" customHeight="1" x14ac:dyDescent="0.25">
      <c r="A166" s="5" t="s">
        <v>225</v>
      </c>
      <c r="B166" s="25">
        <v>-4537.7682125741057</v>
      </c>
    </row>
    <row r="167" spans="1:2" ht="12.75" customHeight="1" x14ac:dyDescent="0.25">
      <c r="A167" s="5" t="s">
        <v>290</v>
      </c>
      <c r="B167" s="25">
        <v>-132.1791593163091</v>
      </c>
    </row>
    <row r="168" spans="1:2" ht="12.75" customHeight="1" x14ac:dyDescent="0.25">
      <c r="A168" s="5" t="s">
        <v>125</v>
      </c>
      <c r="B168" s="25">
        <v>-6980.2707810305619</v>
      </c>
    </row>
    <row r="169" spans="1:2" ht="12.75" customHeight="1" x14ac:dyDescent="0.25">
      <c r="A169" s="5" t="s">
        <v>81</v>
      </c>
      <c r="B169" s="25">
        <v>-924.80490938406535</v>
      </c>
    </row>
    <row r="170" spans="1:2" ht="12.75" customHeight="1" x14ac:dyDescent="0.25">
      <c r="A170" s="5" t="s">
        <v>137</v>
      </c>
      <c r="B170" s="25">
        <v>-1201.7108988840882</v>
      </c>
    </row>
    <row r="171" spans="1:2" ht="12.75" customHeight="1" x14ac:dyDescent="0.25">
      <c r="A171" s="5" t="s">
        <v>68</v>
      </c>
      <c r="B171" s="25">
        <v>-1089.9847880722959</v>
      </c>
    </row>
    <row r="172" spans="1:2" ht="12.75" customHeight="1" x14ac:dyDescent="0.25">
      <c r="A172" s="5" t="s">
        <v>91</v>
      </c>
      <c r="B172" s="25">
        <v>-6980.2707810305619</v>
      </c>
    </row>
    <row r="173" spans="1:2" ht="12.75" customHeight="1" x14ac:dyDescent="0.25">
      <c r="A173" s="5" t="s">
        <v>183</v>
      </c>
      <c r="B173" s="25">
        <v>-6980.2707810305619</v>
      </c>
    </row>
    <row r="174" spans="1:2" ht="12.75" customHeight="1" x14ac:dyDescent="0.25">
      <c r="A174" s="5" t="s">
        <v>130</v>
      </c>
      <c r="B174" s="25">
        <v>-6980.2707810305619</v>
      </c>
    </row>
    <row r="175" spans="1:2" ht="12.75" customHeight="1" x14ac:dyDescent="0.25">
      <c r="A175" s="5" t="s">
        <v>7</v>
      </c>
      <c r="B175" s="25">
        <v>-5491.221725472029</v>
      </c>
    </row>
    <row r="176" spans="1:2" ht="12.75" customHeight="1" x14ac:dyDescent="0.25">
      <c r="A176" s="5" t="s">
        <v>300</v>
      </c>
      <c r="B176" s="25">
        <v>0</v>
      </c>
    </row>
    <row r="177" spans="1:2" ht="12.75" customHeight="1" x14ac:dyDescent="0.25">
      <c r="A177" s="5" t="s">
        <v>82</v>
      </c>
      <c r="B177" s="25">
        <v>-1201.7108988840882</v>
      </c>
    </row>
    <row r="178" spans="1:2" ht="12.75" customHeight="1" x14ac:dyDescent="0.25">
      <c r="A178" s="5" t="s">
        <v>135</v>
      </c>
      <c r="B178" s="25">
        <v>-509.01485481046944</v>
      </c>
    </row>
    <row r="179" spans="1:2" ht="12.75" customHeight="1" x14ac:dyDescent="0.25">
      <c r="A179" s="5" t="s">
        <v>156</v>
      </c>
      <c r="B179" s="25">
        <v>-5048.6406003242055</v>
      </c>
    </row>
    <row r="180" spans="1:2" ht="12.75" customHeight="1" x14ac:dyDescent="0.25">
      <c r="A180" s="5" t="s">
        <v>228</v>
      </c>
      <c r="B180" s="25">
        <v>-3365.4993082667461</v>
      </c>
    </row>
    <row r="181" spans="1:2" ht="12.75" customHeight="1" x14ac:dyDescent="0.25">
      <c r="A181" s="5" t="s">
        <v>157</v>
      </c>
      <c r="B181" s="25">
        <v>-4890.8804305441954</v>
      </c>
    </row>
    <row r="182" spans="1:2" ht="12.75" customHeight="1" x14ac:dyDescent="0.25">
      <c r="A182" s="5" t="s">
        <v>184</v>
      </c>
      <c r="B182" s="25">
        <v>-6980.2707810305619</v>
      </c>
    </row>
    <row r="183" spans="1:2" ht="12.75" customHeight="1" x14ac:dyDescent="0.25">
      <c r="A183" s="5" t="s">
        <v>261</v>
      </c>
      <c r="B183" s="25">
        <v>-2480.5001237046031</v>
      </c>
    </row>
    <row r="184" spans="1:2" ht="12.75" customHeight="1" x14ac:dyDescent="0.25">
      <c r="A184" s="5" t="s">
        <v>237</v>
      </c>
      <c r="B184" s="25">
        <v>-2962.2975017370322</v>
      </c>
    </row>
    <row r="185" spans="1:2" ht="12.75" customHeight="1" x14ac:dyDescent="0.25">
      <c r="A185" s="5" t="s">
        <v>251</v>
      </c>
      <c r="B185" s="25">
        <v>-1323.8563526029404</v>
      </c>
    </row>
    <row r="186" spans="1:2" ht="12.75" customHeight="1" x14ac:dyDescent="0.25">
      <c r="A186" s="5" t="s">
        <v>99</v>
      </c>
      <c r="B186" s="25">
        <v>-657.34620680484215</v>
      </c>
    </row>
    <row r="187" spans="1:2" ht="12.75" customHeight="1" x14ac:dyDescent="0.25">
      <c r="A187" s="5" t="s">
        <v>297</v>
      </c>
      <c r="B187" s="25">
        <v>-232.4256622763194</v>
      </c>
    </row>
    <row r="188" spans="1:2" ht="12.75" customHeight="1" x14ac:dyDescent="0.25">
      <c r="A188" s="5" t="s">
        <v>185</v>
      </c>
      <c r="B188" s="25">
        <v>0</v>
      </c>
    </row>
    <row r="189" spans="1:2" ht="12.75" customHeight="1" x14ac:dyDescent="0.25">
      <c r="A189" s="5" t="s">
        <v>388</v>
      </c>
      <c r="B189" s="25">
        <v>0</v>
      </c>
    </row>
    <row r="190" spans="1:2" ht="12.75" customHeight="1" x14ac:dyDescent="0.25">
      <c r="A190" s="5" t="s">
        <v>10</v>
      </c>
      <c r="B190" s="25">
        <v>-5491.221725472029</v>
      </c>
    </row>
    <row r="191" spans="1:2" ht="12.75" customHeight="1" x14ac:dyDescent="0.25">
      <c r="A191" s="5" t="s">
        <v>76</v>
      </c>
      <c r="B191" s="25">
        <v>-1830.3503039556292</v>
      </c>
    </row>
    <row r="192" spans="1:2" ht="12.75" customHeight="1" x14ac:dyDescent="0.25">
      <c r="A192" s="5" t="s">
        <v>262</v>
      </c>
      <c r="B192" s="25">
        <v>-1456.3281886449615</v>
      </c>
    </row>
    <row r="193" spans="1:2" ht="12.75" customHeight="1" x14ac:dyDescent="0.25">
      <c r="A193" s="5" t="s">
        <v>263</v>
      </c>
      <c r="B193" s="25">
        <v>-1558.8305016077904</v>
      </c>
    </row>
    <row r="194" spans="1:2" ht="12.75" customHeight="1" x14ac:dyDescent="0.25">
      <c r="A194" s="5" t="s">
        <v>302</v>
      </c>
      <c r="B194" s="25">
        <v>-662.31024823786572</v>
      </c>
    </row>
    <row r="195" spans="1:2" ht="12.75" customHeight="1" x14ac:dyDescent="0.25">
      <c r="A195" s="5" t="s">
        <v>17</v>
      </c>
      <c r="B195" s="25">
        <v>-3271.3764494009606</v>
      </c>
    </row>
    <row r="196" spans="1:2" ht="12.75" customHeight="1" x14ac:dyDescent="0.25">
      <c r="A196" s="5" t="s">
        <v>373</v>
      </c>
      <c r="B196" s="25">
        <v>-322.08233697006926</v>
      </c>
    </row>
    <row r="197" spans="1:2" ht="12.75" customHeight="1" x14ac:dyDescent="0.25">
      <c r="A197" s="5" t="s">
        <v>279</v>
      </c>
      <c r="B197" s="25">
        <v>-103.14157684638113</v>
      </c>
    </row>
    <row r="198" spans="1:2" ht="12.75" customHeight="1" x14ac:dyDescent="0.25">
      <c r="A198" s="5" t="s">
        <v>316</v>
      </c>
      <c r="B198" s="25">
        <v>-2018.5900401027757</v>
      </c>
    </row>
    <row r="199" spans="1:2" ht="12.75" customHeight="1" x14ac:dyDescent="0.25">
      <c r="A199" s="5" t="s">
        <v>303</v>
      </c>
      <c r="B199" s="25">
        <v>-426.87036023184862</v>
      </c>
    </row>
    <row r="200" spans="1:2" ht="12.75" customHeight="1" x14ac:dyDescent="0.25">
      <c r="A200" s="5" t="s">
        <v>132</v>
      </c>
      <c r="B200" s="25">
        <v>-3324.7960630244652</v>
      </c>
    </row>
    <row r="201" spans="1:2" ht="12.75" customHeight="1" x14ac:dyDescent="0.25">
      <c r="A201" s="5" t="s">
        <v>234</v>
      </c>
      <c r="B201" s="25">
        <v>-2336.1776810790375</v>
      </c>
    </row>
    <row r="202" spans="1:2" ht="12.75" customHeight="1" x14ac:dyDescent="0.25">
      <c r="A202" s="5" t="s">
        <v>318</v>
      </c>
      <c r="B202" s="25">
        <v>-1139.0335081562246</v>
      </c>
    </row>
    <row r="203" spans="1:2" ht="12.75" customHeight="1" x14ac:dyDescent="0.25">
      <c r="A203" s="5" t="s">
        <v>186</v>
      </c>
      <c r="B203" s="25">
        <v>-6980.2707810305619</v>
      </c>
    </row>
    <row r="204" spans="1:2" ht="12.75" customHeight="1" x14ac:dyDescent="0.25">
      <c r="A204" s="5" t="s">
        <v>50</v>
      </c>
      <c r="B204" s="25">
        <v>-1934.531764403336</v>
      </c>
    </row>
    <row r="205" spans="1:2" ht="12.75" customHeight="1" x14ac:dyDescent="0.25">
      <c r="A205" s="5" t="s">
        <v>284</v>
      </c>
      <c r="B205" s="25">
        <v>-1430.3935883056608</v>
      </c>
    </row>
    <row r="206" spans="1:2" ht="12.75" customHeight="1" x14ac:dyDescent="0.25">
      <c r="A206" s="5" t="s">
        <v>353</v>
      </c>
      <c r="B206" s="25">
        <v>-297.07222262040546</v>
      </c>
    </row>
    <row r="207" spans="1:2" ht="12.75" customHeight="1" x14ac:dyDescent="0.25">
      <c r="A207" s="5" t="s">
        <v>385</v>
      </c>
      <c r="B207" s="25">
        <v>6.4383854351035552E-5</v>
      </c>
    </row>
    <row r="208" spans="1:2" ht="12.75" customHeight="1" x14ac:dyDescent="0.25">
      <c r="A208" s="5" t="s">
        <v>187</v>
      </c>
      <c r="B208" s="25">
        <v>-6980.2707810305619</v>
      </c>
    </row>
    <row r="209" spans="1:2" ht="12.75" customHeight="1" x14ac:dyDescent="0.25">
      <c r="A209" s="5" t="s">
        <v>213</v>
      </c>
      <c r="B209" s="25">
        <v>-36.208998568072971</v>
      </c>
    </row>
    <row r="210" spans="1:2" ht="12.75" customHeight="1" x14ac:dyDescent="0.25">
      <c r="A210" s="5" t="s">
        <v>361</v>
      </c>
      <c r="B210" s="25">
        <v>-4045.2328488543662</v>
      </c>
    </row>
    <row r="211" spans="1:2" ht="12.75" customHeight="1" x14ac:dyDescent="0.25">
      <c r="A211" s="5" t="s">
        <v>11</v>
      </c>
      <c r="B211" s="25">
        <v>-3716.3227543593675</v>
      </c>
    </row>
    <row r="212" spans="1:2" ht="12.75" customHeight="1" x14ac:dyDescent="0.25">
      <c r="A212" s="5" t="s">
        <v>219</v>
      </c>
      <c r="B212" s="25">
        <v>-4890.8804305441954</v>
      </c>
    </row>
    <row r="213" spans="1:2" ht="12.75" customHeight="1" x14ac:dyDescent="0.25">
      <c r="A213" s="5" t="s">
        <v>265</v>
      </c>
      <c r="B213" s="25">
        <v>-2578.520630797294</v>
      </c>
    </row>
    <row r="214" spans="1:2" ht="12.75" customHeight="1" x14ac:dyDescent="0.25">
      <c r="A214" s="5" t="s">
        <v>158</v>
      </c>
      <c r="B214" s="25">
        <v>-5676.9530411110027</v>
      </c>
    </row>
    <row r="215" spans="1:2" ht="12.75" customHeight="1" x14ac:dyDescent="0.25">
      <c r="A215" s="5" t="s">
        <v>3</v>
      </c>
      <c r="B215" s="25">
        <v>-4989.334286156788</v>
      </c>
    </row>
    <row r="216" spans="1:2" ht="12.75" customHeight="1" x14ac:dyDescent="0.25">
      <c r="A216" s="5" t="s">
        <v>252</v>
      </c>
      <c r="B216" s="25">
        <v>-1558.8305016077904</v>
      </c>
    </row>
    <row r="217" spans="1:2" ht="12.75" customHeight="1" x14ac:dyDescent="0.25">
      <c r="A217" s="5" t="s">
        <v>71</v>
      </c>
      <c r="B217" s="25">
        <v>-6980.2707810305619</v>
      </c>
    </row>
    <row r="218" spans="1:2" ht="12.75" customHeight="1" x14ac:dyDescent="0.25">
      <c r="A218" s="5" t="s">
        <v>65</v>
      </c>
      <c r="B218" s="25">
        <v>-3017.5049804762175</v>
      </c>
    </row>
    <row r="219" spans="1:2" ht="12.75" customHeight="1" x14ac:dyDescent="0.25">
      <c r="A219" s="5" t="s">
        <v>336</v>
      </c>
      <c r="B219" s="25">
        <v>-583.66736737712984</v>
      </c>
    </row>
    <row r="220" spans="1:2" ht="12.75" customHeight="1" x14ac:dyDescent="0.25">
      <c r="A220" s="5" t="s">
        <v>69</v>
      </c>
      <c r="B220" s="25">
        <v>-535.26317748790905</v>
      </c>
    </row>
    <row r="221" spans="1:2" ht="12.75" customHeight="1" x14ac:dyDescent="0.25">
      <c r="A221" s="5" t="s">
        <v>19</v>
      </c>
      <c r="B221" s="25">
        <v>0</v>
      </c>
    </row>
    <row r="222" spans="1:2" ht="12.75" customHeight="1" x14ac:dyDescent="0.25">
      <c r="A222" s="5" t="s">
        <v>5</v>
      </c>
      <c r="B222" s="25">
        <v>-4757.9456507021523</v>
      </c>
    </row>
    <row r="223" spans="1:2" ht="12.75" customHeight="1" x14ac:dyDescent="0.25">
      <c r="A223" s="5" t="s">
        <v>188</v>
      </c>
      <c r="B223" s="25">
        <v>-1618.1621821047568</v>
      </c>
    </row>
    <row r="224" spans="1:2" ht="12.75" customHeight="1" x14ac:dyDescent="0.25">
      <c r="A224" s="5" t="s">
        <v>274</v>
      </c>
      <c r="B224" s="25">
        <v>-237.46448919050579</v>
      </c>
    </row>
    <row r="225" spans="1:2" ht="12.75" customHeight="1" x14ac:dyDescent="0.25">
      <c r="A225" s="5" t="s">
        <v>285</v>
      </c>
      <c r="B225" s="25">
        <v>-1079.1140931586478</v>
      </c>
    </row>
    <row r="226" spans="1:2" x14ac:dyDescent="0.25">
      <c r="A226" s="5" t="s">
        <v>264</v>
      </c>
      <c r="B226" s="25">
        <v>-2313.5456662492602</v>
      </c>
    </row>
    <row r="227" spans="1:2" x14ac:dyDescent="0.25">
      <c r="A227" s="5" t="s">
        <v>321</v>
      </c>
      <c r="B227" s="25">
        <v>-297.07222262040546</v>
      </c>
    </row>
    <row r="228" spans="1:2" x14ac:dyDescent="0.25">
      <c r="A228" s="5" t="s">
        <v>268</v>
      </c>
      <c r="B228" s="25">
        <v>-1640.5077886343447</v>
      </c>
    </row>
    <row r="229" spans="1:2" x14ac:dyDescent="0.25">
      <c r="A229" s="5" t="s">
        <v>102</v>
      </c>
      <c r="B229" s="25">
        <v>-1640.5077886343447</v>
      </c>
    </row>
    <row r="230" spans="1:2" x14ac:dyDescent="0.25">
      <c r="A230" s="5" t="s">
        <v>85</v>
      </c>
      <c r="B230" s="25">
        <v>-564.3681241694037</v>
      </c>
    </row>
    <row r="231" spans="1:2" x14ac:dyDescent="0.25">
      <c r="A231" s="5" t="s">
        <v>327</v>
      </c>
      <c r="B231" s="25">
        <v>-824.83866928285727</v>
      </c>
    </row>
    <row r="232" spans="1:2" x14ac:dyDescent="0.25">
      <c r="A232" s="5" t="s">
        <v>189</v>
      </c>
      <c r="B232" s="25">
        <v>-4714.4180184457118</v>
      </c>
    </row>
    <row r="233" spans="1:2" x14ac:dyDescent="0.25">
      <c r="A233" s="5" t="s">
        <v>362</v>
      </c>
      <c r="B233" s="25">
        <v>-1421.8930720136982</v>
      </c>
    </row>
    <row r="234" spans="1:2" x14ac:dyDescent="0.25">
      <c r="A234" s="5" t="s">
        <v>59</v>
      </c>
      <c r="B234" s="25">
        <v>-1098.1605160492534</v>
      </c>
    </row>
    <row r="235" spans="1:2" x14ac:dyDescent="0.25">
      <c r="A235" s="5" t="s">
        <v>337</v>
      </c>
      <c r="B235" s="25">
        <v>-297.07222262040546</v>
      </c>
    </row>
    <row r="236" spans="1:2" x14ac:dyDescent="0.25">
      <c r="A236" s="5" t="s">
        <v>131</v>
      </c>
      <c r="B236" s="25">
        <v>-6980.2707810305619</v>
      </c>
    </row>
    <row r="237" spans="1:2" x14ac:dyDescent="0.25">
      <c r="A237" s="5" t="s">
        <v>209</v>
      </c>
      <c r="B237" s="25">
        <v>0</v>
      </c>
    </row>
    <row r="238" spans="1:2" x14ac:dyDescent="0.25">
      <c r="A238" s="5" t="s">
        <v>6</v>
      </c>
      <c r="B238" s="25">
        <v>-4978.3160998535559</v>
      </c>
    </row>
    <row r="239" spans="1:2" x14ac:dyDescent="0.25">
      <c r="A239" s="5" t="s">
        <v>8</v>
      </c>
      <c r="B239" s="25">
        <v>0</v>
      </c>
    </row>
    <row r="240" spans="1:2" x14ac:dyDescent="0.25">
      <c r="A240" s="5" t="s">
        <v>190</v>
      </c>
      <c r="B240" s="25">
        <v>-6980.2707810305619</v>
      </c>
    </row>
    <row r="241" spans="1:2" x14ac:dyDescent="0.25">
      <c r="A241" s="5" t="s">
        <v>106</v>
      </c>
      <c r="B241" s="25">
        <v>-6980.2707810305619</v>
      </c>
    </row>
    <row r="242" spans="1:2" x14ac:dyDescent="0.25">
      <c r="A242" s="5" t="s">
        <v>291</v>
      </c>
      <c r="B242" s="25">
        <v>-130.30671097113077</v>
      </c>
    </row>
    <row r="243" spans="1:2" x14ac:dyDescent="0.25">
      <c r="A243" s="5" t="s">
        <v>354</v>
      </c>
      <c r="B243" s="25">
        <v>-64.460628299999144</v>
      </c>
    </row>
    <row r="244" spans="1:2" x14ac:dyDescent="0.25">
      <c r="A244" s="5" t="s">
        <v>271</v>
      </c>
      <c r="B244" s="25">
        <v>0</v>
      </c>
    </row>
    <row r="245" spans="1:2" x14ac:dyDescent="0.25">
      <c r="A245" s="5" t="s">
        <v>191</v>
      </c>
      <c r="B245" s="25">
        <v>-2938.4165358514551</v>
      </c>
    </row>
    <row r="246" spans="1:2" x14ac:dyDescent="0.25">
      <c r="A246" s="5" t="s">
        <v>16</v>
      </c>
      <c r="B246" s="25">
        <v>-3727.1475615233621</v>
      </c>
    </row>
    <row r="247" spans="1:2" x14ac:dyDescent="0.25">
      <c r="A247" s="5" t="s">
        <v>346</v>
      </c>
      <c r="B247" s="25">
        <v>-824.83866928285727</v>
      </c>
    </row>
    <row r="248" spans="1:2" x14ac:dyDescent="0.25">
      <c r="A248" s="5" t="s">
        <v>159</v>
      </c>
      <c r="B248" s="25">
        <v>-2104.7115310151803</v>
      </c>
    </row>
    <row r="249" spans="1:2" x14ac:dyDescent="0.25">
      <c r="A249" s="5" t="s">
        <v>107</v>
      </c>
      <c r="B249" s="25">
        <v>-4517.251121482409</v>
      </c>
    </row>
    <row r="250" spans="1:2" x14ac:dyDescent="0.25">
      <c r="A250" s="5" t="s">
        <v>192</v>
      </c>
      <c r="B250" s="25">
        <v>-6735.1413488908383</v>
      </c>
    </row>
    <row r="251" spans="1:2" x14ac:dyDescent="0.25">
      <c r="A251" s="5" t="s">
        <v>160</v>
      </c>
      <c r="B251" s="25">
        <v>0</v>
      </c>
    </row>
    <row r="252" spans="1:2" x14ac:dyDescent="0.25">
      <c r="A252" s="5" t="s">
        <v>84</v>
      </c>
      <c r="B252" s="25">
        <v>-657.34620680484215</v>
      </c>
    </row>
    <row r="253" spans="1:2" x14ac:dyDescent="0.25">
      <c r="A253" s="5" t="s">
        <v>77</v>
      </c>
      <c r="B253" s="25">
        <v>-3100.7299782569876</v>
      </c>
    </row>
    <row r="254" spans="1:2" x14ac:dyDescent="0.25">
      <c r="A254" s="5" t="s">
        <v>198</v>
      </c>
      <c r="B254" s="25">
        <v>-4890.8804305441954</v>
      </c>
    </row>
    <row r="255" spans="1:2" x14ac:dyDescent="0.25">
      <c r="A255" s="5" t="s">
        <v>322</v>
      </c>
      <c r="B255" s="25">
        <v>-55.47564977858783</v>
      </c>
    </row>
    <row r="256" spans="1:2" x14ac:dyDescent="0.25">
      <c r="A256" s="5" t="s">
        <v>270</v>
      </c>
      <c r="B256" s="25">
        <v>-2167.4511750496345</v>
      </c>
    </row>
    <row r="257" spans="1:2" x14ac:dyDescent="0.25">
      <c r="A257" s="5" t="s">
        <v>126</v>
      </c>
      <c r="B257" s="25">
        <v>-6980.2707810305619</v>
      </c>
    </row>
    <row r="258" spans="1:2" x14ac:dyDescent="0.25">
      <c r="A258" s="5" t="s">
        <v>129</v>
      </c>
      <c r="B258" s="25">
        <v>-6980.2707810305619</v>
      </c>
    </row>
    <row r="259" spans="1:2" x14ac:dyDescent="0.25">
      <c r="A259" s="5" t="s">
        <v>306</v>
      </c>
      <c r="B259" s="25">
        <v>-119.93627807858697</v>
      </c>
    </row>
    <row r="260" spans="1:2" x14ac:dyDescent="0.25">
      <c r="A260" s="5" t="s">
        <v>4</v>
      </c>
      <c r="B260" s="25">
        <v>-259.04790475798745</v>
      </c>
    </row>
    <row r="261" spans="1:2" x14ac:dyDescent="0.25">
      <c r="A261" s="5" t="s">
        <v>378</v>
      </c>
      <c r="B261" s="25">
        <v>0</v>
      </c>
    </row>
    <row r="262" spans="1:2" x14ac:dyDescent="0.25">
      <c r="A262" s="5" t="s">
        <v>338</v>
      </c>
      <c r="B262" s="25">
        <v>-1265.6299682066654</v>
      </c>
    </row>
    <row r="263" spans="1:2" x14ac:dyDescent="0.25">
      <c r="A263" s="5" t="s">
        <v>329</v>
      </c>
      <c r="B263" s="25">
        <v>-232.4256622763194</v>
      </c>
    </row>
    <row r="264" spans="1:2" x14ac:dyDescent="0.25">
      <c r="A264" s="5" t="s">
        <v>355</v>
      </c>
      <c r="B264" s="25">
        <v>-55.47564977858783</v>
      </c>
    </row>
    <row r="265" spans="1:2" x14ac:dyDescent="0.25">
      <c r="A265" s="5" t="s">
        <v>344</v>
      </c>
      <c r="B265" s="25">
        <v>-119.93627807858697</v>
      </c>
    </row>
    <row r="266" spans="1:2" x14ac:dyDescent="0.25">
      <c r="A266" s="5" t="s">
        <v>83</v>
      </c>
      <c r="B266" s="25">
        <v>-657.34620680484215</v>
      </c>
    </row>
    <row r="267" spans="1:2" x14ac:dyDescent="0.25">
      <c r="A267" s="5" t="s">
        <v>52</v>
      </c>
      <c r="B267" s="25">
        <v>-1773.864187077545</v>
      </c>
    </row>
    <row r="268" spans="1:2" x14ac:dyDescent="0.25">
      <c r="A268" s="5" t="s">
        <v>58</v>
      </c>
      <c r="B268" s="25">
        <v>-6980.2707810305619</v>
      </c>
    </row>
    <row r="269" spans="1:2" x14ac:dyDescent="0.25">
      <c r="A269" s="5" t="s">
        <v>193</v>
      </c>
      <c r="B269" s="25">
        <v>-2051.3486005879886</v>
      </c>
    </row>
    <row r="270" spans="1:2" x14ac:dyDescent="0.25">
      <c r="A270" s="5" t="s">
        <v>63</v>
      </c>
      <c r="B270" s="25">
        <v>-6263.1698151076998</v>
      </c>
    </row>
    <row r="271" spans="1:2" x14ac:dyDescent="0.25">
      <c r="A271" s="5" t="s">
        <v>307</v>
      </c>
      <c r="B271" s="25">
        <v>-119.93627807858697</v>
      </c>
    </row>
    <row r="272" spans="1:2" x14ac:dyDescent="0.25">
      <c r="A272" s="5" t="s">
        <v>280</v>
      </c>
      <c r="B272" s="25">
        <v>-64.543123775875998</v>
      </c>
    </row>
    <row r="273" spans="1:2" x14ac:dyDescent="0.25">
      <c r="A273" s="5" t="s">
        <v>194</v>
      </c>
      <c r="B273" s="25">
        <v>-6764.8876972201542</v>
      </c>
    </row>
    <row r="274" spans="1:2" x14ac:dyDescent="0.25">
      <c r="A274" s="5" t="s">
        <v>298</v>
      </c>
      <c r="B274" s="25">
        <v>-426.87036023184862</v>
      </c>
    </row>
    <row r="275" spans="1:2" x14ac:dyDescent="0.25">
      <c r="A275" s="5" t="s">
        <v>140</v>
      </c>
      <c r="B275" s="25">
        <v>-6980.2707810305619</v>
      </c>
    </row>
    <row r="276" spans="1:2" x14ac:dyDescent="0.25">
      <c r="A276" s="5" t="s">
        <v>292</v>
      </c>
      <c r="B276" s="25">
        <v>-58.225708025669121</v>
      </c>
    </row>
    <row r="277" spans="1:2" x14ac:dyDescent="0.25">
      <c r="A277" s="5" t="s">
        <v>2</v>
      </c>
      <c r="B277" s="25">
        <v>-4797.8402389908151</v>
      </c>
    </row>
    <row r="278" spans="1:2" x14ac:dyDescent="0.25">
      <c r="A278" s="5" t="s">
        <v>161</v>
      </c>
      <c r="B278" s="25">
        <v>-356.53340575154817</v>
      </c>
    </row>
    <row r="279" spans="1:2" x14ac:dyDescent="0.25">
      <c r="A279" s="5" t="s">
        <v>108</v>
      </c>
      <c r="B279" s="25">
        <v>-6980.2707810305619</v>
      </c>
    </row>
    <row r="280" spans="1:2" x14ac:dyDescent="0.25">
      <c r="A280" s="5" t="s">
        <v>162</v>
      </c>
      <c r="B280" s="25">
        <v>-6980.2707810305619</v>
      </c>
    </row>
    <row r="281" spans="1:2" x14ac:dyDescent="0.25">
      <c r="A281" s="5" t="s">
        <v>18</v>
      </c>
      <c r="B281" s="25">
        <v>-3604.6377579882801</v>
      </c>
    </row>
    <row r="282" spans="1:2" x14ac:dyDescent="0.25">
      <c r="A282" s="5" t="s">
        <v>13</v>
      </c>
      <c r="B282" s="25">
        <v>-3485.3264355433835</v>
      </c>
    </row>
    <row r="283" spans="1:2" x14ac:dyDescent="0.25">
      <c r="A283" s="5" t="s">
        <v>79</v>
      </c>
      <c r="B283" s="25">
        <v>-2073.8707099742828</v>
      </c>
    </row>
    <row r="284" spans="1:2" x14ac:dyDescent="0.25">
      <c r="A284" s="5" t="s">
        <v>195</v>
      </c>
      <c r="B284" s="25">
        <v>-6980.2707810305619</v>
      </c>
    </row>
    <row r="285" spans="1:2" x14ac:dyDescent="0.25">
      <c r="A285" s="5" t="s">
        <v>88</v>
      </c>
      <c r="B285" s="25">
        <v>-2719.2499267493386</v>
      </c>
    </row>
    <row r="286" spans="1:2" x14ac:dyDescent="0.25">
      <c r="A286" s="5" t="s">
        <v>67</v>
      </c>
      <c r="B286" s="25">
        <v>-631.75105963913143</v>
      </c>
    </row>
    <row r="287" spans="1:2" x14ac:dyDescent="0.25">
      <c r="A287" s="5" t="s">
        <v>227</v>
      </c>
      <c r="B287" s="25">
        <v>-897.11636574037163</v>
      </c>
    </row>
    <row r="288" spans="1:2" x14ac:dyDescent="0.25">
      <c r="A288" s="5" t="s">
        <v>196</v>
      </c>
      <c r="B288" s="25">
        <v>-6980.2707810305619</v>
      </c>
    </row>
    <row r="289" spans="1:2" x14ac:dyDescent="0.25">
      <c r="A289" s="5" t="s">
        <v>387</v>
      </c>
      <c r="B289" s="25">
        <v>0</v>
      </c>
    </row>
    <row r="290" spans="1:2" x14ac:dyDescent="0.25">
      <c r="A290" s="5" t="s">
        <v>253</v>
      </c>
      <c r="B290" s="25">
        <v>-2432.0278697552271</v>
      </c>
    </row>
    <row r="291" spans="1:2" x14ac:dyDescent="0.25">
      <c r="A291" s="5" t="s">
        <v>199</v>
      </c>
      <c r="B291" s="25">
        <v>-4890.8804305441954</v>
      </c>
    </row>
    <row r="292" spans="1:2" x14ac:dyDescent="0.25">
      <c r="A292" s="5" t="s">
        <v>275</v>
      </c>
      <c r="B292" s="25">
        <v>-89.09486345007636</v>
      </c>
    </row>
    <row r="293" spans="1:2" x14ac:dyDescent="0.25">
      <c r="A293" s="5" t="s">
        <v>221</v>
      </c>
      <c r="B293" s="25">
        <v>-5036.6379195206446</v>
      </c>
    </row>
    <row r="294" spans="1:2" x14ac:dyDescent="0.25">
      <c r="A294" s="5" t="s">
        <v>128</v>
      </c>
      <c r="B294" s="25">
        <v>-6980.2707810305619</v>
      </c>
    </row>
    <row r="295" spans="1:2" x14ac:dyDescent="0.25">
      <c r="A295" s="5" t="s">
        <v>371</v>
      </c>
      <c r="B295" s="25">
        <v>-59.203787239523315</v>
      </c>
    </row>
    <row r="296" spans="1:2" x14ac:dyDescent="0.25">
      <c r="A296" s="5" t="s">
        <v>339</v>
      </c>
      <c r="B296" s="25">
        <v>-55.47564977858783</v>
      </c>
    </row>
    <row r="297" spans="1:2" x14ac:dyDescent="0.25">
      <c r="A297" s="5" t="s">
        <v>220</v>
      </c>
      <c r="B297" s="25">
        <v>-5117.861804142799</v>
      </c>
    </row>
    <row r="298" spans="1:2" x14ac:dyDescent="0.25">
      <c r="A298" s="5" t="s">
        <v>281</v>
      </c>
      <c r="B298" s="25">
        <v>-53.747301015489924</v>
      </c>
    </row>
    <row r="299" spans="1:2" x14ac:dyDescent="0.25">
      <c r="A299" s="5" t="s">
        <v>266</v>
      </c>
      <c r="B299" s="25">
        <v>-1558.8305016077904</v>
      </c>
    </row>
    <row r="300" spans="1:2" x14ac:dyDescent="0.25">
      <c r="A300" s="5" t="s">
        <v>214</v>
      </c>
      <c r="B300" s="25">
        <v>-5117.861804142799</v>
      </c>
    </row>
    <row r="301" spans="1:2" x14ac:dyDescent="0.25">
      <c r="A301" s="5" t="s">
        <v>282</v>
      </c>
      <c r="B301" s="25">
        <v>-68.870387018127005</v>
      </c>
    </row>
    <row r="302" spans="1:2" x14ac:dyDescent="0.25">
      <c r="A302" s="5" t="s">
        <v>226</v>
      </c>
      <c r="B302" s="25">
        <v>-3794.6402447841938</v>
      </c>
    </row>
    <row r="303" spans="1:2" x14ac:dyDescent="0.25">
      <c r="A303" s="5" t="s">
        <v>340</v>
      </c>
      <c r="B303" s="25">
        <v>-119.93627807858697</v>
      </c>
    </row>
    <row r="304" spans="1:2" x14ac:dyDescent="0.25">
      <c r="A304" s="5" t="s">
        <v>197</v>
      </c>
      <c r="B304" s="25">
        <v>-6980.2707810305619</v>
      </c>
    </row>
    <row r="305" spans="1:2" x14ac:dyDescent="0.25">
      <c r="A305" s="5" t="s">
        <v>66</v>
      </c>
      <c r="B305" s="25">
        <v>-2150.7105784225146</v>
      </c>
    </row>
    <row r="306" spans="1:2" x14ac:dyDescent="0.25">
      <c r="A306" s="5" t="s">
        <v>375</v>
      </c>
      <c r="B306" s="25">
        <v>0</v>
      </c>
    </row>
    <row r="307" spans="1:2" x14ac:dyDescent="0.25">
      <c r="A307" s="5" t="s">
        <v>92</v>
      </c>
      <c r="B307" s="25">
        <v>-657.34620680484215</v>
      </c>
    </row>
    <row r="308" spans="1:2" x14ac:dyDescent="0.25">
      <c r="A308" s="5" t="s">
        <v>95</v>
      </c>
      <c r="B308" s="25">
        <v>-543.18421401994976</v>
      </c>
    </row>
    <row r="309" spans="1:2" x14ac:dyDescent="0.25">
      <c r="A309" s="5" t="s">
        <v>317</v>
      </c>
      <c r="B309" s="25">
        <v>-1330.741452284756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9169-7423-4975-83D6-D02A033679D5}">
  <sheetPr codeName="Planilha19"/>
  <dimension ref="A2:B13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7265625" style="1" customWidth="1"/>
    <col min="3" max="16384" width="9.1796875" style="1"/>
  </cols>
  <sheetData>
    <row r="2" spans="1:2" ht="15" customHeight="1" x14ac:dyDescent="0.3">
      <c r="B2" s="2" t="str">
        <f>Índice!A8</f>
        <v>MÊS DE COMPETÊNCIA: Setembro de 2025</v>
      </c>
    </row>
    <row r="3" spans="1:2" ht="15" customHeight="1" x14ac:dyDescent="0.3">
      <c r="B3" s="2"/>
    </row>
    <row r="5" spans="1:2" ht="13" x14ac:dyDescent="0.3">
      <c r="A5" s="17" t="s">
        <v>589</v>
      </c>
    </row>
    <row r="6" spans="1:2" ht="14.5" x14ac:dyDescent="0.35">
      <c r="A6" s="37" t="s">
        <v>581</v>
      </c>
    </row>
    <row r="8" spans="1:2" ht="13" x14ac:dyDescent="0.3">
      <c r="A8" s="4" t="s">
        <v>1</v>
      </c>
      <c r="B8" s="6" t="s">
        <v>655</v>
      </c>
    </row>
    <row r="9" spans="1:2" x14ac:dyDescent="0.25">
      <c r="A9" s="9" t="s">
        <v>105</v>
      </c>
      <c r="B9" s="10">
        <v>3930941.62656995</v>
      </c>
    </row>
    <row r="10" spans="1:2" x14ac:dyDescent="0.25">
      <c r="A10" s="9" t="s">
        <v>605</v>
      </c>
      <c r="B10" s="10">
        <v>436771.29184110556</v>
      </c>
    </row>
    <row r="11" spans="1:2" x14ac:dyDescent="0.25">
      <c r="A11" s="29" t="s">
        <v>56</v>
      </c>
      <c r="B11" s="46">
        <v>-16057.661388921302</v>
      </c>
    </row>
    <row r="12" spans="1:2" x14ac:dyDescent="0.25">
      <c r="A12" s="5" t="s">
        <v>165</v>
      </c>
      <c r="B12" s="46">
        <v>6.6805423876480181E-3</v>
      </c>
    </row>
    <row r="13" spans="1:2" x14ac:dyDescent="0.25">
      <c r="A13" s="5" t="s">
        <v>166</v>
      </c>
      <c r="B13" s="46">
        <v>-1578.4110600990762</v>
      </c>
    </row>
    <row r="14" spans="1:2" x14ac:dyDescent="0.25">
      <c r="A14" s="5" t="s">
        <v>143</v>
      </c>
      <c r="B14" s="46">
        <v>-12046.119931129055</v>
      </c>
    </row>
    <row r="15" spans="1:2" x14ac:dyDescent="0.25">
      <c r="A15" s="5" t="s">
        <v>163</v>
      </c>
      <c r="B15" s="46">
        <v>-147364.23743868832</v>
      </c>
    </row>
    <row r="16" spans="1:2" x14ac:dyDescent="0.25">
      <c r="A16" s="5" t="s">
        <v>103</v>
      </c>
      <c r="B16" s="46">
        <v>-74467.119730889404</v>
      </c>
    </row>
    <row r="17" spans="1:2" x14ac:dyDescent="0.25">
      <c r="A17" s="5" t="s">
        <v>138</v>
      </c>
      <c r="B17" s="46">
        <v>-87956.021918319559</v>
      </c>
    </row>
    <row r="18" spans="1:2" x14ac:dyDescent="0.25">
      <c r="A18" s="5" t="s">
        <v>89</v>
      </c>
      <c r="B18" s="46">
        <v>-1096.1174862235493</v>
      </c>
    </row>
    <row r="19" spans="1:2" x14ac:dyDescent="0.25">
      <c r="A19" s="5" t="s">
        <v>96</v>
      </c>
      <c r="B19" s="46">
        <v>-162967.00869470855</v>
      </c>
    </row>
    <row r="20" spans="1:2" x14ac:dyDescent="0.25">
      <c r="A20" s="5" t="s">
        <v>144</v>
      </c>
      <c r="B20" s="46">
        <v>-48871.414139224245</v>
      </c>
    </row>
    <row r="21" spans="1:2" x14ac:dyDescent="0.25">
      <c r="A21" s="5" t="s">
        <v>78</v>
      </c>
      <c r="B21" s="46">
        <v>-15070.491772730073</v>
      </c>
    </row>
    <row r="22" spans="1:2" x14ac:dyDescent="0.25">
      <c r="A22" s="5" t="s">
        <v>168</v>
      </c>
      <c r="B22" s="46">
        <v>-1724.8862751037723</v>
      </c>
    </row>
    <row r="23" spans="1:2" x14ac:dyDescent="0.25">
      <c r="A23" s="5" t="s">
        <v>14</v>
      </c>
      <c r="B23" s="46">
        <v>-15070.491772730073</v>
      </c>
    </row>
    <row r="24" spans="1:2" x14ac:dyDescent="0.25">
      <c r="A24" s="5" t="s">
        <v>74</v>
      </c>
      <c r="B24" s="46">
        <v>-6677.491075166934</v>
      </c>
    </row>
    <row r="25" spans="1:2" x14ac:dyDescent="0.25">
      <c r="A25" s="5" t="s">
        <v>170</v>
      </c>
      <c r="B25" s="46">
        <v>-3191.1974069845583</v>
      </c>
    </row>
    <row r="26" spans="1:2" x14ac:dyDescent="0.25">
      <c r="A26" s="5" t="s">
        <v>93</v>
      </c>
      <c r="B26" s="46">
        <v>-15070.491772730073</v>
      </c>
    </row>
    <row r="27" spans="1:2" x14ac:dyDescent="0.25">
      <c r="A27" s="5" t="s">
        <v>171</v>
      </c>
      <c r="B27" s="46">
        <v>-2363.7933054145983</v>
      </c>
    </row>
    <row r="28" spans="1:2" x14ac:dyDescent="0.25">
      <c r="A28" s="5" t="s">
        <v>49</v>
      </c>
      <c r="B28" s="46">
        <v>-15070.491772730073</v>
      </c>
    </row>
    <row r="29" spans="1:2" x14ac:dyDescent="0.25">
      <c r="A29" s="5" t="s">
        <v>119</v>
      </c>
      <c r="B29" s="46">
        <v>-35435.105395066705</v>
      </c>
    </row>
    <row r="30" spans="1:2" x14ac:dyDescent="0.25">
      <c r="A30" s="5" t="s">
        <v>98</v>
      </c>
      <c r="B30" s="46">
        <v>-12233.654791142571</v>
      </c>
    </row>
    <row r="31" spans="1:2" x14ac:dyDescent="0.25">
      <c r="A31" s="5" t="s">
        <v>172</v>
      </c>
      <c r="B31" s="46">
        <v>-237.79424712881044</v>
      </c>
    </row>
    <row r="32" spans="1:2" x14ac:dyDescent="0.25">
      <c r="A32" s="5" t="s">
        <v>100</v>
      </c>
      <c r="B32" s="46">
        <v>-15070.491772730073</v>
      </c>
    </row>
    <row r="33" spans="1:2" x14ac:dyDescent="0.25">
      <c r="A33" s="5" t="s">
        <v>380</v>
      </c>
      <c r="B33" s="46">
        <v>-1519.3803515122418</v>
      </c>
    </row>
    <row r="34" spans="1:2" x14ac:dyDescent="0.25">
      <c r="A34" s="5" t="s">
        <v>109</v>
      </c>
      <c r="B34" s="46">
        <v>-15070.491772730073</v>
      </c>
    </row>
    <row r="35" spans="1:2" x14ac:dyDescent="0.25">
      <c r="A35" s="5" t="s">
        <v>207</v>
      </c>
      <c r="B35" s="46">
        <v>-50093.794617959029</v>
      </c>
    </row>
    <row r="36" spans="1:2" x14ac:dyDescent="0.25">
      <c r="A36" s="5" t="s">
        <v>139</v>
      </c>
      <c r="B36" s="46">
        <v>-159300.06879489371</v>
      </c>
    </row>
    <row r="37" spans="1:2" x14ac:dyDescent="0.25">
      <c r="A37" s="5" t="s">
        <v>146</v>
      </c>
      <c r="B37" s="46">
        <v>-128963.6662199893</v>
      </c>
    </row>
    <row r="38" spans="1:2" x14ac:dyDescent="0.25">
      <c r="A38" s="5" t="s">
        <v>173</v>
      </c>
      <c r="B38" s="46">
        <v>-3632.1251083577313</v>
      </c>
    </row>
    <row r="39" spans="1:2" x14ac:dyDescent="0.25">
      <c r="A39" s="5" t="s">
        <v>87</v>
      </c>
      <c r="B39" s="46">
        <v>-8487.8356389902492</v>
      </c>
    </row>
    <row r="40" spans="1:2" x14ac:dyDescent="0.25">
      <c r="A40" s="5" t="s">
        <v>175</v>
      </c>
      <c r="B40" s="46">
        <v>-2363.7933054145983</v>
      </c>
    </row>
    <row r="41" spans="1:2" x14ac:dyDescent="0.25">
      <c r="A41" s="5" t="s">
        <v>64</v>
      </c>
      <c r="B41" s="46">
        <v>-12256.401127264893</v>
      </c>
    </row>
    <row r="42" spans="1:2" x14ac:dyDescent="0.25">
      <c r="A42" s="5" t="s">
        <v>94</v>
      </c>
      <c r="B42" s="46">
        <v>-71848.500944992426</v>
      </c>
    </row>
    <row r="43" spans="1:2" x14ac:dyDescent="0.25">
      <c r="A43" s="5" t="s">
        <v>176</v>
      </c>
      <c r="B43" s="46">
        <v>-15444.891717624027</v>
      </c>
    </row>
    <row r="44" spans="1:2" x14ac:dyDescent="0.25">
      <c r="A44" s="5" t="s">
        <v>127</v>
      </c>
      <c r="B44" s="46">
        <v>-15070.491772730073</v>
      </c>
    </row>
    <row r="45" spans="1:2" x14ac:dyDescent="0.25">
      <c r="A45" s="5" t="s">
        <v>177</v>
      </c>
      <c r="B45" s="46">
        <v>-1578.4110600990762</v>
      </c>
    </row>
    <row r="46" spans="1:2" x14ac:dyDescent="0.25">
      <c r="A46" s="5" t="s">
        <v>148</v>
      </c>
      <c r="B46" s="46">
        <v>-716.56358992141986</v>
      </c>
    </row>
    <row r="47" spans="1:2" x14ac:dyDescent="0.25">
      <c r="A47" s="5" t="s">
        <v>149</v>
      </c>
      <c r="B47" s="46">
        <v>-14744.825542070619</v>
      </c>
    </row>
    <row r="48" spans="1:2" x14ac:dyDescent="0.25">
      <c r="A48" s="5" t="s">
        <v>60</v>
      </c>
      <c r="B48" s="46">
        <v>-14614.793958038137</v>
      </c>
    </row>
    <row r="49" spans="1:2" x14ac:dyDescent="0.25">
      <c r="A49" s="5" t="s">
        <v>178</v>
      </c>
      <c r="B49" s="46">
        <v>-32654.191477333239</v>
      </c>
    </row>
    <row r="50" spans="1:2" x14ac:dyDescent="0.25">
      <c r="A50" s="5" t="s">
        <v>90</v>
      </c>
      <c r="B50" s="46">
        <v>-64747.92707036683</v>
      </c>
    </row>
    <row r="51" spans="1:2" x14ac:dyDescent="0.25">
      <c r="A51" s="5" t="s">
        <v>70</v>
      </c>
      <c r="B51" s="46">
        <v>-29637.057653019347</v>
      </c>
    </row>
    <row r="52" spans="1:2" x14ac:dyDescent="0.25">
      <c r="A52" s="5" t="s">
        <v>151</v>
      </c>
      <c r="B52" s="46">
        <v>-72856.629383846637</v>
      </c>
    </row>
    <row r="53" spans="1:2" x14ac:dyDescent="0.25">
      <c r="A53" s="5" t="s">
        <v>180</v>
      </c>
      <c r="B53" s="46">
        <v>-1701.7435973209294</v>
      </c>
    </row>
    <row r="54" spans="1:2" x14ac:dyDescent="0.25">
      <c r="A54" s="5" t="s">
        <v>101</v>
      </c>
      <c r="B54" s="46">
        <v>-176521.59286785559</v>
      </c>
    </row>
    <row r="55" spans="1:2" x14ac:dyDescent="0.25">
      <c r="A55" s="5" t="s">
        <v>121</v>
      </c>
      <c r="B55" s="46">
        <v>-15070.491772730073</v>
      </c>
    </row>
    <row r="56" spans="1:2" x14ac:dyDescent="0.25">
      <c r="A56" s="5" t="s">
        <v>141</v>
      </c>
      <c r="B56" s="46">
        <v>-50093.794617959029</v>
      </c>
    </row>
    <row r="57" spans="1:2" x14ac:dyDescent="0.25">
      <c r="A57" s="5" t="s">
        <v>9</v>
      </c>
      <c r="B57" s="46">
        <v>-12896.06929950134</v>
      </c>
    </row>
    <row r="58" spans="1:2" x14ac:dyDescent="0.25">
      <c r="A58" s="5" t="s">
        <v>152</v>
      </c>
      <c r="B58" s="46">
        <v>0</v>
      </c>
    </row>
    <row r="59" spans="1:2" x14ac:dyDescent="0.25">
      <c r="A59" s="5" t="s">
        <v>55</v>
      </c>
      <c r="B59" s="46">
        <v>-14744.825542070619</v>
      </c>
    </row>
    <row r="60" spans="1:2" x14ac:dyDescent="0.25">
      <c r="A60" s="5" t="s">
        <v>122</v>
      </c>
      <c r="B60" s="46">
        <v>-15070.491772730073</v>
      </c>
    </row>
    <row r="61" spans="1:2" x14ac:dyDescent="0.25">
      <c r="A61" s="5" t="s">
        <v>15</v>
      </c>
      <c r="B61" s="46">
        <v>-14614.793958038137</v>
      </c>
    </row>
    <row r="62" spans="1:2" x14ac:dyDescent="0.25">
      <c r="A62" s="5" t="s">
        <v>182</v>
      </c>
      <c r="B62" s="46">
        <v>-2363.7933054145983</v>
      </c>
    </row>
    <row r="63" spans="1:2" x14ac:dyDescent="0.25">
      <c r="A63" s="5" t="s">
        <v>51</v>
      </c>
      <c r="B63" s="46">
        <v>-15070.491772730073</v>
      </c>
    </row>
    <row r="64" spans="1:2" x14ac:dyDescent="0.25">
      <c r="A64" s="5" t="s">
        <v>384</v>
      </c>
      <c r="B64" s="46">
        <v>0</v>
      </c>
    </row>
    <row r="65" spans="1:2" x14ac:dyDescent="0.25">
      <c r="A65" s="5" t="s">
        <v>73</v>
      </c>
      <c r="B65" s="46">
        <v>-17972.031474137839</v>
      </c>
    </row>
    <row r="66" spans="1:2" x14ac:dyDescent="0.25">
      <c r="A66" s="5" t="s">
        <v>372</v>
      </c>
      <c r="B66" s="46">
        <v>0</v>
      </c>
    </row>
    <row r="67" spans="1:2" x14ac:dyDescent="0.25">
      <c r="A67" s="5" t="s">
        <v>61</v>
      </c>
      <c r="B67" s="46">
        <v>-14744.825542070619</v>
      </c>
    </row>
    <row r="68" spans="1:2" x14ac:dyDescent="0.25">
      <c r="A68" s="5" t="s">
        <v>53</v>
      </c>
      <c r="B68" s="46">
        <v>80.450269261901255</v>
      </c>
    </row>
    <row r="69" spans="1:2" x14ac:dyDescent="0.25">
      <c r="A69" s="5" t="s">
        <v>154</v>
      </c>
      <c r="B69" s="46">
        <v>-125648.9274879353</v>
      </c>
    </row>
    <row r="70" spans="1:2" x14ac:dyDescent="0.25">
      <c r="A70" s="5" t="s">
        <v>86</v>
      </c>
      <c r="B70" s="46">
        <v>-16084.886797403587</v>
      </c>
    </row>
    <row r="71" spans="1:2" x14ac:dyDescent="0.25">
      <c r="A71" s="5" t="s">
        <v>80</v>
      </c>
      <c r="B71" s="46">
        <v>-15070.491772730073</v>
      </c>
    </row>
    <row r="72" spans="1:2" x14ac:dyDescent="0.25">
      <c r="A72" s="5" t="s">
        <v>12</v>
      </c>
      <c r="B72" s="46">
        <v>-14744.825542070619</v>
      </c>
    </row>
    <row r="73" spans="1:2" x14ac:dyDescent="0.25">
      <c r="A73" s="5" t="s">
        <v>125</v>
      </c>
      <c r="B73" s="46">
        <v>-81361.608809277488</v>
      </c>
    </row>
    <row r="74" spans="1:2" x14ac:dyDescent="0.25">
      <c r="A74" s="5" t="s">
        <v>81</v>
      </c>
      <c r="B74" s="46">
        <v>-15070.491772730073</v>
      </c>
    </row>
    <row r="75" spans="1:2" x14ac:dyDescent="0.25">
      <c r="A75" s="5" t="s">
        <v>137</v>
      </c>
      <c r="B75" s="46">
        <v>-74467.119730889404</v>
      </c>
    </row>
    <row r="76" spans="1:2" x14ac:dyDescent="0.25">
      <c r="A76" s="5" t="s">
        <v>68</v>
      </c>
      <c r="B76" s="46">
        <v>-27594.594217218477</v>
      </c>
    </row>
    <row r="77" spans="1:2" x14ac:dyDescent="0.25">
      <c r="A77" s="5" t="s">
        <v>91</v>
      </c>
      <c r="B77" s="46">
        <v>-173579.16716443491</v>
      </c>
    </row>
    <row r="78" spans="1:2" x14ac:dyDescent="0.25">
      <c r="A78" s="5" t="s">
        <v>183</v>
      </c>
      <c r="B78" s="46">
        <v>-1337.8231033189588</v>
      </c>
    </row>
    <row r="79" spans="1:2" x14ac:dyDescent="0.25">
      <c r="A79" s="5" t="s">
        <v>130</v>
      </c>
      <c r="B79" s="46">
        <v>-176521.59286785559</v>
      </c>
    </row>
    <row r="80" spans="1:2" x14ac:dyDescent="0.25">
      <c r="A80" s="5" t="s">
        <v>7</v>
      </c>
      <c r="B80" s="46">
        <v>-14744.825542070619</v>
      </c>
    </row>
    <row r="81" spans="1:2" x14ac:dyDescent="0.25">
      <c r="A81" s="5" t="s">
        <v>82</v>
      </c>
      <c r="B81" s="46">
        <v>-70226.389174830168</v>
      </c>
    </row>
    <row r="82" spans="1:2" x14ac:dyDescent="0.25">
      <c r="A82" s="5" t="s">
        <v>156</v>
      </c>
      <c r="B82" s="46">
        <v>-15135.279901990047</v>
      </c>
    </row>
    <row r="83" spans="1:2" x14ac:dyDescent="0.25">
      <c r="A83" s="5" t="s">
        <v>157</v>
      </c>
      <c r="B83" s="46">
        <v>-33065.067603434836</v>
      </c>
    </row>
    <row r="84" spans="1:2" x14ac:dyDescent="0.25">
      <c r="A84" s="5" t="s">
        <v>184</v>
      </c>
      <c r="B84" s="46">
        <v>-24032.450053024342</v>
      </c>
    </row>
    <row r="85" spans="1:2" x14ac:dyDescent="0.25">
      <c r="A85" s="5" t="s">
        <v>99</v>
      </c>
      <c r="B85" s="46">
        <v>-15070.491772730073</v>
      </c>
    </row>
    <row r="86" spans="1:2" x14ac:dyDescent="0.25">
      <c r="A86" s="5" t="s">
        <v>185</v>
      </c>
      <c r="B86" s="46">
        <v>0</v>
      </c>
    </row>
    <row r="87" spans="1:2" x14ac:dyDescent="0.25">
      <c r="A87" s="5" t="s">
        <v>10</v>
      </c>
      <c r="B87" s="46">
        <v>-13764.787691400081</v>
      </c>
    </row>
    <row r="88" spans="1:2" x14ac:dyDescent="0.25">
      <c r="A88" s="5" t="s">
        <v>76</v>
      </c>
      <c r="B88" s="46">
        <v>-14614.793958038137</v>
      </c>
    </row>
    <row r="89" spans="1:2" x14ac:dyDescent="0.25">
      <c r="A89" s="5" t="s">
        <v>17</v>
      </c>
      <c r="B89" s="46">
        <v>-10252.951548567447</v>
      </c>
    </row>
    <row r="90" spans="1:2" x14ac:dyDescent="0.25">
      <c r="A90" s="5" t="s">
        <v>132</v>
      </c>
      <c r="B90" s="46">
        <v>0</v>
      </c>
    </row>
    <row r="91" spans="1:2" x14ac:dyDescent="0.25">
      <c r="A91" s="5" t="s">
        <v>186</v>
      </c>
      <c r="B91" s="46">
        <v>-60676.230184328073</v>
      </c>
    </row>
    <row r="92" spans="1:2" x14ac:dyDescent="0.25">
      <c r="A92" s="5" t="s">
        <v>50</v>
      </c>
      <c r="B92" s="46">
        <v>-15070.491772730073</v>
      </c>
    </row>
    <row r="93" spans="1:2" x14ac:dyDescent="0.25">
      <c r="A93" s="5" t="s">
        <v>187</v>
      </c>
      <c r="B93" s="46">
        <v>-3818.4041624594647</v>
      </c>
    </row>
    <row r="94" spans="1:2" x14ac:dyDescent="0.25">
      <c r="A94" s="5" t="s">
        <v>361</v>
      </c>
      <c r="B94" s="46">
        <v>0</v>
      </c>
    </row>
    <row r="95" spans="1:2" x14ac:dyDescent="0.25">
      <c r="A95" s="5" t="s">
        <v>11</v>
      </c>
      <c r="B95" s="46">
        <v>-14744.825542070619</v>
      </c>
    </row>
    <row r="96" spans="1:2" x14ac:dyDescent="0.25">
      <c r="A96" s="5" t="s">
        <v>158</v>
      </c>
      <c r="B96" s="46">
        <v>-173579.16716443491</v>
      </c>
    </row>
    <row r="97" spans="1:2" x14ac:dyDescent="0.25">
      <c r="A97" s="5" t="s">
        <v>3</v>
      </c>
      <c r="B97" s="46">
        <v>-14744.825542070619</v>
      </c>
    </row>
    <row r="98" spans="1:2" x14ac:dyDescent="0.25">
      <c r="A98" s="5" t="s">
        <v>71</v>
      </c>
      <c r="B98" s="46">
        <v>-1389.9748468791242</v>
      </c>
    </row>
    <row r="99" spans="1:2" x14ac:dyDescent="0.25">
      <c r="A99" s="5" t="s">
        <v>65</v>
      </c>
      <c r="B99" s="46">
        <v>-40686.398895722385</v>
      </c>
    </row>
    <row r="100" spans="1:2" x14ac:dyDescent="0.25">
      <c r="A100" s="5" t="s">
        <v>69</v>
      </c>
      <c r="B100" s="46">
        <v>-16084.886797403587</v>
      </c>
    </row>
    <row r="101" spans="1:2" x14ac:dyDescent="0.25">
      <c r="A101" s="5" t="s">
        <v>19</v>
      </c>
      <c r="B101" s="46">
        <v>0</v>
      </c>
    </row>
    <row r="102" spans="1:2" x14ac:dyDescent="0.25">
      <c r="A102" s="5" t="s">
        <v>5</v>
      </c>
      <c r="B102" s="46">
        <v>-2657.7147307633199</v>
      </c>
    </row>
    <row r="103" spans="1:2" x14ac:dyDescent="0.25">
      <c r="A103" s="5" t="s">
        <v>85</v>
      </c>
      <c r="B103" s="46">
        <v>-15070.491772730073</v>
      </c>
    </row>
    <row r="104" spans="1:2" x14ac:dyDescent="0.25">
      <c r="A104" s="5" t="s">
        <v>189</v>
      </c>
      <c r="B104" s="46">
        <v>-24401.032826371447</v>
      </c>
    </row>
    <row r="105" spans="1:2" x14ac:dyDescent="0.25">
      <c r="A105" s="5" t="s">
        <v>59</v>
      </c>
      <c r="B105" s="46">
        <v>-15070.491772730073</v>
      </c>
    </row>
    <row r="106" spans="1:2" x14ac:dyDescent="0.25">
      <c r="A106" s="5" t="s">
        <v>131</v>
      </c>
      <c r="B106" s="46">
        <v>-166454.28701500362</v>
      </c>
    </row>
    <row r="107" spans="1:2" x14ac:dyDescent="0.25">
      <c r="A107" s="5" t="s">
        <v>209</v>
      </c>
      <c r="B107" s="46">
        <v>0</v>
      </c>
    </row>
    <row r="108" spans="1:2" x14ac:dyDescent="0.25">
      <c r="A108" s="5" t="s">
        <v>6</v>
      </c>
      <c r="B108" s="46">
        <v>-14744.825542070619</v>
      </c>
    </row>
    <row r="109" spans="1:2" x14ac:dyDescent="0.25">
      <c r="A109" s="5" t="s">
        <v>8</v>
      </c>
      <c r="B109" s="46">
        <v>0</v>
      </c>
    </row>
    <row r="110" spans="1:2" x14ac:dyDescent="0.25">
      <c r="A110" s="5" t="s">
        <v>190</v>
      </c>
      <c r="B110" s="46">
        <v>-123570.81899041809</v>
      </c>
    </row>
    <row r="111" spans="1:2" x14ac:dyDescent="0.25">
      <c r="A111" s="5" t="s">
        <v>106</v>
      </c>
      <c r="B111" s="46">
        <v>80.450269261901255</v>
      </c>
    </row>
    <row r="112" spans="1:2" x14ac:dyDescent="0.25">
      <c r="A112" s="5" t="s">
        <v>191</v>
      </c>
      <c r="B112" s="46">
        <v>-3632.1251083577313</v>
      </c>
    </row>
    <row r="113" spans="1:2" x14ac:dyDescent="0.25">
      <c r="A113" s="5" t="s">
        <v>16</v>
      </c>
      <c r="B113" s="46">
        <v>-14744.825542070619</v>
      </c>
    </row>
    <row r="114" spans="1:2" x14ac:dyDescent="0.25">
      <c r="A114" s="5" t="s">
        <v>160</v>
      </c>
      <c r="B114" s="46">
        <v>-1921.917431237531</v>
      </c>
    </row>
    <row r="115" spans="1:2" x14ac:dyDescent="0.25">
      <c r="A115" s="5" t="s">
        <v>84</v>
      </c>
      <c r="B115" s="46">
        <v>-15070.491772730073</v>
      </c>
    </row>
    <row r="116" spans="1:2" x14ac:dyDescent="0.25">
      <c r="A116" s="5" t="s">
        <v>77</v>
      </c>
      <c r="B116" s="46">
        <v>-15070.491772730073</v>
      </c>
    </row>
    <row r="117" spans="1:2" x14ac:dyDescent="0.25">
      <c r="A117" s="5" t="s">
        <v>126</v>
      </c>
      <c r="B117" s="46">
        <v>-176521.59286785559</v>
      </c>
    </row>
    <row r="118" spans="1:2" x14ac:dyDescent="0.25">
      <c r="A118" s="5" t="s">
        <v>129</v>
      </c>
      <c r="B118" s="46">
        <v>-5404.3028678555856</v>
      </c>
    </row>
    <row r="119" spans="1:2" x14ac:dyDescent="0.25">
      <c r="A119" s="5" t="s">
        <v>4</v>
      </c>
      <c r="B119" s="46">
        <v>0</v>
      </c>
    </row>
    <row r="120" spans="1:2" x14ac:dyDescent="0.25">
      <c r="A120" s="5" t="s">
        <v>83</v>
      </c>
      <c r="B120" s="46">
        <v>-15070.491772730073</v>
      </c>
    </row>
    <row r="121" spans="1:2" x14ac:dyDescent="0.25">
      <c r="A121" s="5" t="s">
        <v>52</v>
      </c>
      <c r="B121" s="46">
        <v>-14744.825542070619</v>
      </c>
    </row>
    <row r="122" spans="1:2" x14ac:dyDescent="0.25">
      <c r="A122" s="5" t="s">
        <v>58</v>
      </c>
      <c r="B122" s="46">
        <v>-173579.16716443491</v>
      </c>
    </row>
    <row r="123" spans="1:2" x14ac:dyDescent="0.25">
      <c r="A123" s="5" t="s">
        <v>193</v>
      </c>
      <c r="B123" s="46">
        <v>-868.66940883589893</v>
      </c>
    </row>
    <row r="124" spans="1:2" x14ac:dyDescent="0.25">
      <c r="A124" s="5" t="s">
        <v>63</v>
      </c>
      <c r="B124" s="46">
        <v>-21182.608829594072</v>
      </c>
    </row>
    <row r="125" spans="1:2" x14ac:dyDescent="0.25">
      <c r="A125" s="5" t="s">
        <v>140</v>
      </c>
      <c r="B125" s="46">
        <v>-176521.59286785559</v>
      </c>
    </row>
    <row r="126" spans="1:2" x14ac:dyDescent="0.25">
      <c r="A126" s="5" t="s">
        <v>162</v>
      </c>
      <c r="B126" s="46">
        <v>-32677.953957242455</v>
      </c>
    </row>
    <row r="127" spans="1:2" x14ac:dyDescent="0.25">
      <c r="A127" s="5" t="s">
        <v>18</v>
      </c>
      <c r="B127" s="46">
        <v>-15070.491772730073</v>
      </c>
    </row>
    <row r="128" spans="1:2" x14ac:dyDescent="0.25">
      <c r="A128" s="5" t="s">
        <v>13</v>
      </c>
      <c r="B128" s="46">
        <v>-15070.491772730073</v>
      </c>
    </row>
    <row r="129" spans="1:2" x14ac:dyDescent="0.25">
      <c r="A129" s="5" t="s">
        <v>79</v>
      </c>
      <c r="B129" s="46">
        <v>-14855.381914818254</v>
      </c>
    </row>
    <row r="130" spans="1:2" x14ac:dyDescent="0.25">
      <c r="A130" s="5" t="s">
        <v>195</v>
      </c>
      <c r="B130" s="46">
        <v>-1337.8231033189588</v>
      </c>
    </row>
    <row r="131" spans="1:2" x14ac:dyDescent="0.25">
      <c r="A131" s="5" t="s">
        <v>88</v>
      </c>
      <c r="B131" s="46">
        <v>-15070.491772730073</v>
      </c>
    </row>
    <row r="132" spans="1:2" x14ac:dyDescent="0.25">
      <c r="A132" s="5" t="s">
        <v>67</v>
      </c>
      <c r="B132" s="46">
        <v>-15070.491772730073</v>
      </c>
    </row>
    <row r="133" spans="1:2" x14ac:dyDescent="0.25">
      <c r="A133" s="5" t="s">
        <v>196</v>
      </c>
      <c r="B133" s="46">
        <v>-1578.4110600990762</v>
      </c>
    </row>
    <row r="134" spans="1:2" x14ac:dyDescent="0.25">
      <c r="A134" s="5" t="s">
        <v>199</v>
      </c>
      <c r="B134" s="46">
        <v>-1287.3362594063021</v>
      </c>
    </row>
    <row r="135" spans="1:2" x14ac:dyDescent="0.25">
      <c r="A135" s="5" t="s">
        <v>128</v>
      </c>
      <c r="B135" s="46">
        <v>-176521.59286785559</v>
      </c>
    </row>
    <row r="136" spans="1:2" x14ac:dyDescent="0.25">
      <c r="A136" s="5" t="s">
        <v>197</v>
      </c>
      <c r="B136" s="46">
        <v>-7533.6722375304698</v>
      </c>
    </row>
    <row r="137" spans="1:2" x14ac:dyDescent="0.25">
      <c r="A137" s="5" t="s">
        <v>66</v>
      </c>
      <c r="B137" s="46">
        <v>-15070.491772730073</v>
      </c>
    </row>
    <row r="138" spans="1:2" x14ac:dyDescent="0.25">
      <c r="A138" s="5" t="s">
        <v>92</v>
      </c>
      <c r="B138" s="46">
        <v>-15070.491772730073</v>
      </c>
    </row>
    <row r="139" spans="1:2" x14ac:dyDescent="0.25">
      <c r="A139" s="5" t="s">
        <v>95</v>
      </c>
      <c r="B139" s="46">
        <v>-16084.886797403587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C625-2D6D-4241-8364-EAAD430E3FE8}">
  <dimension ref="A2:C131"/>
  <sheetViews>
    <sheetView workbookViewId="0">
      <selection activeCell="B4" sqref="B4"/>
    </sheetView>
  </sheetViews>
  <sheetFormatPr defaultColWidth="9.1796875" defaultRowHeight="12.5" x14ac:dyDescent="0.25"/>
  <cols>
    <col min="1" max="1" width="44" style="1" customWidth="1"/>
    <col min="2" max="2" width="35.36328125" style="1" customWidth="1"/>
    <col min="3" max="3" width="12.81640625" style="1" bestFit="1" customWidth="1"/>
    <col min="4" max="4" width="10.453125" style="1" bestFit="1" customWidth="1"/>
    <col min="5" max="5" width="13.1796875" style="1" customWidth="1"/>
    <col min="6" max="6" width="11.453125" style="1" bestFit="1" customWidth="1"/>
    <col min="7" max="16384" width="9.1796875" style="1"/>
  </cols>
  <sheetData>
    <row r="2" spans="1:3" ht="15" customHeight="1" x14ac:dyDescent="0.3">
      <c r="B2" s="2" t="str">
        <f>Índice!A8</f>
        <v>MÊS DE COMPETÊNCIA: Setembro de 2025</v>
      </c>
      <c r="C2" s="3"/>
    </row>
    <row r="3" spans="1:3" ht="16.5" customHeight="1" x14ac:dyDescent="0.3">
      <c r="B3" s="2"/>
      <c r="C3" s="3"/>
    </row>
    <row r="5" spans="1:3" ht="13" x14ac:dyDescent="0.3">
      <c r="A5" s="2" t="s">
        <v>590</v>
      </c>
    </row>
    <row r="6" spans="1:3" ht="14.5" x14ac:dyDescent="0.35">
      <c r="A6" s="37" t="s">
        <v>601</v>
      </c>
    </row>
    <row r="8" spans="1:3" ht="13" x14ac:dyDescent="0.3">
      <c r="A8" s="4" t="s">
        <v>1</v>
      </c>
      <c r="B8" s="28" t="s">
        <v>656</v>
      </c>
    </row>
    <row r="9" spans="1:3" x14ac:dyDescent="0.25">
      <c r="A9" s="9" t="s">
        <v>5</v>
      </c>
      <c r="B9" s="20">
        <v>2913863.9905950883</v>
      </c>
    </row>
    <row r="10" spans="1:3" x14ac:dyDescent="0.25">
      <c r="A10" s="5" t="s">
        <v>137</v>
      </c>
      <c r="B10" s="25">
        <v>-172955.35673925615</v>
      </c>
    </row>
    <row r="11" spans="1:3" x14ac:dyDescent="0.25">
      <c r="A11" s="5" t="s">
        <v>56</v>
      </c>
      <c r="B11" s="25">
        <v>-5604.2782243691336</v>
      </c>
    </row>
    <row r="12" spans="1:3" x14ac:dyDescent="0.25">
      <c r="A12" s="5" t="s">
        <v>164</v>
      </c>
      <c r="B12" s="25">
        <v>-452.39600346689662</v>
      </c>
    </row>
    <row r="13" spans="1:3" x14ac:dyDescent="0.25">
      <c r="A13" s="5" t="s">
        <v>166</v>
      </c>
      <c r="B13" s="25">
        <v>-308.68769057819026</v>
      </c>
    </row>
    <row r="14" spans="1:3" x14ac:dyDescent="0.25">
      <c r="A14" s="5" t="s">
        <v>143</v>
      </c>
      <c r="B14" s="25">
        <v>-836.18103932266717</v>
      </c>
    </row>
    <row r="15" spans="1:3" x14ac:dyDescent="0.25">
      <c r="A15" s="5" t="s">
        <v>163</v>
      </c>
      <c r="B15" s="25">
        <v>-51631.974677199491</v>
      </c>
    </row>
    <row r="16" spans="1:3" x14ac:dyDescent="0.25">
      <c r="A16" s="5" t="s">
        <v>103</v>
      </c>
      <c r="B16" s="25">
        <v>-61446.787429434291</v>
      </c>
    </row>
    <row r="17" spans="1:2" x14ac:dyDescent="0.25">
      <c r="A17" s="5" t="s">
        <v>138</v>
      </c>
      <c r="B17" s="25">
        <v>-170590.78112945531</v>
      </c>
    </row>
    <row r="18" spans="1:2" x14ac:dyDescent="0.25">
      <c r="A18" s="5" t="s">
        <v>89</v>
      </c>
      <c r="B18" s="25">
        <v>-1751.6389606542111</v>
      </c>
    </row>
    <row r="19" spans="1:2" x14ac:dyDescent="0.25">
      <c r="A19" s="5" t="s">
        <v>96</v>
      </c>
      <c r="B19" s="25">
        <v>-22513.653661203629</v>
      </c>
    </row>
    <row r="20" spans="1:2" x14ac:dyDescent="0.25">
      <c r="A20" s="5" t="s">
        <v>144</v>
      </c>
      <c r="B20" s="25">
        <v>-5069.8690655705204</v>
      </c>
    </row>
    <row r="21" spans="1:2" x14ac:dyDescent="0.25">
      <c r="A21" s="5" t="s">
        <v>78</v>
      </c>
      <c r="B21" s="25">
        <v>-6313.896308076035</v>
      </c>
    </row>
    <row r="22" spans="1:2" x14ac:dyDescent="0.25">
      <c r="A22" s="5" t="s">
        <v>14</v>
      </c>
      <c r="B22" s="25">
        <v>-6313.896308076035</v>
      </c>
    </row>
    <row r="23" spans="1:2" x14ac:dyDescent="0.25">
      <c r="A23" s="5" t="s">
        <v>72</v>
      </c>
      <c r="B23" s="25">
        <v>-452.39600346689662</v>
      </c>
    </row>
    <row r="24" spans="1:2" x14ac:dyDescent="0.25">
      <c r="A24" s="5" t="s">
        <v>74</v>
      </c>
      <c r="B24" s="25">
        <v>-1947.1213179543515</v>
      </c>
    </row>
    <row r="25" spans="1:2" x14ac:dyDescent="0.25">
      <c r="A25" s="5" t="s">
        <v>170</v>
      </c>
      <c r="B25" s="25">
        <v>-2534.5545160626652</v>
      </c>
    </row>
    <row r="26" spans="1:2" x14ac:dyDescent="0.25">
      <c r="A26" s="5" t="s">
        <v>93</v>
      </c>
      <c r="B26" s="25">
        <v>-6313.896308076035</v>
      </c>
    </row>
    <row r="27" spans="1:2" x14ac:dyDescent="0.25">
      <c r="A27" s="5" t="s">
        <v>57</v>
      </c>
      <c r="B27" s="25">
        <v>-230.38609622856731</v>
      </c>
    </row>
    <row r="28" spans="1:2" x14ac:dyDescent="0.25">
      <c r="A28" s="5" t="s">
        <v>49</v>
      </c>
      <c r="B28" s="25">
        <v>-6313.896308076035</v>
      </c>
    </row>
    <row r="29" spans="1:2" x14ac:dyDescent="0.25">
      <c r="A29" s="5" t="s">
        <v>98</v>
      </c>
      <c r="B29" s="25">
        <v>-5477.7152687533689</v>
      </c>
    </row>
    <row r="30" spans="1:2" x14ac:dyDescent="0.25">
      <c r="A30" s="5" t="s">
        <v>172</v>
      </c>
      <c r="B30" s="25">
        <v>-963.37011539492266</v>
      </c>
    </row>
    <row r="31" spans="1:2" x14ac:dyDescent="0.25">
      <c r="A31" s="5" t="s">
        <v>100</v>
      </c>
      <c r="B31" s="25">
        <v>-6313.896308076035</v>
      </c>
    </row>
    <row r="32" spans="1:2" x14ac:dyDescent="0.25">
      <c r="A32" s="5" t="s">
        <v>75</v>
      </c>
      <c r="B32" s="25">
        <v>-114.20869236020978</v>
      </c>
    </row>
    <row r="33" spans="1:2" x14ac:dyDescent="0.25">
      <c r="A33" s="5" t="s">
        <v>109</v>
      </c>
      <c r="B33" s="25">
        <v>-5974.1790755395532</v>
      </c>
    </row>
    <row r="34" spans="1:2" x14ac:dyDescent="0.25">
      <c r="A34" s="5" t="s">
        <v>207</v>
      </c>
      <c r="B34" s="25">
        <v>-6313.896308076035</v>
      </c>
    </row>
    <row r="35" spans="1:2" x14ac:dyDescent="0.25">
      <c r="A35" s="5" t="s">
        <v>139</v>
      </c>
      <c r="B35" s="25">
        <v>-46680.233972052207</v>
      </c>
    </row>
    <row r="36" spans="1:2" x14ac:dyDescent="0.25">
      <c r="A36" s="5" t="s">
        <v>146</v>
      </c>
      <c r="B36" s="25">
        <v>-130098.12982292657</v>
      </c>
    </row>
    <row r="37" spans="1:2" x14ac:dyDescent="0.25">
      <c r="A37" s="5" t="s">
        <v>87</v>
      </c>
      <c r="B37" s="25">
        <v>-3662.7179809045419</v>
      </c>
    </row>
    <row r="38" spans="1:2" x14ac:dyDescent="0.25">
      <c r="A38" s="5" t="s">
        <v>147</v>
      </c>
      <c r="B38" s="25">
        <v>-2651.7535216916699</v>
      </c>
    </row>
    <row r="39" spans="1:2" x14ac:dyDescent="0.25">
      <c r="A39" s="5" t="s">
        <v>64</v>
      </c>
      <c r="B39" s="25">
        <v>0</v>
      </c>
    </row>
    <row r="40" spans="1:2" x14ac:dyDescent="0.25">
      <c r="A40" s="5" t="s">
        <v>94</v>
      </c>
      <c r="B40" s="25">
        <v>-109710.9940698415</v>
      </c>
    </row>
    <row r="41" spans="1:2" x14ac:dyDescent="0.25">
      <c r="A41" s="5" t="s">
        <v>127</v>
      </c>
      <c r="B41" s="25">
        <v>-6313.896308076035</v>
      </c>
    </row>
    <row r="42" spans="1:2" x14ac:dyDescent="0.25">
      <c r="A42" s="5" t="s">
        <v>177</v>
      </c>
      <c r="B42" s="25">
        <v>-308.68769057819026</v>
      </c>
    </row>
    <row r="43" spans="1:2" x14ac:dyDescent="0.25">
      <c r="A43" s="5" t="s">
        <v>148</v>
      </c>
      <c r="B43" s="25">
        <v>-98.055653232024724</v>
      </c>
    </row>
    <row r="44" spans="1:2" x14ac:dyDescent="0.25">
      <c r="A44" s="5" t="s">
        <v>149</v>
      </c>
      <c r="B44" s="25">
        <v>-6106.718474768013</v>
      </c>
    </row>
    <row r="45" spans="1:2" x14ac:dyDescent="0.25">
      <c r="A45" s="5" t="s">
        <v>60</v>
      </c>
      <c r="B45" s="25">
        <v>-5813.8780735412211</v>
      </c>
    </row>
    <row r="46" spans="1:2" x14ac:dyDescent="0.25">
      <c r="A46" s="5" t="s">
        <v>90</v>
      </c>
      <c r="B46" s="25">
        <v>-9006.1111713919818</v>
      </c>
    </row>
    <row r="47" spans="1:2" x14ac:dyDescent="0.25">
      <c r="A47" s="5" t="s">
        <v>70</v>
      </c>
      <c r="B47" s="25">
        <v>-6106.718474768013</v>
      </c>
    </row>
    <row r="48" spans="1:2" x14ac:dyDescent="0.25">
      <c r="A48" s="5" t="s">
        <v>151</v>
      </c>
      <c r="B48" s="25">
        <v>-562.96200502488659</v>
      </c>
    </row>
    <row r="49" spans="1:2" x14ac:dyDescent="0.25">
      <c r="A49" s="5" t="s">
        <v>180</v>
      </c>
      <c r="B49" s="25">
        <v>-562.96200502488659</v>
      </c>
    </row>
    <row r="50" spans="1:2" x14ac:dyDescent="0.25">
      <c r="A50" s="5" t="s">
        <v>101</v>
      </c>
      <c r="B50" s="25">
        <v>-127273.32043118011</v>
      </c>
    </row>
    <row r="51" spans="1:2" x14ac:dyDescent="0.25">
      <c r="A51" s="5" t="s">
        <v>121</v>
      </c>
      <c r="B51" s="25">
        <v>-6313.896308076035</v>
      </c>
    </row>
    <row r="52" spans="1:2" x14ac:dyDescent="0.25">
      <c r="A52" s="5" t="s">
        <v>141</v>
      </c>
      <c r="B52" s="25">
        <v>-6313.896308076035</v>
      </c>
    </row>
    <row r="53" spans="1:2" x14ac:dyDescent="0.25">
      <c r="A53" s="5" t="s">
        <v>9</v>
      </c>
      <c r="B53" s="25">
        <v>-4777.1596325804385</v>
      </c>
    </row>
    <row r="54" spans="1:2" x14ac:dyDescent="0.25">
      <c r="A54" s="5" t="s">
        <v>152</v>
      </c>
      <c r="B54" s="25">
        <v>0</v>
      </c>
    </row>
    <row r="55" spans="1:2" x14ac:dyDescent="0.25">
      <c r="A55" s="5" t="s">
        <v>55</v>
      </c>
      <c r="B55" s="25">
        <v>-6106.718474768013</v>
      </c>
    </row>
    <row r="56" spans="1:2" x14ac:dyDescent="0.25">
      <c r="A56" s="5" t="s">
        <v>122</v>
      </c>
      <c r="B56" s="25">
        <v>-6313.896308076035</v>
      </c>
    </row>
    <row r="57" spans="1:2" x14ac:dyDescent="0.25">
      <c r="A57" s="5" t="s">
        <v>15</v>
      </c>
      <c r="B57" s="25">
        <v>-5813.8780735412211</v>
      </c>
    </row>
    <row r="58" spans="1:2" x14ac:dyDescent="0.25">
      <c r="A58" s="5" t="s">
        <v>105</v>
      </c>
      <c r="B58" s="25">
        <v>-556.62677158470763</v>
      </c>
    </row>
    <row r="59" spans="1:2" x14ac:dyDescent="0.25">
      <c r="A59" s="5" t="s">
        <v>51</v>
      </c>
      <c r="B59" s="25">
        <v>-6313.896308076035</v>
      </c>
    </row>
    <row r="60" spans="1:2" x14ac:dyDescent="0.25">
      <c r="A60" s="5" t="s">
        <v>384</v>
      </c>
      <c r="B60" s="25">
        <v>-311.94703284394564</v>
      </c>
    </row>
    <row r="61" spans="1:2" x14ac:dyDescent="0.25">
      <c r="A61" s="5" t="s">
        <v>73</v>
      </c>
      <c r="B61" s="25">
        <v>-3388.9543472855235</v>
      </c>
    </row>
    <row r="62" spans="1:2" x14ac:dyDescent="0.25">
      <c r="A62" s="5" t="s">
        <v>372</v>
      </c>
      <c r="B62" s="25">
        <v>-562.96200502488659</v>
      </c>
    </row>
    <row r="63" spans="1:2" x14ac:dyDescent="0.25">
      <c r="A63" s="5" t="s">
        <v>61</v>
      </c>
      <c r="B63" s="25">
        <v>-6106.718474768013</v>
      </c>
    </row>
    <row r="64" spans="1:2" x14ac:dyDescent="0.25">
      <c r="A64" s="5" t="s">
        <v>53</v>
      </c>
      <c r="B64" s="25">
        <v>-104.230768117811</v>
      </c>
    </row>
    <row r="65" spans="1:2" x14ac:dyDescent="0.25">
      <c r="A65" s="5" t="s">
        <v>154</v>
      </c>
      <c r="B65" s="25">
        <v>-33415.488444258401</v>
      </c>
    </row>
    <row r="66" spans="1:2" x14ac:dyDescent="0.25">
      <c r="A66" s="5" t="s">
        <v>86</v>
      </c>
      <c r="B66" s="25">
        <v>-6313.896308076035</v>
      </c>
    </row>
    <row r="67" spans="1:2" x14ac:dyDescent="0.25">
      <c r="A67" s="5" t="s">
        <v>80</v>
      </c>
      <c r="B67" s="25">
        <v>-6313.896308076035</v>
      </c>
    </row>
    <row r="68" spans="1:2" x14ac:dyDescent="0.25">
      <c r="A68" s="5" t="s">
        <v>12</v>
      </c>
      <c r="B68" s="25">
        <v>-6106.718474768013</v>
      </c>
    </row>
    <row r="69" spans="1:2" x14ac:dyDescent="0.25">
      <c r="A69" s="5" t="s">
        <v>125</v>
      </c>
      <c r="B69" s="25">
        <v>-171626.29060895555</v>
      </c>
    </row>
    <row r="70" spans="1:2" x14ac:dyDescent="0.25">
      <c r="A70" s="5" t="s">
        <v>81</v>
      </c>
      <c r="B70" s="25">
        <v>-6313.896308076035</v>
      </c>
    </row>
    <row r="71" spans="1:2" x14ac:dyDescent="0.25">
      <c r="A71" s="5" t="s">
        <v>68</v>
      </c>
      <c r="B71" s="25">
        <v>-6106.718474768013</v>
      </c>
    </row>
    <row r="72" spans="1:2" x14ac:dyDescent="0.25">
      <c r="A72" s="5" t="s">
        <v>91</v>
      </c>
      <c r="B72" s="25">
        <v>-165297.85527937388</v>
      </c>
    </row>
    <row r="73" spans="1:2" x14ac:dyDescent="0.25">
      <c r="A73" s="5" t="s">
        <v>130</v>
      </c>
      <c r="B73" s="25">
        <v>-166641.46043118011</v>
      </c>
    </row>
    <row r="74" spans="1:2" x14ac:dyDescent="0.25">
      <c r="A74" s="5" t="s">
        <v>7</v>
      </c>
      <c r="B74" s="25">
        <v>-6106.718474768013</v>
      </c>
    </row>
    <row r="75" spans="1:2" x14ac:dyDescent="0.25">
      <c r="A75" s="5" t="s">
        <v>82</v>
      </c>
      <c r="B75" s="25">
        <v>0</v>
      </c>
    </row>
    <row r="76" spans="1:2" x14ac:dyDescent="0.25">
      <c r="A76" s="5" t="s">
        <v>156</v>
      </c>
      <c r="B76" s="25">
        <v>-3829.947879672909</v>
      </c>
    </row>
    <row r="77" spans="1:2" x14ac:dyDescent="0.25">
      <c r="A77" s="5" t="s">
        <v>157</v>
      </c>
      <c r="B77" s="25">
        <v>-562.96200502488659</v>
      </c>
    </row>
    <row r="78" spans="1:2" x14ac:dyDescent="0.25">
      <c r="A78" s="5" t="s">
        <v>99</v>
      </c>
      <c r="B78" s="25">
        <v>-6313.896308076035</v>
      </c>
    </row>
    <row r="79" spans="1:2" x14ac:dyDescent="0.25">
      <c r="A79" s="5" t="s">
        <v>185</v>
      </c>
      <c r="B79" s="25">
        <v>488.28741961753076</v>
      </c>
    </row>
    <row r="80" spans="1:2" x14ac:dyDescent="0.25">
      <c r="A80" s="5" t="s">
        <v>388</v>
      </c>
      <c r="B80" s="25">
        <v>-7750.1184843467554</v>
      </c>
    </row>
    <row r="81" spans="1:2" x14ac:dyDescent="0.25">
      <c r="A81" s="5" t="s">
        <v>10</v>
      </c>
      <c r="B81" s="25">
        <v>-5286.7786046187475</v>
      </c>
    </row>
    <row r="82" spans="1:2" x14ac:dyDescent="0.25">
      <c r="A82" s="5" t="s">
        <v>76</v>
      </c>
      <c r="B82" s="25">
        <v>-5813.8780735412211</v>
      </c>
    </row>
    <row r="83" spans="1:2" x14ac:dyDescent="0.25">
      <c r="A83" s="5" t="s">
        <v>17</v>
      </c>
      <c r="B83" s="25">
        <v>-4839.6976043941722</v>
      </c>
    </row>
    <row r="84" spans="1:2" x14ac:dyDescent="0.25">
      <c r="A84" s="5" t="s">
        <v>132</v>
      </c>
      <c r="B84" s="25">
        <v>-6313.896308076035</v>
      </c>
    </row>
    <row r="85" spans="1:2" x14ac:dyDescent="0.25">
      <c r="A85" s="5" t="s">
        <v>186</v>
      </c>
      <c r="B85" s="25">
        <v>-21737.803506805816</v>
      </c>
    </row>
    <row r="86" spans="1:2" x14ac:dyDescent="0.25">
      <c r="A86" s="5" t="s">
        <v>50</v>
      </c>
      <c r="B86" s="25">
        <v>-6313.896308076035</v>
      </c>
    </row>
    <row r="87" spans="1:2" x14ac:dyDescent="0.25">
      <c r="A87" s="5" t="s">
        <v>187</v>
      </c>
      <c r="B87" s="25">
        <v>-174.36547094906336</v>
      </c>
    </row>
    <row r="88" spans="1:2" x14ac:dyDescent="0.25">
      <c r="A88" s="5" t="s">
        <v>361</v>
      </c>
      <c r="B88" s="25">
        <v>-562.96200502488659</v>
      </c>
    </row>
    <row r="89" spans="1:2" x14ac:dyDescent="0.25">
      <c r="A89" s="5" t="s">
        <v>11</v>
      </c>
      <c r="B89" s="25">
        <v>-6106.718474768013</v>
      </c>
    </row>
    <row r="90" spans="1:2" x14ac:dyDescent="0.25">
      <c r="A90" s="5" t="s">
        <v>158</v>
      </c>
      <c r="B90" s="25">
        <v>-72921.188406156973</v>
      </c>
    </row>
    <row r="91" spans="1:2" x14ac:dyDescent="0.25">
      <c r="A91" s="5" t="s">
        <v>3</v>
      </c>
      <c r="B91" s="25">
        <v>-6106.718474768013</v>
      </c>
    </row>
    <row r="92" spans="1:2" x14ac:dyDescent="0.25">
      <c r="A92" s="5" t="s">
        <v>71</v>
      </c>
      <c r="B92" s="25">
        <v>-947.0713399452045</v>
      </c>
    </row>
    <row r="93" spans="1:2" x14ac:dyDescent="0.25">
      <c r="A93" s="5" t="s">
        <v>65</v>
      </c>
      <c r="B93" s="25">
        <v>-1947.1213179543515</v>
      </c>
    </row>
    <row r="94" spans="1:2" x14ac:dyDescent="0.25">
      <c r="A94" s="5" t="s">
        <v>69</v>
      </c>
      <c r="B94" s="25">
        <v>-6313.896308076035</v>
      </c>
    </row>
    <row r="95" spans="1:2" x14ac:dyDescent="0.25">
      <c r="A95" s="5" t="s">
        <v>19</v>
      </c>
      <c r="B95" s="25">
        <v>0</v>
      </c>
    </row>
    <row r="96" spans="1:2" x14ac:dyDescent="0.25">
      <c r="A96" s="5" t="s">
        <v>85</v>
      </c>
      <c r="B96" s="25">
        <v>-6204.5651717681203</v>
      </c>
    </row>
    <row r="97" spans="1:2" x14ac:dyDescent="0.25">
      <c r="A97" s="5" t="s">
        <v>59</v>
      </c>
      <c r="B97" s="25">
        <v>-6204.5651717681203</v>
      </c>
    </row>
    <row r="98" spans="1:2" x14ac:dyDescent="0.25">
      <c r="A98" s="5" t="s">
        <v>131</v>
      </c>
      <c r="B98" s="25">
        <v>-156259.54119717024</v>
      </c>
    </row>
    <row r="99" spans="1:2" x14ac:dyDescent="0.25">
      <c r="A99" s="5" t="s">
        <v>209</v>
      </c>
      <c r="B99" s="25">
        <v>0</v>
      </c>
    </row>
    <row r="100" spans="1:2" x14ac:dyDescent="0.25">
      <c r="A100" s="5" t="s">
        <v>6</v>
      </c>
      <c r="B100" s="25">
        <v>-6106.718474768013</v>
      </c>
    </row>
    <row r="101" spans="1:2" x14ac:dyDescent="0.25">
      <c r="A101" s="5" t="s">
        <v>8</v>
      </c>
      <c r="B101" s="25">
        <v>0</v>
      </c>
    </row>
    <row r="102" spans="1:2" x14ac:dyDescent="0.25">
      <c r="A102" s="5" t="s">
        <v>190</v>
      </c>
      <c r="B102" s="25">
        <v>-11590.305290871462</v>
      </c>
    </row>
    <row r="103" spans="1:2" x14ac:dyDescent="0.25">
      <c r="A103" s="5" t="s">
        <v>106</v>
      </c>
      <c r="B103" s="25">
        <v>-104.230768117811</v>
      </c>
    </row>
    <row r="104" spans="1:2" x14ac:dyDescent="0.25">
      <c r="A104" s="5" t="s">
        <v>16</v>
      </c>
      <c r="B104" s="25">
        <v>-6106.718474768013</v>
      </c>
    </row>
    <row r="105" spans="1:2" x14ac:dyDescent="0.25">
      <c r="A105" s="5" t="s">
        <v>159</v>
      </c>
      <c r="B105" s="25">
        <v>-18819.473446860662</v>
      </c>
    </row>
    <row r="106" spans="1:2" x14ac:dyDescent="0.25">
      <c r="A106" s="5" t="s">
        <v>192</v>
      </c>
      <c r="B106" s="25">
        <v>-339.71723253648213</v>
      </c>
    </row>
    <row r="107" spans="1:2" x14ac:dyDescent="0.25">
      <c r="A107" s="5" t="s">
        <v>160</v>
      </c>
      <c r="B107" s="25">
        <v>-9855.7891016604917</v>
      </c>
    </row>
    <row r="108" spans="1:2" x14ac:dyDescent="0.25">
      <c r="A108" s="5" t="s">
        <v>84</v>
      </c>
      <c r="B108" s="25">
        <v>-6313.896308076035</v>
      </c>
    </row>
    <row r="109" spans="1:2" x14ac:dyDescent="0.25">
      <c r="A109" s="5" t="s">
        <v>77</v>
      </c>
      <c r="B109" s="25">
        <v>-6313.896308076035</v>
      </c>
    </row>
    <row r="110" spans="1:2" x14ac:dyDescent="0.25">
      <c r="A110" s="5" t="s">
        <v>126</v>
      </c>
      <c r="B110" s="25">
        <v>-165413.27194214781</v>
      </c>
    </row>
    <row r="111" spans="1:2" x14ac:dyDescent="0.25">
      <c r="A111" s="5" t="s">
        <v>129</v>
      </c>
      <c r="B111" s="25">
        <v>-165502.99395031584</v>
      </c>
    </row>
    <row r="112" spans="1:2" x14ac:dyDescent="0.25">
      <c r="A112" s="5" t="s">
        <v>4</v>
      </c>
      <c r="B112" s="25">
        <v>0</v>
      </c>
    </row>
    <row r="113" spans="1:2" x14ac:dyDescent="0.25">
      <c r="A113" s="5" t="s">
        <v>378</v>
      </c>
      <c r="B113" s="25">
        <v>0</v>
      </c>
    </row>
    <row r="114" spans="1:2" x14ac:dyDescent="0.25">
      <c r="A114" s="5" t="s">
        <v>83</v>
      </c>
      <c r="B114" s="25">
        <v>-6313.896308076035</v>
      </c>
    </row>
    <row r="115" spans="1:2" x14ac:dyDescent="0.25">
      <c r="A115" s="5" t="s">
        <v>52</v>
      </c>
      <c r="B115" s="25">
        <v>-11596.949073834363</v>
      </c>
    </row>
    <row r="116" spans="1:2" x14ac:dyDescent="0.25">
      <c r="A116" s="5" t="s">
        <v>58</v>
      </c>
      <c r="B116" s="25">
        <v>-157111.9547155812</v>
      </c>
    </row>
    <row r="117" spans="1:2" x14ac:dyDescent="0.25">
      <c r="A117" s="5" t="s">
        <v>193</v>
      </c>
      <c r="B117" s="25">
        <v>-1329.06613030061</v>
      </c>
    </row>
    <row r="118" spans="1:2" x14ac:dyDescent="0.25">
      <c r="A118" s="5" t="s">
        <v>63</v>
      </c>
      <c r="B118" s="25">
        <v>-890.19876267533937</v>
      </c>
    </row>
    <row r="119" spans="1:2" x14ac:dyDescent="0.25">
      <c r="A119" s="5" t="s">
        <v>140</v>
      </c>
      <c r="B119" s="25">
        <v>-165455.9290208981</v>
      </c>
    </row>
    <row r="120" spans="1:2" x14ac:dyDescent="0.25">
      <c r="A120" s="5" t="s">
        <v>162</v>
      </c>
      <c r="B120" s="25">
        <v>-1062.7310953835683</v>
      </c>
    </row>
    <row r="121" spans="1:2" x14ac:dyDescent="0.25">
      <c r="A121" s="5" t="s">
        <v>18</v>
      </c>
      <c r="B121" s="25">
        <v>-6313.896308076035</v>
      </c>
    </row>
    <row r="122" spans="1:2" x14ac:dyDescent="0.25">
      <c r="A122" s="5" t="s">
        <v>13</v>
      </c>
      <c r="B122" s="25">
        <v>-6313.896308076035</v>
      </c>
    </row>
    <row r="123" spans="1:2" x14ac:dyDescent="0.25">
      <c r="A123" s="5" t="s">
        <v>79</v>
      </c>
      <c r="B123" s="25">
        <v>-6122.5657641194121</v>
      </c>
    </row>
    <row r="124" spans="1:2" x14ac:dyDescent="0.25">
      <c r="A124" s="5" t="s">
        <v>88</v>
      </c>
      <c r="B124" s="25">
        <v>-6313.896308076035</v>
      </c>
    </row>
    <row r="125" spans="1:2" x14ac:dyDescent="0.25">
      <c r="A125" s="5" t="s">
        <v>67</v>
      </c>
      <c r="B125" s="25">
        <v>-6313.896308076035</v>
      </c>
    </row>
    <row r="126" spans="1:2" x14ac:dyDescent="0.25">
      <c r="A126" s="5" t="s">
        <v>196</v>
      </c>
      <c r="B126" s="25">
        <v>-308.68769057819026</v>
      </c>
    </row>
    <row r="127" spans="1:2" x14ac:dyDescent="0.25">
      <c r="A127" s="5" t="s">
        <v>199</v>
      </c>
      <c r="B127" s="25">
        <v>-499.76909035868181</v>
      </c>
    </row>
    <row r="128" spans="1:2" x14ac:dyDescent="0.25">
      <c r="A128" s="5" t="s">
        <v>128</v>
      </c>
      <c r="B128" s="25">
        <v>-159670.2144886466</v>
      </c>
    </row>
    <row r="129" spans="1:2" x14ac:dyDescent="0.25">
      <c r="A129" s="5" t="s">
        <v>66</v>
      </c>
      <c r="B129" s="25">
        <v>-6313.896308076035</v>
      </c>
    </row>
    <row r="130" spans="1:2" x14ac:dyDescent="0.25">
      <c r="A130" s="5" t="s">
        <v>92</v>
      </c>
      <c r="B130" s="25">
        <v>-6313.896308076035</v>
      </c>
    </row>
    <row r="131" spans="1:2" x14ac:dyDescent="0.25">
      <c r="A131" s="5" t="s">
        <v>95</v>
      </c>
      <c r="B131" s="25">
        <v>-6204.5651717681203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2EF6-EBBB-4CF4-ADF4-0B5421161E7C}">
  <sheetPr codeName="Planilha2"/>
  <dimension ref="A2:J259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28.26953125" style="1" customWidth="1"/>
    <col min="4" max="4" width="16.26953125" style="1" customWidth="1"/>
    <col min="5" max="8" width="9.1796875" style="1"/>
    <col min="9" max="9" width="12.7265625" style="1" bestFit="1" customWidth="1"/>
    <col min="10" max="10" width="25" style="1" customWidth="1"/>
    <col min="11" max="16384" width="9.1796875" style="1"/>
  </cols>
  <sheetData>
    <row r="2" spans="1:10" ht="15" customHeight="1" x14ac:dyDescent="0.3">
      <c r="B2" s="2" t="str">
        <f>Índice!A8</f>
        <v>MÊS DE COMPETÊNCIA: Setembro de 2025</v>
      </c>
      <c r="C2" s="3"/>
      <c r="D2" s="3"/>
      <c r="E2" s="3"/>
      <c r="I2" s="3"/>
    </row>
    <row r="3" spans="1:10" ht="15" customHeight="1" x14ac:dyDescent="0.3">
      <c r="B3" s="2"/>
      <c r="C3" s="3"/>
      <c r="D3" s="3"/>
      <c r="E3" s="3"/>
      <c r="I3" s="3"/>
    </row>
    <row r="5" spans="1:10" ht="13" x14ac:dyDescent="0.3">
      <c r="A5" s="2" t="s">
        <v>504</v>
      </c>
    </row>
    <row r="6" spans="1:10" ht="14.25" customHeight="1" x14ac:dyDescent="0.25"/>
    <row r="7" spans="1:10" x14ac:dyDescent="0.25">
      <c r="B7" s="15"/>
    </row>
    <row r="8" spans="1:10" ht="13" x14ac:dyDescent="0.3">
      <c r="A8" s="4" t="s">
        <v>427</v>
      </c>
      <c r="B8" s="6" t="s">
        <v>381</v>
      </c>
      <c r="C8" s="6" t="s">
        <v>382</v>
      </c>
      <c r="D8" s="6" t="s">
        <v>383</v>
      </c>
    </row>
    <row r="9" spans="1:10" x14ac:dyDescent="0.25">
      <c r="B9" s="22" t="s">
        <v>651</v>
      </c>
      <c r="C9" s="23" t="str">
        <f>B9</f>
        <v>Parcela 19/48</v>
      </c>
      <c r="D9" s="21"/>
    </row>
    <row r="10" spans="1:10" x14ac:dyDescent="0.25">
      <c r="A10" s="12" t="s">
        <v>434</v>
      </c>
      <c r="B10" s="21">
        <v>784974.63734325056</v>
      </c>
      <c r="C10" s="21">
        <v>588730.97644950054</v>
      </c>
      <c r="D10" s="21">
        <f>SUM(B10:C10)</f>
        <v>1373705.613792751</v>
      </c>
    </row>
    <row r="11" spans="1:10" x14ac:dyDescent="0.25">
      <c r="A11" s="12" t="s">
        <v>435</v>
      </c>
      <c r="B11" s="21">
        <v>5392.1808235918716</v>
      </c>
      <c r="C11" s="21">
        <v>0</v>
      </c>
      <c r="D11" s="21">
        <f t="shared" ref="D11:D74" si="0">SUM(B11:C11)</f>
        <v>5392.1808235918716</v>
      </c>
    </row>
    <row r="12" spans="1:10" ht="13" x14ac:dyDescent="0.3">
      <c r="A12" s="12" t="s">
        <v>436</v>
      </c>
      <c r="B12" s="21">
        <v>4044.1355446337029</v>
      </c>
      <c r="C12" s="21">
        <v>0</v>
      </c>
      <c r="D12" s="21">
        <f t="shared" si="0"/>
        <v>4044.1355446337029</v>
      </c>
      <c r="J12" s="24"/>
    </row>
    <row r="13" spans="1:10" ht="13" x14ac:dyDescent="0.3">
      <c r="A13" s="12" t="s">
        <v>437</v>
      </c>
      <c r="B13" s="21">
        <v>3851.5576625499243</v>
      </c>
      <c r="C13" s="21">
        <v>0</v>
      </c>
      <c r="D13" s="21">
        <f t="shared" si="0"/>
        <v>3851.5576625499243</v>
      </c>
      <c r="I13" s="16"/>
      <c r="J13" s="24"/>
    </row>
    <row r="14" spans="1:10" ht="13" x14ac:dyDescent="0.3">
      <c r="A14" s="12" t="s">
        <v>438</v>
      </c>
      <c r="B14" s="21">
        <v>5392.1808235918716</v>
      </c>
      <c r="C14" s="21">
        <v>0</v>
      </c>
      <c r="D14" s="21">
        <f t="shared" si="0"/>
        <v>5392.1808235918716</v>
      </c>
      <c r="I14" s="16"/>
      <c r="J14" s="24"/>
    </row>
    <row r="15" spans="1:10" ht="13" x14ac:dyDescent="0.3">
      <c r="A15" s="12" t="s">
        <v>439</v>
      </c>
      <c r="B15" s="21">
        <v>4236.7133745316241</v>
      </c>
      <c r="C15" s="21">
        <v>0</v>
      </c>
      <c r="D15" s="21">
        <f t="shared" si="0"/>
        <v>4236.7133745316241</v>
      </c>
      <c r="I15" s="16"/>
      <c r="J15" s="24"/>
    </row>
    <row r="16" spans="1:10" ht="13" x14ac:dyDescent="0.3">
      <c r="A16" s="12" t="s">
        <v>440</v>
      </c>
      <c r="B16" s="21">
        <v>3851.5576625499243</v>
      </c>
      <c r="C16" s="21">
        <v>0</v>
      </c>
      <c r="D16" s="21">
        <f t="shared" si="0"/>
        <v>3851.5576625499243</v>
      </c>
      <c r="J16" s="24"/>
    </row>
    <row r="17" spans="1:10" ht="13" x14ac:dyDescent="0.3">
      <c r="A17" s="12" t="s">
        <v>103</v>
      </c>
      <c r="B17" s="21">
        <v>25953.935945525947</v>
      </c>
      <c r="C17" s="21">
        <v>684.71875051430629</v>
      </c>
      <c r="D17" s="21">
        <f t="shared" si="0"/>
        <v>26638.654696040252</v>
      </c>
      <c r="J17" s="24"/>
    </row>
    <row r="18" spans="1:10" ht="13" x14ac:dyDescent="0.3">
      <c r="A18" s="12" t="s">
        <v>441</v>
      </c>
      <c r="B18" s="21">
        <v>3851.5576625499243</v>
      </c>
      <c r="C18" s="21">
        <v>0</v>
      </c>
      <c r="D18" s="21">
        <f t="shared" si="0"/>
        <v>3851.5576625499243</v>
      </c>
      <c r="J18" s="24"/>
    </row>
    <row r="19" spans="1:10" ht="13" x14ac:dyDescent="0.3">
      <c r="A19" s="12" t="s">
        <v>78</v>
      </c>
      <c r="B19" s="21">
        <v>34122.070539426524</v>
      </c>
      <c r="C19" s="21">
        <v>94.161208662327738</v>
      </c>
      <c r="D19" s="21">
        <f t="shared" si="0"/>
        <v>34216.231748088852</v>
      </c>
      <c r="J19" s="24"/>
    </row>
    <row r="20" spans="1:10" ht="13" x14ac:dyDescent="0.3">
      <c r="A20" s="12" t="s">
        <v>442</v>
      </c>
      <c r="B20" s="21">
        <v>3851.5576625499243</v>
      </c>
      <c r="C20" s="21">
        <v>0</v>
      </c>
      <c r="D20" s="21">
        <f t="shared" si="0"/>
        <v>3851.5576625499243</v>
      </c>
      <c r="J20" s="24"/>
    </row>
    <row r="21" spans="1:10" ht="13" x14ac:dyDescent="0.3">
      <c r="A21" s="12" t="s">
        <v>443</v>
      </c>
      <c r="B21" s="21">
        <v>5392.1808235918716</v>
      </c>
      <c r="C21" s="21">
        <v>0</v>
      </c>
      <c r="D21" s="21">
        <f t="shared" si="0"/>
        <v>5392.1808235918716</v>
      </c>
      <c r="J21" s="24"/>
    </row>
    <row r="22" spans="1:10" ht="13" x14ac:dyDescent="0.3">
      <c r="A22" s="12" t="s">
        <v>444</v>
      </c>
      <c r="B22" s="21">
        <v>5930.4936378690745</v>
      </c>
      <c r="C22" s="21">
        <v>0</v>
      </c>
      <c r="D22" s="21">
        <f t="shared" si="0"/>
        <v>5930.4936378690745</v>
      </c>
      <c r="J22" s="24"/>
    </row>
    <row r="23" spans="1:10" ht="13" x14ac:dyDescent="0.3">
      <c r="A23" s="12" t="s">
        <v>445</v>
      </c>
      <c r="B23" s="21">
        <v>4389.8704872642966</v>
      </c>
      <c r="C23" s="21">
        <v>0</v>
      </c>
      <c r="D23" s="21">
        <f t="shared" si="0"/>
        <v>4389.8704872642966</v>
      </c>
      <c r="J23" s="24"/>
    </row>
    <row r="24" spans="1:10" ht="13" x14ac:dyDescent="0.3">
      <c r="A24" s="12" t="s">
        <v>446</v>
      </c>
      <c r="B24" s="21">
        <v>3851.5576625499243</v>
      </c>
      <c r="C24" s="21">
        <v>0</v>
      </c>
      <c r="D24" s="21">
        <f t="shared" si="0"/>
        <v>3851.5576625499243</v>
      </c>
      <c r="J24" s="24"/>
    </row>
    <row r="25" spans="1:10" ht="13" x14ac:dyDescent="0.3">
      <c r="A25" s="12" t="s">
        <v>447</v>
      </c>
      <c r="B25" s="21">
        <v>4044.1355446337029</v>
      </c>
      <c r="C25" s="21">
        <v>0</v>
      </c>
      <c r="D25" s="21">
        <f t="shared" si="0"/>
        <v>4044.1355446337029</v>
      </c>
      <c r="J25" s="24"/>
    </row>
    <row r="26" spans="1:10" ht="13" x14ac:dyDescent="0.3">
      <c r="A26" s="12" t="s">
        <v>319</v>
      </c>
      <c r="B26" s="21">
        <v>7703.1155547176222</v>
      </c>
      <c r="C26" s="21">
        <v>0</v>
      </c>
      <c r="D26" s="21">
        <f t="shared" si="0"/>
        <v>7703.1155547176222</v>
      </c>
      <c r="J26" s="24"/>
    </row>
    <row r="27" spans="1:10" ht="13" x14ac:dyDescent="0.3">
      <c r="A27" s="12" t="s">
        <v>376</v>
      </c>
      <c r="B27" s="21">
        <v>7703.1155547176222</v>
      </c>
      <c r="C27" s="21">
        <v>0</v>
      </c>
      <c r="D27" s="21">
        <f t="shared" si="0"/>
        <v>7703.1155547176222</v>
      </c>
      <c r="J27" s="24"/>
    </row>
    <row r="28" spans="1:10" ht="13" x14ac:dyDescent="0.3">
      <c r="A28" s="12" t="s">
        <v>448</v>
      </c>
      <c r="B28" s="21">
        <v>5584.7587369871671</v>
      </c>
      <c r="C28" s="21">
        <v>0</v>
      </c>
      <c r="D28" s="21">
        <f t="shared" si="0"/>
        <v>5584.7587369871671</v>
      </c>
      <c r="J28" s="24"/>
    </row>
    <row r="29" spans="1:10" ht="13" x14ac:dyDescent="0.3">
      <c r="A29" s="12" t="s">
        <v>449</v>
      </c>
      <c r="B29" s="21">
        <v>7125.3818458432579</v>
      </c>
      <c r="C29" s="21">
        <v>0</v>
      </c>
      <c r="D29" s="21">
        <f t="shared" si="0"/>
        <v>7125.3818458432579</v>
      </c>
      <c r="J29" s="24"/>
    </row>
    <row r="30" spans="1:10" ht="13" x14ac:dyDescent="0.3">
      <c r="A30" s="12" t="s">
        <v>54</v>
      </c>
      <c r="B30" s="21">
        <v>5352.7599498690497</v>
      </c>
      <c r="C30" s="21">
        <v>27.593210061267079</v>
      </c>
      <c r="D30" s="21">
        <f t="shared" si="0"/>
        <v>5380.3531599303169</v>
      </c>
      <c r="J30" s="24"/>
    </row>
    <row r="31" spans="1:10" ht="13" x14ac:dyDescent="0.3">
      <c r="A31" s="12" t="s">
        <v>450</v>
      </c>
      <c r="B31" s="21">
        <v>4044.1355446337029</v>
      </c>
      <c r="C31" s="21">
        <v>0</v>
      </c>
      <c r="D31" s="21">
        <f t="shared" si="0"/>
        <v>4044.1355446337029</v>
      </c>
      <c r="J31" s="24"/>
    </row>
    <row r="32" spans="1:10" ht="13" x14ac:dyDescent="0.3">
      <c r="A32" s="5" t="s">
        <v>451</v>
      </c>
      <c r="B32" s="21">
        <v>3851.5576625499243</v>
      </c>
      <c r="C32" s="21">
        <v>0</v>
      </c>
      <c r="D32" s="21">
        <f t="shared" si="0"/>
        <v>3851.5576625499243</v>
      </c>
      <c r="J32" s="24"/>
    </row>
    <row r="33" spans="1:10" ht="13" x14ac:dyDescent="0.3">
      <c r="A33" s="5" t="s">
        <v>452</v>
      </c>
      <c r="B33" s="21">
        <v>5392.1808235918716</v>
      </c>
      <c r="C33" s="21">
        <v>0</v>
      </c>
      <c r="D33" s="21">
        <f t="shared" si="0"/>
        <v>5392.1808235918716</v>
      </c>
      <c r="J33" s="24"/>
    </row>
    <row r="34" spans="1:10" ht="13" x14ac:dyDescent="0.3">
      <c r="A34" s="5" t="s">
        <v>453</v>
      </c>
      <c r="B34" s="21">
        <v>3851.5576625499243</v>
      </c>
      <c r="C34" s="21">
        <v>0</v>
      </c>
      <c r="D34" s="21">
        <f t="shared" si="0"/>
        <v>3851.5576625499243</v>
      </c>
      <c r="J34" s="24"/>
    </row>
    <row r="35" spans="1:10" ht="13" x14ac:dyDescent="0.3">
      <c r="A35" s="5" t="s">
        <v>454</v>
      </c>
      <c r="B35" s="21">
        <v>5007.0250594243143</v>
      </c>
      <c r="C35" s="21">
        <v>0</v>
      </c>
      <c r="D35" s="21">
        <f t="shared" si="0"/>
        <v>5007.0250594243143</v>
      </c>
      <c r="J35" s="24"/>
    </row>
    <row r="36" spans="1:10" ht="13" x14ac:dyDescent="0.3">
      <c r="A36" s="5" t="s">
        <v>364</v>
      </c>
      <c r="B36" s="21">
        <v>22045.89017866088</v>
      </c>
      <c r="C36" s="21">
        <v>0</v>
      </c>
      <c r="D36" s="21">
        <f t="shared" si="0"/>
        <v>22045.89017866088</v>
      </c>
      <c r="J36" s="24"/>
    </row>
    <row r="37" spans="1:10" ht="13" x14ac:dyDescent="0.3">
      <c r="A37" s="5" t="s">
        <v>455</v>
      </c>
      <c r="B37" s="21">
        <v>4004.7146813480531</v>
      </c>
      <c r="C37" s="21">
        <v>0</v>
      </c>
      <c r="D37" s="21">
        <f t="shared" si="0"/>
        <v>4004.7146813480531</v>
      </c>
      <c r="J37" s="24"/>
    </row>
    <row r="38" spans="1:10" ht="13" x14ac:dyDescent="0.3">
      <c r="A38" s="5" t="s">
        <v>456</v>
      </c>
      <c r="B38" s="21">
        <v>5199.6028893222356</v>
      </c>
      <c r="C38" s="21">
        <v>0</v>
      </c>
      <c r="D38" s="21">
        <f t="shared" si="0"/>
        <v>5199.6028893222356</v>
      </c>
      <c r="J38" s="24"/>
    </row>
    <row r="39" spans="1:10" ht="13" x14ac:dyDescent="0.3">
      <c r="A39" s="5" t="s">
        <v>457</v>
      </c>
      <c r="B39" s="21">
        <v>7125.3818458432579</v>
      </c>
      <c r="C39" s="21">
        <v>0</v>
      </c>
      <c r="D39" s="21">
        <f t="shared" si="0"/>
        <v>7125.3818458432579</v>
      </c>
      <c r="J39" s="24"/>
    </row>
    <row r="40" spans="1:10" ht="13" x14ac:dyDescent="0.3">
      <c r="A40" s="5" t="s">
        <v>458</v>
      </c>
      <c r="B40" s="21">
        <v>4967.6041961386645</v>
      </c>
      <c r="C40" s="21">
        <v>0</v>
      </c>
      <c r="D40" s="21">
        <f t="shared" si="0"/>
        <v>4967.6041961386645</v>
      </c>
      <c r="J40" s="24"/>
    </row>
    <row r="41" spans="1:10" ht="13" x14ac:dyDescent="0.3">
      <c r="A41" s="5" t="s">
        <v>459</v>
      </c>
      <c r="B41" s="21">
        <v>4044.1355446337029</v>
      </c>
      <c r="C41" s="21">
        <v>0</v>
      </c>
      <c r="D41" s="21">
        <f t="shared" si="0"/>
        <v>4044.1355446337029</v>
      </c>
      <c r="J41" s="24"/>
    </row>
    <row r="42" spans="1:10" ht="13" x14ac:dyDescent="0.3">
      <c r="A42" s="5" t="s">
        <v>460</v>
      </c>
      <c r="B42" s="21">
        <v>3851.5576625499243</v>
      </c>
      <c r="C42" s="21">
        <v>0</v>
      </c>
      <c r="D42" s="21">
        <f t="shared" si="0"/>
        <v>3851.5576625499243</v>
      </c>
      <c r="J42" s="24"/>
    </row>
    <row r="43" spans="1:10" ht="13" x14ac:dyDescent="0.3">
      <c r="A43" s="5" t="s">
        <v>461</v>
      </c>
      <c r="B43" s="21">
        <v>4197.2925216831454</v>
      </c>
      <c r="C43" s="21">
        <v>0</v>
      </c>
      <c r="D43" s="21">
        <f t="shared" si="0"/>
        <v>4197.2925216831454</v>
      </c>
      <c r="J43" s="24"/>
    </row>
    <row r="44" spans="1:10" ht="13" x14ac:dyDescent="0.3">
      <c r="A44" s="5" t="s">
        <v>462</v>
      </c>
      <c r="B44" s="21">
        <v>4044.1355446337029</v>
      </c>
      <c r="C44" s="21">
        <v>0</v>
      </c>
      <c r="D44" s="21">
        <f t="shared" si="0"/>
        <v>4044.1355446337029</v>
      </c>
      <c r="J44" s="24"/>
    </row>
    <row r="45" spans="1:10" ht="13" x14ac:dyDescent="0.3">
      <c r="A45" s="5" t="s">
        <v>463</v>
      </c>
      <c r="B45" s="21">
        <v>4389.8704872642966</v>
      </c>
      <c r="C45" s="21">
        <v>0</v>
      </c>
      <c r="D45" s="21">
        <f t="shared" si="0"/>
        <v>4389.8704872642966</v>
      </c>
      <c r="J45" s="24"/>
    </row>
    <row r="46" spans="1:10" ht="13" x14ac:dyDescent="0.3">
      <c r="A46" s="5" t="s">
        <v>51</v>
      </c>
      <c r="B46" s="21">
        <v>26911.140551939079</v>
      </c>
      <c r="C46" s="21">
        <v>262370.91364249843</v>
      </c>
      <c r="D46" s="21">
        <f t="shared" si="0"/>
        <v>289282.05419443751</v>
      </c>
      <c r="J46" s="24"/>
    </row>
    <row r="47" spans="1:10" ht="13" x14ac:dyDescent="0.3">
      <c r="A47" s="5" t="s">
        <v>464</v>
      </c>
      <c r="B47" s="21">
        <v>4044.1355446337029</v>
      </c>
      <c r="C47" s="21">
        <v>0</v>
      </c>
      <c r="D47" s="21">
        <f t="shared" si="0"/>
        <v>4044.1355446337029</v>
      </c>
      <c r="J47" s="24"/>
    </row>
    <row r="48" spans="1:10" ht="13" x14ac:dyDescent="0.3">
      <c r="A48" s="5" t="s">
        <v>465</v>
      </c>
      <c r="B48" s="21">
        <v>5199.6028893222356</v>
      </c>
      <c r="C48" s="21">
        <v>0</v>
      </c>
      <c r="D48" s="21">
        <f t="shared" si="0"/>
        <v>5199.6028893222356</v>
      </c>
      <c r="J48" s="24"/>
    </row>
    <row r="49" spans="1:10" ht="13" x14ac:dyDescent="0.3">
      <c r="A49" s="5" t="s">
        <v>53</v>
      </c>
      <c r="B49" s="21">
        <v>5160.1820260365839</v>
      </c>
      <c r="C49" s="21">
        <v>0</v>
      </c>
      <c r="D49" s="21">
        <f t="shared" si="0"/>
        <v>5160.1820260365839</v>
      </c>
      <c r="J49" s="24"/>
    </row>
    <row r="50" spans="1:10" ht="13" x14ac:dyDescent="0.3">
      <c r="A50" s="5" t="s">
        <v>466</v>
      </c>
      <c r="B50" s="21">
        <v>4044.1355446337029</v>
      </c>
      <c r="C50" s="21">
        <v>0</v>
      </c>
      <c r="D50" s="21">
        <f t="shared" si="0"/>
        <v>4044.1355446337029</v>
      </c>
      <c r="J50" s="24"/>
    </row>
    <row r="51" spans="1:10" ht="13" x14ac:dyDescent="0.3">
      <c r="A51" s="5" t="s">
        <v>467</v>
      </c>
      <c r="B51" s="21">
        <v>4429.2913401127753</v>
      </c>
      <c r="C51" s="21">
        <v>0</v>
      </c>
      <c r="D51" s="21">
        <f t="shared" si="0"/>
        <v>4429.2913401127753</v>
      </c>
      <c r="J51" s="24"/>
    </row>
    <row r="52" spans="1:10" ht="13" x14ac:dyDescent="0.3">
      <c r="A52" s="5" t="s">
        <v>468</v>
      </c>
      <c r="B52" s="21">
        <v>4044.1355446337029</v>
      </c>
      <c r="C52" s="21">
        <v>0</v>
      </c>
      <c r="D52" s="21">
        <f t="shared" si="0"/>
        <v>4044.1355446337029</v>
      </c>
      <c r="J52" s="24"/>
    </row>
    <row r="53" spans="1:10" ht="13" x14ac:dyDescent="0.3">
      <c r="A53" s="5" t="s">
        <v>125</v>
      </c>
      <c r="B53" s="21">
        <v>160058.26168149852</v>
      </c>
      <c r="C53" s="21">
        <v>3829.2769686233278</v>
      </c>
      <c r="D53" s="21">
        <f t="shared" si="0"/>
        <v>163887.53865012186</v>
      </c>
      <c r="J53" s="24"/>
    </row>
    <row r="54" spans="1:10" ht="13" x14ac:dyDescent="0.3">
      <c r="A54" s="5" t="s">
        <v>469</v>
      </c>
      <c r="B54" s="21">
        <v>4197.2925216831454</v>
      </c>
      <c r="C54" s="21">
        <v>0</v>
      </c>
      <c r="D54" s="21">
        <f t="shared" si="0"/>
        <v>4197.2925216831454</v>
      </c>
      <c r="J54" s="24"/>
    </row>
    <row r="55" spans="1:10" ht="13" x14ac:dyDescent="0.3">
      <c r="A55" s="5" t="s">
        <v>431</v>
      </c>
      <c r="B55" s="21">
        <v>22002.193654953691</v>
      </c>
      <c r="C55" s="21">
        <v>37629.917821722724</v>
      </c>
      <c r="D55" s="21">
        <f t="shared" si="0"/>
        <v>59632.111476676415</v>
      </c>
      <c r="J55" s="24"/>
    </row>
    <row r="56" spans="1:10" ht="13" x14ac:dyDescent="0.3">
      <c r="A56" s="5" t="s">
        <v>470</v>
      </c>
      <c r="B56" s="21">
        <v>4389.8704872642966</v>
      </c>
      <c r="C56" s="21">
        <v>0</v>
      </c>
      <c r="D56" s="21">
        <f t="shared" si="0"/>
        <v>4389.8704872642966</v>
      </c>
      <c r="J56" s="24"/>
    </row>
    <row r="57" spans="1:10" ht="13" x14ac:dyDescent="0.3">
      <c r="A57" s="5" t="s">
        <v>471</v>
      </c>
      <c r="B57" s="21">
        <v>4044.1355446337029</v>
      </c>
      <c r="C57" s="21">
        <v>0</v>
      </c>
      <c r="D57" s="21">
        <f t="shared" si="0"/>
        <v>4044.1355446337029</v>
      </c>
      <c r="J57" s="24"/>
    </row>
    <row r="58" spans="1:10" ht="13" x14ac:dyDescent="0.3">
      <c r="A58" s="5" t="s">
        <v>472</v>
      </c>
      <c r="B58" s="21">
        <v>5199.6028893222356</v>
      </c>
      <c r="C58" s="21">
        <v>0</v>
      </c>
      <c r="D58" s="21">
        <f t="shared" si="0"/>
        <v>5199.6028893222356</v>
      </c>
      <c r="J58" s="24"/>
    </row>
    <row r="59" spans="1:10" ht="13" x14ac:dyDescent="0.3">
      <c r="A59" s="5" t="s">
        <v>473</v>
      </c>
      <c r="B59" s="21">
        <v>4621.8692221965548</v>
      </c>
      <c r="C59" s="21">
        <v>0</v>
      </c>
      <c r="D59" s="21">
        <f t="shared" si="0"/>
        <v>4621.8692221965548</v>
      </c>
      <c r="J59" s="24"/>
    </row>
    <row r="60" spans="1:10" ht="13" x14ac:dyDescent="0.3">
      <c r="A60" s="5" t="s">
        <v>474</v>
      </c>
      <c r="B60" s="21">
        <v>3851.5576625499243</v>
      </c>
      <c r="C60" s="21">
        <v>0</v>
      </c>
      <c r="D60" s="21">
        <f t="shared" si="0"/>
        <v>3851.5576625499243</v>
      </c>
      <c r="J60" s="24"/>
    </row>
    <row r="61" spans="1:10" ht="13" x14ac:dyDescent="0.3">
      <c r="A61" s="5" t="s">
        <v>475</v>
      </c>
      <c r="B61" s="21">
        <v>4814.4471147175045</v>
      </c>
      <c r="C61" s="21">
        <v>0</v>
      </c>
      <c r="D61" s="21">
        <f t="shared" si="0"/>
        <v>4814.4471147175045</v>
      </c>
      <c r="J61" s="24"/>
    </row>
    <row r="62" spans="1:10" ht="13" x14ac:dyDescent="0.3">
      <c r="A62" s="5" t="s">
        <v>476</v>
      </c>
      <c r="B62" s="21">
        <v>4389.8704872642966</v>
      </c>
      <c r="C62" s="21">
        <v>0</v>
      </c>
      <c r="D62" s="21">
        <f t="shared" si="0"/>
        <v>4389.8704872642966</v>
      </c>
      <c r="J62" s="24"/>
    </row>
    <row r="63" spans="1:10" ht="13" x14ac:dyDescent="0.3">
      <c r="A63" s="5" t="s">
        <v>477</v>
      </c>
      <c r="B63" s="21">
        <v>5969.9145011547243</v>
      </c>
      <c r="C63" s="21">
        <v>0</v>
      </c>
      <c r="D63" s="21">
        <f t="shared" si="0"/>
        <v>5969.9145011547243</v>
      </c>
      <c r="J63" s="24"/>
    </row>
    <row r="64" spans="1:10" ht="13" x14ac:dyDescent="0.3">
      <c r="A64" s="5" t="s">
        <v>478</v>
      </c>
      <c r="B64" s="21">
        <v>4967.6041961386645</v>
      </c>
      <c r="C64" s="21">
        <v>0</v>
      </c>
      <c r="D64" s="21">
        <f t="shared" si="0"/>
        <v>4967.6041961386645</v>
      </c>
      <c r="J64" s="24"/>
    </row>
    <row r="65" spans="1:10" ht="13" x14ac:dyDescent="0.3">
      <c r="A65" s="5" t="s">
        <v>394</v>
      </c>
      <c r="B65" s="21">
        <v>5007.0250594243143</v>
      </c>
      <c r="C65" s="21">
        <v>0</v>
      </c>
      <c r="D65" s="21">
        <f t="shared" si="0"/>
        <v>5007.0250594243143</v>
      </c>
      <c r="J65" s="24"/>
    </row>
    <row r="66" spans="1:10" ht="13" x14ac:dyDescent="0.3">
      <c r="A66" s="5" t="s">
        <v>479</v>
      </c>
      <c r="B66" s="21">
        <v>5007.0250594243143</v>
      </c>
      <c r="C66" s="21">
        <v>0</v>
      </c>
      <c r="D66" s="21">
        <f t="shared" si="0"/>
        <v>5007.0250594243143</v>
      </c>
      <c r="J66" s="24"/>
    </row>
    <row r="67" spans="1:10" ht="13" x14ac:dyDescent="0.3">
      <c r="A67" s="5" t="s">
        <v>432</v>
      </c>
      <c r="B67" s="21">
        <v>22973.075225182336</v>
      </c>
      <c r="C67" s="21">
        <v>0</v>
      </c>
      <c r="D67" s="21">
        <f t="shared" si="0"/>
        <v>22973.075225182336</v>
      </c>
      <c r="J67" s="24"/>
    </row>
    <row r="68" spans="1:10" ht="13" x14ac:dyDescent="0.3">
      <c r="A68" s="5" t="s">
        <v>480</v>
      </c>
      <c r="B68" s="21">
        <v>3851.5576625499243</v>
      </c>
      <c r="C68" s="21">
        <v>0</v>
      </c>
      <c r="D68" s="21">
        <f t="shared" si="0"/>
        <v>3851.5576625499243</v>
      </c>
      <c r="J68" s="24"/>
    </row>
    <row r="69" spans="1:10" ht="13" x14ac:dyDescent="0.3">
      <c r="A69" s="5" t="s">
        <v>285</v>
      </c>
      <c r="B69" s="21">
        <v>19470.885308971876</v>
      </c>
      <c r="C69" s="21">
        <v>288794.32699460862</v>
      </c>
      <c r="D69" s="21">
        <f t="shared" si="0"/>
        <v>308265.21230358048</v>
      </c>
      <c r="J69" s="24"/>
    </row>
    <row r="70" spans="1:10" ht="13" x14ac:dyDescent="0.3">
      <c r="A70" s="5" t="s">
        <v>481</v>
      </c>
      <c r="B70" s="21">
        <v>4621.8692221965548</v>
      </c>
      <c r="C70" s="21">
        <v>0</v>
      </c>
      <c r="D70" s="21">
        <f t="shared" si="0"/>
        <v>4621.8692221965548</v>
      </c>
      <c r="J70" s="24"/>
    </row>
    <row r="71" spans="1:10" ht="13" x14ac:dyDescent="0.3">
      <c r="A71" s="5" t="s">
        <v>482</v>
      </c>
      <c r="B71" s="21">
        <v>4044.1355446337029</v>
      </c>
      <c r="C71" s="21">
        <v>0</v>
      </c>
      <c r="D71" s="21">
        <f t="shared" si="0"/>
        <v>4044.1355446337029</v>
      </c>
      <c r="J71" s="24"/>
    </row>
    <row r="72" spans="1:10" ht="13" x14ac:dyDescent="0.3">
      <c r="A72" s="5" t="s">
        <v>483</v>
      </c>
      <c r="B72" s="21">
        <v>4236.7133745316241</v>
      </c>
      <c r="C72" s="21">
        <v>0</v>
      </c>
      <c r="D72" s="21">
        <f t="shared" si="0"/>
        <v>4236.7133745316241</v>
      </c>
      <c r="J72" s="24"/>
    </row>
    <row r="73" spans="1:10" ht="13" x14ac:dyDescent="0.3">
      <c r="A73" s="5" t="s">
        <v>484</v>
      </c>
      <c r="B73" s="21">
        <v>5545.3378737015164</v>
      </c>
      <c r="C73" s="21">
        <v>0</v>
      </c>
      <c r="D73" s="21">
        <f t="shared" si="0"/>
        <v>5545.3378737015164</v>
      </c>
      <c r="J73" s="24"/>
    </row>
    <row r="74" spans="1:10" ht="13" x14ac:dyDescent="0.3">
      <c r="A74" s="5" t="s">
        <v>485</v>
      </c>
      <c r="B74" s="21">
        <v>5007.0250594243143</v>
      </c>
      <c r="C74" s="21">
        <v>0</v>
      </c>
      <c r="D74" s="21">
        <f t="shared" si="0"/>
        <v>5007.0250594243143</v>
      </c>
      <c r="J74" s="24"/>
    </row>
    <row r="75" spans="1:10" ht="13" x14ac:dyDescent="0.3">
      <c r="A75" s="5" t="s">
        <v>486</v>
      </c>
      <c r="B75" s="21">
        <v>3851.5576625499243</v>
      </c>
      <c r="C75" s="21">
        <v>0</v>
      </c>
      <c r="D75" s="21">
        <f t="shared" ref="D75:D138" si="1">SUM(B75:C75)</f>
        <v>3851.5576625499243</v>
      </c>
      <c r="J75" s="24"/>
    </row>
    <row r="76" spans="1:10" ht="13" x14ac:dyDescent="0.3">
      <c r="A76" s="5" t="s">
        <v>487</v>
      </c>
      <c r="B76" s="21">
        <v>5392.1808235918716</v>
      </c>
      <c r="C76" s="21">
        <v>0</v>
      </c>
      <c r="D76" s="21">
        <f t="shared" si="1"/>
        <v>5392.1808235918716</v>
      </c>
      <c r="J76" s="24"/>
    </row>
    <row r="77" spans="1:10" ht="13" x14ac:dyDescent="0.3">
      <c r="A77" s="5" t="s">
        <v>488</v>
      </c>
      <c r="B77" s="21">
        <v>4044.1355446337029</v>
      </c>
      <c r="C77" s="21">
        <v>0</v>
      </c>
      <c r="D77" s="21">
        <f t="shared" si="1"/>
        <v>4044.1355446337029</v>
      </c>
      <c r="J77" s="24"/>
    </row>
    <row r="78" spans="1:10" ht="13" x14ac:dyDescent="0.3">
      <c r="A78" s="5" t="s">
        <v>58</v>
      </c>
      <c r="B78" s="21">
        <v>41167.950854762079</v>
      </c>
      <c r="C78" s="21">
        <v>38.384424677593188</v>
      </c>
      <c r="D78" s="21">
        <f t="shared" si="1"/>
        <v>41206.335279439671</v>
      </c>
      <c r="J78" s="24"/>
    </row>
    <row r="79" spans="1:10" ht="13" x14ac:dyDescent="0.3">
      <c r="A79" s="5" t="s">
        <v>489</v>
      </c>
      <c r="B79" s="21">
        <v>4044.1355446337029</v>
      </c>
      <c r="C79" s="21">
        <v>0</v>
      </c>
      <c r="D79" s="21">
        <f t="shared" si="1"/>
        <v>4044.1355446337029</v>
      </c>
      <c r="J79" s="24"/>
    </row>
    <row r="80" spans="1:10" ht="13" x14ac:dyDescent="0.3">
      <c r="A80" s="5" t="s">
        <v>18</v>
      </c>
      <c r="B80" s="21">
        <v>38037.360870141783</v>
      </c>
      <c r="C80" s="21">
        <v>46.951523512439074</v>
      </c>
      <c r="D80" s="21">
        <f t="shared" si="1"/>
        <v>38084.312393654225</v>
      </c>
      <c r="J80" s="24"/>
    </row>
    <row r="81" spans="1:10" ht="13" x14ac:dyDescent="0.3">
      <c r="A81" s="5" t="s">
        <v>433</v>
      </c>
      <c r="B81" s="21">
        <v>5007.0250594243143</v>
      </c>
      <c r="C81" s="21">
        <v>0</v>
      </c>
      <c r="D81" s="21">
        <f t="shared" si="1"/>
        <v>5007.0250594243143</v>
      </c>
      <c r="J81" s="24"/>
    </row>
    <row r="82" spans="1:10" ht="13" x14ac:dyDescent="0.3">
      <c r="A82" s="5" t="s">
        <v>490</v>
      </c>
      <c r="B82" s="21">
        <v>4775.0262618690276</v>
      </c>
      <c r="C82" s="21">
        <v>0</v>
      </c>
      <c r="D82" s="21">
        <f t="shared" si="1"/>
        <v>4775.0262618690276</v>
      </c>
      <c r="J82" s="24"/>
    </row>
    <row r="83" spans="1:10" ht="13" x14ac:dyDescent="0.3">
      <c r="A83" s="5" t="s">
        <v>491</v>
      </c>
      <c r="B83" s="21">
        <v>4967.6041961386645</v>
      </c>
      <c r="C83" s="21">
        <v>0</v>
      </c>
      <c r="D83" s="21">
        <f t="shared" si="1"/>
        <v>4967.6041961386645</v>
      </c>
      <c r="J83" s="24"/>
    </row>
    <row r="84" spans="1:10" ht="13" x14ac:dyDescent="0.3">
      <c r="A84" s="5" t="s">
        <v>66</v>
      </c>
      <c r="B84" s="21">
        <v>7458.1873997435905</v>
      </c>
      <c r="C84" s="21">
        <v>32.840461158618034</v>
      </c>
      <c r="D84" s="21">
        <f t="shared" si="1"/>
        <v>7491.0278609022089</v>
      </c>
      <c r="J84" s="24"/>
    </row>
    <row r="85" spans="1:10" ht="13" x14ac:dyDescent="0.3">
      <c r="A85" s="5" t="s">
        <v>492</v>
      </c>
      <c r="B85" s="21">
        <v>3851.5576625499243</v>
      </c>
      <c r="C85" s="21">
        <v>0</v>
      </c>
      <c r="D85" s="21">
        <f t="shared" si="1"/>
        <v>3851.5576625499243</v>
      </c>
      <c r="J85" s="24"/>
    </row>
    <row r="86" spans="1:10" ht="13" x14ac:dyDescent="0.3">
      <c r="A86" s="5" t="s">
        <v>493</v>
      </c>
      <c r="B86" s="21">
        <v>4236.7133745316241</v>
      </c>
      <c r="C86" s="21">
        <v>0</v>
      </c>
      <c r="D86" s="21">
        <f t="shared" si="1"/>
        <v>4236.7133745316241</v>
      </c>
      <c r="J86" s="24"/>
    </row>
    <row r="87" spans="1:10" ht="13" x14ac:dyDescent="0.3">
      <c r="A87" s="5" t="s">
        <v>494</v>
      </c>
      <c r="B87" s="21">
        <v>37087.400796267291</v>
      </c>
      <c r="C87" s="21">
        <v>0</v>
      </c>
      <c r="D87" s="21">
        <f t="shared" si="1"/>
        <v>37087.400796267291</v>
      </c>
      <c r="J87" s="24"/>
    </row>
    <row r="88" spans="1:10" ht="13" x14ac:dyDescent="0.3">
      <c r="A88" s="5" t="s">
        <v>92</v>
      </c>
      <c r="B88" s="21">
        <v>38037.360870141783</v>
      </c>
      <c r="C88" s="21">
        <v>305.19213006624364</v>
      </c>
      <c r="D88" s="21">
        <f t="shared" si="1"/>
        <v>38342.553000208027</v>
      </c>
      <c r="J88" s="24"/>
    </row>
    <row r="89" spans="1:10" ht="13" x14ac:dyDescent="0.3">
      <c r="A89" s="5" t="s">
        <v>157</v>
      </c>
      <c r="B89" s="21">
        <v>3478.0032427784249</v>
      </c>
      <c r="C89" s="21">
        <v>0</v>
      </c>
      <c r="D89" s="21">
        <f t="shared" si="1"/>
        <v>3478.0032427784249</v>
      </c>
      <c r="J89" s="24"/>
    </row>
    <row r="90" spans="1:10" ht="13" x14ac:dyDescent="0.3">
      <c r="A90" s="5" t="s">
        <v>64</v>
      </c>
      <c r="B90" s="21">
        <v>7485.2994025996122</v>
      </c>
      <c r="C90" s="21">
        <v>147.18806010469584</v>
      </c>
      <c r="D90" s="21">
        <f t="shared" si="1"/>
        <v>7632.4874627043082</v>
      </c>
      <c r="J90" s="24"/>
    </row>
    <row r="91" spans="1:10" ht="13" x14ac:dyDescent="0.3">
      <c r="A91" s="5" t="s">
        <v>3</v>
      </c>
      <c r="B91" s="21">
        <v>909.76391485815202</v>
      </c>
      <c r="C91" s="21">
        <v>0.11450661463950436</v>
      </c>
      <c r="D91" s="21">
        <f t="shared" si="1"/>
        <v>909.8784214727915</v>
      </c>
      <c r="J91" s="24"/>
    </row>
    <row r="92" spans="1:10" ht="13" x14ac:dyDescent="0.3">
      <c r="A92" s="5" t="s">
        <v>71</v>
      </c>
      <c r="B92" s="21">
        <v>145.30645789286919</v>
      </c>
      <c r="C92" s="21">
        <v>4.1031955424739337</v>
      </c>
      <c r="D92" s="21">
        <f t="shared" si="1"/>
        <v>149.40965343534313</v>
      </c>
      <c r="J92" s="24"/>
    </row>
    <row r="93" spans="1:10" ht="13" x14ac:dyDescent="0.3">
      <c r="A93" s="5" t="s">
        <v>6</v>
      </c>
      <c r="B93" s="21">
        <v>909.76391485815202</v>
      </c>
      <c r="C93" s="21">
        <v>8.1562511000807412</v>
      </c>
      <c r="D93" s="21">
        <f t="shared" si="1"/>
        <v>917.92016595823281</v>
      </c>
      <c r="J93" s="24"/>
    </row>
    <row r="94" spans="1:10" ht="13" x14ac:dyDescent="0.3">
      <c r="A94" s="5" t="s">
        <v>190</v>
      </c>
      <c r="B94" s="21">
        <v>5371.9285617720088</v>
      </c>
      <c r="C94" s="21">
        <v>0</v>
      </c>
      <c r="D94" s="21">
        <f t="shared" si="1"/>
        <v>5371.9285617720088</v>
      </c>
      <c r="J94" s="24"/>
    </row>
    <row r="95" spans="1:10" ht="13" x14ac:dyDescent="0.3">
      <c r="A95" s="5" t="s">
        <v>63</v>
      </c>
      <c r="B95" s="21">
        <v>168.4591118843399</v>
      </c>
      <c r="C95" s="21">
        <v>0</v>
      </c>
      <c r="D95" s="21">
        <f t="shared" si="1"/>
        <v>168.4591118843399</v>
      </c>
      <c r="J95" s="24"/>
    </row>
    <row r="96" spans="1:10" ht="13" x14ac:dyDescent="0.3">
      <c r="A96" s="5" t="s">
        <v>147</v>
      </c>
      <c r="B96" s="21">
        <v>186.05796080623509</v>
      </c>
      <c r="C96" s="21">
        <v>0</v>
      </c>
      <c r="D96" s="21">
        <f t="shared" si="1"/>
        <v>186.05796080623509</v>
      </c>
      <c r="J96" s="24"/>
    </row>
    <row r="97" spans="1:10" ht="13" x14ac:dyDescent="0.3">
      <c r="A97" s="5" t="s">
        <v>82</v>
      </c>
      <c r="B97" s="21">
        <v>2865.8800366807172</v>
      </c>
      <c r="C97" s="21">
        <v>163.00674770305747</v>
      </c>
      <c r="D97" s="21">
        <f t="shared" si="1"/>
        <v>3028.8867843837747</v>
      </c>
      <c r="J97" s="24"/>
    </row>
    <row r="98" spans="1:10" ht="13" x14ac:dyDescent="0.3">
      <c r="A98" s="5" t="s">
        <v>100</v>
      </c>
      <c r="B98" s="21">
        <v>949.96007387449231</v>
      </c>
      <c r="C98" s="21">
        <v>624.74308395575827</v>
      </c>
      <c r="D98" s="21">
        <f t="shared" si="1"/>
        <v>1574.7031578302506</v>
      </c>
      <c r="J98" s="24"/>
    </row>
    <row r="99" spans="1:10" ht="13" x14ac:dyDescent="0.3">
      <c r="A99" s="5" t="s">
        <v>109</v>
      </c>
      <c r="B99" s="21">
        <v>949.96007387449231</v>
      </c>
      <c r="C99" s="21">
        <v>1264.8796656094421</v>
      </c>
      <c r="D99" s="21">
        <f t="shared" si="1"/>
        <v>2214.8397394839344</v>
      </c>
      <c r="J99" s="24"/>
    </row>
    <row r="100" spans="1:10" ht="13" x14ac:dyDescent="0.3">
      <c r="A100" s="5" t="s">
        <v>148</v>
      </c>
      <c r="B100" s="21">
        <v>241.42083547580211</v>
      </c>
      <c r="C100" s="21">
        <v>0</v>
      </c>
      <c r="D100" s="21">
        <f t="shared" si="1"/>
        <v>241.42083547580211</v>
      </c>
      <c r="J100" s="24"/>
    </row>
    <row r="101" spans="1:10" ht="13" x14ac:dyDescent="0.3">
      <c r="A101" s="5" t="s">
        <v>60</v>
      </c>
      <c r="B101" s="21">
        <v>949.96007387449231</v>
      </c>
      <c r="C101" s="21">
        <v>25.363126174151972</v>
      </c>
      <c r="D101" s="21">
        <f t="shared" si="1"/>
        <v>975.32320004864425</v>
      </c>
      <c r="J101" s="24"/>
    </row>
    <row r="102" spans="1:10" ht="13" x14ac:dyDescent="0.3">
      <c r="A102" s="5" t="s">
        <v>15</v>
      </c>
      <c r="B102" s="21">
        <v>949.96007387449231</v>
      </c>
      <c r="C102" s="21">
        <v>6.5081437609441277</v>
      </c>
      <c r="D102" s="21">
        <f t="shared" si="1"/>
        <v>956.46821763543642</v>
      </c>
      <c r="J102" s="24"/>
    </row>
    <row r="103" spans="1:10" ht="13" x14ac:dyDescent="0.3">
      <c r="A103" s="5" t="s">
        <v>130</v>
      </c>
      <c r="B103" s="21">
        <v>7485.2994025996122</v>
      </c>
      <c r="C103" s="21">
        <v>5647.2048625659872</v>
      </c>
      <c r="D103" s="21">
        <f t="shared" si="1"/>
        <v>13132.5042651656</v>
      </c>
      <c r="J103" s="24"/>
    </row>
    <row r="104" spans="1:10" ht="13" x14ac:dyDescent="0.3">
      <c r="A104" s="5" t="s">
        <v>76</v>
      </c>
      <c r="B104" s="21">
        <v>949.96007387449231</v>
      </c>
      <c r="C104" s="21">
        <v>58.006341677731228</v>
      </c>
      <c r="D104" s="21">
        <f t="shared" si="1"/>
        <v>1007.9664155522236</v>
      </c>
      <c r="J104" s="24"/>
    </row>
    <row r="105" spans="1:10" ht="13" x14ac:dyDescent="0.3">
      <c r="A105" s="5" t="s">
        <v>5</v>
      </c>
      <c r="B105" s="21">
        <v>170.50255616509673</v>
      </c>
      <c r="C105" s="21">
        <v>1.0486209683792616</v>
      </c>
      <c r="D105" s="21">
        <f t="shared" si="1"/>
        <v>171.55117713347599</v>
      </c>
      <c r="J105" s="24"/>
    </row>
    <row r="106" spans="1:10" ht="13" x14ac:dyDescent="0.3">
      <c r="A106" s="5" t="s">
        <v>126</v>
      </c>
      <c r="B106" s="21">
        <v>7485.2994025996122</v>
      </c>
      <c r="C106" s="21">
        <v>4383.142073646849</v>
      </c>
      <c r="D106" s="21">
        <f t="shared" si="1"/>
        <v>11868.441476246462</v>
      </c>
      <c r="J106" s="24"/>
    </row>
    <row r="107" spans="1:10" ht="13" x14ac:dyDescent="0.3">
      <c r="A107" s="5" t="s">
        <v>79</v>
      </c>
      <c r="B107" s="21">
        <v>949.96007387449231</v>
      </c>
      <c r="C107" s="21">
        <v>52.583407387937271</v>
      </c>
      <c r="D107" s="21">
        <f t="shared" si="1"/>
        <v>1002.5434812624296</v>
      </c>
      <c r="J107" s="24"/>
    </row>
    <row r="108" spans="1:10" ht="13" x14ac:dyDescent="0.3">
      <c r="A108" s="5" t="s">
        <v>89</v>
      </c>
      <c r="B108" s="21">
        <v>173.86193972397706</v>
      </c>
      <c r="C108" s="21">
        <v>131.45546822620827</v>
      </c>
      <c r="D108" s="21">
        <f t="shared" si="1"/>
        <v>305.31740795018533</v>
      </c>
      <c r="J108" s="24"/>
    </row>
    <row r="109" spans="1:10" ht="13" x14ac:dyDescent="0.3">
      <c r="A109" s="5" t="s">
        <v>144</v>
      </c>
      <c r="B109" s="21">
        <v>2117.6641937271479</v>
      </c>
      <c r="C109" s="21">
        <v>0.26939162377865</v>
      </c>
      <c r="D109" s="21">
        <f t="shared" si="1"/>
        <v>2117.9335853509265</v>
      </c>
      <c r="J109" s="24"/>
    </row>
    <row r="110" spans="1:10" ht="13" x14ac:dyDescent="0.3">
      <c r="A110" s="5" t="s">
        <v>87</v>
      </c>
      <c r="B110" s="21">
        <v>616.92314522380877</v>
      </c>
      <c r="C110" s="21">
        <v>133.67911361193148</v>
      </c>
      <c r="D110" s="21">
        <f t="shared" si="1"/>
        <v>750.60225883574026</v>
      </c>
      <c r="J110" s="24"/>
    </row>
    <row r="111" spans="1:10" ht="13" x14ac:dyDescent="0.3">
      <c r="A111" s="5" t="s">
        <v>90</v>
      </c>
      <c r="B111" s="21">
        <v>2413.4327258487888</v>
      </c>
      <c r="C111" s="21">
        <v>178.68873212199489</v>
      </c>
      <c r="D111" s="21">
        <f t="shared" si="1"/>
        <v>2592.1214579707835</v>
      </c>
      <c r="J111" s="24"/>
    </row>
    <row r="112" spans="1:10" ht="13" x14ac:dyDescent="0.3">
      <c r="A112" s="5" t="s">
        <v>9</v>
      </c>
      <c r="B112" s="21">
        <v>893.08954401677977</v>
      </c>
      <c r="C112" s="21">
        <v>0.53628880368145238</v>
      </c>
      <c r="D112" s="21">
        <f t="shared" si="1"/>
        <v>893.62583282046126</v>
      </c>
      <c r="J112" s="24"/>
    </row>
    <row r="113" spans="1:10" ht="13" x14ac:dyDescent="0.3">
      <c r="A113" s="5" t="s">
        <v>384</v>
      </c>
      <c r="B113" s="21">
        <v>333.56263080948764</v>
      </c>
      <c r="C113" s="21">
        <v>0</v>
      </c>
      <c r="D113" s="21">
        <f t="shared" si="1"/>
        <v>333.56263080948764</v>
      </c>
      <c r="J113" s="24"/>
    </row>
    <row r="114" spans="1:10" ht="13" x14ac:dyDescent="0.3">
      <c r="A114" s="5" t="s">
        <v>156</v>
      </c>
      <c r="B114" s="21">
        <v>1841.4977949341769</v>
      </c>
      <c r="C114" s="21">
        <v>1.3536781506947844</v>
      </c>
      <c r="D114" s="21">
        <f t="shared" si="1"/>
        <v>1842.8514730848717</v>
      </c>
      <c r="J114" s="24"/>
    </row>
    <row r="115" spans="1:10" ht="13" x14ac:dyDescent="0.3">
      <c r="A115" s="5" t="s">
        <v>4</v>
      </c>
      <c r="B115" s="21">
        <v>315.79928475379677</v>
      </c>
      <c r="C115" s="21">
        <v>5.2050728876025477E-4</v>
      </c>
      <c r="D115" s="21">
        <f t="shared" si="1"/>
        <v>315.79980526108551</v>
      </c>
      <c r="J115" s="24"/>
    </row>
    <row r="116" spans="1:10" ht="13" x14ac:dyDescent="0.3">
      <c r="A116" s="5" t="s">
        <v>14</v>
      </c>
      <c r="B116" s="21">
        <v>949.96007387449231</v>
      </c>
      <c r="C116" s="21">
        <v>0.46778306003775028</v>
      </c>
      <c r="D116" s="21">
        <f t="shared" si="1"/>
        <v>950.42785693453004</v>
      </c>
      <c r="J116" s="24"/>
    </row>
    <row r="117" spans="1:10" ht="13" x14ac:dyDescent="0.3">
      <c r="A117" s="5" t="s">
        <v>93</v>
      </c>
      <c r="B117" s="21">
        <v>949.96007387449231</v>
      </c>
      <c r="C117" s="21">
        <v>152.43215595752113</v>
      </c>
      <c r="D117" s="21">
        <f t="shared" si="1"/>
        <v>1102.3922298320135</v>
      </c>
      <c r="J117" s="24"/>
    </row>
    <row r="118" spans="1:10" ht="13" x14ac:dyDescent="0.3">
      <c r="A118" s="5" t="s">
        <v>49</v>
      </c>
      <c r="B118" s="21">
        <v>949.96007387449231</v>
      </c>
      <c r="C118" s="21">
        <v>19.513661937139059</v>
      </c>
      <c r="D118" s="21">
        <f t="shared" si="1"/>
        <v>969.4737358116314</v>
      </c>
      <c r="J118" s="24"/>
    </row>
    <row r="119" spans="1:10" ht="13" x14ac:dyDescent="0.3">
      <c r="A119" s="5" t="s">
        <v>80</v>
      </c>
      <c r="B119" s="21">
        <v>949.96007387449231</v>
      </c>
      <c r="C119" s="21">
        <v>48.646631163084407</v>
      </c>
      <c r="D119" s="21">
        <f t="shared" si="1"/>
        <v>998.60670503757672</v>
      </c>
      <c r="J119" s="24"/>
    </row>
    <row r="120" spans="1:10" ht="13" x14ac:dyDescent="0.3">
      <c r="A120" s="5" t="s">
        <v>77</v>
      </c>
      <c r="B120" s="21">
        <v>949.96007387449231</v>
      </c>
      <c r="C120" s="21">
        <v>124.65394580795008</v>
      </c>
      <c r="D120" s="21">
        <f t="shared" si="1"/>
        <v>1074.6140196824424</v>
      </c>
      <c r="J120" s="24"/>
    </row>
    <row r="121" spans="1:10" ht="13" x14ac:dyDescent="0.3">
      <c r="A121" s="5" t="s">
        <v>143</v>
      </c>
      <c r="B121" s="21">
        <v>3605.5566477148632</v>
      </c>
      <c r="C121" s="21">
        <v>0</v>
      </c>
      <c r="D121" s="21">
        <f t="shared" si="1"/>
        <v>3605.5566477148632</v>
      </c>
      <c r="J121" s="24"/>
    </row>
    <row r="122" spans="1:10" ht="13" x14ac:dyDescent="0.3">
      <c r="A122" s="5" t="s">
        <v>170</v>
      </c>
      <c r="B122" s="21">
        <v>121.18691416694557</v>
      </c>
      <c r="C122" s="21">
        <v>0</v>
      </c>
      <c r="D122" s="21">
        <f t="shared" si="1"/>
        <v>121.18691416694557</v>
      </c>
      <c r="J122" s="24"/>
    </row>
    <row r="123" spans="1:10" ht="13" x14ac:dyDescent="0.3">
      <c r="A123" s="5" t="s">
        <v>7</v>
      </c>
      <c r="B123" s="21">
        <v>909.76391485815202</v>
      </c>
      <c r="C123" s="21">
        <v>0.97241903389727724</v>
      </c>
      <c r="D123" s="21">
        <f t="shared" si="1"/>
        <v>910.73633389204929</v>
      </c>
      <c r="J123" s="24"/>
    </row>
    <row r="124" spans="1:10" ht="13" x14ac:dyDescent="0.3">
      <c r="A124" s="5" t="s">
        <v>11</v>
      </c>
      <c r="B124" s="21">
        <v>909.76391485815202</v>
      </c>
      <c r="C124" s="21">
        <v>17.492989449593566</v>
      </c>
      <c r="D124" s="21">
        <f t="shared" si="1"/>
        <v>927.25690430774557</v>
      </c>
      <c r="J124" s="24"/>
    </row>
    <row r="125" spans="1:10" ht="13" x14ac:dyDescent="0.3">
      <c r="A125" s="5" t="s">
        <v>16</v>
      </c>
      <c r="B125" s="21">
        <v>909.76391485815202</v>
      </c>
      <c r="C125" s="21">
        <v>26.798264547019038</v>
      </c>
      <c r="D125" s="21">
        <f t="shared" si="1"/>
        <v>936.56217940517104</v>
      </c>
      <c r="J125" s="24"/>
    </row>
    <row r="126" spans="1:10" ht="13" x14ac:dyDescent="0.3">
      <c r="A126" s="5" t="s">
        <v>56</v>
      </c>
      <c r="B126" s="21">
        <v>909.76391485815202</v>
      </c>
      <c r="C126" s="21">
        <v>11.300012020512479</v>
      </c>
      <c r="D126" s="21">
        <f t="shared" si="1"/>
        <v>921.06392687866446</v>
      </c>
      <c r="J126" s="24"/>
    </row>
    <row r="127" spans="1:10" ht="13" x14ac:dyDescent="0.3">
      <c r="A127" s="5" t="s">
        <v>119</v>
      </c>
      <c r="B127" s="21">
        <v>4702.5778924887936</v>
      </c>
      <c r="C127" s="21">
        <v>63.335295300058704</v>
      </c>
      <c r="D127" s="21">
        <f t="shared" si="1"/>
        <v>4765.9131877888522</v>
      </c>
      <c r="J127" s="24"/>
    </row>
    <row r="128" spans="1:10" ht="13" x14ac:dyDescent="0.3">
      <c r="A128" s="5" t="s">
        <v>380</v>
      </c>
      <c r="B128" s="21">
        <v>1224.5746497103682</v>
      </c>
      <c r="C128" s="21">
        <v>0</v>
      </c>
      <c r="D128" s="21">
        <f t="shared" si="1"/>
        <v>1224.5746497103682</v>
      </c>
      <c r="J128" s="24"/>
    </row>
    <row r="129" spans="1:10" ht="13" x14ac:dyDescent="0.3">
      <c r="A129" s="5" t="s">
        <v>70</v>
      </c>
      <c r="B129" s="21">
        <v>2134.3385645685198</v>
      </c>
      <c r="C129" s="21">
        <v>6.0723328195444122</v>
      </c>
      <c r="D129" s="21">
        <f t="shared" si="1"/>
        <v>2140.4108973880643</v>
      </c>
      <c r="J129" s="24"/>
    </row>
    <row r="130" spans="1:10" ht="13" x14ac:dyDescent="0.3">
      <c r="A130" s="5" t="s">
        <v>55</v>
      </c>
      <c r="B130" s="21">
        <v>909.76391485815202</v>
      </c>
      <c r="C130" s="21">
        <v>16.262164322746877</v>
      </c>
      <c r="D130" s="21">
        <f t="shared" si="1"/>
        <v>926.02607918089893</v>
      </c>
      <c r="J130" s="24"/>
    </row>
    <row r="131" spans="1:10" ht="13" x14ac:dyDescent="0.3">
      <c r="A131" s="5" t="s">
        <v>122</v>
      </c>
      <c r="B131" s="21">
        <v>949.96007387449231</v>
      </c>
      <c r="C131" s="21">
        <v>359.51598910560142</v>
      </c>
      <c r="D131" s="21">
        <f t="shared" si="1"/>
        <v>1309.4760629800937</v>
      </c>
      <c r="J131" s="24"/>
    </row>
    <row r="132" spans="1:10" ht="13" x14ac:dyDescent="0.3">
      <c r="A132" s="5" t="s">
        <v>372</v>
      </c>
      <c r="B132" s="21">
        <v>3498.7226066811463</v>
      </c>
      <c r="C132" s="21">
        <v>0</v>
      </c>
      <c r="D132" s="21">
        <f t="shared" si="1"/>
        <v>3498.7226066811463</v>
      </c>
      <c r="J132" s="24"/>
    </row>
    <row r="133" spans="1:10" ht="13" x14ac:dyDescent="0.3">
      <c r="A133" s="5" t="s">
        <v>61</v>
      </c>
      <c r="B133" s="21">
        <v>909.76391485815202</v>
      </c>
      <c r="C133" s="21">
        <v>17.789673615299158</v>
      </c>
      <c r="D133" s="21">
        <f t="shared" si="1"/>
        <v>927.55358847345121</v>
      </c>
      <c r="J133" s="24"/>
    </row>
    <row r="134" spans="1:10" ht="13" x14ac:dyDescent="0.3">
      <c r="A134" s="5" t="s">
        <v>361</v>
      </c>
      <c r="B134" s="21">
        <v>4702.5778924887936</v>
      </c>
      <c r="C134" s="21">
        <v>0</v>
      </c>
      <c r="D134" s="21">
        <f t="shared" si="1"/>
        <v>4702.5778924887936</v>
      </c>
      <c r="J134" s="24"/>
    </row>
    <row r="135" spans="1:10" ht="13" x14ac:dyDescent="0.3">
      <c r="A135" s="5" t="s">
        <v>52</v>
      </c>
      <c r="B135" s="21">
        <v>909.76391485815202</v>
      </c>
      <c r="C135" s="21">
        <v>26.212986528578504</v>
      </c>
      <c r="D135" s="21">
        <f t="shared" si="1"/>
        <v>935.97690138673056</v>
      </c>
      <c r="J135" s="24"/>
    </row>
    <row r="136" spans="1:10" ht="13" x14ac:dyDescent="0.3">
      <c r="A136" s="5" t="s">
        <v>138</v>
      </c>
      <c r="B136" s="21">
        <v>3013.2252462848983</v>
      </c>
      <c r="C136" s="21">
        <v>6829.7133534505692</v>
      </c>
      <c r="D136" s="21">
        <f t="shared" si="1"/>
        <v>9842.9385997354675</v>
      </c>
      <c r="J136" s="24"/>
    </row>
    <row r="137" spans="1:10" ht="13" x14ac:dyDescent="0.3">
      <c r="A137" s="5" t="s">
        <v>74</v>
      </c>
      <c r="B137" s="21">
        <v>1173.7068734831325</v>
      </c>
      <c r="C137" s="21">
        <v>7.3077992749627692</v>
      </c>
      <c r="D137" s="21">
        <f t="shared" si="1"/>
        <v>1181.0146727580952</v>
      </c>
      <c r="J137" s="24"/>
    </row>
    <row r="138" spans="1:10" ht="13" x14ac:dyDescent="0.3">
      <c r="A138" s="5" t="s">
        <v>127</v>
      </c>
      <c r="B138" s="21">
        <v>949.96007387449231</v>
      </c>
      <c r="C138" s="21">
        <v>1621.3084899961104</v>
      </c>
      <c r="D138" s="21">
        <f t="shared" si="1"/>
        <v>2571.2685638706025</v>
      </c>
      <c r="J138" s="24"/>
    </row>
    <row r="139" spans="1:10" ht="13" x14ac:dyDescent="0.3">
      <c r="A139" s="5" t="s">
        <v>121</v>
      </c>
      <c r="B139" s="21">
        <v>949.96007387449231</v>
      </c>
      <c r="C139" s="21">
        <v>1352.5824287435262</v>
      </c>
      <c r="D139" s="21">
        <f t="shared" ref="D139:D202" si="2">SUM(B139:C139)</f>
        <v>2302.5425026180183</v>
      </c>
      <c r="J139" s="24"/>
    </row>
    <row r="140" spans="1:10" ht="13" x14ac:dyDescent="0.3">
      <c r="A140" s="5" t="s">
        <v>86</v>
      </c>
      <c r="B140" s="21">
        <v>1907.1894328653655</v>
      </c>
      <c r="C140" s="21">
        <v>606.33649113293461</v>
      </c>
      <c r="D140" s="21">
        <f t="shared" si="2"/>
        <v>2513.5259239983002</v>
      </c>
      <c r="J140" s="24"/>
    </row>
    <row r="141" spans="1:10" ht="13" x14ac:dyDescent="0.3">
      <c r="A141" s="5" t="s">
        <v>137</v>
      </c>
      <c r="B141" s="21">
        <v>3063.3309147020964</v>
      </c>
      <c r="C141" s="21">
        <v>20507.048577099526</v>
      </c>
      <c r="D141" s="21">
        <f t="shared" si="2"/>
        <v>23570.379491801621</v>
      </c>
      <c r="J141" s="24"/>
    </row>
    <row r="142" spans="1:10" ht="13" x14ac:dyDescent="0.3">
      <c r="A142" s="5" t="s">
        <v>50</v>
      </c>
      <c r="B142" s="21">
        <v>949.96007387449231</v>
      </c>
      <c r="C142" s="21">
        <v>2.7256937898022175</v>
      </c>
      <c r="D142" s="21">
        <f t="shared" si="2"/>
        <v>952.68576766429453</v>
      </c>
      <c r="J142" s="24"/>
    </row>
    <row r="143" spans="1:10" ht="13" x14ac:dyDescent="0.3">
      <c r="A143" s="5" t="s">
        <v>69</v>
      </c>
      <c r="B143" s="21">
        <v>1907.1894328653655</v>
      </c>
      <c r="C143" s="21">
        <v>16.541600240532269</v>
      </c>
      <c r="D143" s="21">
        <f t="shared" si="2"/>
        <v>1923.7310331058977</v>
      </c>
      <c r="J143" s="24"/>
    </row>
    <row r="144" spans="1:10" ht="13" x14ac:dyDescent="0.3">
      <c r="A144" s="5" t="s">
        <v>85</v>
      </c>
      <c r="B144" s="21">
        <v>949.96007387449231</v>
      </c>
      <c r="C144" s="21">
        <v>31.887260983302866</v>
      </c>
      <c r="D144" s="21">
        <f t="shared" si="2"/>
        <v>981.8473348577952</v>
      </c>
      <c r="J144" s="24"/>
    </row>
    <row r="145" spans="1:10" ht="13" x14ac:dyDescent="0.3">
      <c r="A145" s="5" t="s">
        <v>59</v>
      </c>
      <c r="B145" s="21">
        <v>949.96007387449231</v>
      </c>
      <c r="C145" s="21">
        <v>4.0351304839149655</v>
      </c>
      <c r="D145" s="21">
        <f t="shared" si="2"/>
        <v>953.99520435840725</v>
      </c>
      <c r="J145" s="24"/>
    </row>
    <row r="146" spans="1:10" ht="13" x14ac:dyDescent="0.3">
      <c r="A146" s="5" t="s">
        <v>131</v>
      </c>
      <c r="B146" s="21">
        <v>7485.2994025996122</v>
      </c>
      <c r="C146" s="21">
        <v>4876.1709884256306</v>
      </c>
      <c r="D146" s="21">
        <f t="shared" si="2"/>
        <v>12361.470391025243</v>
      </c>
      <c r="J146" s="24"/>
    </row>
    <row r="147" spans="1:10" ht="13" x14ac:dyDescent="0.3">
      <c r="A147" s="5" t="s">
        <v>95</v>
      </c>
      <c r="B147" s="21">
        <v>1907.1894328653655</v>
      </c>
      <c r="C147" s="21">
        <v>294.60821301583405</v>
      </c>
      <c r="D147" s="21">
        <f t="shared" si="2"/>
        <v>2201.7976458811995</v>
      </c>
      <c r="J147" s="24"/>
    </row>
    <row r="148" spans="1:10" ht="13" x14ac:dyDescent="0.3">
      <c r="A148" s="5" t="s">
        <v>163</v>
      </c>
      <c r="B148" s="21">
        <v>5371.9285617720088</v>
      </c>
      <c r="C148" s="21">
        <v>0</v>
      </c>
      <c r="D148" s="21">
        <f t="shared" si="2"/>
        <v>5371.9285617720088</v>
      </c>
      <c r="J148" s="24"/>
    </row>
    <row r="149" spans="1:10" ht="13" x14ac:dyDescent="0.3">
      <c r="A149" s="5" t="s">
        <v>178</v>
      </c>
      <c r="B149" s="21">
        <v>802.37897217444777</v>
      </c>
      <c r="C149" s="21">
        <v>0</v>
      </c>
      <c r="D149" s="21">
        <f t="shared" si="2"/>
        <v>802.37897217444777</v>
      </c>
      <c r="J149" s="24"/>
    </row>
    <row r="150" spans="1:10" ht="13" x14ac:dyDescent="0.3">
      <c r="A150" s="5" t="s">
        <v>151</v>
      </c>
      <c r="B150" s="21">
        <v>5573.7008954766106</v>
      </c>
      <c r="C150" s="21">
        <v>0</v>
      </c>
      <c r="D150" s="21">
        <f t="shared" si="2"/>
        <v>5573.7008954766106</v>
      </c>
      <c r="J150" s="24"/>
    </row>
    <row r="151" spans="1:10" ht="13" x14ac:dyDescent="0.3">
      <c r="A151" s="5" t="s">
        <v>180</v>
      </c>
      <c r="B151" s="21">
        <v>3478.0032427784249</v>
      </c>
      <c r="C151" s="21">
        <v>0</v>
      </c>
      <c r="D151" s="21">
        <f t="shared" si="2"/>
        <v>3478.0032427784249</v>
      </c>
      <c r="J151" s="24"/>
    </row>
    <row r="152" spans="1:10" ht="13" x14ac:dyDescent="0.3">
      <c r="A152" s="5" t="s">
        <v>101</v>
      </c>
      <c r="B152" s="21">
        <v>7485.2994025996122</v>
      </c>
      <c r="C152" s="21">
        <v>817.24816090471086</v>
      </c>
      <c r="D152" s="21">
        <f t="shared" si="2"/>
        <v>8302.5475635043222</v>
      </c>
      <c r="J152" s="24"/>
    </row>
    <row r="153" spans="1:10" ht="13" x14ac:dyDescent="0.3">
      <c r="A153" s="5" t="s">
        <v>152</v>
      </c>
      <c r="B153" s="21">
        <v>4576.6417495516289</v>
      </c>
      <c r="C153" s="21">
        <v>0</v>
      </c>
      <c r="D153" s="21">
        <f t="shared" si="2"/>
        <v>4576.6417495516289</v>
      </c>
      <c r="J153" s="24"/>
    </row>
    <row r="154" spans="1:10" ht="13" x14ac:dyDescent="0.3">
      <c r="A154" s="5" t="s">
        <v>68</v>
      </c>
      <c r="B154" s="21">
        <v>1511.9128481227449</v>
      </c>
      <c r="C154" s="21">
        <v>32.412831993131093</v>
      </c>
      <c r="D154" s="21">
        <f t="shared" si="2"/>
        <v>1544.3256801158759</v>
      </c>
      <c r="J154" s="24"/>
    </row>
    <row r="155" spans="1:10" ht="13" x14ac:dyDescent="0.3">
      <c r="A155" s="5" t="s">
        <v>91</v>
      </c>
      <c r="B155" s="21">
        <v>7485.2994025996122</v>
      </c>
      <c r="C155" s="21">
        <v>167.25763741037704</v>
      </c>
      <c r="D155" s="21">
        <f t="shared" si="2"/>
        <v>7652.5570400099896</v>
      </c>
      <c r="J155" s="24"/>
    </row>
    <row r="156" spans="1:10" ht="13" x14ac:dyDescent="0.3">
      <c r="A156" s="5" t="s">
        <v>185</v>
      </c>
      <c r="B156" s="21">
        <v>36.546172651339731</v>
      </c>
      <c r="C156" s="21">
        <v>0</v>
      </c>
      <c r="D156" s="21">
        <f t="shared" si="2"/>
        <v>36.546172651339731</v>
      </c>
      <c r="J156" s="24"/>
    </row>
    <row r="157" spans="1:10" ht="13" x14ac:dyDescent="0.3">
      <c r="A157" s="5" t="s">
        <v>10</v>
      </c>
      <c r="B157" s="21">
        <v>893.08954401677977</v>
      </c>
      <c r="C157" s="21">
        <v>4.3827611713408778</v>
      </c>
      <c r="D157" s="21">
        <f t="shared" si="2"/>
        <v>897.47230518812069</v>
      </c>
      <c r="J157" s="24"/>
    </row>
    <row r="158" spans="1:10" ht="13" x14ac:dyDescent="0.3">
      <c r="A158" s="5" t="s">
        <v>158</v>
      </c>
      <c r="B158" s="21">
        <v>7485.2994025996122</v>
      </c>
      <c r="C158" s="21">
        <v>0</v>
      </c>
      <c r="D158" s="21">
        <f t="shared" si="2"/>
        <v>7485.2994025996122</v>
      </c>
      <c r="J158" s="24"/>
    </row>
    <row r="159" spans="1:10" ht="13" x14ac:dyDescent="0.3">
      <c r="A159" s="5" t="s">
        <v>162</v>
      </c>
      <c r="B159" s="21">
        <v>925.52462617390552</v>
      </c>
      <c r="C159" s="21">
        <v>0</v>
      </c>
      <c r="D159" s="21">
        <f t="shared" si="2"/>
        <v>925.52462617390552</v>
      </c>
      <c r="J159" s="24"/>
    </row>
    <row r="160" spans="1:10" ht="13" x14ac:dyDescent="0.3">
      <c r="A160" s="5" t="s">
        <v>199</v>
      </c>
      <c r="B160" s="21">
        <v>3478.0032427784249</v>
      </c>
      <c r="C160" s="21">
        <v>0</v>
      </c>
      <c r="D160" s="21">
        <f t="shared" si="2"/>
        <v>3478.0032427784249</v>
      </c>
      <c r="J160" s="24"/>
    </row>
    <row r="161" spans="1:10" ht="13" x14ac:dyDescent="0.3">
      <c r="A161" s="5" t="s">
        <v>207</v>
      </c>
      <c r="B161" s="21">
        <v>2174.5347235848603</v>
      </c>
      <c r="C161" s="21">
        <v>0</v>
      </c>
      <c r="D161" s="21">
        <f t="shared" si="2"/>
        <v>2174.5347235848603</v>
      </c>
      <c r="J161" s="24"/>
    </row>
    <row r="162" spans="1:10" ht="13" x14ac:dyDescent="0.3">
      <c r="A162" s="5" t="s">
        <v>124</v>
      </c>
      <c r="B162" s="21">
        <v>356.37584013882201</v>
      </c>
      <c r="C162" s="21">
        <v>2867.410016882483</v>
      </c>
      <c r="D162" s="21">
        <f t="shared" si="2"/>
        <v>3223.7858570213048</v>
      </c>
      <c r="J162" s="24"/>
    </row>
    <row r="163" spans="1:10" ht="13" x14ac:dyDescent="0.3">
      <c r="A163" s="5" t="s">
        <v>132</v>
      </c>
      <c r="B163" s="21">
        <v>1355.2380078823471</v>
      </c>
      <c r="C163" s="21">
        <v>6872.0367939557082</v>
      </c>
      <c r="D163" s="21">
        <f t="shared" si="2"/>
        <v>8227.2748018380553</v>
      </c>
      <c r="J163" s="24"/>
    </row>
    <row r="164" spans="1:10" ht="13" x14ac:dyDescent="0.3">
      <c r="A164" s="5" t="s">
        <v>209</v>
      </c>
      <c r="B164" s="21">
        <v>5610.1723764169501</v>
      </c>
      <c r="C164" s="21">
        <v>301.58638354104016</v>
      </c>
      <c r="D164" s="21">
        <f t="shared" si="2"/>
        <v>5911.7587599579902</v>
      </c>
      <c r="J164" s="24"/>
    </row>
    <row r="165" spans="1:10" ht="13" x14ac:dyDescent="0.3">
      <c r="A165" s="5" t="s">
        <v>128</v>
      </c>
      <c r="B165" s="21">
        <v>7485.2994025996122</v>
      </c>
      <c r="C165" s="21">
        <v>3823.2133691470117</v>
      </c>
      <c r="D165" s="21">
        <f t="shared" si="2"/>
        <v>11308.512771746624</v>
      </c>
      <c r="J165" s="24"/>
    </row>
    <row r="166" spans="1:10" ht="13" x14ac:dyDescent="0.3">
      <c r="A166" s="5" t="s">
        <v>129</v>
      </c>
      <c r="B166" s="21">
        <v>7255.0821150730162</v>
      </c>
      <c r="C166" s="21">
        <v>4935.6149532363388</v>
      </c>
      <c r="D166" s="21">
        <f t="shared" si="2"/>
        <v>12190.697068309355</v>
      </c>
      <c r="J166" s="24"/>
    </row>
    <row r="167" spans="1:10" ht="13" x14ac:dyDescent="0.3">
      <c r="A167" s="5" t="s">
        <v>96</v>
      </c>
      <c r="B167" s="21">
        <v>6999.7843501507787</v>
      </c>
      <c r="C167" s="21">
        <v>952.65912935637743</v>
      </c>
      <c r="D167" s="21">
        <f t="shared" si="2"/>
        <v>7952.4434795071556</v>
      </c>
      <c r="J167" s="24"/>
    </row>
    <row r="168" spans="1:10" ht="13" x14ac:dyDescent="0.3">
      <c r="A168" s="5" t="s">
        <v>146</v>
      </c>
      <c r="B168" s="21">
        <v>5759.830946335358</v>
      </c>
      <c r="C168" s="21">
        <v>7.2532837774630128</v>
      </c>
      <c r="D168" s="21">
        <f t="shared" si="2"/>
        <v>5767.0842301128214</v>
      </c>
      <c r="J168" s="24"/>
    </row>
    <row r="169" spans="1:10" x14ac:dyDescent="0.25">
      <c r="A169" s="5" t="s">
        <v>149</v>
      </c>
      <c r="B169" s="21">
        <v>909.76391485815202</v>
      </c>
      <c r="C169" s="21">
        <v>8.5086877493741202</v>
      </c>
      <c r="D169" s="21">
        <f t="shared" si="2"/>
        <v>918.2726026075261</v>
      </c>
    </row>
    <row r="170" spans="1:10" x14ac:dyDescent="0.25">
      <c r="A170" s="5" t="s">
        <v>73</v>
      </c>
      <c r="B170" s="21">
        <v>1654.0629188374214</v>
      </c>
      <c r="C170" s="21">
        <v>131.05184645615668</v>
      </c>
      <c r="D170" s="21">
        <f t="shared" si="2"/>
        <v>1785.1147652935781</v>
      </c>
    </row>
    <row r="171" spans="1:10" x14ac:dyDescent="0.25">
      <c r="A171" s="5" t="s">
        <v>154</v>
      </c>
      <c r="B171" s="21">
        <v>5758.3894728654977</v>
      </c>
      <c r="C171" s="21">
        <v>0</v>
      </c>
      <c r="D171" s="21">
        <f t="shared" si="2"/>
        <v>5758.3894728654977</v>
      </c>
    </row>
    <row r="172" spans="1:10" x14ac:dyDescent="0.25">
      <c r="A172" s="5" t="s">
        <v>12</v>
      </c>
      <c r="B172" s="21">
        <v>909.76391485815202</v>
      </c>
      <c r="C172" s="21">
        <v>18.614132216256642</v>
      </c>
      <c r="D172" s="21">
        <f t="shared" si="2"/>
        <v>928.37804707440864</v>
      </c>
    </row>
    <row r="173" spans="1:10" x14ac:dyDescent="0.25">
      <c r="A173" s="5" t="s">
        <v>184</v>
      </c>
      <c r="B173" s="21">
        <v>551.89771019553098</v>
      </c>
      <c r="C173" s="21">
        <v>0</v>
      </c>
      <c r="D173" s="21">
        <f t="shared" si="2"/>
        <v>551.89771019553098</v>
      </c>
    </row>
    <row r="174" spans="1:10" x14ac:dyDescent="0.25">
      <c r="A174" s="5" t="s">
        <v>17</v>
      </c>
      <c r="B174" s="21">
        <v>806.06856876474433</v>
      </c>
      <c r="C174" s="21">
        <v>14.094025302148999</v>
      </c>
      <c r="D174" s="21">
        <f t="shared" si="2"/>
        <v>820.16259406689335</v>
      </c>
    </row>
    <row r="175" spans="1:10" x14ac:dyDescent="0.25">
      <c r="A175" s="5" t="s">
        <v>186</v>
      </c>
      <c r="B175" s="21">
        <v>1332.15603364447</v>
      </c>
      <c r="C175" s="21">
        <v>1.8176879486296686</v>
      </c>
      <c r="D175" s="21">
        <f t="shared" si="2"/>
        <v>1333.9737215930998</v>
      </c>
    </row>
    <row r="176" spans="1:10" x14ac:dyDescent="0.25">
      <c r="A176" s="5" t="s">
        <v>19</v>
      </c>
      <c r="B176" s="21">
        <v>7234.818140620695</v>
      </c>
      <c r="C176" s="21">
        <v>17.29243481209781</v>
      </c>
      <c r="D176" s="21">
        <f t="shared" si="2"/>
        <v>7252.1105754327928</v>
      </c>
    </row>
    <row r="177" spans="1:4" x14ac:dyDescent="0.25">
      <c r="A177" s="5" t="s">
        <v>189</v>
      </c>
      <c r="B177" s="21">
        <v>346.94211440123865</v>
      </c>
      <c r="C177" s="21">
        <v>0</v>
      </c>
      <c r="D177" s="21">
        <f t="shared" si="2"/>
        <v>346.94211440123865</v>
      </c>
    </row>
    <row r="178" spans="1:4" x14ac:dyDescent="0.25">
      <c r="A178" s="5" t="s">
        <v>8</v>
      </c>
      <c r="B178" s="21">
        <v>3023.1347556857559</v>
      </c>
      <c r="C178" s="21">
        <v>3.5817486798537761</v>
      </c>
      <c r="D178" s="21">
        <f t="shared" si="2"/>
        <v>3026.7165043656096</v>
      </c>
    </row>
    <row r="179" spans="1:4" x14ac:dyDescent="0.25">
      <c r="A179" s="5" t="s">
        <v>159</v>
      </c>
      <c r="B179" s="21">
        <v>593.37991948692502</v>
      </c>
      <c r="C179" s="21">
        <v>0</v>
      </c>
      <c r="D179" s="21">
        <f t="shared" si="2"/>
        <v>593.37991948692502</v>
      </c>
    </row>
    <row r="180" spans="1:4" x14ac:dyDescent="0.25">
      <c r="A180" s="5" t="s">
        <v>98</v>
      </c>
      <c r="B180" s="21">
        <v>949.96007387449231</v>
      </c>
      <c r="C180" s="21">
        <v>27.653423100237866</v>
      </c>
      <c r="D180" s="21">
        <f t="shared" si="2"/>
        <v>977.6134969747302</v>
      </c>
    </row>
    <row r="181" spans="1:4" x14ac:dyDescent="0.25">
      <c r="A181" s="5" t="s">
        <v>139</v>
      </c>
      <c r="B181" s="21">
        <v>5371.9285617720088</v>
      </c>
      <c r="C181" s="21">
        <v>16397.892865336311</v>
      </c>
      <c r="D181" s="21">
        <f t="shared" si="2"/>
        <v>21769.82142710832</v>
      </c>
    </row>
    <row r="182" spans="1:4" x14ac:dyDescent="0.25">
      <c r="A182" s="5" t="s">
        <v>94</v>
      </c>
      <c r="B182" s="21">
        <v>3063.3309147020964</v>
      </c>
      <c r="C182" s="21">
        <v>885.66026290271429</v>
      </c>
      <c r="D182" s="21">
        <f t="shared" si="2"/>
        <v>3948.9911776048107</v>
      </c>
    </row>
    <row r="183" spans="1:4" x14ac:dyDescent="0.25">
      <c r="A183" s="5" t="s">
        <v>141</v>
      </c>
      <c r="B183" s="21">
        <v>2174.5347235848603</v>
      </c>
      <c r="C183" s="21">
        <v>21192.49741977407</v>
      </c>
      <c r="D183" s="21">
        <f t="shared" si="2"/>
        <v>23367.032143358931</v>
      </c>
    </row>
    <row r="184" spans="1:4" x14ac:dyDescent="0.25">
      <c r="A184" s="5" t="s">
        <v>81</v>
      </c>
      <c r="B184" s="21">
        <v>949.96007387449231</v>
      </c>
      <c r="C184" s="21">
        <v>39.968108370941906</v>
      </c>
      <c r="D184" s="21">
        <f t="shared" si="2"/>
        <v>989.92818224543419</v>
      </c>
    </row>
    <row r="185" spans="1:4" x14ac:dyDescent="0.25">
      <c r="A185" s="5" t="s">
        <v>99</v>
      </c>
      <c r="B185" s="21">
        <v>949.96007387449231</v>
      </c>
      <c r="C185" s="21">
        <v>514.58704218382081</v>
      </c>
      <c r="D185" s="21">
        <f t="shared" si="2"/>
        <v>1464.5471160583131</v>
      </c>
    </row>
    <row r="186" spans="1:4" x14ac:dyDescent="0.25">
      <c r="A186" s="5" t="s">
        <v>65</v>
      </c>
      <c r="B186" s="21">
        <v>1441.0521642026274</v>
      </c>
      <c r="C186" s="21">
        <v>11.548342223166051</v>
      </c>
      <c r="D186" s="21">
        <f t="shared" si="2"/>
        <v>1452.6005064257934</v>
      </c>
    </row>
    <row r="187" spans="1:4" x14ac:dyDescent="0.25">
      <c r="A187" s="5" t="s">
        <v>84</v>
      </c>
      <c r="B187" s="21">
        <v>949.96007387449231</v>
      </c>
      <c r="C187" s="21">
        <v>147.42629268376896</v>
      </c>
      <c r="D187" s="21">
        <f t="shared" si="2"/>
        <v>1097.3863665582612</v>
      </c>
    </row>
    <row r="188" spans="1:4" x14ac:dyDescent="0.25">
      <c r="A188" s="5" t="s">
        <v>83</v>
      </c>
      <c r="B188" s="21">
        <v>949.96007387449231</v>
      </c>
      <c r="C188" s="21">
        <v>101.03154733700757</v>
      </c>
      <c r="D188" s="21">
        <f t="shared" si="2"/>
        <v>1050.9916212114999</v>
      </c>
    </row>
    <row r="189" spans="1:4" x14ac:dyDescent="0.25">
      <c r="A189" s="5" t="s">
        <v>140</v>
      </c>
      <c r="B189" s="21">
        <v>7485.2994025996122</v>
      </c>
      <c r="C189" s="21">
        <v>24114.589860876455</v>
      </c>
      <c r="D189" s="21">
        <f t="shared" si="2"/>
        <v>31599.889263476067</v>
      </c>
    </row>
    <row r="190" spans="1:4" x14ac:dyDescent="0.25">
      <c r="A190" s="5" t="s">
        <v>13</v>
      </c>
      <c r="B190" s="21">
        <v>949.96007387449231</v>
      </c>
      <c r="C190" s="21">
        <v>9.0460957268745332</v>
      </c>
      <c r="D190" s="21">
        <f t="shared" si="2"/>
        <v>959.00616960136688</v>
      </c>
    </row>
    <row r="191" spans="1:4" x14ac:dyDescent="0.25">
      <c r="A191" s="5" t="s">
        <v>88</v>
      </c>
      <c r="B191" s="21">
        <v>949.96007387449231</v>
      </c>
      <c r="C191" s="21">
        <v>261.5548693650008</v>
      </c>
      <c r="D191" s="21">
        <f t="shared" si="2"/>
        <v>1211.514943239493</v>
      </c>
    </row>
    <row r="192" spans="1:4" x14ac:dyDescent="0.25">
      <c r="A192" s="5" t="s">
        <v>67</v>
      </c>
      <c r="B192" s="21">
        <v>949.96007387449231</v>
      </c>
      <c r="C192" s="21">
        <v>17.061901321932119</v>
      </c>
      <c r="D192" s="21">
        <f t="shared" si="2"/>
        <v>967.02197519642448</v>
      </c>
    </row>
    <row r="193" spans="1:4" x14ac:dyDescent="0.25">
      <c r="A193" s="5" t="s">
        <v>24</v>
      </c>
      <c r="B193" s="21">
        <v>0</v>
      </c>
      <c r="C193" s="21">
        <v>8.4313416411000013</v>
      </c>
      <c r="D193" s="21">
        <f t="shared" si="2"/>
        <v>8.4313416411000013</v>
      </c>
    </row>
    <row r="194" spans="1:4" x14ac:dyDescent="0.25">
      <c r="A194" s="5" t="s">
        <v>26</v>
      </c>
      <c r="B194" s="21">
        <v>0</v>
      </c>
      <c r="C194" s="21">
        <v>8.4313416411000013</v>
      </c>
      <c r="D194" s="21">
        <f t="shared" si="2"/>
        <v>8.4313416411000013</v>
      </c>
    </row>
    <row r="195" spans="1:4" x14ac:dyDescent="0.25">
      <c r="A195" s="5" t="s">
        <v>31</v>
      </c>
      <c r="B195" s="21">
        <v>0</v>
      </c>
      <c r="C195" s="21">
        <v>8.4313416411000013</v>
      </c>
      <c r="D195" s="21">
        <f t="shared" si="2"/>
        <v>8.4313416411000013</v>
      </c>
    </row>
    <row r="196" spans="1:4" x14ac:dyDescent="0.25">
      <c r="A196" s="5" t="s">
        <v>32</v>
      </c>
      <c r="B196" s="21">
        <v>0</v>
      </c>
      <c r="C196" s="21">
        <v>8.4313416411000013</v>
      </c>
      <c r="D196" s="21">
        <f t="shared" si="2"/>
        <v>8.4313416411000013</v>
      </c>
    </row>
    <row r="197" spans="1:4" x14ac:dyDescent="0.25">
      <c r="A197" s="5" t="s">
        <v>33</v>
      </c>
      <c r="B197" s="21">
        <v>0</v>
      </c>
      <c r="C197" s="21">
        <v>8.4313416411000013</v>
      </c>
      <c r="D197" s="21">
        <f t="shared" si="2"/>
        <v>8.4313416411000013</v>
      </c>
    </row>
    <row r="198" spans="1:4" x14ac:dyDescent="0.25">
      <c r="A198" s="5" t="s">
        <v>41</v>
      </c>
      <c r="B198" s="21">
        <v>0</v>
      </c>
      <c r="C198" s="21">
        <v>8.4313416411000013</v>
      </c>
      <c r="D198" s="21">
        <f t="shared" si="2"/>
        <v>8.4313416411000013</v>
      </c>
    </row>
    <row r="199" spans="1:4" x14ac:dyDescent="0.25">
      <c r="A199" s="5" t="s">
        <v>45</v>
      </c>
      <c r="B199" s="21">
        <v>0</v>
      </c>
      <c r="C199" s="21">
        <v>8.4313416411000013</v>
      </c>
      <c r="D199" s="21">
        <f t="shared" si="2"/>
        <v>8.4313416411000013</v>
      </c>
    </row>
    <row r="200" spans="1:4" x14ac:dyDescent="0.25">
      <c r="A200" s="5" t="s">
        <v>47</v>
      </c>
      <c r="B200" s="21">
        <v>0</v>
      </c>
      <c r="C200" s="21">
        <v>8.4313416411000013</v>
      </c>
      <c r="D200" s="21">
        <f t="shared" si="2"/>
        <v>8.4313416411000013</v>
      </c>
    </row>
    <row r="201" spans="1:4" x14ac:dyDescent="0.25">
      <c r="A201" s="5" t="s">
        <v>48</v>
      </c>
      <c r="B201" s="21">
        <v>0</v>
      </c>
      <c r="C201" s="21">
        <v>8.4313416411000013</v>
      </c>
      <c r="D201" s="21">
        <f t="shared" si="2"/>
        <v>8.4313416411000013</v>
      </c>
    </row>
    <row r="202" spans="1:4" x14ac:dyDescent="0.25">
      <c r="A202" s="5" t="s">
        <v>35</v>
      </c>
      <c r="B202" s="21">
        <v>0</v>
      </c>
      <c r="C202" s="21">
        <v>8.4313416411000013</v>
      </c>
      <c r="D202" s="21">
        <f t="shared" si="2"/>
        <v>8.4313416411000013</v>
      </c>
    </row>
    <row r="203" spans="1:4" x14ac:dyDescent="0.25">
      <c r="A203" s="5" t="s">
        <v>36</v>
      </c>
      <c r="B203" s="21">
        <v>0</v>
      </c>
      <c r="C203" s="21">
        <v>8.4313416411000013</v>
      </c>
      <c r="D203" s="21">
        <f t="shared" ref="D203:D259" si="3">SUM(B203:C203)</f>
        <v>8.4313416411000013</v>
      </c>
    </row>
    <row r="204" spans="1:4" x14ac:dyDescent="0.25">
      <c r="A204" s="5" t="s">
        <v>37</v>
      </c>
      <c r="B204" s="21">
        <v>0</v>
      </c>
      <c r="C204" s="21">
        <v>8.4313416411000013</v>
      </c>
      <c r="D204" s="21">
        <f t="shared" si="3"/>
        <v>8.4313416411000013</v>
      </c>
    </row>
    <row r="205" spans="1:4" x14ac:dyDescent="0.25">
      <c r="A205" s="5" t="s">
        <v>105</v>
      </c>
      <c r="B205" s="21">
        <v>0</v>
      </c>
      <c r="C205" s="21">
        <v>1210.1152944334599</v>
      </c>
      <c r="D205" s="21">
        <f t="shared" si="3"/>
        <v>1210.1152944334599</v>
      </c>
    </row>
    <row r="206" spans="1:4" x14ac:dyDescent="0.25">
      <c r="A206" s="5" t="s">
        <v>106</v>
      </c>
      <c r="B206" s="21">
        <v>0</v>
      </c>
      <c r="C206" s="21">
        <v>1210.1152944334599</v>
      </c>
      <c r="D206" s="21">
        <f t="shared" si="3"/>
        <v>1210.1152944334599</v>
      </c>
    </row>
    <row r="207" spans="1:4" x14ac:dyDescent="0.25">
      <c r="A207" s="5" t="s">
        <v>104</v>
      </c>
      <c r="B207" s="21">
        <v>0</v>
      </c>
      <c r="C207" s="21">
        <v>1210.1152944334599</v>
      </c>
      <c r="D207" s="21">
        <f t="shared" si="3"/>
        <v>1210.1152944334599</v>
      </c>
    </row>
    <row r="208" spans="1:4" x14ac:dyDescent="0.25">
      <c r="A208" s="5" t="s">
        <v>107</v>
      </c>
      <c r="B208" s="21">
        <v>0</v>
      </c>
      <c r="C208" s="21">
        <v>1210.1152944334599</v>
      </c>
      <c r="D208" s="21">
        <f t="shared" si="3"/>
        <v>1210.1152944334599</v>
      </c>
    </row>
    <row r="209" spans="1:4" x14ac:dyDescent="0.25">
      <c r="A209" s="5" t="s">
        <v>108</v>
      </c>
      <c r="B209" s="21">
        <v>0</v>
      </c>
      <c r="C209" s="21">
        <v>1210.1152944334599</v>
      </c>
      <c r="D209" s="21">
        <f t="shared" si="3"/>
        <v>1210.1152944334599</v>
      </c>
    </row>
    <row r="210" spans="1:4" x14ac:dyDescent="0.25">
      <c r="A210" s="5" t="s">
        <v>20</v>
      </c>
      <c r="B210" s="21">
        <v>0</v>
      </c>
      <c r="C210" s="21">
        <v>8.4313416411000013</v>
      </c>
      <c r="D210" s="21">
        <f t="shared" si="3"/>
        <v>8.4313416411000013</v>
      </c>
    </row>
    <row r="211" spans="1:4" x14ac:dyDescent="0.25">
      <c r="A211" s="5" t="s">
        <v>21</v>
      </c>
      <c r="B211" s="21">
        <v>0</v>
      </c>
      <c r="C211" s="21">
        <v>8.4313416411000013</v>
      </c>
      <c r="D211" s="21">
        <f t="shared" si="3"/>
        <v>8.4313416411000013</v>
      </c>
    </row>
    <row r="212" spans="1:4" x14ac:dyDescent="0.25">
      <c r="A212" s="5" t="s">
        <v>22</v>
      </c>
      <c r="B212" s="21">
        <v>0</v>
      </c>
      <c r="C212" s="21">
        <v>8.4313416411000013</v>
      </c>
      <c r="D212" s="21">
        <f t="shared" si="3"/>
        <v>8.4313416411000013</v>
      </c>
    </row>
    <row r="213" spans="1:4" x14ac:dyDescent="0.25">
      <c r="A213" s="5" t="s">
        <v>23</v>
      </c>
      <c r="B213" s="21">
        <v>0</v>
      </c>
      <c r="C213" s="21">
        <v>8.4313416411000013</v>
      </c>
      <c r="D213" s="21">
        <f t="shared" si="3"/>
        <v>8.4313416411000013</v>
      </c>
    </row>
    <row r="214" spans="1:4" x14ac:dyDescent="0.25">
      <c r="A214" s="5" t="s">
        <v>25</v>
      </c>
      <c r="B214" s="21">
        <v>0</v>
      </c>
      <c r="C214" s="21">
        <v>8.4313416411000013</v>
      </c>
      <c r="D214" s="21">
        <f t="shared" si="3"/>
        <v>8.4313416411000013</v>
      </c>
    </row>
    <row r="215" spans="1:4" x14ac:dyDescent="0.25">
      <c r="A215" s="5" t="s">
        <v>27</v>
      </c>
      <c r="B215" s="21">
        <v>0</v>
      </c>
      <c r="C215" s="21">
        <v>8.4313416411000013</v>
      </c>
      <c r="D215" s="21">
        <f t="shared" si="3"/>
        <v>8.4313416411000013</v>
      </c>
    </row>
    <row r="216" spans="1:4" x14ac:dyDescent="0.25">
      <c r="A216" s="5" t="s">
        <v>28</v>
      </c>
      <c r="B216" s="21">
        <v>0</v>
      </c>
      <c r="C216" s="21">
        <v>8.4313416411000013</v>
      </c>
      <c r="D216" s="21">
        <f t="shared" si="3"/>
        <v>8.4313416411000013</v>
      </c>
    </row>
    <row r="217" spans="1:4" x14ac:dyDescent="0.25">
      <c r="A217" s="5" t="s">
        <v>29</v>
      </c>
      <c r="B217" s="21">
        <v>0</v>
      </c>
      <c r="C217" s="21">
        <v>8.4313416411000013</v>
      </c>
      <c r="D217" s="21">
        <f t="shared" si="3"/>
        <v>8.4313416411000013</v>
      </c>
    </row>
    <row r="218" spans="1:4" x14ac:dyDescent="0.25">
      <c r="A218" s="5" t="s">
        <v>30</v>
      </c>
      <c r="B218" s="21">
        <v>0</v>
      </c>
      <c r="C218" s="21">
        <v>8.4313416411000013</v>
      </c>
      <c r="D218" s="21">
        <f t="shared" si="3"/>
        <v>8.4313416411000013</v>
      </c>
    </row>
    <row r="219" spans="1:4" x14ac:dyDescent="0.25">
      <c r="A219" s="5" t="s">
        <v>34</v>
      </c>
      <c r="B219" s="21">
        <v>0</v>
      </c>
      <c r="C219" s="21">
        <v>8.4313416411000013</v>
      </c>
      <c r="D219" s="21">
        <f t="shared" si="3"/>
        <v>8.4313416411000013</v>
      </c>
    </row>
    <row r="220" spans="1:4" x14ac:dyDescent="0.25">
      <c r="A220" s="5" t="s">
        <v>38</v>
      </c>
      <c r="B220" s="21">
        <v>0</v>
      </c>
      <c r="C220" s="21">
        <v>8.4313416411000013</v>
      </c>
      <c r="D220" s="21">
        <f t="shared" si="3"/>
        <v>8.4313416411000013</v>
      </c>
    </row>
    <row r="221" spans="1:4" x14ac:dyDescent="0.25">
      <c r="A221" s="5" t="s">
        <v>39</v>
      </c>
      <c r="B221" s="21">
        <v>0</v>
      </c>
      <c r="C221" s="21">
        <v>8.4313416411000013</v>
      </c>
      <c r="D221" s="21">
        <f t="shared" si="3"/>
        <v>8.4313416411000013</v>
      </c>
    </row>
    <row r="222" spans="1:4" x14ac:dyDescent="0.25">
      <c r="A222" s="5" t="s">
        <v>40</v>
      </c>
      <c r="B222" s="21">
        <v>0</v>
      </c>
      <c r="C222" s="21">
        <v>8.4313416411000013</v>
      </c>
      <c r="D222" s="21">
        <f t="shared" si="3"/>
        <v>8.4313416411000013</v>
      </c>
    </row>
    <row r="223" spans="1:4" x14ac:dyDescent="0.25">
      <c r="A223" s="5" t="s">
        <v>42</v>
      </c>
      <c r="B223" s="21">
        <v>0</v>
      </c>
      <c r="C223" s="21">
        <v>8.4313416411000013</v>
      </c>
      <c r="D223" s="21">
        <f t="shared" si="3"/>
        <v>8.4313416411000013</v>
      </c>
    </row>
    <row r="224" spans="1:4" x14ac:dyDescent="0.25">
      <c r="A224" s="5" t="s">
        <v>43</v>
      </c>
      <c r="B224" s="21">
        <v>0</v>
      </c>
      <c r="C224" s="21">
        <v>8.4313416411000013</v>
      </c>
      <c r="D224" s="21">
        <f t="shared" si="3"/>
        <v>8.4313416411000013</v>
      </c>
    </row>
    <row r="225" spans="1:4" x14ac:dyDescent="0.25">
      <c r="A225" s="5" t="s">
        <v>44</v>
      </c>
      <c r="B225" s="21">
        <v>0</v>
      </c>
      <c r="C225" s="21">
        <v>8.4313416411000013</v>
      </c>
      <c r="D225" s="21">
        <f t="shared" si="3"/>
        <v>8.4313416411000013</v>
      </c>
    </row>
    <row r="226" spans="1:4" x14ac:dyDescent="0.25">
      <c r="A226" s="5" t="s">
        <v>46</v>
      </c>
      <c r="B226" s="21">
        <v>0</v>
      </c>
      <c r="C226" s="21">
        <v>8.4313416411000013</v>
      </c>
      <c r="D226" s="21">
        <f t="shared" si="3"/>
        <v>8.4313416411000013</v>
      </c>
    </row>
    <row r="227" spans="1:4" x14ac:dyDescent="0.25">
      <c r="A227" s="5" t="s">
        <v>120</v>
      </c>
      <c r="B227" s="21">
        <v>0</v>
      </c>
      <c r="C227" s="21">
        <v>63.335295300058704</v>
      </c>
      <c r="D227" s="21">
        <f t="shared" si="3"/>
        <v>63.335295300058704</v>
      </c>
    </row>
    <row r="228" spans="1:4" x14ac:dyDescent="0.25">
      <c r="A228" s="5" t="s">
        <v>110</v>
      </c>
      <c r="B228" s="21">
        <v>0</v>
      </c>
      <c r="C228" s="21">
        <v>1219.0427184203029</v>
      </c>
      <c r="D228" s="21">
        <f t="shared" si="3"/>
        <v>1219.0427184203029</v>
      </c>
    </row>
    <row r="229" spans="1:4" x14ac:dyDescent="0.25">
      <c r="A229" s="5" t="s">
        <v>111</v>
      </c>
      <c r="B229" s="21">
        <v>0</v>
      </c>
      <c r="C229" s="21">
        <v>1219.0427184203029</v>
      </c>
      <c r="D229" s="21">
        <f t="shared" si="3"/>
        <v>1219.0427184203029</v>
      </c>
    </row>
    <row r="230" spans="1:4" x14ac:dyDescent="0.25">
      <c r="A230" s="5" t="s">
        <v>135</v>
      </c>
      <c r="B230" s="21">
        <v>0</v>
      </c>
      <c r="C230" s="21">
        <v>5122.28501093052</v>
      </c>
      <c r="D230" s="21">
        <f t="shared" si="3"/>
        <v>5122.28501093052</v>
      </c>
    </row>
    <row r="231" spans="1:4" x14ac:dyDescent="0.25">
      <c r="A231" s="5" t="s">
        <v>112</v>
      </c>
      <c r="B231" s="21">
        <v>0</v>
      </c>
      <c r="C231" s="21">
        <v>1219.0427184203029</v>
      </c>
      <c r="D231" s="21">
        <f t="shared" si="3"/>
        <v>1219.0427184203029</v>
      </c>
    </row>
    <row r="232" spans="1:4" x14ac:dyDescent="0.25">
      <c r="A232" s="5" t="s">
        <v>136</v>
      </c>
      <c r="B232" s="21">
        <v>0</v>
      </c>
      <c r="C232" s="21">
        <v>5122.28501093052</v>
      </c>
      <c r="D232" s="21">
        <f t="shared" si="3"/>
        <v>5122.28501093052</v>
      </c>
    </row>
    <row r="233" spans="1:4" x14ac:dyDescent="0.25">
      <c r="A233" s="5" t="s">
        <v>113</v>
      </c>
      <c r="B233" s="21">
        <v>0</v>
      </c>
      <c r="C233" s="21">
        <v>1219.0427184203029</v>
      </c>
      <c r="D233" s="21">
        <f t="shared" si="3"/>
        <v>1219.0427184203029</v>
      </c>
    </row>
    <row r="234" spans="1:4" x14ac:dyDescent="0.25">
      <c r="A234" s="5" t="s">
        <v>62</v>
      </c>
      <c r="B234" s="21">
        <v>0</v>
      </c>
      <c r="C234" s="21">
        <v>104.26976535768017</v>
      </c>
      <c r="D234" s="21">
        <f t="shared" si="3"/>
        <v>104.26976535768017</v>
      </c>
    </row>
    <row r="235" spans="1:4" x14ac:dyDescent="0.25">
      <c r="A235" s="5" t="s">
        <v>401</v>
      </c>
      <c r="B235" s="21">
        <v>0</v>
      </c>
      <c r="C235" s="21">
        <v>28.273697473182136</v>
      </c>
      <c r="D235" s="21">
        <f t="shared" si="3"/>
        <v>28.273697473182136</v>
      </c>
    </row>
    <row r="236" spans="1:4" x14ac:dyDescent="0.25">
      <c r="A236" s="5" t="s">
        <v>402</v>
      </c>
      <c r="B236" s="21">
        <v>0</v>
      </c>
      <c r="C236" s="21">
        <v>28.273697473182136</v>
      </c>
      <c r="D236" s="21">
        <f t="shared" si="3"/>
        <v>28.273697473182136</v>
      </c>
    </row>
    <row r="237" spans="1:4" x14ac:dyDescent="0.25">
      <c r="A237" s="5" t="s">
        <v>403</v>
      </c>
      <c r="B237" s="21">
        <v>0</v>
      </c>
      <c r="C237" s="21">
        <v>28.273697473182136</v>
      </c>
      <c r="D237" s="21">
        <f t="shared" si="3"/>
        <v>28.273697473182136</v>
      </c>
    </row>
    <row r="238" spans="1:4" x14ac:dyDescent="0.25">
      <c r="A238" s="5" t="s">
        <v>404</v>
      </c>
      <c r="B238" s="21">
        <v>0</v>
      </c>
      <c r="C238" s="21">
        <v>28.273697473182136</v>
      </c>
      <c r="D238" s="21">
        <f t="shared" si="3"/>
        <v>28.273697473182136</v>
      </c>
    </row>
    <row r="239" spans="1:4" x14ac:dyDescent="0.25">
      <c r="A239" s="5" t="s">
        <v>123</v>
      </c>
      <c r="B239" s="21">
        <v>0</v>
      </c>
      <c r="C239" s="21">
        <v>2867.410016882483</v>
      </c>
      <c r="D239" s="21">
        <f t="shared" si="3"/>
        <v>2867.410016882483</v>
      </c>
    </row>
    <row r="240" spans="1:4" x14ac:dyDescent="0.25">
      <c r="A240" s="5" t="s">
        <v>405</v>
      </c>
      <c r="B240" s="21">
        <v>0</v>
      </c>
      <c r="C240" s="21">
        <v>28.273697473182136</v>
      </c>
      <c r="D240" s="21">
        <f t="shared" si="3"/>
        <v>28.273697473182136</v>
      </c>
    </row>
    <row r="241" spans="1:4" x14ac:dyDescent="0.25">
      <c r="A241" s="5" t="s">
        <v>406</v>
      </c>
      <c r="B241" s="21">
        <v>0</v>
      </c>
      <c r="C241" s="21">
        <v>28.273697473182136</v>
      </c>
      <c r="D241" s="21">
        <f t="shared" si="3"/>
        <v>28.273697473182136</v>
      </c>
    </row>
    <row r="242" spans="1:4" x14ac:dyDescent="0.25">
      <c r="A242" s="5" t="s">
        <v>407</v>
      </c>
      <c r="B242" s="21">
        <v>0</v>
      </c>
      <c r="C242" s="21">
        <v>28.273697473182136</v>
      </c>
      <c r="D242" s="21">
        <f t="shared" si="3"/>
        <v>28.273697473182136</v>
      </c>
    </row>
    <row r="243" spans="1:4" x14ac:dyDescent="0.25">
      <c r="A243" s="5" t="s">
        <v>408</v>
      </c>
      <c r="B243" s="21">
        <v>0</v>
      </c>
      <c r="C243" s="21">
        <v>28.273697473182136</v>
      </c>
      <c r="D243" s="21">
        <f t="shared" si="3"/>
        <v>28.273697473182136</v>
      </c>
    </row>
    <row r="244" spans="1:4" x14ac:dyDescent="0.25">
      <c r="A244" s="5" t="s">
        <v>409</v>
      </c>
      <c r="B244" s="21">
        <v>0</v>
      </c>
      <c r="C244" s="21">
        <v>28.273697473182136</v>
      </c>
      <c r="D244" s="21">
        <f t="shared" si="3"/>
        <v>28.273697473182136</v>
      </c>
    </row>
    <row r="245" spans="1:4" x14ac:dyDescent="0.25">
      <c r="A245" s="5" t="s">
        <v>410</v>
      </c>
      <c r="B245" s="21">
        <v>0</v>
      </c>
      <c r="C245" s="21">
        <v>28.273697473182136</v>
      </c>
      <c r="D245" s="21">
        <f t="shared" si="3"/>
        <v>28.273697473182136</v>
      </c>
    </row>
    <row r="246" spans="1:4" x14ac:dyDescent="0.25">
      <c r="A246" s="5" t="s">
        <v>411</v>
      </c>
      <c r="B246" s="21">
        <v>0</v>
      </c>
      <c r="C246" s="21">
        <v>28.273697473182136</v>
      </c>
      <c r="D246" s="21">
        <f t="shared" si="3"/>
        <v>28.273697473182136</v>
      </c>
    </row>
    <row r="247" spans="1:4" x14ac:dyDescent="0.25">
      <c r="A247" s="5" t="s">
        <v>497</v>
      </c>
      <c r="B247" s="21">
        <v>0</v>
      </c>
      <c r="C247" s="21">
        <v>28.273697473182136</v>
      </c>
      <c r="D247" s="21">
        <f t="shared" si="3"/>
        <v>28.273697473182136</v>
      </c>
    </row>
    <row r="248" spans="1:4" x14ac:dyDescent="0.25">
      <c r="A248" s="5" t="s">
        <v>412</v>
      </c>
      <c r="B248" s="21">
        <v>0</v>
      </c>
      <c r="C248" s="21">
        <v>28.273697473182136</v>
      </c>
      <c r="D248" s="21">
        <f t="shared" si="3"/>
        <v>28.273697473182136</v>
      </c>
    </row>
    <row r="249" spans="1:4" x14ac:dyDescent="0.25">
      <c r="A249" s="5" t="s">
        <v>413</v>
      </c>
      <c r="B249" s="21">
        <v>0</v>
      </c>
      <c r="C249" s="21">
        <v>28.273697473182136</v>
      </c>
      <c r="D249" s="21">
        <f t="shared" si="3"/>
        <v>28.273697473182136</v>
      </c>
    </row>
    <row r="250" spans="1:4" x14ac:dyDescent="0.25">
      <c r="A250" s="5" t="s">
        <v>414</v>
      </c>
      <c r="B250" s="21">
        <v>0</v>
      </c>
      <c r="C250" s="21">
        <v>28.273697473182136</v>
      </c>
      <c r="D250" s="21">
        <f t="shared" si="3"/>
        <v>28.273697473182136</v>
      </c>
    </row>
    <row r="251" spans="1:4" x14ac:dyDescent="0.25">
      <c r="A251" s="5" t="s">
        <v>415</v>
      </c>
      <c r="B251" s="21">
        <v>0</v>
      </c>
      <c r="C251" s="21">
        <v>28.273697473182136</v>
      </c>
      <c r="D251" s="21">
        <f t="shared" si="3"/>
        <v>28.273697473182136</v>
      </c>
    </row>
    <row r="252" spans="1:4" x14ac:dyDescent="0.25">
      <c r="A252" s="5" t="s">
        <v>114</v>
      </c>
      <c r="B252" s="21">
        <v>0</v>
      </c>
      <c r="C252" s="21">
        <v>1480.6844533768353</v>
      </c>
      <c r="D252" s="21">
        <f t="shared" si="3"/>
        <v>1480.6844533768353</v>
      </c>
    </row>
    <row r="253" spans="1:4" x14ac:dyDescent="0.25">
      <c r="A253" s="5" t="s">
        <v>115</v>
      </c>
      <c r="B253" s="21">
        <v>0</v>
      </c>
      <c r="C253" s="21">
        <v>1480.6844533768353</v>
      </c>
      <c r="D253" s="21">
        <f t="shared" si="3"/>
        <v>1480.6844533768353</v>
      </c>
    </row>
    <row r="254" spans="1:4" x14ac:dyDescent="0.25">
      <c r="A254" s="5" t="s">
        <v>116</v>
      </c>
      <c r="B254" s="21">
        <v>0</v>
      </c>
      <c r="C254" s="21">
        <v>1480.6844533768353</v>
      </c>
      <c r="D254" s="21">
        <f t="shared" si="3"/>
        <v>1480.6844533768353</v>
      </c>
    </row>
    <row r="255" spans="1:4" x14ac:dyDescent="0.25">
      <c r="A255" s="5" t="s">
        <v>117</v>
      </c>
      <c r="B255" s="21">
        <v>0</v>
      </c>
      <c r="C255" s="21">
        <v>1480.6844533768353</v>
      </c>
      <c r="D255" s="21">
        <f t="shared" si="3"/>
        <v>1480.6844533768353</v>
      </c>
    </row>
    <row r="256" spans="1:4" x14ac:dyDescent="0.25">
      <c r="A256" s="5" t="s">
        <v>118</v>
      </c>
      <c r="B256" s="21">
        <v>0</v>
      </c>
      <c r="C256" s="21">
        <v>1480.6844533768353</v>
      </c>
      <c r="D256" s="21">
        <f t="shared" si="3"/>
        <v>1480.6844533768353</v>
      </c>
    </row>
    <row r="257" spans="1:4" x14ac:dyDescent="0.25">
      <c r="A257" s="5" t="s">
        <v>72</v>
      </c>
      <c r="B257" s="21">
        <v>0</v>
      </c>
      <c r="C257" s="21">
        <v>128.80800771577717</v>
      </c>
      <c r="D257" s="21">
        <f t="shared" si="3"/>
        <v>128.80800771577717</v>
      </c>
    </row>
    <row r="258" spans="1:4" x14ac:dyDescent="0.25">
      <c r="A258" s="5" t="s">
        <v>133</v>
      </c>
      <c r="B258" s="21">
        <v>0</v>
      </c>
      <c r="C258" s="21">
        <v>12057.294907988236</v>
      </c>
      <c r="D258" s="21">
        <f t="shared" si="3"/>
        <v>12057.294907988236</v>
      </c>
    </row>
    <row r="259" spans="1:4" x14ac:dyDescent="0.25">
      <c r="A259" s="5" t="s">
        <v>134</v>
      </c>
      <c r="B259" s="21">
        <v>0</v>
      </c>
      <c r="C259" s="21">
        <v>12057.294907988236</v>
      </c>
      <c r="D259" s="21">
        <f t="shared" si="3"/>
        <v>12057.294907988236</v>
      </c>
    </row>
  </sheetData>
  <sortState xmlns:xlrd2="http://schemas.microsoft.com/office/spreadsheetml/2017/richdata2" ref="A11:B81">
    <sortCondition descending="1" ref="B11:B81"/>
  </sortState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41F2-EE19-4F1B-BF6D-00C109DA5FF1}">
  <dimension ref="A2:G323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41.81640625" style="1" customWidth="1"/>
    <col min="6" max="16384" width="9.1796875" style="1"/>
  </cols>
  <sheetData>
    <row r="2" spans="1:7" ht="15" customHeight="1" x14ac:dyDescent="0.3">
      <c r="B2" s="2" t="str">
        <f>Índice!A8</f>
        <v>MÊS DE COMPETÊNCIA: Setembro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591</v>
      </c>
    </row>
    <row r="6" spans="1:7" ht="14.5" x14ac:dyDescent="0.35">
      <c r="A6" s="37" t="s">
        <v>598</v>
      </c>
    </row>
    <row r="8" spans="1:7" ht="13" x14ac:dyDescent="0.3">
      <c r="A8" s="4" t="s">
        <v>1</v>
      </c>
      <c r="B8" s="28" t="s">
        <v>654</v>
      </c>
    </row>
    <row r="9" spans="1:7" x14ac:dyDescent="0.25">
      <c r="A9" s="9" t="s">
        <v>189</v>
      </c>
      <c r="B9" s="18">
        <v>6310128.4495507777</v>
      </c>
      <c r="E9" s="16"/>
    </row>
    <row r="10" spans="1:7" x14ac:dyDescent="0.25">
      <c r="A10" s="11" t="s">
        <v>235</v>
      </c>
      <c r="B10" s="21">
        <v>-10283.369778169268</v>
      </c>
    </row>
    <row r="11" spans="1:7" x14ac:dyDescent="0.25">
      <c r="A11" s="7" t="s">
        <v>293</v>
      </c>
      <c r="B11" s="21">
        <v>-1371.8664823249544</v>
      </c>
      <c r="E11" s="16"/>
    </row>
    <row r="12" spans="1:7" x14ac:dyDescent="0.25">
      <c r="A12" s="7" t="s">
        <v>294</v>
      </c>
      <c r="B12" s="21">
        <v>-1956.3606170470869</v>
      </c>
      <c r="E12" s="15"/>
    </row>
    <row r="13" spans="1:7" x14ac:dyDescent="0.25">
      <c r="A13" s="7" t="s">
        <v>295</v>
      </c>
      <c r="B13" s="21">
        <v>-564.25815428762985</v>
      </c>
    </row>
    <row r="14" spans="1:7" x14ac:dyDescent="0.25">
      <c r="A14" s="7" t="s">
        <v>175</v>
      </c>
      <c r="B14" s="21">
        <v>-14831.311016412817</v>
      </c>
    </row>
    <row r="15" spans="1:7" x14ac:dyDescent="0.25">
      <c r="A15" s="7" t="s">
        <v>64</v>
      </c>
      <c r="B15" s="21">
        <v>0</v>
      </c>
    </row>
    <row r="16" spans="1:7" x14ac:dyDescent="0.25">
      <c r="A16" s="7" t="s">
        <v>249</v>
      </c>
      <c r="B16" s="21">
        <v>-12311.265922330525</v>
      </c>
    </row>
    <row r="17" spans="1:2" x14ac:dyDescent="0.25">
      <c r="A17" s="7" t="s">
        <v>296</v>
      </c>
      <c r="B17" s="21">
        <v>-7361.0527839829156</v>
      </c>
    </row>
    <row r="18" spans="1:2" x14ac:dyDescent="0.25">
      <c r="A18" s="7" t="s">
        <v>250</v>
      </c>
      <c r="B18" s="21">
        <v>-9625.6713920472957</v>
      </c>
    </row>
    <row r="19" spans="1:2" x14ac:dyDescent="0.25">
      <c r="A19" s="7" t="s">
        <v>183</v>
      </c>
      <c r="B19" s="21">
        <v>-13816.123736281823</v>
      </c>
    </row>
    <row r="20" spans="1:2" x14ac:dyDescent="0.25">
      <c r="A20" s="7" t="s">
        <v>157</v>
      </c>
      <c r="B20" s="21">
        <v>-98691.651487850482</v>
      </c>
    </row>
    <row r="21" spans="1:2" x14ac:dyDescent="0.25">
      <c r="A21" s="7" t="s">
        <v>251</v>
      </c>
      <c r="B21" s="21">
        <v>-9298.8934031871813</v>
      </c>
    </row>
    <row r="22" spans="1:2" x14ac:dyDescent="0.25">
      <c r="A22" s="11" t="s">
        <v>297</v>
      </c>
      <c r="B22" s="21">
        <v>-2247.6114801250883</v>
      </c>
    </row>
    <row r="23" spans="1:2" x14ac:dyDescent="0.25">
      <c r="A23" s="7" t="s">
        <v>187</v>
      </c>
      <c r="B23" s="21">
        <v>-14831.311016412817</v>
      </c>
    </row>
    <row r="24" spans="1:2" x14ac:dyDescent="0.25">
      <c r="A24" s="7" t="s">
        <v>3</v>
      </c>
      <c r="B24" s="21">
        <v>-31423.665373677082</v>
      </c>
    </row>
    <row r="25" spans="1:2" x14ac:dyDescent="0.25">
      <c r="A25" s="7" t="s">
        <v>252</v>
      </c>
      <c r="B25" s="21">
        <v>-8812.1352941711284</v>
      </c>
    </row>
    <row r="26" spans="1:2" x14ac:dyDescent="0.25">
      <c r="A26" s="7" t="s">
        <v>71</v>
      </c>
      <c r="B26" s="21">
        <v>-14506.172134077149</v>
      </c>
    </row>
    <row r="27" spans="1:2" x14ac:dyDescent="0.25">
      <c r="A27" s="7" t="s">
        <v>6</v>
      </c>
      <c r="B27" s="21">
        <v>-25873.46698214913</v>
      </c>
    </row>
    <row r="28" spans="1:2" x14ac:dyDescent="0.25">
      <c r="A28" s="7" t="s">
        <v>190</v>
      </c>
      <c r="B28" s="21">
        <v>-93023.509011467788</v>
      </c>
    </row>
    <row r="29" spans="1:2" x14ac:dyDescent="0.25">
      <c r="A29" s="7" t="s">
        <v>191</v>
      </c>
      <c r="B29" s="21">
        <v>-14831.311016412817</v>
      </c>
    </row>
    <row r="30" spans="1:2" x14ac:dyDescent="0.25">
      <c r="A30" s="7" t="s">
        <v>63</v>
      </c>
      <c r="B30" s="21">
        <v>-12180.991047943537</v>
      </c>
    </row>
    <row r="31" spans="1:2" x14ac:dyDescent="0.25">
      <c r="A31" s="7" t="s">
        <v>298</v>
      </c>
      <c r="B31" s="21">
        <v>-3209.9395929049365</v>
      </c>
    </row>
    <row r="32" spans="1:2" x14ac:dyDescent="0.25">
      <c r="A32" s="7" t="s">
        <v>161</v>
      </c>
      <c r="B32" s="21">
        <v>-8412.0326908692205</v>
      </c>
    </row>
    <row r="33" spans="1:2" x14ac:dyDescent="0.25">
      <c r="A33" s="7" t="s">
        <v>253</v>
      </c>
      <c r="B33" s="21">
        <v>-12311.265922330525</v>
      </c>
    </row>
    <row r="34" spans="1:2" x14ac:dyDescent="0.25">
      <c r="A34" s="7" t="s">
        <v>299</v>
      </c>
      <c r="B34" s="21">
        <v>-6437.9652844230623</v>
      </c>
    </row>
    <row r="35" spans="1:2" x14ac:dyDescent="0.25">
      <c r="A35" s="7" t="s">
        <v>230</v>
      </c>
      <c r="B35" s="21">
        <v>-9992.3900124991942</v>
      </c>
    </row>
    <row r="36" spans="1:2" x14ac:dyDescent="0.25">
      <c r="A36" s="7" t="s">
        <v>218</v>
      </c>
      <c r="B36" s="21">
        <v>-11402.11614064373</v>
      </c>
    </row>
    <row r="37" spans="1:2" x14ac:dyDescent="0.25">
      <c r="A37" s="7" t="s">
        <v>236</v>
      </c>
      <c r="B37" s="21">
        <v>-12311.265922330525</v>
      </c>
    </row>
    <row r="38" spans="1:2" x14ac:dyDescent="0.25">
      <c r="A38" s="7" t="s">
        <v>147</v>
      </c>
      <c r="B38" s="21">
        <v>-14266.958510974771</v>
      </c>
    </row>
    <row r="39" spans="1:2" x14ac:dyDescent="0.25">
      <c r="A39" s="7" t="s">
        <v>215</v>
      </c>
      <c r="B39" s="21">
        <v>-12311.265922330525</v>
      </c>
    </row>
    <row r="40" spans="1:2" x14ac:dyDescent="0.25">
      <c r="A40" s="7" t="s">
        <v>31</v>
      </c>
      <c r="B40" s="21">
        <v>-8781.2585872550098</v>
      </c>
    </row>
    <row r="41" spans="1:2" x14ac:dyDescent="0.25">
      <c r="A41" s="7" t="s">
        <v>300</v>
      </c>
      <c r="B41" s="21">
        <v>0</v>
      </c>
    </row>
    <row r="42" spans="1:2" x14ac:dyDescent="0.25">
      <c r="A42" s="7" t="s">
        <v>82</v>
      </c>
      <c r="B42" s="21">
        <v>-123225.45995176789</v>
      </c>
    </row>
    <row r="43" spans="1:2" x14ac:dyDescent="0.25">
      <c r="A43" s="7" t="s">
        <v>301</v>
      </c>
      <c r="B43" s="21">
        <v>-756.9381542876298</v>
      </c>
    </row>
    <row r="44" spans="1:2" x14ac:dyDescent="0.25">
      <c r="A44" s="7" t="s">
        <v>302</v>
      </c>
      <c r="B44" s="21">
        <v>-4375.1573925167695</v>
      </c>
    </row>
    <row r="45" spans="1:2" x14ac:dyDescent="0.25">
      <c r="A45" s="7" t="s">
        <v>303</v>
      </c>
      <c r="B45" s="21">
        <v>-3209.9395929049365</v>
      </c>
    </row>
    <row r="46" spans="1:2" x14ac:dyDescent="0.25">
      <c r="A46" s="7" t="s">
        <v>304</v>
      </c>
      <c r="B46" s="21">
        <v>-72.898154287629836</v>
      </c>
    </row>
    <row r="47" spans="1:2" x14ac:dyDescent="0.25">
      <c r="A47" s="7" t="s">
        <v>305</v>
      </c>
      <c r="B47" s="21">
        <v>-92.6881542876298</v>
      </c>
    </row>
    <row r="48" spans="1:2" x14ac:dyDescent="0.25">
      <c r="A48" s="7" t="s">
        <v>306</v>
      </c>
      <c r="B48" s="21">
        <v>0</v>
      </c>
    </row>
    <row r="49" spans="1:2" x14ac:dyDescent="0.25">
      <c r="A49" s="7" t="s">
        <v>307</v>
      </c>
      <c r="B49" s="21">
        <v>-1690.889193835086</v>
      </c>
    </row>
    <row r="50" spans="1:2" x14ac:dyDescent="0.25">
      <c r="A50" s="7" t="s">
        <v>308</v>
      </c>
      <c r="B50" s="21">
        <v>-1371.8664823249544</v>
      </c>
    </row>
    <row r="51" spans="1:2" x14ac:dyDescent="0.25">
      <c r="A51" s="7" t="s">
        <v>309</v>
      </c>
      <c r="B51" s="21">
        <v>-5528.8155027362673</v>
      </c>
    </row>
    <row r="52" spans="1:2" x14ac:dyDescent="0.25">
      <c r="A52" s="7" t="s">
        <v>166</v>
      </c>
      <c r="B52" s="21">
        <v>-14127.229133222632</v>
      </c>
    </row>
    <row r="53" spans="1:2" x14ac:dyDescent="0.25">
      <c r="A53" s="7" t="s">
        <v>254</v>
      </c>
      <c r="B53" s="21">
        <v>-12311.265922330525</v>
      </c>
    </row>
    <row r="54" spans="1:2" x14ac:dyDescent="0.25">
      <c r="A54" s="7" t="s">
        <v>229</v>
      </c>
      <c r="B54" s="21">
        <v>-12311.265922330525</v>
      </c>
    </row>
    <row r="55" spans="1:2" x14ac:dyDescent="0.25">
      <c r="A55" s="7" t="s">
        <v>255</v>
      </c>
      <c r="B55" s="21">
        <v>-12311.265922330525</v>
      </c>
    </row>
    <row r="56" spans="1:2" x14ac:dyDescent="0.25">
      <c r="A56" s="7" t="s">
        <v>310</v>
      </c>
      <c r="B56" s="21">
        <v>-1371.8664823249544</v>
      </c>
    </row>
    <row r="57" spans="1:2" x14ac:dyDescent="0.25">
      <c r="A57" s="7" t="s">
        <v>100</v>
      </c>
      <c r="B57" s="21">
        <v>-15590.944030648046</v>
      </c>
    </row>
    <row r="58" spans="1:2" x14ac:dyDescent="0.25">
      <c r="A58" s="7" t="s">
        <v>109</v>
      </c>
      <c r="B58" s="21">
        <v>-25873.46698214913</v>
      </c>
    </row>
    <row r="59" spans="1:2" x14ac:dyDescent="0.25">
      <c r="A59" s="7" t="s">
        <v>256</v>
      </c>
      <c r="B59" s="21">
        <v>-10362.518934356251</v>
      </c>
    </row>
    <row r="60" spans="1:2" x14ac:dyDescent="0.25">
      <c r="A60" s="7" t="s">
        <v>216</v>
      </c>
      <c r="B60" s="21">
        <v>-12311.265922330525</v>
      </c>
    </row>
    <row r="61" spans="1:2" x14ac:dyDescent="0.25">
      <c r="A61" s="7" t="s">
        <v>174</v>
      </c>
      <c r="B61" s="21">
        <v>-12311.265922330525</v>
      </c>
    </row>
    <row r="62" spans="1:2" x14ac:dyDescent="0.25">
      <c r="A62" s="7" t="s">
        <v>359</v>
      </c>
      <c r="B62" s="21">
        <v>-2747.9428865649529</v>
      </c>
    </row>
    <row r="63" spans="1:2" x14ac:dyDescent="0.25">
      <c r="A63" s="7" t="s">
        <v>311</v>
      </c>
      <c r="B63" s="21">
        <v>-2861.8342993412612</v>
      </c>
    </row>
    <row r="64" spans="1:2" x14ac:dyDescent="0.25">
      <c r="A64" s="7" t="s">
        <v>177</v>
      </c>
      <c r="B64" s="21">
        <v>-14127.229133222632</v>
      </c>
    </row>
    <row r="65" spans="1:2" x14ac:dyDescent="0.25">
      <c r="A65" s="11" t="s">
        <v>148</v>
      </c>
      <c r="B65" s="21">
        <v>-24716.773761094173</v>
      </c>
    </row>
    <row r="66" spans="1:2" x14ac:dyDescent="0.25">
      <c r="A66" s="7" t="s">
        <v>60</v>
      </c>
      <c r="B66" s="21">
        <v>-16418.735197898957</v>
      </c>
    </row>
    <row r="67" spans="1:2" x14ac:dyDescent="0.25">
      <c r="A67" s="7" t="s">
        <v>257</v>
      </c>
      <c r="B67" s="21">
        <v>-8506.4341801302817</v>
      </c>
    </row>
    <row r="68" spans="1:2" x14ac:dyDescent="0.25">
      <c r="A68" s="7" t="s">
        <v>312</v>
      </c>
      <c r="B68" s="21">
        <v>-5876.5085849285142</v>
      </c>
    </row>
    <row r="69" spans="1:2" x14ac:dyDescent="0.25">
      <c r="A69" s="7" t="s">
        <v>232</v>
      </c>
      <c r="B69" s="21">
        <v>-12311.265922330525</v>
      </c>
    </row>
    <row r="70" spans="1:2" x14ac:dyDescent="0.25">
      <c r="A70" s="7" t="s">
        <v>313</v>
      </c>
      <c r="B70" s="21">
        <v>-2567.554389691391</v>
      </c>
    </row>
    <row r="71" spans="1:2" x14ac:dyDescent="0.25">
      <c r="A71" s="7" t="s">
        <v>314</v>
      </c>
      <c r="B71" s="21">
        <v>-6171.3911567786918</v>
      </c>
    </row>
    <row r="72" spans="1:2" x14ac:dyDescent="0.25">
      <c r="A72" s="7" t="s">
        <v>15</v>
      </c>
      <c r="B72" s="21">
        <v>-17605.481408954376</v>
      </c>
    </row>
    <row r="73" spans="1:2" x14ac:dyDescent="0.25">
      <c r="A73" s="7" t="s">
        <v>315</v>
      </c>
      <c r="B73" s="21">
        <v>-3616.4816960029489</v>
      </c>
    </row>
    <row r="74" spans="1:2" x14ac:dyDescent="0.25">
      <c r="A74" s="7" t="s">
        <v>258</v>
      </c>
      <c r="B74" s="21">
        <v>-6090.967070359492</v>
      </c>
    </row>
    <row r="75" spans="1:2" x14ac:dyDescent="0.25">
      <c r="A75" s="7" t="s">
        <v>182</v>
      </c>
      <c r="B75" s="21">
        <v>-14831.311016412817</v>
      </c>
    </row>
    <row r="76" spans="1:2" x14ac:dyDescent="0.25">
      <c r="A76" s="7" t="s">
        <v>105</v>
      </c>
      <c r="B76" s="21">
        <v>-12538.636473500585</v>
      </c>
    </row>
    <row r="77" spans="1:2" x14ac:dyDescent="0.25">
      <c r="A77" s="7" t="s">
        <v>267</v>
      </c>
      <c r="B77" s="21">
        <v>-5783.3451144085993</v>
      </c>
    </row>
    <row r="78" spans="1:2" x14ac:dyDescent="0.25">
      <c r="A78" s="7" t="s">
        <v>286</v>
      </c>
      <c r="B78" s="21">
        <v>-1289.0062622572473</v>
      </c>
    </row>
    <row r="79" spans="1:2" x14ac:dyDescent="0.25">
      <c r="A79" s="7" t="s">
        <v>217</v>
      </c>
      <c r="B79" s="21">
        <v>-12311.265922330525</v>
      </c>
    </row>
    <row r="80" spans="1:2" x14ac:dyDescent="0.25">
      <c r="A80" s="7" t="s">
        <v>259</v>
      </c>
      <c r="B80" s="21">
        <v>-12311.265922330525</v>
      </c>
    </row>
    <row r="81" spans="1:2" x14ac:dyDescent="0.25">
      <c r="A81" s="7" t="s">
        <v>260</v>
      </c>
      <c r="B81" s="21">
        <v>-11513.760313291363</v>
      </c>
    </row>
    <row r="82" spans="1:2" x14ac:dyDescent="0.25">
      <c r="A82" s="7" t="s">
        <v>130</v>
      </c>
      <c r="B82" s="21">
        <v>-31292.056513744668</v>
      </c>
    </row>
    <row r="83" spans="1:2" x14ac:dyDescent="0.25">
      <c r="A83" s="7" t="s">
        <v>228</v>
      </c>
      <c r="B83" s="21">
        <v>-12311.265922330525</v>
      </c>
    </row>
    <row r="84" spans="1:2" x14ac:dyDescent="0.25">
      <c r="A84" s="7" t="s">
        <v>261</v>
      </c>
      <c r="B84" s="21">
        <v>-11988.792054952573</v>
      </c>
    </row>
    <row r="85" spans="1:2" x14ac:dyDescent="0.25">
      <c r="A85" s="7" t="s">
        <v>237</v>
      </c>
      <c r="B85" s="21">
        <v>-12311.265922330525</v>
      </c>
    </row>
    <row r="86" spans="1:2" x14ac:dyDescent="0.25">
      <c r="A86" s="7" t="s">
        <v>76</v>
      </c>
      <c r="B86" s="21">
        <v>-22212.886268483457</v>
      </c>
    </row>
    <row r="87" spans="1:2" x14ac:dyDescent="0.25">
      <c r="A87" s="7" t="s">
        <v>262</v>
      </c>
      <c r="B87" s="21">
        <v>-8304.8401175669915</v>
      </c>
    </row>
    <row r="88" spans="1:2" x14ac:dyDescent="0.25">
      <c r="A88" s="7" t="s">
        <v>263</v>
      </c>
      <c r="B88" s="21">
        <v>-8812.1352941711284</v>
      </c>
    </row>
    <row r="89" spans="1:2" x14ac:dyDescent="0.25">
      <c r="A89" s="7" t="s">
        <v>373</v>
      </c>
      <c r="B89" s="21">
        <v>-1594.020771741574</v>
      </c>
    </row>
    <row r="90" spans="1:2" x14ac:dyDescent="0.25">
      <c r="A90" s="7" t="s">
        <v>316</v>
      </c>
      <c r="B90" s="21">
        <v>-11262.893144991433</v>
      </c>
    </row>
    <row r="91" spans="1:2" x14ac:dyDescent="0.25">
      <c r="A91" s="7" t="s">
        <v>234</v>
      </c>
      <c r="B91" s="21">
        <v>-12311.265922330525</v>
      </c>
    </row>
    <row r="92" spans="1:2" x14ac:dyDescent="0.25">
      <c r="A92" s="7" t="s">
        <v>5</v>
      </c>
      <c r="B92" s="21">
        <v>-14629.441180547119</v>
      </c>
    </row>
    <row r="93" spans="1:2" x14ac:dyDescent="0.25">
      <c r="A93" s="7" t="s">
        <v>264</v>
      </c>
      <c r="B93" s="21">
        <v>-11358.586913909283</v>
      </c>
    </row>
    <row r="94" spans="1:2" x14ac:dyDescent="0.25">
      <c r="A94" s="7" t="s">
        <v>106</v>
      </c>
      <c r="B94" s="21">
        <v>-12538.636473500585</v>
      </c>
    </row>
    <row r="95" spans="1:2" x14ac:dyDescent="0.25">
      <c r="A95" s="7" t="s">
        <v>107</v>
      </c>
      <c r="B95" s="21">
        <v>-12311.265922330525</v>
      </c>
    </row>
    <row r="96" spans="1:2" x14ac:dyDescent="0.25">
      <c r="A96" s="7" t="s">
        <v>126</v>
      </c>
      <c r="B96" s="21">
        <v>-8765.8865137446846</v>
      </c>
    </row>
    <row r="97" spans="1:2" x14ac:dyDescent="0.25">
      <c r="A97" s="7" t="s">
        <v>194</v>
      </c>
      <c r="B97" s="21">
        <v>-12311.265922330525</v>
      </c>
    </row>
    <row r="98" spans="1:2" x14ac:dyDescent="0.25">
      <c r="A98" s="7" t="s">
        <v>233</v>
      </c>
      <c r="B98" s="21">
        <v>-2564.1374814068581</v>
      </c>
    </row>
    <row r="99" spans="1:2" x14ac:dyDescent="0.25">
      <c r="A99" s="7" t="s">
        <v>108</v>
      </c>
      <c r="B99" s="21">
        <v>-12311.265922330525</v>
      </c>
    </row>
    <row r="100" spans="1:2" x14ac:dyDescent="0.25">
      <c r="A100" s="7" t="s">
        <v>79</v>
      </c>
      <c r="B100" s="21">
        <v>-22802.434783796591</v>
      </c>
    </row>
    <row r="101" spans="1:2" x14ac:dyDescent="0.25">
      <c r="A101" s="7" t="s">
        <v>196</v>
      </c>
      <c r="B101" s="21">
        <v>-14127.229133222632</v>
      </c>
    </row>
    <row r="102" spans="1:2" x14ac:dyDescent="0.25">
      <c r="A102" s="7" t="s">
        <v>387</v>
      </c>
      <c r="B102" s="21">
        <v>-474.58800368045172</v>
      </c>
    </row>
    <row r="103" spans="1:2" x14ac:dyDescent="0.25">
      <c r="A103" s="7" t="s">
        <v>226</v>
      </c>
      <c r="B103" s="21">
        <v>-3204.7659223305254</v>
      </c>
    </row>
    <row r="104" spans="1:2" x14ac:dyDescent="0.25">
      <c r="A104" s="7" t="s">
        <v>197</v>
      </c>
      <c r="B104" s="21">
        <v>-14831.311016412817</v>
      </c>
    </row>
    <row r="105" spans="1:2" x14ac:dyDescent="0.25">
      <c r="A105" s="7" t="s">
        <v>317</v>
      </c>
      <c r="B105" s="21">
        <v>-7683.2966520440268</v>
      </c>
    </row>
    <row r="106" spans="1:2" x14ac:dyDescent="0.25">
      <c r="A106" s="7" t="s">
        <v>386</v>
      </c>
      <c r="B106" s="21">
        <v>0</v>
      </c>
    </row>
    <row r="107" spans="1:2" x14ac:dyDescent="0.25">
      <c r="A107" s="7" t="s">
        <v>89</v>
      </c>
      <c r="B107" s="21">
        <v>-3444.8414331710119</v>
      </c>
    </row>
    <row r="108" spans="1:2" x14ac:dyDescent="0.25">
      <c r="A108" s="7" t="s">
        <v>144</v>
      </c>
      <c r="B108" s="21">
        <v>-93349.855535487921</v>
      </c>
    </row>
    <row r="109" spans="1:2" x14ac:dyDescent="0.25">
      <c r="A109" s="7" t="s">
        <v>87</v>
      </c>
      <c r="B109" s="21">
        <v>-12554.765490764565</v>
      </c>
    </row>
    <row r="110" spans="1:2" x14ac:dyDescent="0.25">
      <c r="A110" s="7" t="s">
        <v>90</v>
      </c>
      <c r="B110" s="21">
        <v>-100141.10041896532</v>
      </c>
    </row>
    <row r="111" spans="1:2" x14ac:dyDescent="0.25">
      <c r="A111" s="11" t="s">
        <v>423</v>
      </c>
      <c r="B111" s="21">
        <v>0</v>
      </c>
    </row>
    <row r="112" spans="1:2" x14ac:dyDescent="0.25">
      <c r="A112" s="7" t="s">
        <v>9</v>
      </c>
      <c r="B112" s="21">
        <v>-17523.507774388352</v>
      </c>
    </row>
    <row r="113" spans="1:2" x14ac:dyDescent="0.25">
      <c r="A113" s="7" t="s">
        <v>181</v>
      </c>
      <c r="B113" s="21">
        <v>-12311.265922330525</v>
      </c>
    </row>
    <row r="114" spans="1:2" x14ac:dyDescent="0.25">
      <c r="A114" s="7" t="s">
        <v>384</v>
      </c>
      <c r="B114" s="21">
        <v>0</v>
      </c>
    </row>
    <row r="115" spans="1:2" x14ac:dyDescent="0.25">
      <c r="A115" s="7" t="s">
        <v>360</v>
      </c>
      <c r="B115" s="21">
        <v>-11813.665166327512</v>
      </c>
    </row>
    <row r="116" spans="1:2" x14ac:dyDescent="0.25">
      <c r="A116" s="7" t="s">
        <v>231</v>
      </c>
      <c r="B116" s="21">
        <v>-12311.265922330525</v>
      </c>
    </row>
    <row r="117" spans="1:2" x14ac:dyDescent="0.25">
      <c r="A117" s="7" t="s">
        <v>156</v>
      </c>
      <c r="B117" s="21">
        <v>-47012.700353574008</v>
      </c>
    </row>
    <row r="118" spans="1:2" x14ac:dyDescent="0.25">
      <c r="A118" s="7" t="s">
        <v>318</v>
      </c>
      <c r="B118" s="21">
        <v>-6734.5130337819983</v>
      </c>
    </row>
    <row r="119" spans="1:2" x14ac:dyDescent="0.25">
      <c r="A119" s="35" t="s">
        <v>284</v>
      </c>
      <c r="B119" s="21">
        <v>-8304.8401175669915</v>
      </c>
    </row>
    <row r="120" spans="1:2" x14ac:dyDescent="0.25">
      <c r="A120" s="5" t="s">
        <v>385</v>
      </c>
      <c r="B120" s="21">
        <v>0</v>
      </c>
    </row>
    <row r="121" spans="1:2" x14ac:dyDescent="0.25">
      <c r="A121" s="5" t="s">
        <v>4</v>
      </c>
      <c r="B121" s="21">
        <v>0</v>
      </c>
    </row>
    <row r="122" spans="1:2" x14ac:dyDescent="0.25">
      <c r="A122" s="5" t="s">
        <v>221</v>
      </c>
      <c r="B122" s="21">
        <v>-12311.265922330525</v>
      </c>
    </row>
    <row r="123" spans="1:2" x14ac:dyDescent="0.25">
      <c r="A123" s="5" t="s">
        <v>103</v>
      </c>
      <c r="B123" s="21">
        <v>-114978.88591254935</v>
      </c>
    </row>
    <row r="124" spans="1:2" x14ac:dyDescent="0.25">
      <c r="A124" s="5" t="s">
        <v>78</v>
      </c>
      <c r="B124" s="21">
        <v>-16029.244582187986</v>
      </c>
    </row>
    <row r="125" spans="1:2" x14ac:dyDescent="0.25">
      <c r="A125" s="5" t="s">
        <v>319</v>
      </c>
      <c r="B125" s="21">
        <v>-1371.8664823249544</v>
      </c>
    </row>
    <row r="126" spans="1:2" x14ac:dyDescent="0.25">
      <c r="A126" s="5" t="s">
        <v>364</v>
      </c>
      <c r="B126" s="21">
        <v>-5321.1799194291216</v>
      </c>
    </row>
    <row r="127" spans="1:2" x14ac:dyDescent="0.25">
      <c r="A127" s="5" t="s">
        <v>51</v>
      </c>
      <c r="B127" s="21">
        <v>-18356.72001593369</v>
      </c>
    </row>
    <row r="128" spans="1:2" x14ac:dyDescent="0.25">
      <c r="A128" s="5" t="s">
        <v>53</v>
      </c>
      <c r="B128" s="21">
        <v>-10188.266461961377</v>
      </c>
    </row>
    <row r="129" spans="1:2" x14ac:dyDescent="0.25">
      <c r="A129" s="5" t="s">
        <v>125</v>
      </c>
      <c r="B129" s="21">
        <v>-142936.54608976474</v>
      </c>
    </row>
    <row r="130" spans="1:2" x14ac:dyDescent="0.25">
      <c r="A130" s="5" t="s">
        <v>285</v>
      </c>
      <c r="B130" s="21">
        <v>-6437.9652844230623</v>
      </c>
    </row>
    <row r="131" spans="1:2" x14ac:dyDescent="0.25">
      <c r="A131" s="5" t="s">
        <v>58</v>
      </c>
      <c r="B131" s="21">
        <v>-184196.37495015503</v>
      </c>
    </row>
    <row r="132" spans="1:2" x14ac:dyDescent="0.25">
      <c r="A132" s="5" t="s">
        <v>18</v>
      </c>
      <c r="B132" s="21">
        <v>-25873.46698214913</v>
      </c>
    </row>
    <row r="133" spans="1:2" x14ac:dyDescent="0.25">
      <c r="A133" s="5" t="s">
        <v>66</v>
      </c>
      <c r="B133" s="21">
        <v>-23523.096970609924</v>
      </c>
    </row>
    <row r="134" spans="1:2" x14ac:dyDescent="0.25">
      <c r="A134" s="5" t="s">
        <v>92</v>
      </c>
      <c r="B134" s="21">
        <v>-16029.244582187986</v>
      </c>
    </row>
    <row r="135" spans="1:2" x14ac:dyDescent="0.25">
      <c r="A135" s="5" t="s">
        <v>320</v>
      </c>
      <c r="B135" s="21">
        <v>-3985.9451593316257</v>
      </c>
    </row>
    <row r="136" spans="1:2" x14ac:dyDescent="0.25">
      <c r="A136" s="5" t="s">
        <v>224</v>
      </c>
      <c r="B136" s="21">
        <v>-12311.265922330525</v>
      </c>
    </row>
    <row r="137" spans="1:2" x14ac:dyDescent="0.25">
      <c r="A137" s="5" t="s">
        <v>225</v>
      </c>
      <c r="B137" s="21">
        <v>-12311.265922330525</v>
      </c>
    </row>
    <row r="138" spans="1:2" x14ac:dyDescent="0.25">
      <c r="A138" s="5" t="s">
        <v>219</v>
      </c>
      <c r="B138" s="21">
        <v>-12311.265922330525</v>
      </c>
    </row>
    <row r="139" spans="1:2" x14ac:dyDescent="0.25">
      <c r="A139" s="5" t="s">
        <v>321</v>
      </c>
      <c r="B139" s="21">
        <v>-2567.554389691391</v>
      </c>
    </row>
    <row r="140" spans="1:2" x14ac:dyDescent="0.25">
      <c r="A140" s="5" t="s">
        <v>192</v>
      </c>
      <c r="B140" s="21">
        <v>-11994.33385377436</v>
      </c>
    </row>
    <row r="141" spans="1:2" x14ac:dyDescent="0.25">
      <c r="A141" s="5" t="s">
        <v>322</v>
      </c>
      <c r="B141" s="21">
        <v>-1371.8664823249544</v>
      </c>
    </row>
    <row r="142" spans="1:2" x14ac:dyDescent="0.25">
      <c r="A142" s="5" t="s">
        <v>220</v>
      </c>
      <c r="B142" s="21">
        <v>-12311.265922330525</v>
      </c>
    </row>
    <row r="143" spans="1:2" x14ac:dyDescent="0.25">
      <c r="A143" s="5" t="s">
        <v>323</v>
      </c>
      <c r="B143" s="21">
        <v>-2567.554389691391</v>
      </c>
    </row>
    <row r="144" spans="1:2" x14ac:dyDescent="0.25">
      <c r="A144" s="5" t="s">
        <v>14</v>
      </c>
      <c r="B144" s="21">
        <v>-25873.46698214913</v>
      </c>
    </row>
    <row r="145" spans="1:2" x14ac:dyDescent="0.25">
      <c r="A145" s="5" t="s">
        <v>324</v>
      </c>
      <c r="B145" s="21">
        <v>-3209.9395929049365</v>
      </c>
    </row>
    <row r="146" spans="1:2" x14ac:dyDescent="0.25">
      <c r="A146" s="5" t="s">
        <v>93</v>
      </c>
      <c r="B146" s="21">
        <v>-22459.345751455836</v>
      </c>
    </row>
    <row r="147" spans="1:2" x14ac:dyDescent="0.25">
      <c r="A147" s="5" t="s">
        <v>49</v>
      </c>
      <c r="B147" s="21">
        <v>-25873.46698214913</v>
      </c>
    </row>
    <row r="148" spans="1:2" x14ac:dyDescent="0.25">
      <c r="A148" s="5" t="s">
        <v>325</v>
      </c>
      <c r="B148" s="21">
        <v>-92.6881542876298</v>
      </c>
    </row>
    <row r="149" spans="1:2" x14ac:dyDescent="0.25">
      <c r="A149" s="5" t="s">
        <v>326</v>
      </c>
      <c r="B149" s="21">
        <v>-4722.8504747090165</v>
      </c>
    </row>
    <row r="150" spans="1:2" x14ac:dyDescent="0.25">
      <c r="A150" s="5" t="s">
        <v>204</v>
      </c>
      <c r="B150" s="21">
        <v>-12311.265922330525</v>
      </c>
    </row>
    <row r="151" spans="1:2" x14ac:dyDescent="0.25">
      <c r="A151" s="5" t="s">
        <v>80</v>
      </c>
      <c r="B151" s="21">
        <v>-18487.771583994025</v>
      </c>
    </row>
    <row r="152" spans="1:2" x14ac:dyDescent="0.25">
      <c r="A152" s="5" t="s">
        <v>356</v>
      </c>
      <c r="B152" s="21">
        <v>-248.51398357978803</v>
      </c>
    </row>
    <row r="153" spans="1:2" x14ac:dyDescent="0.25">
      <c r="A153" s="5" t="s">
        <v>268</v>
      </c>
      <c r="B153" s="21">
        <v>-9216.3651359085397</v>
      </c>
    </row>
    <row r="154" spans="1:2" x14ac:dyDescent="0.25">
      <c r="A154" s="5" t="s">
        <v>327</v>
      </c>
      <c r="B154" s="21">
        <v>-5179.5283542443367</v>
      </c>
    </row>
    <row r="155" spans="1:2" x14ac:dyDescent="0.25">
      <c r="A155" s="5" t="s">
        <v>287</v>
      </c>
      <c r="B155" s="21">
        <v>-225.80453314167104</v>
      </c>
    </row>
    <row r="156" spans="1:2" x14ac:dyDescent="0.25">
      <c r="A156" s="5" t="s">
        <v>328</v>
      </c>
      <c r="B156" s="21">
        <v>-497.60075600301207</v>
      </c>
    </row>
    <row r="157" spans="1:2" x14ac:dyDescent="0.25">
      <c r="A157" s="5" t="s">
        <v>77</v>
      </c>
      <c r="B157" s="21">
        <v>-25873.46698214913</v>
      </c>
    </row>
    <row r="158" spans="1:2" x14ac:dyDescent="0.25">
      <c r="A158" s="5" t="s">
        <v>329</v>
      </c>
      <c r="B158" s="21">
        <v>-2247.6114801250883</v>
      </c>
    </row>
    <row r="159" spans="1:2" x14ac:dyDescent="0.25">
      <c r="A159" s="5" t="s">
        <v>371</v>
      </c>
      <c r="B159" s="21">
        <v>-293.00602918296255</v>
      </c>
    </row>
    <row r="160" spans="1:2" x14ac:dyDescent="0.25">
      <c r="A160" s="5" t="s">
        <v>143</v>
      </c>
      <c r="B160" s="21">
        <v>-100421.40244089994</v>
      </c>
    </row>
    <row r="161" spans="1:2" x14ac:dyDescent="0.25">
      <c r="A161" s="5" t="s">
        <v>170</v>
      </c>
      <c r="B161" s="21">
        <v>-13499.445579650202</v>
      </c>
    </row>
    <row r="162" spans="1:2" x14ac:dyDescent="0.25">
      <c r="A162" s="5" t="s">
        <v>172</v>
      </c>
      <c r="B162" s="21">
        <v>-13063.952674242215</v>
      </c>
    </row>
    <row r="163" spans="1:2" x14ac:dyDescent="0.25">
      <c r="A163" s="5" t="s">
        <v>222</v>
      </c>
      <c r="B163" s="21">
        <v>-12311.265922330525</v>
      </c>
    </row>
    <row r="164" spans="1:2" x14ac:dyDescent="0.25">
      <c r="A164" s="5" t="s">
        <v>223</v>
      </c>
      <c r="B164" s="21">
        <v>-12311.265922330525</v>
      </c>
    </row>
    <row r="165" spans="1:2" x14ac:dyDescent="0.25">
      <c r="A165" s="5" t="s">
        <v>7</v>
      </c>
      <c r="B165" s="21">
        <v>-25873.46698214913</v>
      </c>
    </row>
    <row r="166" spans="1:2" x14ac:dyDescent="0.25">
      <c r="A166" s="5" t="s">
        <v>11</v>
      </c>
      <c r="B166" s="21">
        <v>-25873.46698214913</v>
      </c>
    </row>
    <row r="167" spans="1:2" x14ac:dyDescent="0.25">
      <c r="A167" s="5" t="s">
        <v>16</v>
      </c>
      <c r="B167" s="21">
        <v>-29494.020791118946</v>
      </c>
    </row>
    <row r="168" spans="1:2" x14ac:dyDescent="0.25">
      <c r="A168" s="5" t="s">
        <v>193</v>
      </c>
      <c r="B168" s="21">
        <v>-9969.0518878202274</v>
      </c>
    </row>
    <row r="169" spans="1:2" x14ac:dyDescent="0.25">
      <c r="A169" s="5" t="s">
        <v>56</v>
      </c>
      <c r="B169" s="21">
        <v>-20656.193868051701</v>
      </c>
    </row>
    <row r="170" spans="1:2" x14ac:dyDescent="0.25">
      <c r="A170" s="5" t="s">
        <v>119</v>
      </c>
      <c r="B170" s="21">
        <v>-124845.90732603251</v>
      </c>
    </row>
    <row r="171" spans="1:2" x14ac:dyDescent="0.25">
      <c r="A171" s="5" t="s">
        <v>380</v>
      </c>
      <c r="B171" s="21">
        <v>0</v>
      </c>
    </row>
    <row r="172" spans="1:2" x14ac:dyDescent="0.25">
      <c r="A172" s="5" t="s">
        <v>70</v>
      </c>
      <c r="B172" s="21">
        <v>-56062.518855564376</v>
      </c>
    </row>
    <row r="173" spans="1:2" x14ac:dyDescent="0.25">
      <c r="A173" s="5" t="s">
        <v>55</v>
      </c>
      <c r="B173" s="21">
        <v>-18356.72001593369</v>
      </c>
    </row>
    <row r="174" spans="1:2" x14ac:dyDescent="0.25">
      <c r="A174" s="5" t="s">
        <v>122</v>
      </c>
      <c r="B174" s="21">
        <v>-25873.46698214913</v>
      </c>
    </row>
    <row r="175" spans="1:2" x14ac:dyDescent="0.25">
      <c r="A175" s="5" t="s">
        <v>372</v>
      </c>
      <c r="B175" s="21">
        <v>0</v>
      </c>
    </row>
    <row r="176" spans="1:2" x14ac:dyDescent="0.25">
      <c r="A176" s="5" t="s">
        <v>61</v>
      </c>
      <c r="B176" s="21">
        <v>-16029.244582187986</v>
      </c>
    </row>
    <row r="177" spans="1:2" x14ac:dyDescent="0.25">
      <c r="A177" s="5" t="s">
        <v>388</v>
      </c>
      <c r="B177" s="21">
        <v>-2814.0650162306506</v>
      </c>
    </row>
    <row r="178" spans="1:2" x14ac:dyDescent="0.25">
      <c r="A178" s="5" t="s">
        <v>361</v>
      </c>
      <c r="B178" s="21">
        <v>0</v>
      </c>
    </row>
    <row r="179" spans="1:2" x14ac:dyDescent="0.25">
      <c r="A179" s="5" t="s">
        <v>52</v>
      </c>
      <c r="B179" s="21">
        <v>-20680.417406584907</v>
      </c>
    </row>
    <row r="180" spans="1:2" x14ac:dyDescent="0.25">
      <c r="A180" s="5" t="s">
        <v>205</v>
      </c>
      <c r="B180" s="21">
        <v>-4123.9283532894415</v>
      </c>
    </row>
    <row r="181" spans="1:2" x14ac:dyDescent="0.25">
      <c r="A181" s="5" t="s">
        <v>277</v>
      </c>
      <c r="B181" s="21">
        <v>-922.72106526924824</v>
      </c>
    </row>
    <row r="182" spans="1:2" x14ac:dyDescent="0.25">
      <c r="A182" s="5" t="s">
        <v>330</v>
      </c>
      <c r="B182" s="21">
        <v>-2861.8342993412612</v>
      </c>
    </row>
    <row r="183" spans="1:2" x14ac:dyDescent="0.25">
      <c r="A183" s="5" t="s">
        <v>138</v>
      </c>
      <c r="B183" s="21">
        <v>-141151.85890317601</v>
      </c>
    </row>
    <row r="184" spans="1:2" x14ac:dyDescent="0.25">
      <c r="A184" s="5" t="s">
        <v>331</v>
      </c>
      <c r="B184" s="21">
        <v>-1097.3114138762692</v>
      </c>
    </row>
    <row r="185" spans="1:2" x14ac:dyDescent="0.25">
      <c r="A185" s="5" t="s">
        <v>201</v>
      </c>
      <c r="B185" s="21">
        <v>-12311.265922330525</v>
      </c>
    </row>
    <row r="186" spans="1:2" x14ac:dyDescent="0.25">
      <c r="A186" s="5" t="s">
        <v>97</v>
      </c>
      <c r="B186" s="21">
        <v>-8812.1352941711284</v>
      </c>
    </row>
    <row r="187" spans="1:2" x14ac:dyDescent="0.25">
      <c r="A187" s="5" t="s">
        <v>332</v>
      </c>
      <c r="B187" s="21">
        <v>-7964.7481216854476</v>
      </c>
    </row>
    <row r="188" spans="1:2" x14ac:dyDescent="0.25">
      <c r="A188" s="5" t="s">
        <v>74</v>
      </c>
      <c r="B188" s="21">
        <v>-28190.143619360329</v>
      </c>
    </row>
    <row r="189" spans="1:2" x14ac:dyDescent="0.25">
      <c r="A189" s="5" t="s">
        <v>333</v>
      </c>
      <c r="B189" s="21">
        <v>-8176.4869391947695</v>
      </c>
    </row>
    <row r="190" spans="1:2" x14ac:dyDescent="0.25">
      <c r="A190" s="5" t="s">
        <v>75</v>
      </c>
      <c r="B190" s="21">
        <v>-4516.3585697848594</v>
      </c>
    </row>
    <row r="191" spans="1:2" x14ac:dyDescent="0.25">
      <c r="A191" s="5" t="s">
        <v>334</v>
      </c>
      <c r="B191" s="21">
        <v>-3209.9395929049365</v>
      </c>
    </row>
    <row r="192" spans="1:2" x14ac:dyDescent="0.25">
      <c r="A192" s="5" t="s">
        <v>127</v>
      </c>
      <c r="B192" s="21">
        <v>-18653.262669789005</v>
      </c>
    </row>
    <row r="193" spans="1:2" x14ac:dyDescent="0.25">
      <c r="A193" s="5" t="s">
        <v>121</v>
      </c>
      <c r="B193" s="21">
        <v>-16029.244582187986</v>
      </c>
    </row>
    <row r="194" spans="1:2" x14ac:dyDescent="0.25">
      <c r="A194" s="5" t="s">
        <v>86</v>
      </c>
      <c r="B194" s="21">
        <v>-46071.656224053237</v>
      </c>
    </row>
    <row r="195" spans="1:2" x14ac:dyDescent="0.25">
      <c r="A195" s="5" t="s">
        <v>137</v>
      </c>
      <c r="B195" s="21">
        <v>-131324.96534763297</v>
      </c>
    </row>
    <row r="196" spans="1:2" x14ac:dyDescent="0.25">
      <c r="A196" s="5" t="s">
        <v>135</v>
      </c>
      <c r="B196" s="21">
        <v>-3616.4816960029489</v>
      </c>
    </row>
    <row r="197" spans="1:2" x14ac:dyDescent="0.25">
      <c r="A197" s="5" t="s">
        <v>112</v>
      </c>
      <c r="B197" s="21">
        <v>-756.9381542876298</v>
      </c>
    </row>
    <row r="198" spans="1:2" x14ac:dyDescent="0.25">
      <c r="A198" s="5" t="s">
        <v>50</v>
      </c>
      <c r="B198" s="21">
        <v>-22805.23670931159</v>
      </c>
    </row>
    <row r="199" spans="1:2" x14ac:dyDescent="0.25">
      <c r="A199" s="5" t="s">
        <v>335</v>
      </c>
      <c r="B199" s="21">
        <v>-1097.3114138762692</v>
      </c>
    </row>
    <row r="200" spans="1:2" x14ac:dyDescent="0.25">
      <c r="A200" s="5" t="s">
        <v>336</v>
      </c>
      <c r="B200" s="21">
        <v>-3985.9451593316257</v>
      </c>
    </row>
    <row r="201" spans="1:2" x14ac:dyDescent="0.25">
      <c r="A201" s="5" t="s">
        <v>69</v>
      </c>
      <c r="B201" s="21">
        <v>-35623.231537065061</v>
      </c>
    </row>
    <row r="202" spans="1:2" x14ac:dyDescent="0.25">
      <c r="A202" s="5" t="s">
        <v>288</v>
      </c>
      <c r="B202" s="21">
        <v>-77.660619868723103</v>
      </c>
    </row>
    <row r="203" spans="1:2" x14ac:dyDescent="0.25">
      <c r="A203" s="5" t="s">
        <v>102</v>
      </c>
      <c r="B203" s="21">
        <v>-9216.3651359085397</v>
      </c>
    </row>
    <row r="204" spans="1:2" x14ac:dyDescent="0.25">
      <c r="A204" s="5" t="s">
        <v>85</v>
      </c>
      <c r="B204" s="21">
        <v>-15569.085864911396</v>
      </c>
    </row>
    <row r="205" spans="1:2" x14ac:dyDescent="0.25">
      <c r="A205" s="5" t="s">
        <v>59</v>
      </c>
      <c r="B205" s="21">
        <v>-18210.882892524154</v>
      </c>
    </row>
    <row r="206" spans="1:2" x14ac:dyDescent="0.25">
      <c r="A206" s="5" t="s">
        <v>337</v>
      </c>
      <c r="B206" s="21">
        <v>-2567.554389691391</v>
      </c>
    </row>
    <row r="207" spans="1:2" x14ac:dyDescent="0.25">
      <c r="A207" s="5" t="s">
        <v>131</v>
      </c>
      <c r="B207" s="21">
        <v>-187847.36322674269</v>
      </c>
    </row>
    <row r="208" spans="1:2" x14ac:dyDescent="0.25">
      <c r="A208" s="5" t="s">
        <v>338</v>
      </c>
      <c r="B208" s="21">
        <v>-7361.0527839829156</v>
      </c>
    </row>
    <row r="209" spans="1:2" x14ac:dyDescent="0.25">
      <c r="A209" s="5" t="s">
        <v>2</v>
      </c>
      <c r="B209" s="21">
        <v>-12311.265922330525</v>
      </c>
    </row>
    <row r="210" spans="1:2" x14ac:dyDescent="0.25">
      <c r="A210" s="5" t="s">
        <v>339</v>
      </c>
      <c r="B210" s="21">
        <v>-1371.8664823249544</v>
      </c>
    </row>
    <row r="211" spans="1:2" x14ac:dyDescent="0.25">
      <c r="A211" s="5" t="s">
        <v>340</v>
      </c>
      <c r="B211" s="21">
        <v>-1690.889193835086</v>
      </c>
    </row>
    <row r="212" spans="1:2" x14ac:dyDescent="0.25">
      <c r="A212" s="5" t="s">
        <v>95</v>
      </c>
      <c r="B212" s="21">
        <v>-35662.4336146598</v>
      </c>
    </row>
    <row r="213" spans="1:2" x14ac:dyDescent="0.25">
      <c r="A213" s="5" t="s">
        <v>164</v>
      </c>
      <c r="B213" s="21">
        <v>-12311.265922330525</v>
      </c>
    </row>
    <row r="214" spans="1:2" x14ac:dyDescent="0.25">
      <c r="A214" s="5" t="s">
        <v>165</v>
      </c>
      <c r="B214" s="21">
        <v>-14984.080742269705</v>
      </c>
    </row>
    <row r="215" spans="1:2" x14ac:dyDescent="0.25">
      <c r="A215" s="5" t="s">
        <v>163</v>
      </c>
      <c r="B215" s="21">
        <v>-130160.36090823286</v>
      </c>
    </row>
    <row r="216" spans="1:2" x14ac:dyDescent="0.25">
      <c r="A216" s="5" t="s">
        <v>167</v>
      </c>
      <c r="B216" s="21">
        <v>-12311.265922330525</v>
      </c>
    </row>
    <row r="217" spans="1:2" x14ac:dyDescent="0.25">
      <c r="A217" s="5" t="s">
        <v>168</v>
      </c>
      <c r="B217" s="21">
        <v>-16942.940299232043</v>
      </c>
    </row>
    <row r="218" spans="1:2" x14ac:dyDescent="0.25">
      <c r="A218" s="5" t="s">
        <v>173</v>
      </c>
      <c r="B218" s="21">
        <v>-14831.311016412817</v>
      </c>
    </row>
    <row r="219" spans="1:2" x14ac:dyDescent="0.25">
      <c r="A219" s="5" t="s">
        <v>178</v>
      </c>
      <c r="B219" s="21">
        <v>-8939.0363963070213</v>
      </c>
    </row>
    <row r="220" spans="1:2" x14ac:dyDescent="0.25">
      <c r="A220" s="5" t="s">
        <v>62</v>
      </c>
      <c r="B220" s="21">
        <v>-12311.265922330525</v>
      </c>
    </row>
    <row r="221" spans="1:2" x14ac:dyDescent="0.25">
      <c r="A221" s="5" t="s">
        <v>151</v>
      </c>
      <c r="B221" s="21">
        <v>-132167.62760023406</v>
      </c>
    </row>
    <row r="222" spans="1:2" x14ac:dyDescent="0.25">
      <c r="A222" s="5" t="s">
        <v>179</v>
      </c>
      <c r="B222" s="21">
        <v>-12311.265922330525</v>
      </c>
    </row>
    <row r="223" spans="1:2" x14ac:dyDescent="0.25">
      <c r="A223" s="5" t="s">
        <v>180</v>
      </c>
      <c r="B223" s="21">
        <v>-53483.255036297567</v>
      </c>
    </row>
    <row r="224" spans="1:2" x14ac:dyDescent="0.25">
      <c r="A224" s="5" t="s">
        <v>101</v>
      </c>
      <c r="B224" s="21">
        <v>0</v>
      </c>
    </row>
    <row r="225" spans="1:2" x14ac:dyDescent="0.25">
      <c r="A225" s="5" t="s">
        <v>152</v>
      </c>
      <c r="B225" s="21">
        <v>0</v>
      </c>
    </row>
    <row r="226" spans="1:2" x14ac:dyDescent="0.25">
      <c r="A226" s="5" t="s">
        <v>341</v>
      </c>
      <c r="B226" s="21">
        <v>-7964.7481216854476</v>
      </c>
    </row>
    <row r="227" spans="1:2" x14ac:dyDescent="0.25">
      <c r="A227" s="5" t="s">
        <v>342</v>
      </c>
      <c r="B227" s="21">
        <v>-3209.9395929049365</v>
      </c>
    </row>
    <row r="228" spans="1:2" x14ac:dyDescent="0.25">
      <c r="A228" s="5" t="s">
        <v>68</v>
      </c>
      <c r="B228" s="21">
        <v>-52386.885523157725</v>
      </c>
    </row>
    <row r="229" spans="1:2" x14ac:dyDescent="0.25">
      <c r="A229" s="5" t="s">
        <v>91</v>
      </c>
      <c r="B229" s="21">
        <v>-192198.52856647558</v>
      </c>
    </row>
    <row r="230" spans="1:2" x14ac:dyDescent="0.25">
      <c r="A230" s="5" t="s">
        <v>185</v>
      </c>
      <c r="B230" s="21">
        <v>0</v>
      </c>
    </row>
    <row r="231" spans="1:2" x14ac:dyDescent="0.25">
      <c r="A231" s="5" t="s">
        <v>10</v>
      </c>
      <c r="B231" s="21">
        <v>-24771.348611019665</v>
      </c>
    </row>
    <row r="232" spans="1:2" x14ac:dyDescent="0.25">
      <c r="A232" s="5" t="s">
        <v>265</v>
      </c>
      <c r="B232" s="21">
        <v>-11737.162093489378</v>
      </c>
    </row>
    <row r="233" spans="1:2" x14ac:dyDescent="0.25">
      <c r="A233" s="5" t="s">
        <v>158</v>
      </c>
      <c r="B233" s="21">
        <v>0</v>
      </c>
    </row>
    <row r="234" spans="1:2" x14ac:dyDescent="0.25">
      <c r="A234" s="5" t="s">
        <v>188</v>
      </c>
      <c r="B234" s="21">
        <v>-2567.554389691391</v>
      </c>
    </row>
    <row r="235" spans="1:2" x14ac:dyDescent="0.25">
      <c r="A235" s="5" t="s">
        <v>378</v>
      </c>
      <c r="B235" s="21">
        <v>0</v>
      </c>
    </row>
    <row r="236" spans="1:2" x14ac:dyDescent="0.25">
      <c r="A236" s="5" t="s">
        <v>162</v>
      </c>
      <c r="B236" s="21">
        <v>-30018.210296996738</v>
      </c>
    </row>
    <row r="237" spans="1:2" x14ac:dyDescent="0.25">
      <c r="A237" s="5" t="s">
        <v>199</v>
      </c>
      <c r="B237" s="21">
        <v>-49200.678633097654</v>
      </c>
    </row>
    <row r="238" spans="1:2" x14ac:dyDescent="0.25">
      <c r="A238" s="5" t="s">
        <v>214</v>
      </c>
      <c r="B238" s="21">
        <v>-12311.265922330525</v>
      </c>
    </row>
    <row r="239" spans="1:2" x14ac:dyDescent="0.25">
      <c r="A239" s="5" t="s">
        <v>206</v>
      </c>
      <c r="B239" s="21">
        <v>-12311.265922330525</v>
      </c>
    </row>
    <row r="240" spans="1:2" x14ac:dyDescent="0.25">
      <c r="A240" s="5" t="s">
        <v>207</v>
      </c>
      <c r="B240" s="21">
        <v>-84084.464123790545</v>
      </c>
    </row>
    <row r="241" spans="1:2" x14ac:dyDescent="0.25">
      <c r="A241" s="5" t="s">
        <v>208</v>
      </c>
      <c r="B241" s="21">
        <v>-4091.4521170533935</v>
      </c>
    </row>
    <row r="242" spans="1:2" x14ac:dyDescent="0.25">
      <c r="A242" s="5" t="s">
        <v>278</v>
      </c>
      <c r="B242" s="21">
        <v>-3582.1868876966819</v>
      </c>
    </row>
    <row r="243" spans="1:2" x14ac:dyDescent="0.25">
      <c r="A243" s="5" t="s">
        <v>124</v>
      </c>
      <c r="B243" s="21">
        <v>-26193.76316918193</v>
      </c>
    </row>
    <row r="244" spans="1:2" x14ac:dyDescent="0.25">
      <c r="A244" s="5" t="s">
        <v>343</v>
      </c>
      <c r="B244" s="21">
        <v>-2848.2279174935788</v>
      </c>
    </row>
    <row r="245" spans="1:2" x14ac:dyDescent="0.25">
      <c r="A245" s="5" t="s">
        <v>132</v>
      </c>
      <c r="B245" s="21">
        <v>0</v>
      </c>
    </row>
    <row r="246" spans="1:2" x14ac:dyDescent="0.25">
      <c r="A246" s="5" t="s">
        <v>209</v>
      </c>
      <c r="B246" s="21">
        <v>0</v>
      </c>
    </row>
    <row r="247" spans="1:2" x14ac:dyDescent="0.25">
      <c r="A247" s="5" t="s">
        <v>270</v>
      </c>
      <c r="B247" s="21">
        <v>-11160.965856081704</v>
      </c>
    </row>
    <row r="248" spans="1:2" x14ac:dyDescent="0.25">
      <c r="A248" s="5" t="s">
        <v>344</v>
      </c>
      <c r="B248" s="21">
        <v>-1690.889193835086</v>
      </c>
    </row>
    <row r="249" spans="1:2" x14ac:dyDescent="0.25">
      <c r="A249" s="5" t="s">
        <v>128</v>
      </c>
      <c r="B249" s="21">
        <v>-6491.1065137446858</v>
      </c>
    </row>
    <row r="250" spans="1:2" x14ac:dyDescent="0.25">
      <c r="A250" s="5" t="s">
        <v>273</v>
      </c>
      <c r="B250" s="21">
        <v>-636.50859359649678</v>
      </c>
    </row>
    <row r="251" spans="1:2" x14ac:dyDescent="0.25">
      <c r="A251" s="5" t="s">
        <v>116</v>
      </c>
      <c r="B251" s="21">
        <v>-756.9381542876298</v>
      </c>
    </row>
    <row r="252" spans="1:2" x14ac:dyDescent="0.25">
      <c r="A252" s="5" t="s">
        <v>272</v>
      </c>
      <c r="B252" s="21">
        <v>-636.50859359649678</v>
      </c>
    </row>
    <row r="253" spans="1:2" x14ac:dyDescent="0.25">
      <c r="A253" s="5" t="s">
        <v>276</v>
      </c>
      <c r="B253" s="21">
        <v>-992.67344293897793</v>
      </c>
    </row>
    <row r="254" spans="1:2" x14ac:dyDescent="0.25">
      <c r="A254" s="5" t="s">
        <v>118</v>
      </c>
      <c r="B254" s="21">
        <v>-636.50859359649678</v>
      </c>
    </row>
    <row r="255" spans="1:2" x14ac:dyDescent="0.25">
      <c r="A255" s="5" t="s">
        <v>279</v>
      </c>
      <c r="B255" s="21">
        <v>-877.1854177479014</v>
      </c>
    </row>
    <row r="256" spans="1:2" x14ac:dyDescent="0.25">
      <c r="A256" s="5" t="s">
        <v>129</v>
      </c>
      <c r="B256" s="21">
        <v>-187724.01637423455</v>
      </c>
    </row>
    <row r="257" spans="1:2" x14ac:dyDescent="0.25">
      <c r="A257" s="5" t="s">
        <v>280</v>
      </c>
      <c r="B257" s="21">
        <v>-483.18312138947186</v>
      </c>
    </row>
    <row r="258" spans="1:2" x14ac:dyDescent="0.25">
      <c r="A258" s="5" t="s">
        <v>275</v>
      </c>
      <c r="B258" s="21">
        <v>-822.46912861081375</v>
      </c>
    </row>
    <row r="259" spans="1:2" x14ac:dyDescent="0.25">
      <c r="A259" s="5" t="s">
        <v>345</v>
      </c>
      <c r="B259" s="21">
        <v>-756.9381542876298</v>
      </c>
    </row>
    <row r="260" spans="1:2" x14ac:dyDescent="0.25">
      <c r="A260" s="5" t="s">
        <v>281</v>
      </c>
      <c r="B260" s="21">
        <v>-578.88203474182694</v>
      </c>
    </row>
    <row r="261" spans="1:2" x14ac:dyDescent="0.25">
      <c r="A261" s="5" t="s">
        <v>282</v>
      </c>
      <c r="B261" s="21">
        <v>-653.72784419482389</v>
      </c>
    </row>
    <row r="262" spans="1:2" x14ac:dyDescent="0.25">
      <c r="A262" s="5" t="s">
        <v>96</v>
      </c>
      <c r="B262" s="21">
        <v>0</v>
      </c>
    </row>
    <row r="263" spans="1:2" x14ac:dyDescent="0.25">
      <c r="A263" s="5" t="s">
        <v>169</v>
      </c>
      <c r="B263" s="21">
        <v>-12311.265922330525</v>
      </c>
    </row>
    <row r="264" spans="1:2" x14ac:dyDescent="0.25">
      <c r="A264" s="5" t="s">
        <v>72</v>
      </c>
      <c r="B264" s="21">
        <v>-12311.265922330525</v>
      </c>
    </row>
    <row r="265" spans="1:2" x14ac:dyDescent="0.25">
      <c r="A265" s="5" t="s">
        <v>171</v>
      </c>
      <c r="B265" s="21">
        <v>-14831.311016412817</v>
      </c>
    </row>
    <row r="266" spans="1:2" x14ac:dyDescent="0.25">
      <c r="A266" s="5" t="s">
        <v>145</v>
      </c>
      <c r="B266" s="21">
        <v>-14090.224348166417</v>
      </c>
    </row>
    <row r="267" spans="1:2" x14ac:dyDescent="0.25">
      <c r="A267" s="5" t="s">
        <v>146</v>
      </c>
      <c r="B267" s="21">
        <v>-171068.62245922026</v>
      </c>
    </row>
    <row r="268" spans="1:2" x14ac:dyDescent="0.25">
      <c r="A268" s="5" t="s">
        <v>176</v>
      </c>
      <c r="B268" s="21">
        <v>-14831.311016412817</v>
      </c>
    </row>
    <row r="269" spans="1:2" x14ac:dyDescent="0.25">
      <c r="A269" s="5" t="s">
        <v>149</v>
      </c>
      <c r="B269" s="21">
        <v>-25873.46698214913</v>
      </c>
    </row>
    <row r="270" spans="1:2" x14ac:dyDescent="0.25">
      <c r="A270" s="5" t="s">
        <v>150</v>
      </c>
      <c r="B270" s="21">
        <v>-10413.863343100309</v>
      </c>
    </row>
    <row r="271" spans="1:2" x14ac:dyDescent="0.25">
      <c r="A271" s="5" t="s">
        <v>153</v>
      </c>
      <c r="B271" s="21">
        <v>-11907.036080593114</v>
      </c>
    </row>
    <row r="272" spans="1:2" x14ac:dyDescent="0.25">
      <c r="A272" s="5" t="s">
        <v>73</v>
      </c>
      <c r="B272" s="21">
        <v>-33058.148430397407</v>
      </c>
    </row>
    <row r="273" spans="1:2" x14ac:dyDescent="0.25">
      <c r="A273" s="5" t="s">
        <v>154</v>
      </c>
      <c r="B273" s="21">
        <v>-115633.45534794191</v>
      </c>
    </row>
    <row r="274" spans="1:2" x14ac:dyDescent="0.25">
      <c r="A274" s="5" t="s">
        <v>155</v>
      </c>
      <c r="B274" s="21">
        <v>-16299.446489108246</v>
      </c>
    </row>
    <row r="275" spans="1:2" x14ac:dyDescent="0.25">
      <c r="A275" s="5" t="s">
        <v>12</v>
      </c>
      <c r="B275" s="21">
        <v>-25873.46698214913</v>
      </c>
    </row>
    <row r="276" spans="1:2" x14ac:dyDescent="0.25">
      <c r="A276" s="5" t="s">
        <v>184</v>
      </c>
      <c r="B276" s="21">
        <v>-16839.583093556626</v>
      </c>
    </row>
    <row r="277" spans="1:2" x14ac:dyDescent="0.25">
      <c r="A277" s="5" t="s">
        <v>17</v>
      </c>
      <c r="B277" s="21">
        <v>-20888.232018571343</v>
      </c>
    </row>
    <row r="278" spans="1:2" x14ac:dyDescent="0.25">
      <c r="A278" s="5" t="s">
        <v>186</v>
      </c>
      <c r="B278" s="21">
        <v>-20088.970142518687</v>
      </c>
    </row>
    <row r="279" spans="1:2" x14ac:dyDescent="0.25">
      <c r="A279" s="5" t="s">
        <v>19</v>
      </c>
      <c r="B279" s="21">
        <v>0</v>
      </c>
    </row>
    <row r="280" spans="1:2" x14ac:dyDescent="0.25">
      <c r="A280" s="5" t="s">
        <v>8</v>
      </c>
      <c r="B280" s="21">
        <v>0</v>
      </c>
    </row>
    <row r="281" spans="1:2" x14ac:dyDescent="0.25">
      <c r="A281" s="5" t="s">
        <v>346</v>
      </c>
      <c r="B281" s="21">
        <v>-5179.5283542443367</v>
      </c>
    </row>
    <row r="282" spans="1:2" x14ac:dyDescent="0.25">
      <c r="A282" s="5" t="s">
        <v>159</v>
      </c>
      <c r="B282" s="21">
        <v>-32950.715102903843</v>
      </c>
    </row>
    <row r="283" spans="1:2" x14ac:dyDescent="0.25">
      <c r="A283" s="5" t="s">
        <v>198</v>
      </c>
      <c r="B283" s="21">
        <v>-12311.265922330525</v>
      </c>
    </row>
    <row r="284" spans="1:2" x14ac:dyDescent="0.25">
      <c r="A284" s="5" t="s">
        <v>195</v>
      </c>
      <c r="B284" s="21">
        <v>-13816.123736281823</v>
      </c>
    </row>
    <row r="285" spans="1:2" x14ac:dyDescent="0.25">
      <c r="A285" s="5" t="s">
        <v>269</v>
      </c>
      <c r="B285" s="21">
        <v>-663.12656454724913</v>
      </c>
    </row>
    <row r="286" spans="1:2" x14ac:dyDescent="0.25">
      <c r="A286" s="5" t="s">
        <v>347</v>
      </c>
      <c r="B286" s="21">
        <v>-2567.554389691391</v>
      </c>
    </row>
    <row r="287" spans="1:2" x14ac:dyDescent="0.25">
      <c r="A287" s="5" t="s">
        <v>348</v>
      </c>
      <c r="B287" s="21">
        <v>-3209.9395929049365</v>
      </c>
    </row>
    <row r="288" spans="1:2" x14ac:dyDescent="0.25">
      <c r="A288" s="5" t="s">
        <v>349</v>
      </c>
      <c r="B288" s="21">
        <v>-756.9381542876298</v>
      </c>
    </row>
    <row r="289" spans="1:2" x14ac:dyDescent="0.25">
      <c r="A289" s="5" t="s">
        <v>57</v>
      </c>
      <c r="B289" s="21">
        <v>-2404.3402967260322</v>
      </c>
    </row>
    <row r="290" spans="1:2" x14ac:dyDescent="0.25">
      <c r="A290" s="5" t="s">
        <v>98</v>
      </c>
      <c r="B290" s="21">
        <v>-12674.37590510299</v>
      </c>
    </row>
    <row r="291" spans="1:2" x14ac:dyDescent="0.25">
      <c r="A291" s="5" t="s">
        <v>210</v>
      </c>
      <c r="B291" s="21">
        <v>-943.31692910650565</v>
      </c>
    </row>
    <row r="292" spans="1:2" x14ac:dyDescent="0.25">
      <c r="A292" s="5" t="s">
        <v>139</v>
      </c>
      <c r="B292" s="21">
        <v>-147219.80816934709</v>
      </c>
    </row>
    <row r="293" spans="1:2" x14ac:dyDescent="0.25">
      <c r="A293" s="5" t="s">
        <v>350</v>
      </c>
      <c r="B293" s="21">
        <v>-497.60075600301207</v>
      </c>
    </row>
    <row r="294" spans="1:2" x14ac:dyDescent="0.25">
      <c r="A294" s="5" t="s">
        <v>94</v>
      </c>
      <c r="B294" s="21">
        <v>-137426.49168044949</v>
      </c>
    </row>
    <row r="295" spans="1:2" x14ac:dyDescent="0.25">
      <c r="A295" s="5" t="s">
        <v>141</v>
      </c>
      <c r="B295" s="21">
        <v>-94679.344457787447</v>
      </c>
    </row>
    <row r="296" spans="1:2" x14ac:dyDescent="0.25">
      <c r="A296" s="5" t="s">
        <v>351</v>
      </c>
      <c r="B296" s="21">
        <v>-2567.554389691391</v>
      </c>
    </row>
    <row r="297" spans="1:2" x14ac:dyDescent="0.25">
      <c r="A297" s="5" t="s">
        <v>134</v>
      </c>
      <c r="B297" s="21">
        <v>-2247.6114801250883</v>
      </c>
    </row>
    <row r="298" spans="1:2" x14ac:dyDescent="0.25">
      <c r="A298" s="5" t="s">
        <v>211</v>
      </c>
      <c r="B298" s="21">
        <v>-12311.265922330525</v>
      </c>
    </row>
    <row r="299" spans="1:2" x14ac:dyDescent="0.25">
      <c r="A299" s="5" t="s">
        <v>283</v>
      </c>
      <c r="B299" s="21">
        <v>-519.70506212054613</v>
      </c>
    </row>
    <row r="300" spans="1:2" x14ac:dyDescent="0.25">
      <c r="A300" s="5" t="s">
        <v>289</v>
      </c>
      <c r="B300" s="21">
        <v>-1299.4691939928846</v>
      </c>
    </row>
    <row r="301" spans="1:2" x14ac:dyDescent="0.25">
      <c r="A301" s="5" t="s">
        <v>212</v>
      </c>
      <c r="B301" s="21">
        <v>-12311.265922330525</v>
      </c>
    </row>
    <row r="302" spans="1:2" x14ac:dyDescent="0.25">
      <c r="A302" s="5" t="s">
        <v>352</v>
      </c>
      <c r="B302" s="21">
        <v>-1097.3114138762692</v>
      </c>
    </row>
    <row r="303" spans="1:2" x14ac:dyDescent="0.25">
      <c r="A303" s="5" t="s">
        <v>290</v>
      </c>
      <c r="B303" s="21">
        <v>-879.97367362799093</v>
      </c>
    </row>
    <row r="304" spans="1:2" x14ac:dyDescent="0.25">
      <c r="A304" s="5" t="s">
        <v>81</v>
      </c>
      <c r="B304" s="21">
        <v>-18078.55962960346</v>
      </c>
    </row>
    <row r="305" spans="1:2" x14ac:dyDescent="0.25">
      <c r="A305" s="5" t="s">
        <v>99</v>
      </c>
      <c r="B305" s="21">
        <v>-16029.244582187986</v>
      </c>
    </row>
    <row r="306" spans="1:2" x14ac:dyDescent="0.25">
      <c r="A306" s="5" t="s">
        <v>353</v>
      </c>
      <c r="B306" s="21">
        <v>-2567.554389691391</v>
      </c>
    </row>
    <row r="307" spans="1:2" x14ac:dyDescent="0.25">
      <c r="A307" s="5" t="s">
        <v>213</v>
      </c>
      <c r="B307" s="21">
        <v>0</v>
      </c>
    </row>
    <row r="308" spans="1:2" x14ac:dyDescent="0.25">
      <c r="A308" s="5" t="s">
        <v>363</v>
      </c>
      <c r="B308" s="21">
        <v>-599.71065787325699</v>
      </c>
    </row>
    <row r="309" spans="1:2" x14ac:dyDescent="0.25">
      <c r="A309" s="5" t="s">
        <v>65</v>
      </c>
      <c r="B309" s="21">
        <v>-69016.286540082729</v>
      </c>
    </row>
    <row r="310" spans="1:2" x14ac:dyDescent="0.25">
      <c r="A310" s="5" t="s">
        <v>274</v>
      </c>
      <c r="B310" s="21">
        <v>-1416.1363569454677</v>
      </c>
    </row>
    <row r="311" spans="1:2" x14ac:dyDescent="0.25">
      <c r="A311" s="5" t="s">
        <v>362</v>
      </c>
      <c r="B311" s="21">
        <v>-7251.628876342179</v>
      </c>
    </row>
    <row r="312" spans="1:2" x14ac:dyDescent="0.25">
      <c r="A312" s="5" t="s">
        <v>291</v>
      </c>
      <c r="B312" s="21">
        <v>-1016.5809757390193</v>
      </c>
    </row>
    <row r="313" spans="1:2" x14ac:dyDescent="0.25">
      <c r="A313" s="5" t="s">
        <v>354</v>
      </c>
      <c r="B313" s="21">
        <v>-1075.9608657977612</v>
      </c>
    </row>
    <row r="314" spans="1:2" x14ac:dyDescent="0.25">
      <c r="A314" s="5" t="s">
        <v>160</v>
      </c>
      <c r="B314" s="21">
        <v>-2746.926299471133</v>
      </c>
    </row>
    <row r="315" spans="1:2" x14ac:dyDescent="0.25">
      <c r="A315" s="5" t="s">
        <v>84</v>
      </c>
      <c r="B315" s="21">
        <v>-16029.244582187986</v>
      </c>
    </row>
    <row r="316" spans="1:2" x14ac:dyDescent="0.25">
      <c r="A316" s="5" t="s">
        <v>355</v>
      </c>
      <c r="B316" s="21">
        <v>-1371.8664823249544</v>
      </c>
    </row>
    <row r="317" spans="1:2" x14ac:dyDescent="0.25">
      <c r="A317" s="5" t="s">
        <v>83</v>
      </c>
      <c r="B317" s="21">
        <v>-16029.244582187986</v>
      </c>
    </row>
    <row r="318" spans="1:2" x14ac:dyDescent="0.25">
      <c r="A318" s="5" t="s">
        <v>140</v>
      </c>
      <c r="B318" s="21">
        <v>-190143.87651374468</v>
      </c>
    </row>
    <row r="319" spans="1:2" x14ac:dyDescent="0.25">
      <c r="A319" s="5" t="s">
        <v>292</v>
      </c>
      <c r="B319" s="21">
        <v>-659.84419525015687</v>
      </c>
    </row>
    <row r="320" spans="1:2" x14ac:dyDescent="0.25">
      <c r="A320" s="5" t="s">
        <v>13</v>
      </c>
      <c r="B320" s="21">
        <v>-25873.46698214913</v>
      </c>
    </row>
    <row r="321" spans="1:2" x14ac:dyDescent="0.25">
      <c r="A321" s="5" t="s">
        <v>88</v>
      </c>
      <c r="B321" s="21">
        <v>-25469.144309597003</v>
      </c>
    </row>
    <row r="322" spans="1:2" x14ac:dyDescent="0.25">
      <c r="A322" s="5" t="s">
        <v>67</v>
      </c>
      <c r="B322" s="21">
        <v>-16029.244582187986</v>
      </c>
    </row>
    <row r="323" spans="1:2" x14ac:dyDescent="0.25">
      <c r="A323" s="5" t="s">
        <v>266</v>
      </c>
      <c r="B323" s="21">
        <v>-8814.8289955024611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2C40-8F58-43E5-8B64-8C60423FEB83}">
  <dimension ref="A2:G309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6.453125" style="1" bestFit="1" customWidth="1"/>
    <col min="3" max="3" width="11.54296875" style="1" bestFit="1" customWidth="1"/>
    <col min="4" max="4" width="9.1796875" style="1"/>
    <col min="5" max="5" width="41.81640625" style="1" customWidth="1"/>
    <col min="6" max="16384" width="9.1796875" style="1"/>
  </cols>
  <sheetData>
    <row r="2" spans="1:7" ht="15" customHeight="1" x14ac:dyDescent="0.3">
      <c r="B2" s="2" t="str">
        <f>Índice!A8</f>
        <v>MÊS DE COMPETÊNCIA: Setembro de 2025</v>
      </c>
      <c r="C2" s="3"/>
      <c r="G2" s="3"/>
    </row>
    <row r="3" spans="1:7" ht="15" customHeight="1" x14ac:dyDescent="0.3">
      <c r="B3" s="2"/>
      <c r="C3" s="3"/>
      <c r="G3" s="3"/>
    </row>
    <row r="5" spans="1:7" ht="13" x14ac:dyDescent="0.3">
      <c r="A5" s="2" t="s">
        <v>592</v>
      </c>
    </row>
    <row r="6" spans="1:7" ht="14.5" x14ac:dyDescent="0.35">
      <c r="A6" s="37" t="s">
        <v>599</v>
      </c>
    </row>
    <row r="8" spans="1:7" ht="13" x14ac:dyDescent="0.3">
      <c r="A8" s="4" t="s">
        <v>1</v>
      </c>
      <c r="B8" s="28" t="s">
        <v>661</v>
      </c>
    </row>
    <row r="9" spans="1:7" x14ac:dyDescent="0.25">
      <c r="A9" s="9" t="s">
        <v>199</v>
      </c>
      <c r="B9" s="18">
        <v>1679008.3735865301</v>
      </c>
      <c r="E9" s="16"/>
    </row>
    <row r="10" spans="1:7" x14ac:dyDescent="0.25">
      <c r="A10" s="11" t="s">
        <v>380</v>
      </c>
      <c r="B10" s="21">
        <v>0</v>
      </c>
    </row>
    <row r="11" spans="1:7" x14ac:dyDescent="0.25">
      <c r="A11" s="7" t="s">
        <v>9</v>
      </c>
      <c r="B11" s="21">
        <v>-3767.6295705404777</v>
      </c>
      <c r="E11" s="16"/>
    </row>
    <row r="12" spans="1:7" x14ac:dyDescent="0.25">
      <c r="A12" s="7" t="s">
        <v>374</v>
      </c>
      <c r="B12" s="21">
        <v>-267.90419247417981</v>
      </c>
      <c r="E12" s="15"/>
    </row>
    <row r="13" spans="1:7" x14ac:dyDescent="0.25">
      <c r="A13" s="7" t="s">
        <v>361</v>
      </c>
      <c r="B13" s="21">
        <v>0</v>
      </c>
    </row>
    <row r="14" spans="1:7" x14ac:dyDescent="0.25">
      <c r="A14" s="7" t="s">
        <v>4</v>
      </c>
      <c r="B14" s="21">
        <v>0</v>
      </c>
    </row>
    <row r="15" spans="1:7" x14ac:dyDescent="0.25">
      <c r="A15" s="7" t="s">
        <v>375</v>
      </c>
      <c r="B15" s="21">
        <v>-29.810502081147206</v>
      </c>
    </row>
    <row r="16" spans="1:7" x14ac:dyDescent="0.25">
      <c r="A16" s="7" t="s">
        <v>56</v>
      </c>
      <c r="B16" s="21">
        <v>-998.05806746308883</v>
      </c>
    </row>
    <row r="17" spans="1:2" x14ac:dyDescent="0.25">
      <c r="A17" s="7" t="s">
        <v>164</v>
      </c>
      <c r="B17" s="21">
        <v>0</v>
      </c>
    </row>
    <row r="18" spans="1:2" x14ac:dyDescent="0.25">
      <c r="A18" s="7" t="s">
        <v>165</v>
      </c>
      <c r="B18" s="21">
        <v>0</v>
      </c>
    </row>
    <row r="19" spans="1:2" x14ac:dyDescent="0.25">
      <c r="A19" s="7" t="s">
        <v>166</v>
      </c>
      <c r="B19" s="21">
        <v>0</v>
      </c>
    </row>
    <row r="20" spans="1:2" x14ac:dyDescent="0.25">
      <c r="A20" s="7" t="s">
        <v>143</v>
      </c>
      <c r="B20" s="21">
        <v>-20969.016677080686</v>
      </c>
    </row>
    <row r="21" spans="1:2" x14ac:dyDescent="0.25">
      <c r="A21" s="7" t="s">
        <v>163</v>
      </c>
      <c r="B21" s="21">
        <v>-25402.922450201087</v>
      </c>
    </row>
    <row r="22" spans="1:2" x14ac:dyDescent="0.25">
      <c r="A22" s="11" t="s">
        <v>386</v>
      </c>
      <c r="B22" s="21">
        <v>0</v>
      </c>
    </row>
    <row r="23" spans="1:2" x14ac:dyDescent="0.25">
      <c r="A23" s="7" t="s">
        <v>103</v>
      </c>
      <c r="B23" s="21">
        <v>-38748.948879527532</v>
      </c>
    </row>
    <row r="24" spans="1:2" x14ac:dyDescent="0.25">
      <c r="A24" s="7" t="s">
        <v>138</v>
      </c>
      <c r="B24" s="21">
        <v>-56779.685554872245</v>
      </c>
    </row>
    <row r="25" spans="1:2" x14ac:dyDescent="0.25">
      <c r="A25" s="7" t="s">
        <v>167</v>
      </c>
      <c r="B25" s="21">
        <v>0</v>
      </c>
    </row>
    <row r="26" spans="1:2" x14ac:dyDescent="0.25">
      <c r="A26" s="7" t="s">
        <v>89</v>
      </c>
      <c r="B26" s="21">
        <v>0</v>
      </c>
    </row>
    <row r="27" spans="1:2" x14ac:dyDescent="0.25">
      <c r="A27" s="7" t="s">
        <v>96</v>
      </c>
      <c r="B27" s="21">
        <v>-56779.685554872245</v>
      </c>
    </row>
    <row r="28" spans="1:2" x14ac:dyDescent="0.25">
      <c r="A28" s="7" t="s">
        <v>144</v>
      </c>
      <c r="B28" s="21">
        <v>-34326.062950604217</v>
      </c>
    </row>
    <row r="29" spans="1:2" x14ac:dyDescent="0.25">
      <c r="A29" s="7" t="s">
        <v>78</v>
      </c>
      <c r="B29" s="21">
        <v>-998.05806746308883</v>
      </c>
    </row>
    <row r="30" spans="1:2" x14ac:dyDescent="0.25">
      <c r="A30" s="7" t="s">
        <v>168</v>
      </c>
      <c r="B30" s="21">
        <v>0</v>
      </c>
    </row>
    <row r="31" spans="1:2" x14ac:dyDescent="0.25">
      <c r="A31" s="7" t="s">
        <v>169</v>
      </c>
      <c r="B31" s="21">
        <v>0</v>
      </c>
    </row>
    <row r="32" spans="1:2" x14ac:dyDescent="0.25">
      <c r="A32" s="7" t="s">
        <v>14</v>
      </c>
      <c r="B32" s="21">
        <v>-998.05806746308883</v>
      </c>
    </row>
    <row r="33" spans="1:2" x14ac:dyDescent="0.25">
      <c r="A33" s="7" t="s">
        <v>72</v>
      </c>
      <c r="B33" s="21">
        <v>0</v>
      </c>
    </row>
    <row r="34" spans="1:2" x14ac:dyDescent="0.25">
      <c r="A34" s="7" t="s">
        <v>74</v>
      </c>
      <c r="B34" s="21">
        <v>-13732.628697422502</v>
      </c>
    </row>
    <row r="35" spans="1:2" x14ac:dyDescent="0.25">
      <c r="A35" s="7" t="s">
        <v>170</v>
      </c>
      <c r="B35" s="21">
        <v>0</v>
      </c>
    </row>
    <row r="36" spans="1:2" x14ac:dyDescent="0.25">
      <c r="A36" s="7" t="s">
        <v>93</v>
      </c>
      <c r="B36" s="21">
        <v>-998.05806746308883</v>
      </c>
    </row>
    <row r="37" spans="1:2" x14ac:dyDescent="0.25">
      <c r="A37" s="7" t="s">
        <v>57</v>
      </c>
      <c r="B37" s="21">
        <v>0</v>
      </c>
    </row>
    <row r="38" spans="1:2" x14ac:dyDescent="0.25">
      <c r="A38" s="7" t="s">
        <v>171</v>
      </c>
      <c r="B38" s="21">
        <v>0</v>
      </c>
    </row>
    <row r="39" spans="1:2" x14ac:dyDescent="0.25">
      <c r="A39" s="7" t="s">
        <v>49</v>
      </c>
      <c r="B39" s="21">
        <v>-998.05806746308883</v>
      </c>
    </row>
    <row r="40" spans="1:2" x14ac:dyDescent="0.25">
      <c r="A40" s="7" t="s">
        <v>119</v>
      </c>
      <c r="B40" s="21">
        <v>-35130.239861805996</v>
      </c>
    </row>
    <row r="41" spans="1:2" x14ac:dyDescent="0.25">
      <c r="A41" s="7" t="s">
        <v>98</v>
      </c>
      <c r="B41" s="21">
        <v>0</v>
      </c>
    </row>
    <row r="42" spans="1:2" x14ac:dyDescent="0.25">
      <c r="A42" s="7" t="s">
        <v>172</v>
      </c>
      <c r="B42" s="21">
        <v>0</v>
      </c>
    </row>
    <row r="43" spans="1:2" x14ac:dyDescent="0.25">
      <c r="A43" s="7" t="s">
        <v>100</v>
      </c>
      <c r="B43" s="21">
        <v>-998.05806746308883</v>
      </c>
    </row>
    <row r="44" spans="1:2" x14ac:dyDescent="0.25">
      <c r="A44" s="7" t="s">
        <v>75</v>
      </c>
      <c r="B44" s="21">
        <v>0</v>
      </c>
    </row>
    <row r="45" spans="1:2" x14ac:dyDescent="0.25">
      <c r="A45" s="7" t="s">
        <v>109</v>
      </c>
      <c r="B45" s="21">
        <v>-998.05806746308883</v>
      </c>
    </row>
    <row r="46" spans="1:2" x14ac:dyDescent="0.25">
      <c r="A46" s="7" t="s">
        <v>207</v>
      </c>
      <c r="B46" s="21">
        <v>-34326.062950604217</v>
      </c>
    </row>
    <row r="47" spans="1:2" x14ac:dyDescent="0.25">
      <c r="A47" s="7" t="s">
        <v>145</v>
      </c>
      <c r="B47" s="21">
        <v>-4924.3892310554666</v>
      </c>
    </row>
    <row r="48" spans="1:2" x14ac:dyDescent="0.25">
      <c r="A48" s="7" t="s">
        <v>139</v>
      </c>
      <c r="B48" s="21">
        <v>-32631.424538330943</v>
      </c>
    </row>
    <row r="49" spans="1:2" x14ac:dyDescent="0.25">
      <c r="A49" s="7" t="s">
        <v>146</v>
      </c>
      <c r="B49" s="21">
        <v>-56779.685554872245</v>
      </c>
    </row>
    <row r="50" spans="1:2" x14ac:dyDescent="0.25">
      <c r="A50" s="7" t="s">
        <v>173</v>
      </c>
      <c r="B50" s="21">
        <v>0</v>
      </c>
    </row>
    <row r="51" spans="1:2" x14ac:dyDescent="0.25">
      <c r="A51" s="7" t="s">
        <v>174</v>
      </c>
      <c r="B51" s="21">
        <v>0</v>
      </c>
    </row>
    <row r="52" spans="1:2" x14ac:dyDescent="0.25">
      <c r="A52" s="7" t="s">
        <v>87</v>
      </c>
      <c r="B52" s="21">
        <v>-1498.3614301004181</v>
      </c>
    </row>
    <row r="53" spans="1:2" x14ac:dyDescent="0.25">
      <c r="A53" s="7" t="s">
        <v>147</v>
      </c>
      <c r="B53" s="21">
        <v>-1672.9829343244292</v>
      </c>
    </row>
    <row r="54" spans="1:2" x14ac:dyDescent="0.25">
      <c r="A54" s="7" t="s">
        <v>175</v>
      </c>
      <c r="B54" s="21">
        <v>0</v>
      </c>
    </row>
    <row r="55" spans="1:2" x14ac:dyDescent="0.25">
      <c r="A55" s="7" t="s">
        <v>64</v>
      </c>
      <c r="B55" s="21">
        <v>-51734.345366339832</v>
      </c>
    </row>
    <row r="56" spans="1:2" x14ac:dyDescent="0.25">
      <c r="A56" s="7" t="s">
        <v>94</v>
      </c>
      <c r="B56" s="21">
        <v>-55194.161832701611</v>
      </c>
    </row>
    <row r="57" spans="1:2" x14ac:dyDescent="0.25">
      <c r="A57" s="7" t="s">
        <v>176</v>
      </c>
      <c r="B57" s="21">
        <v>0</v>
      </c>
    </row>
    <row r="58" spans="1:2" x14ac:dyDescent="0.25">
      <c r="A58" s="7" t="s">
        <v>127</v>
      </c>
      <c r="B58" s="21">
        <v>-998.05806746308883</v>
      </c>
    </row>
    <row r="59" spans="1:2" x14ac:dyDescent="0.25">
      <c r="A59" s="7" t="s">
        <v>177</v>
      </c>
      <c r="B59" s="21">
        <v>0</v>
      </c>
    </row>
    <row r="60" spans="1:2" x14ac:dyDescent="0.25">
      <c r="A60" s="7" t="s">
        <v>148</v>
      </c>
      <c r="B60" s="21">
        <v>-9045.0264939686167</v>
      </c>
    </row>
    <row r="61" spans="1:2" x14ac:dyDescent="0.25">
      <c r="A61" s="7" t="s">
        <v>149</v>
      </c>
      <c r="B61" s="21">
        <v>-1765.5608286576751</v>
      </c>
    </row>
    <row r="62" spans="1:2" x14ac:dyDescent="0.25">
      <c r="A62" s="7" t="s">
        <v>60</v>
      </c>
      <c r="B62" s="21">
        <v>-998.05806746308883</v>
      </c>
    </row>
    <row r="63" spans="1:2" x14ac:dyDescent="0.25">
      <c r="A63" s="7" t="s">
        <v>178</v>
      </c>
      <c r="B63" s="21">
        <v>0</v>
      </c>
    </row>
    <row r="64" spans="1:2" x14ac:dyDescent="0.25">
      <c r="A64" s="7" t="s">
        <v>90</v>
      </c>
      <c r="B64" s="21">
        <v>-36171.918616535128</v>
      </c>
    </row>
    <row r="65" spans="1:2" x14ac:dyDescent="0.25">
      <c r="A65" s="11" t="s">
        <v>150</v>
      </c>
      <c r="B65" s="21">
        <v>-2620.9292591245216</v>
      </c>
    </row>
    <row r="66" spans="1:2" x14ac:dyDescent="0.25">
      <c r="A66" s="7" t="s">
        <v>70</v>
      </c>
      <c r="B66" s="21">
        <v>-22137.080621369008</v>
      </c>
    </row>
    <row r="67" spans="1:2" x14ac:dyDescent="0.25">
      <c r="A67" s="7" t="s">
        <v>151</v>
      </c>
      <c r="B67" s="21">
        <v>-34326.062950604217</v>
      </c>
    </row>
    <row r="68" spans="1:2" x14ac:dyDescent="0.25">
      <c r="A68" s="7" t="s">
        <v>179</v>
      </c>
      <c r="B68" s="21">
        <v>0</v>
      </c>
    </row>
    <row r="69" spans="1:2" x14ac:dyDescent="0.25">
      <c r="A69" s="7" t="s">
        <v>180</v>
      </c>
      <c r="B69" s="21">
        <v>-745.02821459344796</v>
      </c>
    </row>
    <row r="70" spans="1:2" x14ac:dyDescent="0.25">
      <c r="A70" s="7" t="s">
        <v>101</v>
      </c>
      <c r="B70" s="21">
        <v>-58444.531980404681</v>
      </c>
    </row>
    <row r="71" spans="1:2" x14ac:dyDescent="0.25">
      <c r="A71" s="7" t="s">
        <v>121</v>
      </c>
      <c r="B71" s="21">
        <v>-998.05806746308883</v>
      </c>
    </row>
    <row r="72" spans="1:2" x14ac:dyDescent="0.25">
      <c r="A72" s="7" t="s">
        <v>141</v>
      </c>
      <c r="B72" s="21">
        <v>-34326.062950604217</v>
      </c>
    </row>
    <row r="73" spans="1:2" x14ac:dyDescent="0.25">
      <c r="A73" s="7" t="s">
        <v>181</v>
      </c>
      <c r="B73" s="21">
        <v>0</v>
      </c>
    </row>
    <row r="74" spans="1:2" x14ac:dyDescent="0.25">
      <c r="A74" s="7" t="s">
        <v>152</v>
      </c>
      <c r="B74" s="21">
        <v>0</v>
      </c>
    </row>
    <row r="75" spans="1:2" x14ac:dyDescent="0.25">
      <c r="A75" s="7" t="s">
        <v>55</v>
      </c>
      <c r="B75" s="21">
        <v>-998.05806746308883</v>
      </c>
    </row>
    <row r="76" spans="1:2" x14ac:dyDescent="0.25">
      <c r="A76" s="7" t="s">
        <v>124</v>
      </c>
      <c r="B76" s="21">
        <v>-10585.463028579548</v>
      </c>
    </row>
    <row r="77" spans="1:2" x14ac:dyDescent="0.25">
      <c r="A77" s="7" t="s">
        <v>153</v>
      </c>
      <c r="B77" s="21">
        <v>-1149.3564268056687</v>
      </c>
    </row>
    <row r="78" spans="1:2" x14ac:dyDescent="0.25">
      <c r="A78" s="7" t="s">
        <v>122</v>
      </c>
      <c r="B78" s="21">
        <v>-998.05806746308883</v>
      </c>
    </row>
    <row r="79" spans="1:2" x14ac:dyDescent="0.25">
      <c r="A79" s="7" t="s">
        <v>15</v>
      </c>
      <c r="B79" s="21">
        <v>-998.05806746308883</v>
      </c>
    </row>
    <row r="80" spans="1:2" x14ac:dyDescent="0.25">
      <c r="A80" s="7" t="s">
        <v>182</v>
      </c>
      <c r="B80" s="21">
        <v>0</v>
      </c>
    </row>
    <row r="81" spans="1:2" x14ac:dyDescent="0.25">
      <c r="A81" s="7" t="s">
        <v>105</v>
      </c>
      <c r="B81" s="21">
        <v>0</v>
      </c>
    </row>
    <row r="82" spans="1:2" x14ac:dyDescent="0.25">
      <c r="A82" s="7" t="s">
        <v>51</v>
      </c>
      <c r="B82" s="21">
        <v>-998.05806746308883</v>
      </c>
    </row>
    <row r="83" spans="1:2" x14ac:dyDescent="0.25">
      <c r="A83" s="7" t="s">
        <v>384</v>
      </c>
      <c r="B83" s="21">
        <v>0</v>
      </c>
    </row>
    <row r="84" spans="1:2" x14ac:dyDescent="0.25">
      <c r="A84" s="7" t="s">
        <v>73</v>
      </c>
      <c r="B84" s="21">
        <v>-2459.313517945166</v>
      </c>
    </row>
    <row r="85" spans="1:2" x14ac:dyDescent="0.25">
      <c r="A85" s="7" t="s">
        <v>372</v>
      </c>
      <c r="B85" s="21">
        <v>-2817.1072669044806</v>
      </c>
    </row>
    <row r="86" spans="1:2" x14ac:dyDescent="0.25">
      <c r="A86" s="7" t="s">
        <v>61</v>
      </c>
      <c r="B86" s="21">
        <v>-998.05806746308883</v>
      </c>
    </row>
    <row r="87" spans="1:2" x14ac:dyDescent="0.25">
      <c r="A87" s="7" t="s">
        <v>53</v>
      </c>
      <c r="B87" s="21">
        <v>0</v>
      </c>
    </row>
    <row r="88" spans="1:2" x14ac:dyDescent="0.25">
      <c r="A88" s="7" t="s">
        <v>154</v>
      </c>
      <c r="B88" s="21">
        <v>-20804.170428628277</v>
      </c>
    </row>
    <row r="89" spans="1:2" x14ac:dyDescent="0.25">
      <c r="A89" s="7" t="s">
        <v>86</v>
      </c>
      <c r="B89" s="21">
        <v>-13732.628697422502</v>
      </c>
    </row>
    <row r="90" spans="1:2" x14ac:dyDescent="0.25">
      <c r="A90" s="7" t="s">
        <v>155</v>
      </c>
      <c r="B90" s="21">
        <v>-1694.2271453428748</v>
      </c>
    </row>
    <row r="91" spans="1:2" x14ac:dyDescent="0.25">
      <c r="A91" s="7" t="s">
        <v>80</v>
      </c>
      <c r="B91" s="21">
        <v>-1765.5608286576751</v>
      </c>
    </row>
    <row r="92" spans="1:2" x14ac:dyDescent="0.25">
      <c r="A92" s="7" t="s">
        <v>12</v>
      </c>
      <c r="B92" s="21">
        <v>-998.05806746308883</v>
      </c>
    </row>
    <row r="93" spans="1:2" x14ac:dyDescent="0.25">
      <c r="A93" s="7" t="s">
        <v>125</v>
      </c>
      <c r="B93" s="21">
        <v>-56779.685554872245</v>
      </c>
    </row>
    <row r="94" spans="1:2" x14ac:dyDescent="0.25">
      <c r="A94" s="7" t="s">
        <v>81</v>
      </c>
      <c r="B94" s="21">
        <v>-998.05806746308883</v>
      </c>
    </row>
    <row r="95" spans="1:2" x14ac:dyDescent="0.25">
      <c r="A95" s="7" t="s">
        <v>137</v>
      </c>
      <c r="B95" s="21">
        <v>-56779.685554872245</v>
      </c>
    </row>
    <row r="96" spans="1:2" x14ac:dyDescent="0.25">
      <c r="A96" s="7" t="s">
        <v>68</v>
      </c>
      <c r="B96" s="21">
        <v>-19365.497376425017</v>
      </c>
    </row>
    <row r="97" spans="1:2" x14ac:dyDescent="0.25">
      <c r="A97" s="7" t="s">
        <v>91</v>
      </c>
      <c r="B97" s="21">
        <v>-57640.99148043451</v>
      </c>
    </row>
    <row r="98" spans="1:2" x14ac:dyDescent="0.25">
      <c r="A98" s="7" t="s">
        <v>183</v>
      </c>
      <c r="B98" s="21">
        <v>0</v>
      </c>
    </row>
    <row r="99" spans="1:2" x14ac:dyDescent="0.25">
      <c r="A99" s="7" t="s">
        <v>130</v>
      </c>
      <c r="B99" s="21">
        <v>-58444.531980404681</v>
      </c>
    </row>
    <row r="100" spans="1:2" x14ac:dyDescent="0.25">
      <c r="A100" s="7" t="s">
        <v>7</v>
      </c>
      <c r="B100" s="21">
        <v>-998.05806746308883</v>
      </c>
    </row>
    <row r="101" spans="1:2" x14ac:dyDescent="0.25">
      <c r="A101" s="7" t="s">
        <v>82</v>
      </c>
      <c r="B101" s="21">
        <v>-13894.446014498688</v>
      </c>
    </row>
    <row r="102" spans="1:2" x14ac:dyDescent="0.25">
      <c r="A102" s="7" t="s">
        <v>156</v>
      </c>
      <c r="B102" s="21">
        <v>-15459.787594913176</v>
      </c>
    </row>
    <row r="103" spans="1:2" x14ac:dyDescent="0.25">
      <c r="A103" s="7" t="s">
        <v>157</v>
      </c>
      <c r="B103" s="21">
        <v>-19739.487767548108</v>
      </c>
    </row>
    <row r="104" spans="1:2" x14ac:dyDescent="0.25">
      <c r="A104" s="7" t="s">
        <v>184</v>
      </c>
      <c r="B104" s="21">
        <v>0</v>
      </c>
    </row>
    <row r="105" spans="1:2" x14ac:dyDescent="0.25">
      <c r="A105" s="7" t="s">
        <v>99</v>
      </c>
      <c r="B105" s="21">
        <v>-998.05806746308883</v>
      </c>
    </row>
    <row r="106" spans="1:2" x14ac:dyDescent="0.25">
      <c r="A106" s="7" t="s">
        <v>185</v>
      </c>
      <c r="B106" s="21">
        <v>0</v>
      </c>
    </row>
    <row r="107" spans="1:2" x14ac:dyDescent="0.25">
      <c r="A107" s="7" t="s">
        <v>388</v>
      </c>
      <c r="B107" s="21">
        <v>-3049.8176645075837</v>
      </c>
    </row>
    <row r="108" spans="1:2" x14ac:dyDescent="0.25">
      <c r="A108" s="7" t="s">
        <v>10</v>
      </c>
      <c r="B108" s="21">
        <v>-998.05806746308883</v>
      </c>
    </row>
    <row r="109" spans="1:2" x14ac:dyDescent="0.25">
      <c r="A109" s="7" t="s">
        <v>76</v>
      </c>
      <c r="B109" s="21">
        <v>-998.05806746308883</v>
      </c>
    </row>
    <row r="110" spans="1:2" x14ac:dyDescent="0.25">
      <c r="A110" s="7" t="s">
        <v>17</v>
      </c>
      <c r="B110" s="21">
        <v>-2186.7240761338185</v>
      </c>
    </row>
    <row r="111" spans="1:2" x14ac:dyDescent="0.25">
      <c r="A111" s="11" t="s">
        <v>132</v>
      </c>
      <c r="B111" s="21">
        <v>-904.88565737609315</v>
      </c>
    </row>
    <row r="112" spans="1:2" x14ac:dyDescent="0.25">
      <c r="A112" s="7" t="s">
        <v>186</v>
      </c>
      <c r="B112" s="21">
        <v>-14081.053511310167</v>
      </c>
    </row>
    <row r="113" spans="1:2" x14ac:dyDescent="0.25">
      <c r="A113" s="7" t="s">
        <v>50</v>
      </c>
      <c r="B113" s="21">
        <v>-998.05806746308883</v>
      </c>
    </row>
    <row r="114" spans="1:2" x14ac:dyDescent="0.25">
      <c r="A114" s="7" t="s">
        <v>187</v>
      </c>
      <c r="B114" s="21">
        <v>0</v>
      </c>
    </row>
    <row r="115" spans="1:2" x14ac:dyDescent="0.25">
      <c r="A115" s="7" t="s">
        <v>11</v>
      </c>
      <c r="B115" s="21">
        <v>-2147.4144942687576</v>
      </c>
    </row>
    <row r="116" spans="1:2" x14ac:dyDescent="0.25">
      <c r="A116" s="7" t="s">
        <v>158</v>
      </c>
      <c r="B116" s="21">
        <v>-50982.28780762008</v>
      </c>
    </row>
    <row r="117" spans="1:2" x14ac:dyDescent="0.25">
      <c r="A117" s="7" t="s">
        <v>3</v>
      </c>
      <c r="B117" s="21">
        <v>-7525.3429023267527</v>
      </c>
    </row>
    <row r="118" spans="1:2" x14ac:dyDescent="0.25">
      <c r="A118" s="5" t="s">
        <v>71</v>
      </c>
      <c r="B118" s="21">
        <v>0</v>
      </c>
    </row>
    <row r="119" spans="1:2" x14ac:dyDescent="0.25">
      <c r="A119" s="5" t="s">
        <v>65</v>
      </c>
      <c r="B119" s="21">
        <v>-34326.062950604217</v>
      </c>
    </row>
    <row r="120" spans="1:2" x14ac:dyDescent="0.25">
      <c r="A120" s="5" t="s">
        <v>69</v>
      </c>
      <c r="B120" s="21">
        <v>-13732.628697422502</v>
      </c>
    </row>
    <row r="121" spans="1:2" x14ac:dyDescent="0.25">
      <c r="A121" s="5" t="s">
        <v>19</v>
      </c>
      <c r="B121" s="21">
        <v>0</v>
      </c>
    </row>
    <row r="122" spans="1:2" x14ac:dyDescent="0.25">
      <c r="A122" s="5" t="s">
        <v>5</v>
      </c>
      <c r="B122" s="21">
        <v>-253.02985286964091</v>
      </c>
    </row>
    <row r="123" spans="1:2" x14ac:dyDescent="0.25">
      <c r="A123" s="5" t="s">
        <v>188</v>
      </c>
      <c r="B123" s="21">
        <v>0</v>
      </c>
    </row>
    <row r="124" spans="1:2" x14ac:dyDescent="0.25">
      <c r="A124" s="5" t="s">
        <v>85</v>
      </c>
      <c r="B124" s="21">
        <v>-998.05806746308883</v>
      </c>
    </row>
    <row r="125" spans="1:2" x14ac:dyDescent="0.25">
      <c r="A125" s="5" t="s">
        <v>189</v>
      </c>
      <c r="B125" s="21">
        <v>0</v>
      </c>
    </row>
    <row r="126" spans="1:2" x14ac:dyDescent="0.25">
      <c r="A126" s="5" t="s">
        <v>59</v>
      </c>
      <c r="B126" s="21">
        <v>-998.05806746308883</v>
      </c>
    </row>
    <row r="127" spans="1:2" x14ac:dyDescent="0.25">
      <c r="A127" s="5" t="s">
        <v>131</v>
      </c>
      <c r="B127" s="21">
        <v>-56779.685554872245</v>
      </c>
    </row>
    <row r="128" spans="1:2" x14ac:dyDescent="0.25">
      <c r="A128" s="5" t="s">
        <v>209</v>
      </c>
      <c r="B128" s="21">
        <v>0</v>
      </c>
    </row>
    <row r="129" spans="1:2" x14ac:dyDescent="0.25">
      <c r="A129" s="5" t="s">
        <v>6</v>
      </c>
      <c r="B129" s="21">
        <v>-998.05806746308883</v>
      </c>
    </row>
    <row r="130" spans="1:2" x14ac:dyDescent="0.25">
      <c r="A130" s="5" t="s">
        <v>8</v>
      </c>
      <c r="B130" s="21">
        <v>0</v>
      </c>
    </row>
    <row r="131" spans="1:2" x14ac:dyDescent="0.25">
      <c r="A131" s="5" t="s">
        <v>190</v>
      </c>
      <c r="B131" s="21">
        <v>-8687.5021818096884</v>
      </c>
    </row>
    <row r="132" spans="1:2" x14ac:dyDescent="0.25">
      <c r="A132" s="5" t="s">
        <v>106</v>
      </c>
      <c r="B132" s="21">
        <v>0</v>
      </c>
    </row>
    <row r="133" spans="1:2" x14ac:dyDescent="0.25">
      <c r="A133" s="5" t="s">
        <v>271</v>
      </c>
      <c r="B133" s="21">
        <v>-1408.903933102456</v>
      </c>
    </row>
    <row r="134" spans="1:2" x14ac:dyDescent="0.25">
      <c r="A134" s="5" t="s">
        <v>191</v>
      </c>
      <c r="B134" s="21">
        <v>0</v>
      </c>
    </row>
    <row r="135" spans="1:2" x14ac:dyDescent="0.25">
      <c r="A135" s="5" t="s">
        <v>16</v>
      </c>
      <c r="B135" s="21">
        <v>-6445.6388029169038</v>
      </c>
    </row>
    <row r="136" spans="1:2" x14ac:dyDescent="0.25">
      <c r="A136" s="5" t="s">
        <v>159</v>
      </c>
      <c r="B136" s="21">
        <v>-13582.660836505411</v>
      </c>
    </row>
    <row r="137" spans="1:2" x14ac:dyDescent="0.25">
      <c r="A137" s="5" t="s">
        <v>192</v>
      </c>
      <c r="B137" s="21">
        <v>0</v>
      </c>
    </row>
    <row r="138" spans="1:2" x14ac:dyDescent="0.25">
      <c r="A138" s="5" t="s">
        <v>160</v>
      </c>
      <c r="B138" s="21">
        <v>-1163.6842665434583</v>
      </c>
    </row>
    <row r="139" spans="1:2" x14ac:dyDescent="0.25">
      <c r="A139" s="5" t="s">
        <v>84</v>
      </c>
      <c r="B139" s="21">
        <v>-998.05806746308883</v>
      </c>
    </row>
    <row r="140" spans="1:2" x14ac:dyDescent="0.25">
      <c r="A140" s="5" t="s">
        <v>77</v>
      </c>
      <c r="B140" s="21">
        <v>-998.05806746308883</v>
      </c>
    </row>
    <row r="141" spans="1:2" x14ac:dyDescent="0.25">
      <c r="A141" s="5" t="s">
        <v>126</v>
      </c>
      <c r="B141" s="21">
        <v>-58444.531980404681</v>
      </c>
    </row>
    <row r="142" spans="1:2" x14ac:dyDescent="0.25">
      <c r="A142" s="5" t="s">
        <v>129</v>
      </c>
      <c r="B142" s="21">
        <v>-58444.531980404681</v>
      </c>
    </row>
    <row r="143" spans="1:2" x14ac:dyDescent="0.25">
      <c r="A143" s="5" t="s">
        <v>378</v>
      </c>
      <c r="B143" s="21">
        <v>-386.58389208522567</v>
      </c>
    </row>
    <row r="144" spans="1:2" x14ac:dyDescent="0.25">
      <c r="A144" s="5" t="s">
        <v>83</v>
      </c>
      <c r="B144" s="21">
        <v>-998.05806746308883</v>
      </c>
    </row>
    <row r="145" spans="1:2" x14ac:dyDescent="0.25">
      <c r="A145" s="5" t="s">
        <v>52</v>
      </c>
      <c r="B145" s="21">
        <v>-2851.8140336807865</v>
      </c>
    </row>
    <row r="146" spans="1:2" x14ac:dyDescent="0.25">
      <c r="A146" s="5" t="s">
        <v>58</v>
      </c>
      <c r="B146" s="21">
        <v>-52492.536592265904</v>
      </c>
    </row>
    <row r="147" spans="1:2" x14ac:dyDescent="0.25">
      <c r="A147" s="5" t="s">
        <v>193</v>
      </c>
      <c r="B147" s="21">
        <v>0</v>
      </c>
    </row>
    <row r="148" spans="1:2" x14ac:dyDescent="0.25">
      <c r="A148" s="5" t="s">
        <v>63</v>
      </c>
      <c r="B148" s="21">
        <v>0</v>
      </c>
    </row>
    <row r="149" spans="1:2" x14ac:dyDescent="0.25">
      <c r="A149" s="5" t="s">
        <v>194</v>
      </c>
      <c r="B149" s="21">
        <v>0</v>
      </c>
    </row>
    <row r="150" spans="1:2" x14ac:dyDescent="0.25">
      <c r="A150" s="5" t="s">
        <v>140</v>
      </c>
      <c r="B150" s="21">
        <v>-58444.531980404681</v>
      </c>
    </row>
    <row r="151" spans="1:2" x14ac:dyDescent="0.25">
      <c r="A151" s="5" t="s">
        <v>161</v>
      </c>
      <c r="B151" s="21">
        <v>-6527.2848348636644</v>
      </c>
    </row>
    <row r="152" spans="1:2" x14ac:dyDescent="0.25">
      <c r="A152" s="5" t="s">
        <v>108</v>
      </c>
      <c r="B152" s="21">
        <v>0</v>
      </c>
    </row>
    <row r="153" spans="1:2" x14ac:dyDescent="0.25">
      <c r="A153" s="5" t="s">
        <v>162</v>
      </c>
      <c r="B153" s="21">
        <v>-7150.6401505852045</v>
      </c>
    </row>
    <row r="154" spans="1:2" x14ac:dyDescent="0.25">
      <c r="A154" s="5" t="s">
        <v>18</v>
      </c>
      <c r="B154" s="21">
        <v>-998.05806746308883</v>
      </c>
    </row>
    <row r="155" spans="1:2" x14ac:dyDescent="0.25">
      <c r="A155" s="5" t="s">
        <v>13</v>
      </c>
      <c r="B155" s="21">
        <v>-998.05806746308883</v>
      </c>
    </row>
    <row r="156" spans="1:2" x14ac:dyDescent="0.25">
      <c r="A156" s="5" t="s">
        <v>79</v>
      </c>
      <c r="B156" s="21">
        <v>-998.05806746308883</v>
      </c>
    </row>
    <row r="157" spans="1:2" x14ac:dyDescent="0.25">
      <c r="A157" s="5" t="s">
        <v>195</v>
      </c>
      <c r="B157" s="21">
        <v>0</v>
      </c>
    </row>
    <row r="158" spans="1:2" x14ac:dyDescent="0.25">
      <c r="A158" s="5" t="s">
        <v>88</v>
      </c>
      <c r="B158" s="21">
        <v>-998.05806746308883</v>
      </c>
    </row>
    <row r="159" spans="1:2" x14ac:dyDescent="0.25">
      <c r="A159" s="5" t="s">
        <v>67</v>
      </c>
      <c r="B159" s="21">
        <v>-998.05806746308883</v>
      </c>
    </row>
    <row r="160" spans="1:2" x14ac:dyDescent="0.25">
      <c r="A160" s="5" t="s">
        <v>196</v>
      </c>
      <c r="B160" s="21">
        <v>0</v>
      </c>
    </row>
    <row r="161" spans="1:2" x14ac:dyDescent="0.25">
      <c r="A161" s="5" t="s">
        <v>128</v>
      </c>
      <c r="B161" s="21">
        <v>-58444.531980404681</v>
      </c>
    </row>
    <row r="162" spans="1:2" x14ac:dyDescent="0.25">
      <c r="A162" s="5" t="s">
        <v>197</v>
      </c>
      <c r="B162" s="21">
        <v>0</v>
      </c>
    </row>
    <row r="163" spans="1:2" x14ac:dyDescent="0.25">
      <c r="A163" s="5" t="s">
        <v>66</v>
      </c>
      <c r="B163" s="21">
        <v>-998.05806746308883</v>
      </c>
    </row>
    <row r="164" spans="1:2" x14ac:dyDescent="0.25">
      <c r="A164" s="5" t="s">
        <v>92</v>
      </c>
      <c r="B164" s="21">
        <v>-998.05806746308883</v>
      </c>
    </row>
    <row r="165" spans="1:2" x14ac:dyDescent="0.25">
      <c r="A165" s="5" t="s">
        <v>95</v>
      </c>
      <c r="B165" s="21">
        <v>-13732.628697422502</v>
      </c>
    </row>
    <row r="166" spans="1:2" x14ac:dyDescent="0.25">
      <c r="A166" s="5" t="s">
        <v>198</v>
      </c>
      <c r="B166" s="21">
        <v>-32509.310602681475</v>
      </c>
    </row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E0F8-D1DC-402B-B684-C47D6131C3EB}">
  <dimension ref="A2:G10"/>
  <sheetViews>
    <sheetView workbookViewId="0">
      <selection activeCell="B4" sqref="B4"/>
    </sheetView>
  </sheetViews>
  <sheetFormatPr defaultColWidth="9.1796875" defaultRowHeight="12.5" x14ac:dyDescent="0.25"/>
  <cols>
    <col min="1" max="1" width="43.1796875" style="1" customWidth="1"/>
    <col min="2" max="2" width="30.54296875" style="1" customWidth="1"/>
    <col min="3" max="3" width="14" style="1" bestFit="1" customWidth="1"/>
    <col min="4" max="4" width="12.7265625" style="1" bestFit="1" customWidth="1"/>
    <col min="5" max="6" width="9.1796875" style="1"/>
    <col min="7" max="7" width="13.81640625" style="1" bestFit="1" customWidth="1"/>
    <col min="8" max="16384" width="9.1796875" style="1"/>
  </cols>
  <sheetData>
    <row r="2" spans="1:7" ht="15" customHeight="1" x14ac:dyDescent="0.3">
      <c r="B2" s="2" t="str">
        <f>Índice!A8</f>
        <v>MÊS DE COMPETÊNCIA: Setembro de 2025</v>
      </c>
      <c r="C2" s="3"/>
    </row>
    <row r="3" spans="1:7" ht="17.25" customHeight="1" x14ac:dyDescent="0.3">
      <c r="B3" s="2"/>
      <c r="C3" s="3"/>
    </row>
    <row r="5" spans="1:7" ht="13" x14ac:dyDescent="0.3">
      <c r="A5" s="2" t="s">
        <v>607</v>
      </c>
    </row>
    <row r="6" spans="1:7" x14ac:dyDescent="0.25">
      <c r="A6" s="1" t="s">
        <v>603</v>
      </c>
    </row>
    <row r="8" spans="1:7" ht="13" x14ac:dyDescent="0.3">
      <c r="A8" s="27" t="s">
        <v>501</v>
      </c>
      <c r="B8" s="28" t="s">
        <v>740</v>
      </c>
    </row>
    <row r="9" spans="1:7" x14ac:dyDescent="0.25">
      <c r="A9" s="29" t="s">
        <v>604</v>
      </c>
      <c r="B9" s="32">
        <v>5835300.2800000003</v>
      </c>
      <c r="G9" s="13"/>
    </row>
    <row r="10" spans="1:7" x14ac:dyDescent="0.25">
      <c r="A10" s="29" t="s">
        <v>505</v>
      </c>
      <c r="B10" s="30">
        <v>-5835300.2800000003</v>
      </c>
      <c r="D10" s="1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02DA-8321-4E70-B50B-3D419F1E5EB1}">
  <dimension ref="A2:D22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Setembro de 2025</v>
      </c>
    </row>
    <row r="3" spans="1:4" ht="15" customHeight="1" x14ac:dyDescent="0.3">
      <c r="B3" s="2"/>
    </row>
    <row r="5" spans="1:4" ht="13" x14ac:dyDescent="0.3">
      <c r="A5" s="2" t="s">
        <v>747</v>
      </c>
    </row>
    <row r="8" spans="1:4" ht="13" x14ac:dyDescent="0.3">
      <c r="A8" s="4" t="s">
        <v>611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500</v>
      </c>
      <c r="B9" s="7">
        <v>60163.072201805742</v>
      </c>
      <c r="C9" s="7">
        <v>45122.304151354299</v>
      </c>
      <c r="D9" s="7">
        <f>SUM(B9:C9)</f>
        <v>105285.37635316004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66.454050630930482</v>
      </c>
      <c r="C12" s="7">
        <v>9.4523259022751618E-2</v>
      </c>
      <c r="D12" s="7">
        <f t="shared" ref="D12:D18" si="0">SUM(B12:C12)</f>
        <v>66.548573889953232</v>
      </c>
    </row>
    <row r="13" spans="1:4" x14ac:dyDescent="0.25">
      <c r="A13" s="5" t="s">
        <v>20</v>
      </c>
      <c r="B13" s="7">
        <v>0</v>
      </c>
      <c r="C13" s="7">
        <v>0.19769380383537022</v>
      </c>
      <c r="D13" s="7">
        <f t="shared" si="0"/>
        <v>0.19769380383537022</v>
      </c>
    </row>
    <row r="14" spans="1:4" x14ac:dyDescent="0.25">
      <c r="A14" s="5" t="s">
        <v>21</v>
      </c>
      <c r="B14" s="7">
        <v>0</v>
      </c>
      <c r="C14" s="7">
        <v>0.19769380383537022</v>
      </c>
      <c r="D14" s="7">
        <f t="shared" si="0"/>
        <v>0.19769380383537022</v>
      </c>
    </row>
    <row r="15" spans="1:4" x14ac:dyDescent="0.25">
      <c r="A15" s="5" t="s">
        <v>22</v>
      </c>
      <c r="B15" s="7">
        <v>0</v>
      </c>
      <c r="C15" s="7">
        <v>0.19769380383537022</v>
      </c>
      <c r="D15" s="7">
        <f t="shared" si="0"/>
        <v>0.19769380383537022</v>
      </c>
    </row>
    <row r="16" spans="1:4" x14ac:dyDescent="0.25">
      <c r="A16" s="5" t="s">
        <v>23</v>
      </c>
      <c r="B16" s="7">
        <v>0</v>
      </c>
      <c r="C16" s="7">
        <v>0.19769380383537022</v>
      </c>
      <c r="D16" s="7">
        <f t="shared" si="0"/>
        <v>0.19769380383537022</v>
      </c>
    </row>
    <row r="17" spans="1:4" x14ac:dyDescent="0.25">
      <c r="A17" s="5" t="s">
        <v>103</v>
      </c>
      <c r="B17" s="7">
        <v>502.09732383581559</v>
      </c>
      <c r="C17" s="7">
        <v>47.571625979928477</v>
      </c>
      <c r="D17" s="7">
        <f t="shared" si="0"/>
        <v>549.6689498157441</v>
      </c>
    </row>
    <row r="18" spans="1:4" x14ac:dyDescent="0.25">
      <c r="A18" s="5" t="s">
        <v>138</v>
      </c>
      <c r="B18" s="7">
        <v>2170.3974195531337</v>
      </c>
      <c r="C18" s="7">
        <v>937.53155194729072</v>
      </c>
      <c r="D18" s="7">
        <f t="shared" si="0"/>
        <v>3107.9289715004243</v>
      </c>
    </row>
    <row r="19" spans="1:4" x14ac:dyDescent="0.25">
      <c r="A19" s="5" t="s">
        <v>519</v>
      </c>
      <c r="B19" s="7">
        <v>198.96449074612934</v>
      </c>
      <c r="C19" s="7">
        <v>0</v>
      </c>
      <c r="D19" s="7">
        <f t="shared" ref="D19:D36" si="1">SUM(B19:C19)</f>
        <v>198.96449074612934</v>
      </c>
    </row>
    <row r="20" spans="1:4" x14ac:dyDescent="0.25">
      <c r="A20" s="5" t="s">
        <v>89</v>
      </c>
      <c r="B20" s="7">
        <v>66.454050630930482</v>
      </c>
      <c r="C20" s="7">
        <v>4.2423739232003843</v>
      </c>
      <c r="D20" s="7">
        <f t="shared" si="1"/>
        <v>70.696424554130871</v>
      </c>
    </row>
    <row r="21" spans="1:4" x14ac:dyDescent="0.25">
      <c r="A21" s="5" t="s">
        <v>96</v>
      </c>
      <c r="B21" s="7">
        <v>502.09732383581559</v>
      </c>
      <c r="C21" s="7">
        <v>22.154158724447992</v>
      </c>
      <c r="D21" s="7">
        <f t="shared" si="1"/>
        <v>524.25148256026353</v>
      </c>
    </row>
    <row r="22" spans="1:4" x14ac:dyDescent="0.25">
      <c r="A22" s="5" t="s">
        <v>269</v>
      </c>
      <c r="B22" s="7">
        <v>66.454050630930482</v>
      </c>
      <c r="C22" s="7">
        <v>3.1831557551726242</v>
      </c>
      <c r="D22" s="7">
        <f t="shared" si="1"/>
        <v>69.637206386103102</v>
      </c>
    </row>
    <row r="23" spans="1:4" x14ac:dyDescent="0.25">
      <c r="A23" s="5" t="s">
        <v>78</v>
      </c>
      <c r="B23" s="7">
        <v>66.454050630930482</v>
      </c>
      <c r="C23" s="7">
        <v>3.1818197678340447</v>
      </c>
      <c r="D23" s="7">
        <f t="shared" si="1"/>
        <v>69.635870398764524</v>
      </c>
    </row>
    <row r="24" spans="1:4" x14ac:dyDescent="0.25">
      <c r="A24" s="5" t="s">
        <v>114</v>
      </c>
      <c r="B24" s="7">
        <v>0</v>
      </c>
      <c r="C24" s="7">
        <v>101.85829926193708</v>
      </c>
      <c r="D24" s="7">
        <f t="shared" si="1"/>
        <v>101.85829926193708</v>
      </c>
    </row>
    <row r="25" spans="1:4" x14ac:dyDescent="0.25">
      <c r="A25" s="5" t="s">
        <v>206</v>
      </c>
      <c r="B25" s="7">
        <v>66.454050630930482</v>
      </c>
      <c r="C25" s="7">
        <v>4.0935427788643972</v>
      </c>
      <c r="D25" s="7">
        <f t="shared" si="1"/>
        <v>70.547593409794885</v>
      </c>
    </row>
    <row r="26" spans="1:4" x14ac:dyDescent="0.25">
      <c r="A26" s="5" t="s">
        <v>331</v>
      </c>
      <c r="B26" s="7">
        <v>360.03098325490066</v>
      </c>
      <c r="C26" s="7">
        <v>0</v>
      </c>
      <c r="D26" s="7">
        <f t="shared" si="1"/>
        <v>360.03098325490066</v>
      </c>
    </row>
    <row r="27" spans="1:4" x14ac:dyDescent="0.25">
      <c r="A27" s="5" t="s">
        <v>205</v>
      </c>
      <c r="B27" s="7">
        <v>66.454050630930482</v>
      </c>
      <c r="C27" s="7">
        <v>23.626733529850377</v>
      </c>
      <c r="D27" s="7">
        <f t="shared" si="1"/>
        <v>90.080784160780865</v>
      </c>
    </row>
    <row r="28" spans="1:4" x14ac:dyDescent="0.25">
      <c r="A28" s="5" t="s">
        <v>578</v>
      </c>
      <c r="B28" s="7">
        <v>0</v>
      </c>
      <c r="C28" s="7">
        <v>0</v>
      </c>
      <c r="D28" s="7">
        <f t="shared" si="1"/>
        <v>0</v>
      </c>
    </row>
    <row r="29" spans="1:4" x14ac:dyDescent="0.25">
      <c r="A29" s="5" t="s">
        <v>201</v>
      </c>
      <c r="B29" s="7">
        <v>1126.1025646091898</v>
      </c>
      <c r="C29" s="7">
        <v>461.75912259050796</v>
      </c>
      <c r="D29" s="7">
        <f t="shared" si="1"/>
        <v>1587.8616871996978</v>
      </c>
    </row>
    <row r="30" spans="1:4" x14ac:dyDescent="0.25">
      <c r="A30" s="5" t="s">
        <v>97</v>
      </c>
      <c r="B30" s="7">
        <v>1126.1025646091898</v>
      </c>
      <c r="C30" s="7">
        <v>0</v>
      </c>
      <c r="D30" s="7">
        <f t="shared" si="1"/>
        <v>1126.1025646091898</v>
      </c>
    </row>
    <row r="31" spans="1:4" x14ac:dyDescent="0.25">
      <c r="A31" s="5" t="s">
        <v>24</v>
      </c>
      <c r="B31" s="7">
        <v>0</v>
      </c>
      <c r="C31" s="7">
        <v>0.19769380383537022</v>
      </c>
      <c r="D31" s="7">
        <f t="shared" si="1"/>
        <v>0.19769380383537022</v>
      </c>
    </row>
    <row r="32" spans="1:4" x14ac:dyDescent="0.25">
      <c r="A32" s="5" t="s">
        <v>115</v>
      </c>
      <c r="B32" s="7">
        <v>0</v>
      </c>
      <c r="C32" s="7">
        <v>101.85829926193708</v>
      </c>
      <c r="D32" s="7">
        <f t="shared" si="1"/>
        <v>101.85829926193708</v>
      </c>
    </row>
    <row r="33" spans="1:4" x14ac:dyDescent="0.25">
      <c r="A33" s="5" t="s">
        <v>14</v>
      </c>
      <c r="B33" s="7">
        <v>66.454050630930482</v>
      </c>
      <c r="C33" s="7">
        <v>0.28835131884939486</v>
      </c>
      <c r="D33" s="7">
        <f t="shared" si="1"/>
        <v>66.742401949779875</v>
      </c>
    </row>
    <row r="34" spans="1:4" x14ac:dyDescent="0.25">
      <c r="A34" s="5" t="s">
        <v>332</v>
      </c>
      <c r="B34" s="7">
        <v>341.08198413622176</v>
      </c>
      <c r="C34" s="7">
        <v>0</v>
      </c>
      <c r="D34" s="7">
        <f t="shared" si="1"/>
        <v>341.08198413622176</v>
      </c>
    </row>
    <row r="35" spans="1:4" x14ac:dyDescent="0.25">
      <c r="A35" s="5" t="s">
        <v>72</v>
      </c>
      <c r="B35" s="7">
        <v>502.09732383581559</v>
      </c>
      <c r="C35" s="7">
        <v>2.7230460254025961</v>
      </c>
      <c r="D35" s="7">
        <f t="shared" si="1"/>
        <v>504.82036986121818</v>
      </c>
    </row>
    <row r="36" spans="1:4" x14ac:dyDescent="0.25">
      <c r="A36" s="5" t="s">
        <v>74</v>
      </c>
      <c r="B36" s="7">
        <v>445.43403300451018</v>
      </c>
      <c r="C36" s="7">
        <v>2.8643827117328122</v>
      </c>
      <c r="D36" s="7">
        <f t="shared" si="1"/>
        <v>448.29841571624297</v>
      </c>
    </row>
    <row r="37" spans="1:4" x14ac:dyDescent="0.25">
      <c r="A37" s="5" t="s">
        <v>520</v>
      </c>
      <c r="B37" s="7">
        <v>378.97998237357973</v>
      </c>
      <c r="C37" s="7">
        <v>0</v>
      </c>
      <c r="D37" s="7">
        <f t="shared" ref="D37:D45" si="2">SUM(B37:C37)</f>
        <v>378.97998237357973</v>
      </c>
    </row>
    <row r="38" spans="1:4" x14ac:dyDescent="0.25">
      <c r="A38" s="5" t="s">
        <v>133</v>
      </c>
      <c r="B38" s="7">
        <v>0</v>
      </c>
      <c r="C38" s="7">
        <v>824.10083985621418</v>
      </c>
      <c r="D38" s="7">
        <f t="shared" si="2"/>
        <v>824.10083985621418</v>
      </c>
    </row>
    <row r="39" spans="1:4" x14ac:dyDescent="0.25">
      <c r="A39" s="5" t="s">
        <v>93</v>
      </c>
      <c r="B39" s="7">
        <v>66.454050630930482</v>
      </c>
      <c r="C39" s="7">
        <v>35.777980111975346</v>
      </c>
      <c r="D39" s="7">
        <f t="shared" si="2"/>
        <v>102.23203074290583</v>
      </c>
    </row>
    <row r="40" spans="1:4" x14ac:dyDescent="0.25">
      <c r="A40" s="5" t="s">
        <v>521</v>
      </c>
      <c r="B40" s="7">
        <v>255.81148810216627</v>
      </c>
      <c r="C40" s="7">
        <v>0</v>
      </c>
      <c r="D40" s="7">
        <f t="shared" si="2"/>
        <v>255.81148810216627</v>
      </c>
    </row>
    <row r="41" spans="1:4" x14ac:dyDescent="0.25">
      <c r="A41" s="5" t="s">
        <v>522</v>
      </c>
      <c r="B41" s="7">
        <v>274.76048722084528</v>
      </c>
      <c r="C41" s="7">
        <v>0</v>
      </c>
      <c r="D41" s="7">
        <f t="shared" si="2"/>
        <v>274.76048722084528</v>
      </c>
    </row>
    <row r="42" spans="1:4" x14ac:dyDescent="0.25">
      <c r="A42" s="5" t="s">
        <v>57</v>
      </c>
      <c r="B42" s="7">
        <v>66.454050630930482</v>
      </c>
      <c r="C42" s="7">
        <v>1.3666633317273951</v>
      </c>
      <c r="D42" s="7">
        <f t="shared" si="2"/>
        <v>67.820713962657877</v>
      </c>
    </row>
    <row r="43" spans="1:4" x14ac:dyDescent="0.25">
      <c r="A43" s="5" t="s">
        <v>25</v>
      </c>
      <c r="B43" s="7">
        <v>0</v>
      </c>
      <c r="C43" s="7">
        <v>0.19769380383537022</v>
      </c>
      <c r="D43" s="7">
        <f t="shared" si="2"/>
        <v>0.19769380383537022</v>
      </c>
    </row>
    <row r="44" spans="1:4" x14ac:dyDescent="0.25">
      <c r="A44" s="5" t="s">
        <v>273</v>
      </c>
      <c r="B44" s="7">
        <v>66.454050630930482</v>
      </c>
      <c r="C44" s="7">
        <v>0.36520506791029533</v>
      </c>
      <c r="D44" s="7">
        <f t="shared" si="2"/>
        <v>66.819255698840777</v>
      </c>
    </row>
    <row r="45" spans="1:4" x14ac:dyDescent="0.25">
      <c r="A45" s="5" t="s">
        <v>119</v>
      </c>
      <c r="B45" s="7">
        <v>502.09732383581559</v>
      </c>
      <c r="C45" s="7">
        <v>56.503377951271474</v>
      </c>
      <c r="D45" s="7">
        <f t="shared" si="2"/>
        <v>558.60070178708702</v>
      </c>
    </row>
    <row r="46" spans="1:4" x14ac:dyDescent="0.25">
      <c r="A46" s="5" t="s">
        <v>333</v>
      </c>
      <c r="B46" s="7">
        <v>1668.3000957173178</v>
      </c>
      <c r="C46" s="7">
        <v>2939.8674799091887</v>
      </c>
      <c r="D46" s="7">
        <f t="shared" ref="D46:D52" si="3">SUM(B46:C46)</f>
        <v>4608.1675756265067</v>
      </c>
    </row>
    <row r="47" spans="1:4" x14ac:dyDescent="0.25">
      <c r="A47" s="5" t="s">
        <v>98</v>
      </c>
      <c r="B47" s="7">
        <v>66.454050630930482</v>
      </c>
      <c r="C47" s="7">
        <v>36.130726020544245</v>
      </c>
      <c r="D47" s="7">
        <f t="shared" si="3"/>
        <v>102.58477665147473</v>
      </c>
    </row>
    <row r="48" spans="1:4" x14ac:dyDescent="0.25">
      <c r="A48" s="5" t="s">
        <v>523</v>
      </c>
      <c r="B48" s="7">
        <v>1515.9199294943189</v>
      </c>
      <c r="C48" s="7">
        <v>0</v>
      </c>
      <c r="D48" s="7">
        <f t="shared" si="3"/>
        <v>1515.9199294943189</v>
      </c>
    </row>
    <row r="49" spans="1:4" x14ac:dyDescent="0.25">
      <c r="A49" s="5" t="s">
        <v>100</v>
      </c>
      <c r="B49" s="7">
        <v>66.454050630930482</v>
      </c>
      <c r="C49" s="7">
        <v>23.435323176142905</v>
      </c>
      <c r="D49" s="7">
        <f t="shared" si="3"/>
        <v>89.889373807073383</v>
      </c>
    </row>
    <row r="50" spans="1:4" x14ac:dyDescent="0.25">
      <c r="A50" s="5" t="s">
        <v>524</v>
      </c>
      <c r="B50" s="7">
        <v>217.91348986480835</v>
      </c>
      <c r="C50" s="7">
        <v>0</v>
      </c>
      <c r="D50" s="7">
        <f t="shared" si="3"/>
        <v>217.91348986480835</v>
      </c>
    </row>
    <row r="51" spans="1:4" x14ac:dyDescent="0.25">
      <c r="A51" s="5" t="s">
        <v>210</v>
      </c>
      <c r="B51" s="7">
        <v>66.454050630930482</v>
      </c>
      <c r="C51" s="7">
        <v>6.8033172784310123</v>
      </c>
      <c r="D51" s="7">
        <f t="shared" si="3"/>
        <v>73.257367909361491</v>
      </c>
    </row>
    <row r="52" spans="1:4" x14ac:dyDescent="0.25">
      <c r="A52" s="5" t="s">
        <v>277</v>
      </c>
      <c r="B52" s="7">
        <v>66.454050630930482</v>
      </c>
      <c r="C52" s="7">
        <v>2.7963615628345497</v>
      </c>
      <c r="D52" s="7">
        <f t="shared" si="3"/>
        <v>69.25041219376503</v>
      </c>
    </row>
    <row r="53" spans="1:4" x14ac:dyDescent="0.25">
      <c r="A53" s="5" t="s">
        <v>75</v>
      </c>
      <c r="B53" s="7">
        <v>1734.7541463482485</v>
      </c>
      <c r="C53" s="7">
        <v>22563.633792828383</v>
      </c>
      <c r="D53" s="7">
        <f t="shared" ref="D53:D58" si="4">SUM(B53:C53)</f>
        <v>24298.387939176631</v>
      </c>
    </row>
    <row r="54" spans="1:4" x14ac:dyDescent="0.25">
      <c r="A54" s="5" t="s">
        <v>109</v>
      </c>
      <c r="B54" s="7">
        <v>502.09732383581559</v>
      </c>
      <c r="C54" s="7">
        <v>70.495093619932589</v>
      </c>
      <c r="D54" s="7">
        <f t="shared" si="4"/>
        <v>572.5924174557482</v>
      </c>
    </row>
    <row r="55" spans="1:4" x14ac:dyDescent="0.25">
      <c r="A55" s="5" t="s">
        <v>207</v>
      </c>
      <c r="B55" s="7">
        <v>66.454050630930482</v>
      </c>
      <c r="C55" s="7">
        <v>27.128813165742976</v>
      </c>
      <c r="D55" s="7">
        <f t="shared" si="4"/>
        <v>93.58286379667345</v>
      </c>
    </row>
    <row r="56" spans="1:4" x14ac:dyDescent="0.25">
      <c r="A56" s="5" t="s">
        <v>525</v>
      </c>
      <c r="B56" s="7">
        <v>236.86248898348728</v>
      </c>
      <c r="C56" s="7">
        <v>0</v>
      </c>
      <c r="D56" s="7">
        <f t="shared" si="4"/>
        <v>236.86248898348728</v>
      </c>
    </row>
    <row r="57" spans="1:4" x14ac:dyDescent="0.25">
      <c r="A57" s="5" t="s">
        <v>139</v>
      </c>
      <c r="B57" s="7">
        <v>502.09732383581559</v>
      </c>
      <c r="C57" s="7">
        <v>1482.8104486939101</v>
      </c>
      <c r="D57" s="7">
        <f t="shared" si="4"/>
        <v>1984.9077725297257</v>
      </c>
    </row>
    <row r="58" spans="1:4" x14ac:dyDescent="0.25">
      <c r="A58" s="5" t="s">
        <v>499</v>
      </c>
      <c r="B58" s="7">
        <v>917.56505264452494</v>
      </c>
      <c r="C58" s="7">
        <v>0</v>
      </c>
      <c r="D58" s="7">
        <f t="shared" si="4"/>
        <v>917.56505264452494</v>
      </c>
    </row>
    <row r="59" spans="1:4" x14ac:dyDescent="0.25">
      <c r="A59" s="5" t="s">
        <v>526</v>
      </c>
      <c r="B59" s="7">
        <v>208.43899030546885</v>
      </c>
      <c r="C59" s="7">
        <v>0</v>
      </c>
      <c r="D59" s="7">
        <f t="shared" ref="D59:D68" si="5">SUM(B59:C59)</f>
        <v>208.43899030546885</v>
      </c>
    </row>
    <row r="60" spans="1:4" x14ac:dyDescent="0.25">
      <c r="A60" s="5" t="s">
        <v>26</v>
      </c>
      <c r="B60" s="7">
        <v>0</v>
      </c>
      <c r="C60" s="7">
        <v>0.19769380383537022</v>
      </c>
      <c r="D60" s="7">
        <f t="shared" si="5"/>
        <v>0.19769380383537022</v>
      </c>
    </row>
    <row r="61" spans="1:4" x14ac:dyDescent="0.25">
      <c r="A61" s="5" t="s">
        <v>527</v>
      </c>
      <c r="B61" s="7">
        <v>227.38798942414783</v>
      </c>
      <c r="C61" s="7">
        <v>0</v>
      </c>
      <c r="D61" s="7">
        <f t="shared" si="5"/>
        <v>227.38798942414783</v>
      </c>
    </row>
    <row r="62" spans="1:4" x14ac:dyDescent="0.25">
      <c r="A62" s="5" t="s">
        <v>334</v>
      </c>
      <c r="B62" s="7">
        <v>1209.5175693950557</v>
      </c>
      <c r="C62" s="7">
        <v>662.46845447584428</v>
      </c>
      <c r="D62" s="7">
        <f t="shared" si="5"/>
        <v>1871.9860238709</v>
      </c>
    </row>
    <row r="63" spans="1:4" x14ac:dyDescent="0.25">
      <c r="A63" s="5" t="s">
        <v>87</v>
      </c>
      <c r="B63" s="7">
        <v>66.454050630930482</v>
      </c>
      <c r="C63" s="7">
        <v>4.1823686983335966</v>
      </c>
      <c r="D63" s="7">
        <f t="shared" si="5"/>
        <v>70.636419329264072</v>
      </c>
    </row>
    <row r="64" spans="1:4" x14ac:dyDescent="0.25">
      <c r="A64" s="5" t="s">
        <v>27</v>
      </c>
      <c r="B64" s="7">
        <v>0</v>
      </c>
      <c r="C64" s="7">
        <v>0.19769380383537022</v>
      </c>
      <c r="D64" s="7">
        <f t="shared" si="5"/>
        <v>0.19769380383537022</v>
      </c>
    </row>
    <row r="65" spans="1:4" x14ac:dyDescent="0.25">
      <c r="A65" s="5" t="s">
        <v>123</v>
      </c>
      <c r="B65" s="7">
        <v>0</v>
      </c>
      <c r="C65" s="7">
        <v>185.69710297568108</v>
      </c>
      <c r="D65" s="7">
        <f t="shared" si="5"/>
        <v>185.69710297568108</v>
      </c>
    </row>
    <row r="66" spans="1:4" x14ac:dyDescent="0.25">
      <c r="A66" s="5" t="s">
        <v>579</v>
      </c>
      <c r="B66" s="7">
        <v>0</v>
      </c>
      <c r="C66" s="7">
        <v>0</v>
      </c>
      <c r="D66" s="7">
        <f t="shared" si="5"/>
        <v>0</v>
      </c>
    </row>
    <row r="67" spans="1:4" x14ac:dyDescent="0.25">
      <c r="A67" s="5" t="s">
        <v>54</v>
      </c>
      <c r="B67" s="7">
        <v>0</v>
      </c>
      <c r="C67" s="7">
        <v>1.2081786014610303</v>
      </c>
      <c r="D67" s="7">
        <f t="shared" si="5"/>
        <v>1.2081786014610303</v>
      </c>
    </row>
    <row r="68" spans="1:4" x14ac:dyDescent="0.25">
      <c r="A68" s="5" t="s">
        <v>528</v>
      </c>
      <c r="B68" s="7">
        <v>246.33698854282679</v>
      </c>
      <c r="C68" s="7">
        <v>0</v>
      </c>
      <c r="D68" s="7">
        <f t="shared" si="5"/>
        <v>246.33698854282679</v>
      </c>
    </row>
    <row r="69" spans="1:4" x14ac:dyDescent="0.25">
      <c r="A69" s="5" t="s">
        <v>529</v>
      </c>
      <c r="B69" s="7">
        <v>246.33698854282679</v>
      </c>
      <c r="C69" s="7">
        <v>0</v>
      </c>
      <c r="D69" s="7">
        <f t="shared" ref="D69:D78" si="6">SUM(B69:C69)</f>
        <v>246.33698854282679</v>
      </c>
    </row>
    <row r="70" spans="1:4" x14ac:dyDescent="0.25">
      <c r="A70" s="5" t="s">
        <v>64</v>
      </c>
      <c r="B70" s="7">
        <v>502.09732383581559</v>
      </c>
      <c r="C70" s="7">
        <v>4.8909440604415719</v>
      </c>
      <c r="D70" s="7">
        <f t="shared" si="6"/>
        <v>506.98826789625718</v>
      </c>
    </row>
    <row r="71" spans="1:4" x14ac:dyDescent="0.25">
      <c r="A71" s="5" t="s">
        <v>94</v>
      </c>
      <c r="B71" s="7">
        <v>502.09732383581559</v>
      </c>
      <c r="C71" s="7">
        <v>15.694517724411559</v>
      </c>
      <c r="D71" s="7">
        <f t="shared" si="6"/>
        <v>517.79184156022711</v>
      </c>
    </row>
    <row r="72" spans="1:4" x14ac:dyDescent="0.25">
      <c r="A72" s="5" t="s">
        <v>28</v>
      </c>
      <c r="B72" s="7">
        <v>0</v>
      </c>
      <c r="C72" s="7">
        <v>0.19769380383537022</v>
      </c>
      <c r="D72" s="7">
        <f t="shared" si="6"/>
        <v>0.19769380383537022</v>
      </c>
    </row>
    <row r="73" spans="1:4" x14ac:dyDescent="0.25">
      <c r="A73" s="5" t="s">
        <v>530</v>
      </c>
      <c r="B73" s="7">
        <v>198.96449074612934</v>
      </c>
      <c r="C73" s="7">
        <v>0</v>
      </c>
      <c r="D73" s="7">
        <f t="shared" si="6"/>
        <v>198.96449074612934</v>
      </c>
    </row>
    <row r="74" spans="1:4" x14ac:dyDescent="0.25">
      <c r="A74" s="5" t="s">
        <v>127</v>
      </c>
      <c r="B74" s="7">
        <v>1734.7541463482485</v>
      </c>
      <c r="C74" s="7">
        <v>238.18581527152151</v>
      </c>
      <c r="D74" s="7">
        <f t="shared" si="6"/>
        <v>1972.93996161977</v>
      </c>
    </row>
    <row r="75" spans="1:4" x14ac:dyDescent="0.25">
      <c r="A75" s="5" t="s">
        <v>531</v>
      </c>
      <c r="B75" s="7">
        <v>208.43899030546885</v>
      </c>
      <c r="C75" s="7">
        <v>0</v>
      </c>
      <c r="D75" s="7">
        <f t="shared" si="6"/>
        <v>208.43899030546885</v>
      </c>
    </row>
    <row r="76" spans="1:4" x14ac:dyDescent="0.25">
      <c r="A76" s="5" t="s">
        <v>29</v>
      </c>
      <c r="B76" s="7">
        <v>0</v>
      </c>
      <c r="C76" s="7">
        <v>0.19769380383537022</v>
      </c>
      <c r="D76" s="7">
        <f t="shared" si="6"/>
        <v>0.19769380383537022</v>
      </c>
    </row>
    <row r="77" spans="1:4" x14ac:dyDescent="0.25">
      <c r="A77" s="5" t="s">
        <v>90</v>
      </c>
      <c r="B77" s="7">
        <v>66.454050630930482</v>
      </c>
      <c r="C77" s="7">
        <v>6.9224679556676652</v>
      </c>
      <c r="D77" s="7">
        <f t="shared" si="6"/>
        <v>73.376518586598152</v>
      </c>
    </row>
    <row r="78" spans="1:4" x14ac:dyDescent="0.25">
      <c r="A78" s="5" t="s">
        <v>62</v>
      </c>
      <c r="B78" s="7">
        <v>502.09732383581559</v>
      </c>
      <c r="C78" s="7">
        <v>1.9750719657162674</v>
      </c>
      <c r="D78" s="7">
        <f t="shared" si="6"/>
        <v>504.07239580153185</v>
      </c>
    </row>
    <row r="79" spans="1:4" x14ac:dyDescent="0.25">
      <c r="A79" s="5" t="s">
        <v>116</v>
      </c>
      <c r="B79" s="7">
        <v>0</v>
      </c>
      <c r="C79" s="7">
        <v>101.85829926193708</v>
      </c>
      <c r="D79" s="7">
        <f t="shared" ref="D79:D88" si="7">SUM(B79:C79)</f>
        <v>101.85829926193708</v>
      </c>
    </row>
    <row r="80" spans="1:4" x14ac:dyDescent="0.25">
      <c r="A80" s="5" t="s">
        <v>272</v>
      </c>
      <c r="B80" s="7">
        <v>66.454050630930482</v>
      </c>
      <c r="C80" s="7">
        <v>3.7238470696418462</v>
      </c>
      <c r="D80" s="7">
        <f t="shared" si="7"/>
        <v>70.177897700572331</v>
      </c>
    </row>
    <row r="81" spans="1:4" x14ac:dyDescent="0.25">
      <c r="A81" s="5" t="s">
        <v>70</v>
      </c>
      <c r="B81" s="7">
        <v>66.454050630930482</v>
      </c>
      <c r="C81" s="7">
        <v>0.25722927831536846</v>
      </c>
      <c r="D81" s="7">
        <f t="shared" si="7"/>
        <v>66.711279909245846</v>
      </c>
    </row>
    <row r="82" spans="1:4" x14ac:dyDescent="0.25">
      <c r="A82" s="5" t="s">
        <v>208</v>
      </c>
      <c r="B82" s="7">
        <v>66.454050630930482</v>
      </c>
      <c r="C82" s="7">
        <v>6.591300397435103</v>
      </c>
      <c r="D82" s="7">
        <f t="shared" si="7"/>
        <v>73.045351028365587</v>
      </c>
    </row>
    <row r="83" spans="1:4" x14ac:dyDescent="0.25">
      <c r="A83" s="5" t="s">
        <v>101</v>
      </c>
      <c r="B83" s="7">
        <v>502.09732383581559</v>
      </c>
      <c r="C83" s="7">
        <v>47.385191101648061</v>
      </c>
      <c r="D83" s="7">
        <f t="shared" si="7"/>
        <v>549.48251493746363</v>
      </c>
    </row>
    <row r="84" spans="1:4" x14ac:dyDescent="0.25">
      <c r="A84" s="5" t="s">
        <v>121</v>
      </c>
      <c r="B84" s="7">
        <v>1582.3739801252495</v>
      </c>
      <c r="C84" s="7">
        <v>102.30076318474643</v>
      </c>
      <c r="D84" s="7">
        <f t="shared" si="7"/>
        <v>1684.6747433099961</v>
      </c>
    </row>
    <row r="85" spans="1:4" x14ac:dyDescent="0.25">
      <c r="A85" s="5" t="s">
        <v>276</v>
      </c>
      <c r="B85" s="7">
        <v>66.454050630930482</v>
      </c>
      <c r="C85" s="7">
        <v>8.939054650521129</v>
      </c>
      <c r="D85" s="7">
        <f t="shared" si="7"/>
        <v>75.393105281451611</v>
      </c>
    </row>
    <row r="86" spans="1:4" x14ac:dyDescent="0.25">
      <c r="A86" s="5" t="s">
        <v>141</v>
      </c>
      <c r="B86" s="7">
        <v>502.09732383581559</v>
      </c>
      <c r="C86" s="7">
        <v>1938.1447391281902</v>
      </c>
      <c r="D86" s="7">
        <f t="shared" si="7"/>
        <v>2440.2420629640055</v>
      </c>
    </row>
    <row r="87" spans="1:4" x14ac:dyDescent="0.25">
      <c r="A87" s="5" t="s">
        <v>30</v>
      </c>
      <c r="B87" s="7">
        <v>0</v>
      </c>
      <c r="C87" s="7">
        <v>0.19769380383537022</v>
      </c>
      <c r="D87" s="7">
        <f t="shared" si="7"/>
        <v>0.19769380383537022</v>
      </c>
    </row>
    <row r="88" spans="1:4" x14ac:dyDescent="0.25">
      <c r="A88" s="5" t="s">
        <v>55</v>
      </c>
      <c r="B88" s="7">
        <v>66.454050630930482</v>
      </c>
      <c r="C88" s="7">
        <v>8.9944270160686554E-2</v>
      </c>
      <c r="D88" s="7">
        <f t="shared" si="7"/>
        <v>66.543994901091168</v>
      </c>
    </row>
    <row r="89" spans="1:4" x14ac:dyDescent="0.25">
      <c r="A89" s="5" t="s">
        <v>278</v>
      </c>
      <c r="B89" s="7">
        <v>66.454050630930482</v>
      </c>
      <c r="C89" s="7">
        <v>0.30208613061730216</v>
      </c>
      <c r="D89" s="7">
        <f t="shared" ref="D89:D91" si="8">SUM(B89:C89)</f>
        <v>66.756136761547779</v>
      </c>
    </row>
    <row r="90" spans="1:4" x14ac:dyDescent="0.25">
      <c r="A90" s="5" t="s">
        <v>516</v>
      </c>
      <c r="B90" s="7">
        <v>246.33698854282679</v>
      </c>
      <c r="C90" s="7">
        <v>0</v>
      </c>
      <c r="D90" s="7">
        <f t="shared" si="8"/>
        <v>246.33698854282679</v>
      </c>
    </row>
    <row r="91" spans="1:4" x14ac:dyDescent="0.25">
      <c r="A91" s="5" t="s">
        <v>134</v>
      </c>
      <c r="B91" s="7">
        <v>0</v>
      </c>
      <c r="C91" s="7">
        <v>824.10083985621418</v>
      </c>
      <c r="D91" s="7">
        <f t="shared" si="8"/>
        <v>824.10083985621418</v>
      </c>
    </row>
    <row r="92" spans="1:4" x14ac:dyDescent="0.25">
      <c r="A92" s="5" t="s">
        <v>124</v>
      </c>
      <c r="B92" s="7">
        <v>502.09732383581559</v>
      </c>
      <c r="C92" s="7">
        <v>185.69710297568108</v>
      </c>
      <c r="D92" s="7">
        <f t="shared" ref="D92:D96" si="9">SUM(B92:C92)</f>
        <v>687.79442681149669</v>
      </c>
    </row>
    <row r="93" spans="1:4" x14ac:dyDescent="0.25">
      <c r="A93" s="5" t="s">
        <v>122</v>
      </c>
      <c r="B93" s="7">
        <v>502.09732383581559</v>
      </c>
      <c r="C93" s="7">
        <v>75.337838704907512</v>
      </c>
      <c r="D93" s="7">
        <f t="shared" si="9"/>
        <v>577.43516254072313</v>
      </c>
    </row>
    <row r="94" spans="1:4" x14ac:dyDescent="0.25">
      <c r="A94" s="5" t="s">
        <v>31</v>
      </c>
      <c r="B94" s="7">
        <v>0</v>
      </c>
      <c r="C94" s="7">
        <v>0.19769380383537022</v>
      </c>
      <c r="D94" s="7">
        <f t="shared" si="9"/>
        <v>0.19769380383537022</v>
      </c>
    </row>
    <row r="95" spans="1:4" x14ac:dyDescent="0.25">
      <c r="A95" s="5" t="s">
        <v>110</v>
      </c>
      <c r="B95" s="7">
        <v>378.97998237357973</v>
      </c>
      <c r="C95" s="7">
        <v>90.527982422276281</v>
      </c>
      <c r="D95" s="7">
        <f t="shared" si="9"/>
        <v>469.50796479585603</v>
      </c>
    </row>
    <row r="96" spans="1:4" x14ac:dyDescent="0.25">
      <c r="A96" s="5" t="s">
        <v>32</v>
      </c>
      <c r="B96" s="7">
        <v>0</v>
      </c>
      <c r="C96" s="7">
        <v>0.19769380383537022</v>
      </c>
      <c r="D96" s="7">
        <f t="shared" si="9"/>
        <v>0.19769380383537022</v>
      </c>
    </row>
    <row r="97" spans="1:4" x14ac:dyDescent="0.25">
      <c r="A97" s="5" t="s">
        <v>532</v>
      </c>
      <c r="B97" s="7">
        <v>1543.1775885385196</v>
      </c>
      <c r="C97" s="7">
        <v>0</v>
      </c>
      <c r="D97" s="7">
        <f t="shared" ref="D97:D99" si="10">SUM(B97:C97)</f>
        <v>1543.1775885385196</v>
      </c>
    </row>
    <row r="98" spans="1:4" x14ac:dyDescent="0.25">
      <c r="A98" s="5" t="s">
        <v>533</v>
      </c>
      <c r="B98" s="7">
        <v>217.91348986480835</v>
      </c>
      <c r="C98" s="7">
        <v>0</v>
      </c>
      <c r="D98" s="7">
        <f t="shared" si="10"/>
        <v>217.91348986480835</v>
      </c>
    </row>
    <row r="99" spans="1:4" x14ac:dyDescent="0.25">
      <c r="A99" s="5" t="s">
        <v>534</v>
      </c>
      <c r="B99" s="7">
        <v>246.33698854282679</v>
      </c>
      <c r="C99" s="7">
        <v>0</v>
      </c>
      <c r="D99" s="7">
        <f t="shared" si="10"/>
        <v>246.33698854282679</v>
      </c>
    </row>
    <row r="100" spans="1:4" x14ac:dyDescent="0.25">
      <c r="A100" s="5" t="s">
        <v>105</v>
      </c>
      <c r="B100" s="7">
        <v>502.09732383581559</v>
      </c>
      <c r="C100" s="7">
        <v>70.40982530545692</v>
      </c>
      <c r="D100" s="7">
        <f t="shared" ref="D100:D102" si="11">SUM(B100:C100)</f>
        <v>572.50714914127252</v>
      </c>
    </row>
    <row r="101" spans="1:4" x14ac:dyDescent="0.25">
      <c r="A101" s="5" t="s">
        <v>51</v>
      </c>
      <c r="B101" s="7">
        <v>66.454050630930482</v>
      </c>
      <c r="C101" s="7">
        <v>0.38486778478857492</v>
      </c>
      <c r="D101" s="7">
        <f t="shared" si="11"/>
        <v>66.83891841571905</v>
      </c>
    </row>
    <row r="102" spans="1:4" x14ac:dyDescent="0.25">
      <c r="A102" s="5" t="s">
        <v>535</v>
      </c>
      <c r="B102" s="7">
        <v>341.08198413622176</v>
      </c>
      <c r="C102" s="7">
        <v>0</v>
      </c>
      <c r="D102" s="7">
        <f t="shared" si="11"/>
        <v>341.08198413622176</v>
      </c>
    </row>
    <row r="103" spans="1:4" x14ac:dyDescent="0.25">
      <c r="A103" s="5" t="s">
        <v>283</v>
      </c>
      <c r="B103" s="7">
        <v>66.454050630930482</v>
      </c>
      <c r="C103" s="7">
        <v>7.6791259330547562E-2</v>
      </c>
      <c r="D103" s="7">
        <f t="shared" ref="D103" si="12">SUM(B103:C103)</f>
        <v>66.53084189026103</v>
      </c>
    </row>
    <row r="104" spans="1:4" x14ac:dyDescent="0.25">
      <c r="A104" s="5" t="s">
        <v>33</v>
      </c>
      <c r="B104" s="7">
        <v>0</v>
      </c>
      <c r="C104" s="7">
        <v>0.19769380383537022</v>
      </c>
      <c r="D104" s="7">
        <f t="shared" ref="D104:D111" si="13">SUM(B104:C104)</f>
        <v>0.19769380383537022</v>
      </c>
    </row>
    <row r="105" spans="1:4" x14ac:dyDescent="0.25">
      <c r="A105" s="5" t="s">
        <v>117</v>
      </c>
      <c r="B105" s="7">
        <v>0</v>
      </c>
      <c r="C105" s="7">
        <v>101.85829926193708</v>
      </c>
      <c r="D105" s="7">
        <f t="shared" si="13"/>
        <v>101.85829926193708</v>
      </c>
    </row>
    <row r="106" spans="1:4" x14ac:dyDescent="0.25">
      <c r="A106" s="5" t="s">
        <v>73</v>
      </c>
      <c r="B106" s="7">
        <v>502.09732383581559</v>
      </c>
      <c r="C106" s="7">
        <v>2.7230460254025961</v>
      </c>
      <c r="D106" s="7">
        <f t="shared" si="13"/>
        <v>504.82036986121818</v>
      </c>
    </row>
    <row r="107" spans="1:4" x14ac:dyDescent="0.25">
      <c r="A107" s="5" t="s">
        <v>536</v>
      </c>
      <c r="B107" s="7">
        <v>265.28598766150571</v>
      </c>
      <c r="C107" s="7">
        <v>0</v>
      </c>
      <c r="D107" s="7">
        <f t="shared" si="13"/>
        <v>265.28598766150571</v>
      </c>
    </row>
    <row r="108" spans="1:4" x14ac:dyDescent="0.25">
      <c r="A108" s="5" t="s">
        <v>61</v>
      </c>
      <c r="B108" s="7">
        <v>66.454050630930482</v>
      </c>
      <c r="C108" s="7">
        <v>0.14299158677542459</v>
      </c>
      <c r="D108" s="7">
        <f t="shared" si="13"/>
        <v>66.597042217705905</v>
      </c>
    </row>
    <row r="109" spans="1:4" x14ac:dyDescent="0.25">
      <c r="A109" s="5" t="s">
        <v>53</v>
      </c>
      <c r="B109" s="7">
        <v>66.454050630930482</v>
      </c>
      <c r="C109" s="7">
        <v>1.1574175470498924</v>
      </c>
      <c r="D109" s="7">
        <f t="shared" si="13"/>
        <v>67.61146817798037</v>
      </c>
    </row>
    <row r="110" spans="1:4" x14ac:dyDescent="0.25">
      <c r="A110" s="5" t="s">
        <v>86</v>
      </c>
      <c r="B110" s="7">
        <v>341.08198413622176</v>
      </c>
      <c r="C110" s="7">
        <v>0</v>
      </c>
      <c r="D110" s="7">
        <f t="shared" si="13"/>
        <v>341.08198413622176</v>
      </c>
    </row>
    <row r="111" spans="1:4" x14ac:dyDescent="0.25">
      <c r="A111" s="5" t="s">
        <v>118</v>
      </c>
      <c r="B111" s="7">
        <v>66.454050630930482</v>
      </c>
      <c r="C111" s="7">
        <v>103.62564028023236</v>
      </c>
      <c r="D111" s="7">
        <f t="shared" si="13"/>
        <v>170.07969091116286</v>
      </c>
    </row>
    <row r="112" spans="1:4" x14ac:dyDescent="0.25">
      <c r="A112" s="5" t="s">
        <v>80</v>
      </c>
      <c r="B112" s="7">
        <v>66.454050630930482</v>
      </c>
      <c r="C112" s="7">
        <v>2.5270092768307215</v>
      </c>
      <c r="D112" s="7">
        <f t="shared" ref="D112:D113" si="14">SUM(B112:C112)</f>
        <v>68.981059907761207</v>
      </c>
    </row>
    <row r="113" spans="1:4" x14ac:dyDescent="0.25">
      <c r="A113" s="5" t="s">
        <v>34</v>
      </c>
      <c r="B113" s="7">
        <v>0</v>
      </c>
      <c r="C113" s="7">
        <v>0.19769380383537022</v>
      </c>
      <c r="D113" s="7">
        <f t="shared" si="14"/>
        <v>0.19769380383537022</v>
      </c>
    </row>
    <row r="114" spans="1:4" x14ac:dyDescent="0.25">
      <c r="A114" s="5" t="s">
        <v>537</v>
      </c>
      <c r="B114" s="7">
        <v>189.48999118678987</v>
      </c>
      <c r="C114" s="7">
        <v>0</v>
      </c>
      <c r="D114" s="7">
        <f t="shared" ref="D114:D115" si="15">SUM(B114:C114)</f>
        <v>189.48999118678987</v>
      </c>
    </row>
    <row r="115" spans="1:4" x14ac:dyDescent="0.25">
      <c r="A115" s="5" t="s">
        <v>35</v>
      </c>
      <c r="B115" s="7">
        <v>0</v>
      </c>
      <c r="C115" s="7">
        <v>0.19769380383537022</v>
      </c>
      <c r="D115" s="7">
        <f t="shared" si="15"/>
        <v>0.19769380383537022</v>
      </c>
    </row>
    <row r="116" spans="1:4" x14ac:dyDescent="0.25">
      <c r="A116" s="5" t="s">
        <v>125</v>
      </c>
      <c r="B116" s="7">
        <v>502.09732383581559</v>
      </c>
      <c r="C116" s="7">
        <v>229.69098287553274</v>
      </c>
      <c r="D116" s="7">
        <f t="shared" ref="D116:D118" si="16">SUM(B116:C116)</f>
        <v>731.78830671134835</v>
      </c>
    </row>
    <row r="117" spans="1:4" x14ac:dyDescent="0.25">
      <c r="A117" s="5" t="s">
        <v>81</v>
      </c>
      <c r="B117" s="7">
        <v>66.454050630930482</v>
      </c>
      <c r="C117" s="7">
        <v>3.4484957695241394</v>
      </c>
      <c r="D117" s="7">
        <f t="shared" si="16"/>
        <v>69.902546400454625</v>
      </c>
    </row>
    <row r="118" spans="1:4" x14ac:dyDescent="0.25">
      <c r="A118" s="5" t="s">
        <v>137</v>
      </c>
      <c r="B118" s="7">
        <v>12099.068490992089</v>
      </c>
      <c r="C118" s="7">
        <v>7971.1022966274513</v>
      </c>
      <c r="D118" s="7">
        <f t="shared" si="16"/>
        <v>20070.17078761954</v>
      </c>
    </row>
    <row r="119" spans="1:4" x14ac:dyDescent="0.25">
      <c r="A119" s="5" t="s">
        <v>68</v>
      </c>
      <c r="B119" s="7">
        <v>66.454050630930482</v>
      </c>
      <c r="C119" s="7">
        <v>1.2000592461517308</v>
      </c>
      <c r="D119" s="7">
        <f t="shared" ref="D119" si="17">SUM(B119:C119)</f>
        <v>67.654109877082206</v>
      </c>
    </row>
    <row r="120" spans="1:4" x14ac:dyDescent="0.25">
      <c r="A120" s="5" t="s">
        <v>36</v>
      </c>
      <c r="B120" s="7">
        <v>0</v>
      </c>
      <c r="C120" s="7">
        <v>0.19769380383537022</v>
      </c>
      <c r="D120" s="7">
        <f t="shared" ref="D120:D123" si="18">SUM(B120:C120)</f>
        <v>0.19769380383537022</v>
      </c>
    </row>
    <row r="121" spans="1:4" x14ac:dyDescent="0.25">
      <c r="A121" s="5" t="s">
        <v>91</v>
      </c>
      <c r="B121" s="7">
        <v>502.09732383581559</v>
      </c>
      <c r="C121" s="7">
        <v>15.729628333596731</v>
      </c>
      <c r="D121" s="7">
        <f t="shared" si="18"/>
        <v>517.82695216941227</v>
      </c>
    </row>
    <row r="122" spans="1:4" x14ac:dyDescent="0.25">
      <c r="A122" s="5" t="s">
        <v>538</v>
      </c>
      <c r="B122" s="7">
        <v>189.48999118678987</v>
      </c>
      <c r="C122" s="7">
        <v>0</v>
      </c>
      <c r="D122" s="7">
        <f t="shared" si="18"/>
        <v>189.48999118678987</v>
      </c>
    </row>
    <row r="123" spans="1:4" x14ac:dyDescent="0.25">
      <c r="A123" s="5" t="s">
        <v>130</v>
      </c>
      <c r="B123" s="7">
        <v>502.09732383581559</v>
      </c>
      <c r="C123" s="7">
        <v>328.579196969436</v>
      </c>
      <c r="D123" s="7">
        <f t="shared" si="18"/>
        <v>830.67652080525158</v>
      </c>
    </row>
    <row r="124" spans="1:4" x14ac:dyDescent="0.25">
      <c r="A124" s="5" t="s">
        <v>111</v>
      </c>
      <c r="B124" s="7">
        <v>1752.7824184778062</v>
      </c>
      <c r="C124" s="7">
        <v>90.527982422276281</v>
      </c>
      <c r="D124" s="7">
        <f t="shared" ref="D124:D126" si="19">SUM(B124:C124)</f>
        <v>1843.3104009000824</v>
      </c>
    </row>
    <row r="125" spans="1:4" x14ac:dyDescent="0.25">
      <c r="A125" s="5" t="s">
        <v>82</v>
      </c>
      <c r="B125" s="7">
        <v>66.454050630930482</v>
      </c>
      <c r="C125" s="7">
        <v>3.8221154028491942</v>
      </c>
      <c r="D125" s="7">
        <f t="shared" si="19"/>
        <v>70.276166033779674</v>
      </c>
    </row>
    <row r="126" spans="1:4" x14ac:dyDescent="0.25">
      <c r="A126" s="5" t="s">
        <v>135</v>
      </c>
      <c r="B126" s="7">
        <v>284.23498678018478</v>
      </c>
      <c r="C126" s="7">
        <v>703.14866126694506</v>
      </c>
      <c r="D126" s="7">
        <f t="shared" si="19"/>
        <v>987.38364804712978</v>
      </c>
    </row>
    <row r="127" spans="1:4" x14ac:dyDescent="0.25">
      <c r="A127" s="5" t="s">
        <v>539</v>
      </c>
      <c r="B127" s="7">
        <v>1584.8850909314524</v>
      </c>
      <c r="C127" s="7">
        <v>0</v>
      </c>
      <c r="D127" s="7">
        <f t="shared" ref="D127:D129" si="20">SUM(B127:C127)</f>
        <v>1584.8850909314524</v>
      </c>
    </row>
    <row r="128" spans="1:4" x14ac:dyDescent="0.25">
      <c r="A128" s="5" t="s">
        <v>99</v>
      </c>
      <c r="B128" s="7">
        <v>66.454050630930482</v>
      </c>
      <c r="C128" s="7">
        <v>36.130726020544245</v>
      </c>
      <c r="D128" s="7">
        <f t="shared" si="20"/>
        <v>102.58477665147473</v>
      </c>
    </row>
    <row r="129" spans="1:4" x14ac:dyDescent="0.25">
      <c r="A129" s="5" t="s">
        <v>37</v>
      </c>
      <c r="B129" s="7">
        <v>0</v>
      </c>
      <c r="C129" s="7">
        <v>0.19769380383537022</v>
      </c>
      <c r="D129" s="7">
        <f t="shared" si="20"/>
        <v>0.19769380383537022</v>
      </c>
    </row>
    <row r="130" spans="1:4" x14ac:dyDescent="0.25">
      <c r="A130" s="5" t="s">
        <v>38</v>
      </c>
      <c r="B130" s="7">
        <v>0</v>
      </c>
      <c r="C130" s="7">
        <v>0.19769380383537022</v>
      </c>
      <c r="D130" s="7">
        <f t="shared" ref="D130:D132" si="21">SUM(B130:C130)</f>
        <v>0.19769380383537022</v>
      </c>
    </row>
    <row r="131" spans="1:4" x14ac:dyDescent="0.25">
      <c r="A131" s="5" t="s">
        <v>540</v>
      </c>
      <c r="B131" s="7">
        <v>227.38798942414783</v>
      </c>
      <c r="C131" s="7">
        <v>0</v>
      </c>
      <c r="D131" s="7">
        <f t="shared" si="21"/>
        <v>227.38798942414783</v>
      </c>
    </row>
    <row r="132" spans="1:4" x14ac:dyDescent="0.25">
      <c r="A132" s="5" t="s">
        <v>541</v>
      </c>
      <c r="B132" s="7">
        <v>378.97998237357973</v>
      </c>
      <c r="C132" s="7">
        <v>0</v>
      </c>
      <c r="D132" s="7">
        <f t="shared" si="21"/>
        <v>378.97998237357973</v>
      </c>
    </row>
    <row r="133" spans="1:4" x14ac:dyDescent="0.25">
      <c r="A133" s="5" t="s">
        <v>542</v>
      </c>
      <c r="B133" s="7">
        <v>255.81148810216627</v>
      </c>
      <c r="C133" s="7">
        <v>0</v>
      </c>
      <c r="D133" s="7">
        <f t="shared" ref="D133:D134" si="22">SUM(B133:C133)</f>
        <v>255.81148810216627</v>
      </c>
    </row>
    <row r="134" spans="1:4" x14ac:dyDescent="0.25">
      <c r="A134" s="5" t="s">
        <v>543</v>
      </c>
      <c r="B134" s="7">
        <v>255.81148810216627</v>
      </c>
      <c r="C134" s="7">
        <v>0</v>
      </c>
      <c r="D134" s="7">
        <f t="shared" si="22"/>
        <v>255.81148810216627</v>
      </c>
    </row>
    <row r="135" spans="1:4" x14ac:dyDescent="0.25">
      <c r="A135" s="5" t="s">
        <v>39</v>
      </c>
      <c r="B135" s="7">
        <v>0</v>
      </c>
      <c r="C135" s="7">
        <v>0.19769380383537022</v>
      </c>
      <c r="D135" s="7">
        <f t="shared" ref="D135:D136" si="23">SUM(B135:C135)</f>
        <v>0.19769380383537022</v>
      </c>
    </row>
    <row r="136" spans="1:4" x14ac:dyDescent="0.25">
      <c r="A136" s="5" t="s">
        <v>76</v>
      </c>
      <c r="B136" s="7">
        <v>66.454050630930482</v>
      </c>
      <c r="C136" s="7">
        <v>1.8881121188845029</v>
      </c>
      <c r="D136" s="7">
        <f t="shared" si="23"/>
        <v>68.342162749814989</v>
      </c>
    </row>
    <row r="137" spans="1:4" x14ac:dyDescent="0.25">
      <c r="A137" s="5" t="s">
        <v>544</v>
      </c>
      <c r="B137" s="7">
        <v>217.91348986480835</v>
      </c>
      <c r="C137" s="7">
        <v>0</v>
      </c>
      <c r="D137" s="7">
        <f t="shared" ref="D137:D139" si="24">SUM(B137:C137)</f>
        <v>217.91348986480835</v>
      </c>
    </row>
    <row r="138" spans="1:4" x14ac:dyDescent="0.25">
      <c r="A138" s="5" t="s">
        <v>545</v>
      </c>
      <c r="B138" s="7">
        <v>378.97998237357973</v>
      </c>
      <c r="C138" s="7">
        <v>0</v>
      </c>
      <c r="D138" s="7">
        <f t="shared" si="24"/>
        <v>378.97998237357973</v>
      </c>
    </row>
    <row r="139" spans="1:4" x14ac:dyDescent="0.25">
      <c r="A139" s="5" t="s">
        <v>112</v>
      </c>
      <c r="B139" s="7">
        <v>1668.3000957173178</v>
      </c>
      <c r="C139" s="7">
        <v>90.527982422276281</v>
      </c>
      <c r="D139" s="7">
        <f t="shared" si="24"/>
        <v>1758.828078139594</v>
      </c>
    </row>
    <row r="140" spans="1:4" x14ac:dyDescent="0.25">
      <c r="A140" s="5" t="s">
        <v>546</v>
      </c>
      <c r="B140" s="7">
        <v>378.97998237357973</v>
      </c>
      <c r="C140" s="7">
        <v>0</v>
      </c>
      <c r="D140" s="7">
        <f t="shared" ref="D140" si="25">SUM(B140:C140)</f>
        <v>378.97998237357973</v>
      </c>
    </row>
    <row r="141" spans="1:4" x14ac:dyDescent="0.25">
      <c r="A141" s="5" t="s">
        <v>547</v>
      </c>
      <c r="B141" s="7">
        <v>378.97998237357973</v>
      </c>
      <c r="C141" s="7">
        <v>0</v>
      </c>
      <c r="D141" s="7">
        <f t="shared" ref="D141" si="26">SUM(B141:C141)</f>
        <v>378.97998237357973</v>
      </c>
    </row>
    <row r="142" spans="1:4" x14ac:dyDescent="0.25">
      <c r="A142" s="5" t="s">
        <v>279</v>
      </c>
      <c r="B142" s="7">
        <v>66.454050630930482</v>
      </c>
      <c r="C142" s="7">
        <v>7.1576900748073777</v>
      </c>
      <c r="D142" s="7">
        <f t="shared" ref="D142:D145" si="27">SUM(B142:C142)</f>
        <v>73.611740705737859</v>
      </c>
    </row>
    <row r="143" spans="1:4" x14ac:dyDescent="0.25">
      <c r="A143" s="5" t="s">
        <v>40</v>
      </c>
      <c r="B143" s="7">
        <v>0</v>
      </c>
      <c r="C143" s="7">
        <v>0.19769380383537022</v>
      </c>
      <c r="D143" s="7">
        <f t="shared" si="27"/>
        <v>0.19769380383537022</v>
      </c>
    </row>
    <row r="144" spans="1:4" x14ac:dyDescent="0.25">
      <c r="A144" s="5" t="s">
        <v>132</v>
      </c>
      <c r="B144" s="7">
        <v>502.09732383581559</v>
      </c>
      <c r="C144" s="7">
        <v>618.99034756190667</v>
      </c>
      <c r="D144" s="7">
        <f t="shared" si="27"/>
        <v>1121.0876713977223</v>
      </c>
    </row>
    <row r="145" spans="1:4" x14ac:dyDescent="0.25">
      <c r="A145" s="5" t="s">
        <v>50</v>
      </c>
      <c r="B145" s="7">
        <v>360.16353697045474</v>
      </c>
      <c r="C145" s="7">
        <v>0.30070058245809844</v>
      </c>
      <c r="D145" s="7">
        <f t="shared" si="27"/>
        <v>360.46423755291283</v>
      </c>
    </row>
    <row r="146" spans="1:4" x14ac:dyDescent="0.25">
      <c r="A146" s="5" t="s">
        <v>569</v>
      </c>
      <c r="B146" s="7">
        <v>0</v>
      </c>
      <c r="C146" s="7">
        <v>0</v>
      </c>
      <c r="D146" s="7">
        <f t="shared" ref="D146:D147" si="28">SUM(B146:C146)</f>
        <v>0</v>
      </c>
    </row>
    <row r="147" spans="1:4" x14ac:dyDescent="0.25">
      <c r="A147" s="5" t="s">
        <v>136</v>
      </c>
      <c r="B147" s="7">
        <v>1251.2250717879886</v>
      </c>
      <c r="C147" s="7">
        <v>703.14866126694506</v>
      </c>
      <c r="D147" s="7">
        <f t="shared" si="28"/>
        <v>1954.3737330549336</v>
      </c>
    </row>
    <row r="148" spans="1:4" x14ac:dyDescent="0.25">
      <c r="A148" s="5" t="s">
        <v>41</v>
      </c>
      <c r="B148" s="7">
        <v>0</v>
      </c>
      <c r="C148" s="7">
        <v>0.19769380383537022</v>
      </c>
      <c r="D148" s="7">
        <f t="shared" ref="D148:D150" si="29">SUM(B148:C148)</f>
        <v>0.19769380383537022</v>
      </c>
    </row>
    <row r="149" spans="1:4" x14ac:dyDescent="0.25">
      <c r="A149" s="5" t="s">
        <v>335</v>
      </c>
      <c r="B149" s="7">
        <v>255.81148810216627</v>
      </c>
      <c r="C149" s="7">
        <v>0</v>
      </c>
      <c r="D149" s="7">
        <f t="shared" si="29"/>
        <v>255.81148810216627</v>
      </c>
    </row>
    <row r="150" spans="1:4" x14ac:dyDescent="0.25">
      <c r="A150" s="5" t="s">
        <v>213</v>
      </c>
      <c r="B150" s="7">
        <v>66.454050630930482</v>
      </c>
      <c r="C150" s="7">
        <v>4.2495774807372708</v>
      </c>
      <c r="D150" s="7">
        <f t="shared" si="29"/>
        <v>70.703628111667754</v>
      </c>
    </row>
    <row r="151" spans="1:4" x14ac:dyDescent="0.25">
      <c r="A151" s="5" t="s">
        <v>548</v>
      </c>
      <c r="B151" s="7">
        <v>378.97998237357973</v>
      </c>
      <c r="C151" s="7">
        <v>0</v>
      </c>
      <c r="D151" s="7">
        <f t="shared" ref="D151:D153" si="30">SUM(B151:C151)</f>
        <v>378.97998237357973</v>
      </c>
    </row>
    <row r="152" spans="1:4" x14ac:dyDescent="0.25">
      <c r="A152" s="5" t="s">
        <v>71</v>
      </c>
      <c r="B152" s="7">
        <v>502.09732383581559</v>
      </c>
      <c r="C152" s="7">
        <v>7.1665743906089281</v>
      </c>
      <c r="D152" s="7">
        <f t="shared" si="30"/>
        <v>509.26389822642449</v>
      </c>
    </row>
    <row r="153" spans="1:4" x14ac:dyDescent="0.25">
      <c r="A153" s="5" t="s">
        <v>336</v>
      </c>
      <c r="B153" s="7">
        <v>246.33698854282679</v>
      </c>
      <c r="C153" s="7">
        <v>0</v>
      </c>
      <c r="D153" s="7">
        <f t="shared" si="30"/>
        <v>246.33698854282679</v>
      </c>
    </row>
    <row r="154" spans="1:4" x14ac:dyDescent="0.25">
      <c r="A154" s="5" t="s">
        <v>69</v>
      </c>
      <c r="B154" s="7">
        <v>322.26553873309672</v>
      </c>
      <c r="C154" s="7">
        <v>2.1968954247410042</v>
      </c>
      <c r="D154" s="7">
        <f t="shared" ref="D154:D157" si="31">SUM(B154:C154)</f>
        <v>324.46243415783772</v>
      </c>
    </row>
    <row r="155" spans="1:4" x14ac:dyDescent="0.25">
      <c r="A155" s="5" t="s">
        <v>19</v>
      </c>
      <c r="B155" s="7">
        <v>502.09732383581559</v>
      </c>
      <c r="C155" s="7">
        <v>2.7143621077018327</v>
      </c>
      <c r="D155" s="7">
        <f t="shared" si="31"/>
        <v>504.81168594351743</v>
      </c>
    </row>
    <row r="156" spans="1:4" x14ac:dyDescent="0.25">
      <c r="A156" s="5" t="s">
        <v>549</v>
      </c>
      <c r="B156" s="7">
        <v>227.38798942414783</v>
      </c>
      <c r="C156" s="7">
        <v>0</v>
      </c>
      <c r="D156" s="7">
        <f t="shared" si="31"/>
        <v>227.38798942414783</v>
      </c>
    </row>
    <row r="157" spans="1:4" x14ac:dyDescent="0.25">
      <c r="A157" s="5" t="s">
        <v>42</v>
      </c>
      <c r="B157" s="7">
        <v>0</v>
      </c>
      <c r="C157" s="7">
        <v>0.19769380383537022</v>
      </c>
      <c r="D157" s="7">
        <f t="shared" si="31"/>
        <v>0.19769380383537022</v>
      </c>
    </row>
    <row r="158" spans="1:4" x14ac:dyDescent="0.25">
      <c r="A158" s="5" t="s">
        <v>274</v>
      </c>
      <c r="B158" s="7">
        <v>66.454050630930482</v>
      </c>
      <c r="C158" s="7">
        <v>8.2564168361461796</v>
      </c>
      <c r="D158" s="7">
        <f t="shared" ref="D158:D160" si="32">SUM(B158:C158)</f>
        <v>74.710467467076654</v>
      </c>
    </row>
    <row r="159" spans="1:4" x14ac:dyDescent="0.25">
      <c r="A159" s="5" t="s">
        <v>288</v>
      </c>
      <c r="B159" s="7">
        <v>227.38798942414783</v>
      </c>
      <c r="C159" s="7">
        <v>0</v>
      </c>
      <c r="D159" s="7">
        <f t="shared" si="32"/>
        <v>227.38798942414783</v>
      </c>
    </row>
    <row r="160" spans="1:4" x14ac:dyDescent="0.25">
      <c r="A160" s="5" t="s">
        <v>43</v>
      </c>
      <c r="B160" s="7">
        <v>0</v>
      </c>
      <c r="C160" s="7">
        <v>0.19769380383537022</v>
      </c>
      <c r="D160" s="7">
        <f t="shared" si="32"/>
        <v>0.19769380383537022</v>
      </c>
    </row>
    <row r="161" spans="1:4" x14ac:dyDescent="0.25">
      <c r="A161" s="5" t="s">
        <v>550</v>
      </c>
      <c r="B161" s="7">
        <v>208.43899030546885</v>
      </c>
      <c r="C161" s="7">
        <v>0</v>
      </c>
      <c r="D161" s="7">
        <f t="shared" ref="D161" si="33">SUM(B161:C161)</f>
        <v>208.43899030546885</v>
      </c>
    </row>
    <row r="162" spans="1:4" x14ac:dyDescent="0.25">
      <c r="A162" s="5" t="s">
        <v>551</v>
      </c>
      <c r="B162" s="7">
        <v>369.50548281424011</v>
      </c>
      <c r="C162" s="7">
        <v>0</v>
      </c>
      <c r="D162" s="7">
        <f t="shared" ref="D162" si="34">SUM(B162:C162)</f>
        <v>369.50548281424011</v>
      </c>
    </row>
    <row r="163" spans="1:4" x14ac:dyDescent="0.25">
      <c r="A163" s="5" t="s">
        <v>102</v>
      </c>
      <c r="B163" s="7">
        <v>1084.3950622162567</v>
      </c>
      <c r="C163" s="7">
        <v>0</v>
      </c>
      <c r="D163" s="7">
        <f t="shared" ref="D163:D166" si="35">SUM(B163:C163)</f>
        <v>1084.3950622162567</v>
      </c>
    </row>
    <row r="164" spans="1:4" x14ac:dyDescent="0.25">
      <c r="A164" s="5" t="s">
        <v>85</v>
      </c>
      <c r="B164" s="7">
        <v>426.48503388583117</v>
      </c>
      <c r="C164" s="7">
        <v>6.2337578633570434</v>
      </c>
      <c r="D164" s="7">
        <f t="shared" si="35"/>
        <v>432.7187917491882</v>
      </c>
    </row>
    <row r="165" spans="1:4" x14ac:dyDescent="0.25">
      <c r="A165" s="5" t="s">
        <v>552</v>
      </c>
      <c r="B165" s="7">
        <v>303.1839858988638</v>
      </c>
      <c r="C165" s="7">
        <v>0</v>
      </c>
      <c r="D165" s="7">
        <f t="shared" si="35"/>
        <v>303.1839858988638</v>
      </c>
    </row>
    <row r="166" spans="1:4" x14ac:dyDescent="0.25">
      <c r="A166" s="5" t="s">
        <v>377</v>
      </c>
      <c r="B166" s="7">
        <v>227.38798942414783</v>
      </c>
      <c r="C166" s="7">
        <v>0</v>
      </c>
      <c r="D166" s="7">
        <f t="shared" si="35"/>
        <v>227.38798942414783</v>
      </c>
    </row>
    <row r="167" spans="1:4" x14ac:dyDescent="0.25">
      <c r="A167" s="5" t="s">
        <v>59</v>
      </c>
      <c r="B167" s="7">
        <v>255.94404181772038</v>
      </c>
      <c r="C167" s="7">
        <v>0.76671451433733062</v>
      </c>
      <c r="D167" s="7">
        <f t="shared" ref="D167:D176" si="36">SUM(B167:C167)</f>
        <v>256.71075633205771</v>
      </c>
    </row>
    <row r="168" spans="1:4" x14ac:dyDescent="0.25">
      <c r="A168" s="5" t="s">
        <v>337</v>
      </c>
      <c r="B168" s="7">
        <v>1543.1775885385196</v>
      </c>
      <c r="C168" s="7">
        <v>11424.729019657187</v>
      </c>
      <c r="D168" s="7">
        <f t="shared" si="36"/>
        <v>12967.906608195706</v>
      </c>
    </row>
    <row r="169" spans="1:4" x14ac:dyDescent="0.25">
      <c r="A169" s="5" t="s">
        <v>131</v>
      </c>
      <c r="B169" s="7">
        <v>2170.3974195531337</v>
      </c>
      <c r="C169" s="7">
        <v>362.11194477283323</v>
      </c>
      <c r="D169" s="7">
        <f t="shared" si="36"/>
        <v>2532.509364325967</v>
      </c>
    </row>
    <row r="170" spans="1:4" x14ac:dyDescent="0.25">
      <c r="A170" s="5" t="s">
        <v>106</v>
      </c>
      <c r="B170" s="7">
        <v>502.09732383581559</v>
      </c>
      <c r="C170" s="7">
        <v>70.40982530545692</v>
      </c>
      <c r="D170" s="7">
        <f t="shared" si="36"/>
        <v>572.50714914127252</v>
      </c>
    </row>
    <row r="171" spans="1:4" x14ac:dyDescent="0.25">
      <c r="A171" s="5" t="s">
        <v>104</v>
      </c>
      <c r="B171" s="7">
        <v>0</v>
      </c>
      <c r="C171" s="7">
        <v>70.40982530545692</v>
      </c>
      <c r="D171" s="7">
        <f t="shared" si="36"/>
        <v>70.40982530545692</v>
      </c>
    </row>
    <row r="172" spans="1:4" x14ac:dyDescent="0.25">
      <c r="A172" s="5" t="s">
        <v>553</v>
      </c>
      <c r="B172" s="7">
        <v>198.96449074612934</v>
      </c>
      <c r="C172" s="7">
        <v>0</v>
      </c>
      <c r="D172" s="7">
        <f t="shared" si="36"/>
        <v>198.96449074612934</v>
      </c>
    </row>
    <row r="173" spans="1:4" x14ac:dyDescent="0.25">
      <c r="A173" s="5" t="s">
        <v>44</v>
      </c>
      <c r="B173" s="7">
        <v>0</v>
      </c>
      <c r="C173" s="7">
        <v>0.19769380383537022</v>
      </c>
      <c r="D173" s="7">
        <f t="shared" si="36"/>
        <v>0.19769380383537022</v>
      </c>
    </row>
    <row r="174" spans="1:4" x14ac:dyDescent="0.25">
      <c r="A174" s="5" t="s">
        <v>107</v>
      </c>
      <c r="B174" s="7">
        <v>502.09732383581559</v>
      </c>
      <c r="C174" s="7">
        <v>70.40982530545692</v>
      </c>
      <c r="D174" s="7">
        <f t="shared" si="36"/>
        <v>572.50714914127252</v>
      </c>
    </row>
    <row r="175" spans="1:4" x14ac:dyDescent="0.25">
      <c r="A175" s="5" t="s">
        <v>554</v>
      </c>
      <c r="B175" s="7">
        <v>293.70948633952423</v>
      </c>
      <c r="C175" s="7">
        <v>0</v>
      </c>
      <c r="D175" s="7">
        <f t="shared" si="36"/>
        <v>293.70948633952423</v>
      </c>
    </row>
    <row r="176" spans="1:4" x14ac:dyDescent="0.25">
      <c r="A176" s="5" t="s">
        <v>84</v>
      </c>
      <c r="B176" s="7">
        <v>66.454050630930482</v>
      </c>
      <c r="C176" s="7">
        <v>5.1794936225734656</v>
      </c>
      <c r="D176" s="7">
        <f t="shared" si="36"/>
        <v>71.633544253503942</v>
      </c>
    </row>
    <row r="177" spans="1:4" x14ac:dyDescent="0.25">
      <c r="A177" s="5" t="s">
        <v>555</v>
      </c>
      <c r="B177" s="7">
        <v>284.23498678018478</v>
      </c>
      <c r="C177" s="7">
        <v>0</v>
      </c>
      <c r="D177" s="7">
        <f t="shared" ref="D177:D188" si="37">SUM(B177:C177)</f>
        <v>284.23498678018478</v>
      </c>
    </row>
    <row r="178" spans="1:4" x14ac:dyDescent="0.25">
      <c r="A178" s="5" t="s">
        <v>517</v>
      </c>
      <c r="B178" s="7">
        <v>293.70948633952423</v>
      </c>
      <c r="C178" s="7">
        <v>0</v>
      </c>
      <c r="D178" s="7">
        <f t="shared" si="37"/>
        <v>293.70948633952423</v>
      </c>
    </row>
    <row r="179" spans="1:4" x14ac:dyDescent="0.25">
      <c r="A179" s="5" t="s">
        <v>270</v>
      </c>
      <c r="B179" s="7">
        <v>66.454050630930482</v>
      </c>
      <c r="C179" s="7">
        <v>2.953934804965078</v>
      </c>
      <c r="D179" s="7">
        <f t="shared" si="37"/>
        <v>69.407985435895554</v>
      </c>
    </row>
    <row r="180" spans="1:4" x14ac:dyDescent="0.25">
      <c r="A180" s="5" t="s">
        <v>126</v>
      </c>
      <c r="B180" s="7">
        <v>502.09732383581559</v>
      </c>
      <c r="C180" s="7">
        <v>177.69905316190633</v>
      </c>
      <c r="D180" s="7">
        <f t="shared" si="37"/>
        <v>679.79637699772195</v>
      </c>
    </row>
    <row r="181" spans="1:4" x14ac:dyDescent="0.25">
      <c r="A181" s="5" t="s">
        <v>129</v>
      </c>
      <c r="B181" s="7">
        <v>502.09732383581559</v>
      </c>
      <c r="C181" s="7">
        <v>339.527667079548</v>
      </c>
      <c r="D181" s="7">
        <f t="shared" si="37"/>
        <v>841.62499091536358</v>
      </c>
    </row>
    <row r="182" spans="1:4" x14ac:dyDescent="0.25">
      <c r="A182" s="5" t="s">
        <v>113</v>
      </c>
      <c r="B182" s="7">
        <v>378.97998237357973</v>
      </c>
      <c r="C182" s="7">
        <v>90.527982422276281</v>
      </c>
      <c r="D182" s="7">
        <f t="shared" si="37"/>
        <v>469.50796479585603</v>
      </c>
    </row>
    <row r="183" spans="1:4" x14ac:dyDescent="0.25">
      <c r="A183" s="5" t="s">
        <v>338</v>
      </c>
      <c r="B183" s="7">
        <v>1209.5175693950557</v>
      </c>
      <c r="C183" s="7">
        <v>0</v>
      </c>
      <c r="D183" s="7">
        <f t="shared" si="37"/>
        <v>1209.5175693950557</v>
      </c>
    </row>
    <row r="184" spans="1:4" x14ac:dyDescent="0.25">
      <c r="A184" s="5" t="s">
        <v>556</v>
      </c>
      <c r="B184" s="7">
        <v>378.97998237357973</v>
      </c>
      <c r="C184" s="7">
        <v>0</v>
      </c>
      <c r="D184" s="7">
        <f t="shared" si="37"/>
        <v>378.97998237357973</v>
      </c>
    </row>
    <row r="185" spans="1:4" x14ac:dyDescent="0.25">
      <c r="A185" s="5" t="s">
        <v>557</v>
      </c>
      <c r="B185" s="7">
        <v>189.48999118678987</v>
      </c>
      <c r="C185" s="7">
        <v>0</v>
      </c>
      <c r="D185" s="7">
        <f t="shared" si="37"/>
        <v>189.48999118678987</v>
      </c>
    </row>
    <row r="186" spans="1:4" x14ac:dyDescent="0.25">
      <c r="A186" s="5" t="s">
        <v>558</v>
      </c>
      <c r="B186" s="7">
        <v>246.33698854282679</v>
      </c>
      <c r="C186" s="7">
        <v>0</v>
      </c>
      <c r="D186" s="7">
        <f t="shared" si="37"/>
        <v>246.33698854282679</v>
      </c>
    </row>
    <row r="187" spans="1:4" x14ac:dyDescent="0.25">
      <c r="A187" s="5" t="s">
        <v>83</v>
      </c>
      <c r="B187" s="7">
        <v>66.454050630930482</v>
      </c>
      <c r="C187" s="7">
        <v>5.1501083655795927</v>
      </c>
      <c r="D187" s="7">
        <f t="shared" si="37"/>
        <v>71.60415899651008</v>
      </c>
    </row>
    <row r="188" spans="1:4" x14ac:dyDescent="0.25">
      <c r="A188" s="5" t="s">
        <v>52</v>
      </c>
      <c r="B188" s="7">
        <v>66.454050630930482</v>
      </c>
      <c r="C188" s="7">
        <v>0.22866716190752248</v>
      </c>
      <c r="D188" s="7">
        <f t="shared" si="37"/>
        <v>66.682717792838005</v>
      </c>
    </row>
    <row r="189" spans="1:4" x14ac:dyDescent="0.25">
      <c r="A189" s="5" t="s">
        <v>58</v>
      </c>
      <c r="B189" s="7">
        <v>502.09732383581559</v>
      </c>
      <c r="C189" s="7">
        <v>1.6109076750390909</v>
      </c>
      <c r="D189" s="7">
        <f t="shared" ref="D189:D193" si="38">SUM(B189:C189)</f>
        <v>503.70823151085466</v>
      </c>
    </row>
    <row r="190" spans="1:4" x14ac:dyDescent="0.25">
      <c r="A190" s="5" t="s">
        <v>63</v>
      </c>
      <c r="B190" s="7">
        <v>502.09732383581559</v>
      </c>
      <c r="C190" s="7">
        <v>4.8909440604415719</v>
      </c>
      <c r="D190" s="7">
        <f t="shared" si="38"/>
        <v>506.98826789625718</v>
      </c>
    </row>
    <row r="191" spans="1:4" x14ac:dyDescent="0.25">
      <c r="A191" s="5" t="s">
        <v>559</v>
      </c>
      <c r="B191" s="7">
        <v>341.08198413622176</v>
      </c>
      <c r="C191" s="7">
        <v>0</v>
      </c>
      <c r="D191" s="7">
        <f t="shared" si="38"/>
        <v>341.08198413622176</v>
      </c>
    </row>
    <row r="192" spans="1:4" x14ac:dyDescent="0.25">
      <c r="A192" s="5" t="s">
        <v>280</v>
      </c>
      <c r="B192" s="7">
        <v>66.454050630930482</v>
      </c>
      <c r="C192" s="7">
        <v>2.2347642013348548</v>
      </c>
      <c r="D192" s="7">
        <f t="shared" si="38"/>
        <v>68.688814832265336</v>
      </c>
    </row>
    <row r="193" spans="1:4" x14ac:dyDescent="0.25">
      <c r="A193" s="5" t="s">
        <v>560</v>
      </c>
      <c r="B193" s="7">
        <v>189.48999118678987</v>
      </c>
      <c r="C193" s="7">
        <v>0</v>
      </c>
      <c r="D193" s="7">
        <f t="shared" si="38"/>
        <v>189.48999118678987</v>
      </c>
    </row>
    <row r="194" spans="1:4" x14ac:dyDescent="0.25">
      <c r="A194" s="5" t="s">
        <v>140</v>
      </c>
      <c r="B194" s="7">
        <v>502.09732383581559</v>
      </c>
      <c r="C194" s="7">
        <v>1648.2016818672464</v>
      </c>
      <c r="D194" s="7">
        <f t="shared" ref="D194:D196" si="39">SUM(B194:C194)</f>
        <v>2150.299005703062</v>
      </c>
    </row>
    <row r="195" spans="1:4" x14ac:dyDescent="0.25">
      <c r="A195" s="5" t="s">
        <v>580</v>
      </c>
      <c r="B195" s="7">
        <v>0</v>
      </c>
      <c r="C195" s="7">
        <v>0</v>
      </c>
      <c r="D195" s="7">
        <f t="shared" si="39"/>
        <v>0</v>
      </c>
    </row>
    <row r="196" spans="1:4" x14ac:dyDescent="0.25">
      <c r="A196" s="5" t="s">
        <v>2</v>
      </c>
      <c r="B196" s="7">
        <v>1459.7625837526534</v>
      </c>
      <c r="C196" s="7">
        <v>0</v>
      </c>
      <c r="D196" s="7">
        <f t="shared" si="39"/>
        <v>1459.7625837526534</v>
      </c>
    </row>
    <row r="197" spans="1:4" x14ac:dyDescent="0.25">
      <c r="A197" s="5" t="s">
        <v>108</v>
      </c>
      <c r="B197" s="7">
        <v>502.09732383581559</v>
      </c>
      <c r="C197" s="7">
        <v>70.40982530545692</v>
      </c>
      <c r="D197" s="7">
        <f t="shared" ref="D197:D200" si="40">SUM(B197:C197)</f>
        <v>572.50714914127252</v>
      </c>
    </row>
    <row r="198" spans="1:4" x14ac:dyDescent="0.25">
      <c r="A198" s="5" t="s">
        <v>561</v>
      </c>
      <c r="B198" s="7">
        <v>331.60748457688226</v>
      </c>
      <c r="C198" s="7">
        <v>0</v>
      </c>
      <c r="D198" s="7">
        <f t="shared" si="40"/>
        <v>331.60748457688226</v>
      </c>
    </row>
    <row r="199" spans="1:4" x14ac:dyDescent="0.25">
      <c r="A199" s="5" t="s">
        <v>562</v>
      </c>
      <c r="B199" s="7">
        <v>1231.684942714134</v>
      </c>
      <c r="C199" s="7">
        <v>0</v>
      </c>
      <c r="D199" s="7">
        <f t="shared" si="40"/>
        <v>1231.684942714134</v>
      </c>
    </row>
    <row r="200" spans="1:4" x14ac:dyDescent="0.25">
      <c r="A200" s="5" t="s">
        <v>45</v>
      </c>
      <c r="B200" s="7">
        <v>0</v>
      </c>
      <c r="C200" s="7">
        <v>0.19769380383537022</v>
      </c>
      <c r="D200" s="7">
        <f t="shared" si="40"/>
        <v>0.19769380383537022</v>
      </c>
    </row>
    <row r="201" spans="1:4" x14ac:dyDescent="0.25">
      <c r="A201" s="5" t="s">
        <v>79</v>
      </c>
      <c r="B201" s="7">
        <v>66.454050630930482</v>
      </c>
      <c r="C201" s="7">
        <v>3.8680798317511753</v>
      </c>
      <c r="D201" s="7">
        <f t="shared" ref="D201" si="41">SUM(B201:C201)</f>
        <v>70.322130462681656</v>
      </c>
    </row>
    <row r="202" spans="1:4" x14ac:dyDescent="0.25">
      <c r="A202" s="5" t="s">
        <v>120</v>
      </c>
      <c r="B202" s="7">
        <v>0</v>
      </c>
      <c r="C202" s="7">
        <v>56.503377951271474</v>
      </c>
      <c r="D202" s="7">
        <f t="shared" ref="D202:D204" si="42">SUM(B202:C202)</f>
        <v>56.503377951271474</v>
      </c>
    </row>
    <row r="203" spans="1:4" x14ac:dyDescent="0.25">
      <c r="A203" s="5" t="s">
        <v>563</v>
      </c>
      <c r="B203" s="7">
        <v>217.91348986480835</v>
      </c>
      <c r="C203" s="7">
        <v>0</v>
      </c>
      <c r="D203" s="7">
        <f t="shared" si="42"/>
        <v>217.91348986480835</v>
      </c>
    </row>
    <row r="204" spans="1:4" x14ac:dyDescent="0.25">
      <c r="A204" s="5" t="s">
        <v>88</v>
      </c>
      <c r="B204" s="7">
        <v>66.454050630930482</v>
      </c>
      <c r="C204" s="7">
        <v>26.258861307226095</v>
      </c>
      <c r="D204" s="7">
        <f t="shared" si="42"/>
        <v>92.71291193815658</v>
      </c>
    </row>
    <row r="205" spans="1:4" x14ac:dyDescent="0.25">
      <c r="A205" s="5" t="s">
        <v>564</v>
      </c>
      <c r="B205" s="7">
        <v>265.28598766150571</v>
      </c>
      <c r="C205" s="7">
        <v>0</v>
      </c>
      <c r="D205" s="7">
        <f t="shared" ref="D205:D208" si="43">SUM(B205:C205)</f>
        <v>265.28598766150571</v>
      </c>
    </row>
    <row r="206" spans="1:4" x14ac:dyDescent="0.25">
      <c r="A206" s="5" t="s">
        <v>67</v>
      </c>
      <c r="B206" s="7">
        <v>66.454050630930482</v>
      </c>
      <c r="C206" s="7">
        <v>1.9331930722883921</v>
      </c>
      <c r="D206" s="7">
        <f t="shared" si="43"/>
        <v>68.387243703218871</v>
      </c>
    </row>
    <row r="207" spans="1:4" x14ac:dyDescent="0.25">
      <c r="A207" s="5" t="s">
        <v>498</v>
      </c>
      <c r="B207" s="7">
        <v>378.97998237357973</v>
      </c>
      <c r="C207" s="7">
        <v>0</v>
      </c>
      <c r="D207" s="7">
        <f t="shared" si="43"/>
        <v>378.97998237357973</v>
      </c>
    </row>
    <row r="208" spans="1:4" x14ac:dyDescent="0.25">
      <c r="A208" s="5" t="s">
        <v>46</v>
      </c>
      <c r="B208" s="7">
        <v>0</v>
      </c>
      <c r="C208" s="7">
        <v>0.19769380383537022</v>
      </c>
      <c r="D208" s="7">
        <f t="shared" si="43"/>
        <v>0.19769380383537022</v>
      </c>
    </row>
    <row r="209" spans="1:4" x14ac:dyDescent="0.25">
      <c r="A209" s="5" t="s">
        <v>275</v>
      </c>
      <c r="B209" s="7">
        <v>66.454050630930482</v>
      </c>
      <c r="C209" s="7">
        <v>5.9974518706184528</v>
      </c>
      <c r="D209" s="7">
        <f t="shared" ref="D209:D210" si="44">SUM(B209:C209)</f>
        <v>72.45150250154893</v>
      </c>
    </row>
    <row r="210" spans="1:4" x14ac:dyDescent="0.25">
      <c r="A210" s="5" t="s">
        <v>565</v>
      </c>
      <c r="B210" s="7">
        <v>198.96449074612934</v>
      </c>
      <c r="C210" s="7">
        <v>0</v>
      </c>
      <c r="D210" s="7">
        <f t="shared" si="44"/>
        <v>198.96449074612934</v>
      </c>
    </row>
    <row r="211" spans="1:4" x14ac:dyDescent="0.25">
      <c r="A211" s="5" t="s">
        <v>128</v>
      </c>
      <c r="B211" s="7">
        <v>502.09732383581559</v>
      </c>
      <c r="C211" s="7">
        <v>247.59613730090808</v>
      </c>
      <c r="D211" s="7">
        <f t="shared" ref="D211:D213" si="45">SUM(B211:C211)</f>
        <v>749.69346113672373</v>
      </c>
    </row>
    <row r="212" spans="1:4" x14ac:dyDescent="0.25">
      <c r="A212" s="5" t="s">
        <v>339</v>
      </c>
      <c r="B212" s="7">
        <v>0</v>
      </c>
      <c r="C212" s="7">
        <v>0</v>
      </c>
      <c r="D212" s="7">
        <f t="shared" si="45"/>
        <v>0</v>
      </c>
    </row>
    <row r="213" spans="1:4" x14ac:dyDescent="0.25">
      <c r="A213" s="5" t="s">
        <v>281</v>
      </c>
      <c r="B213" s="7">
        <v>66.454050630930482</v>
      </c>
      <c r="C213" s="7">
        <v>2.5261107176046123</v>
      </c>
      <c r="D213" s="7">
        <f t="shared" si="45"/>
        <v>68.980161348535091</v>
      </c>
    </row>
    <row r="214" spans="1:4" x14ac:dyDescent="0.25">
      <c r="A214" s="5" t="s">
        <v>47</v>
      </c>
      <c r="B214" s="7">
        <v>0</v>
      </c>
      <c r="C214" s="7">
        <v>0.19769380383537022</v>
      </c>
      <c r="D214" s="7">
        <f t="shared" ref="D214:D216" si="46">SUM(B214:C214)</f>
        <v>0.19769380383537022</v>
      </c>
    </row>
    <row r="215" spans="1:4" x14ac:dyDescent="0.25">
      <c r="A215" s="5" t="s">
        <v>48</v>
      </c>
      <c r="B215" s="7">
        <v>0</v>
      </c>
      <c r="C215" s="7">
        <v>0.19769380383537022</v>
      </c>
      <c r="D215" s="7">
        <f t="shared" si="46"/>
        <v>0.19769380383537022</v>
      </c>
    </row>
    <row r="216" spans="1:4" x14ac:dyDescent="0.25">
      <c r="A216" s="5" t="s">
        <v>282</v>
      </c>
      <c r="B216" s="7">
        <v>66.454050630930482</v>
      </c>
      <c r="C216" s="7">
        <v>5.8075563541674651</v>
      </c>
      <c r="D216" s="7">
        <f t="shared" si="46"/>
        <v>72.261606985097941</v>
      </c>
    </row>
    <row r="217" spans="1:4" x14ac:dyDescent="0.25">
      <c r="A217" s="5" t="s">
        <v>566</v>
      </c>
      <c r="B217" s="7">
        <v>322.13298501754269</v>
      </c>
      <c r="C217" s="7">
        <v>0</v>
      </c>
      <c r="D217" s="7">
        <f t="shared" ref="D217:D222" si="47">SUM(B217:C217)</f>
        <v>322.13298501754269</v>
      </c>
    </row>
    <row r="218" spans="1:4" x14ac:dyDescent="0.25">
      <c r="A218" s="5" t="s">
        <v>567</v>
      </c>
      <c r="B218" s="7">
        <v>189.48999118678987</v>
      </c>
      <c r="C218" s="7">
        <v>0</v>
      </c>
      <c r="D218" s="7">
        <f t="shared" si="47"/>
        <v>189.48999118678987</v>
      </c>
    </row>
    <row r="219" spans="1:4" x14ac:dyDescent="0.25">
      <c r="A219" s="5" t="s">
        <v>340</v>
      </c>
      <c r="B219" s="7">
        <v>274.76048722084528</v>
      </c>
      <c r="C219" s="7">
        <v>0</v>
      </c>
      <c r="D219" s="7">
        <f t="shared" si="47"/>
        <v>274.76048722084528</v>
      </c>
    </row>
    <row r="220" spans="1:4" x14ac:dyDescent="0.25">
      <c r="A220" s="5" t="s">
        <v>66</v>
      </c>
      <c r="B220" s="7">
        <v>66.454050630930482</v>
      </c>
      <c r="C220" s="7">
        <v>2.0355986566087592</v>
      </c>
      <c r="D220" s="7">
        <f t="shared" si="47"/>
        <v>68.489649287539237</v>
      </c>
    </row>
    <row r="221" spans="1:4" x14ac:dyDescent="0.25">
      <c r="A221" s="5" t="s">
        <v>92</v>
      </c>
      <c r="B221" s="7">
        <v>66.454050630930482</v>
      </c>
      <c r="C221" s="7">
        <v>20.326420304357526</v>
      </c>
      <c r="D221" s="7">
        <f t="shared" si="47"/>
        <v>86.780470935288008</v>
      </c>
    </row>
    <row r="222" spans="1:4" x14ac:dyDescent="0.25">
      <c r="A222" s="5" t="s">
        <v>95</v>
      </c>
      <c r="B222" s="7">
        <v>445.43403300451018</v>
      </c>
      <c r="C222" s="7">
        <v>23.154787383224196</v>
      </c>
      <c r="D222" s="7">
        <f t="shared" si="47"/>
        <v>468.58882038773436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D75A-3550-4E52-8539-2C301D30EEE7}">
  <dimension ref="A2:D307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Setembro de 2025</v>
      </c>
    </row>
    <row r="3" spans="1:4" ht="15" customHeight="1" x14ac:dyDescent="0.3">
      <c r="B3" s="2"/>
    </row>
    <row r="5" spans="1:4" ht="13" x14ac:dyDescent="0.3">
      <c r="A5" s="2" t="s">
        <v>748</v>
      </c>
    </row>
    <row r="8" spans="1:4" ht="13" x14ac:dyDescent="0.3">
      <c r="A8" s="4" t="s">
        <v>611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500</v>
      </c>
      <c r="B9" s="7">
        <v>-7280.6797499999993</v>
      </c>
      <c r="C9" s="7">
        <v>-5460.5069999999996</v>
      </c>
      <c r="D9" s="7">
        <f>SUM(B9:C9)</f>
        <v>-12741.186749999999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-2.7262002053976269</v>
      </c>
      <c r="C12" s="7">
        <v>0.1454298162220361</v>
      </c>
      <c r="D12" s="7">
        <f t="shared" ref="D12:D75" si="0">SUM(B12:C12)</f>
        <v>-2.5807703891755907</v>
      </c>
    </row>
    <row r="13" spans="1:4" x14ac:dyDescent="0.25">
      <c r="A13" s="5" t="s">
        <v>164</v>
      </c>
      <c r="B13" s="7">
        <v>-2.7262002053976269</v>
      </c>
      <c r="C13" s="7">
        <v>0</v>
      </c>
      <c r="D13" s="7">
        <f t="shared" si="0"/>
        <v>-2.7262002053976269</v>
      </c>
    </row>
    <row r="14" spans="1:4" x14ac:dyDescent="0.25">
      <c r="A14" s="5" t="s">
        <v>165</v>
      </c>
      <c r="B14" s="7">
        <v>-13.616646872266529</v>
      </c>
      <c r="C14" s="7">
        <v>0</v>
      </c>
      <c r="D14" s="7">
        <f t="shared" si="0"/>
        <v>-13.616646872266529</v>
      </c>
    </row>
    <row r="15" spans="1:4" x14ac:dyDescent="0.25">
      <c r="A15" s="5" t="s">
        <v>20</v>
      </c>
      <c r="B15" s="7">
        <v>0</v>
      </c>
      <c r="C15" s="7">
        <v>-0.11612943892570168</v>
      </c>
      <c r="D15" s="7">
        <f t="shared" si="0"/>
        <v>-0.11612943892570168</v>
      </c>
    </row>
    <row r="16" spans="1:4" x14ac:dyDescent="0.25">
      <c r="A16" s="5" t="s">
        <v>166</v>
      </c>
      <c r="B16" s="7">
        <v>-21.27727277836501</v>
      </c>
      <c r="C16" s="7">
        <v>0</v>
      </c>
      <c r="D16" s="7">
        <f t="shared" si="0"/>
        <v>-21.27727277836501</v>
      </c>
    </row>
    <row r="17" spans="1:4" x14ac:dyDescent="0.25">
      <c r="A17" s="5" t="s">
        <v>21</v>
      </c>
      <c r="B17" s="7">
        <v>0</v>
      </c>
      <c r="C17" s="7">
        <v>-0.11612943892570168</v>
      </c>
      <c r="D17" s="7">
        <f t="shared" si="0"/>
        <v>-0.11612943892570168</v>
      </c>
    </row>
    <row r="18" spans="1:4" x14ac:dyDescent="0.25">
      <c r="A18" s="5" t="s">
        <v>143</v>
      </c>
      <c r="B18" s="7">
        <v>-13.616646872266529</v>
      </c>
      <c r="C18" s="7">
        <v>0</v>
      </c>
      <c r="D18" s="7">
        <f t="shared" si="0"/>
        <v>-13.616646872266529</v>
      </c>
    </row>
    <row r="19" spans="1:4" x14ac:dyDescent="0.25">
      <c r="A19" s="5" t="s">
        <v>22</v>
      </c>
      <c r="B19" s="7">
        <v>0</v>
      </c>
      <c r="C19" s="7">
        <v>-0.11612943892570168</v>
      </c>
      <c r="D19" s="7">
        <f t="shared" si="0"/>
        <v>-0.11612943892570168</v>
      </c>
    </row>
    <row r="20" spans="1:4" x14ac:dyDescent="0.25">
      <c r="A20" s="5" t="s">
        <v>163</v>
      </c>
      <c r="B20" s="7">
        <v>-21.27727277836501</v>
      </c>
      <c r="C20" s="7">
        <v>0</v>
      </c>
      <c r="D20" s="7">
        <f t="shared" si="0"/>
        <v>-21.27727277836501</v>
      </c>
    </row>
    <row r="21" spans="1:4" x14ac:dyDescent="0.25">
      <c r="A21" s="5" t="s">
        <v>386</v>
      </c>
      <c r="B21" s="7">
        <v>0</v>
      </c>
      <c r="C21" s="7">
        <v>0</v>
      </c>
      <c r="D21" s="7">
        <f t="shared" si="0"/>
        <v>0</v>
      </c>
    </row>
    <row r="22" spans="1:4" x14ac:dyDescent="0.25">
      <c r="A22" s="5" t="s">
        <v>23</v>
      </c>
      <c r="B22" s="7">
        <v>0</v>
      </c>
      <c r="C22" s="7">
        <v>-0.11612943892570168</v>
      </c>
      <c r="D22" s="7">
        <f t="shared" si="0"/>
        <v>-0.11612943892570168</v>
      </c>
    </row>
    <row r="23" spans="1:4" x14ac:dyDescent="0.25">
      <c r="A23" s="5" t="s">
        <v>230</v>
      </c>
      <c r="B23" s="7">
        <v>7.0474119131633053</v>
      </c>
      <c r="C23" s="7">
        <v>0</v>
      </c>
      <c r="D23" s="7">
        <f t="shared" si="0"/>
        <v>7.0474119131633053</v>
      </c>
    </row>
    <row r="24" spans="1:4" x14ac:dyDescent="0.25">
      <c r="A24" s="5" t="s">
        <v>103</v>
      </c>
      <c r="B24" s="7">
        <v>-32.04703781169794</v>
      </c>
      <c r="C24" s="7">
        <v>-5.7527594401840165</v>
      </c>
      <c r="D24" s="7">
        <f t="shared" si="0"/>
        <v>-37.799797251881955</v>
      </c>
    </row>
    <row r="25" spans="1:4" x14ac:dyDescent="0.25">
      <c r="A25" s="5" t="s">
        <v>138</v>
      </c>
      <c r="B25" s="7">
        <v>-223.16787243174454</v>
      </c>
      <c r="C25" s="7">
        <v>-122.03592331793381</v>
      </c>
      <c r="D25" s="7">
        <f t="shared" si="0"/>
        <v>-345.20379574967836</v>
      </c>
    </row>
    <row r="26" spans="1:4" x14ac:dyDescent="0.25">
      <c r="A26" s="5" t="s">
        <v>218</v>
      </c>
      <c r="B26" s="7">
        <v>-39.094449724861249</v>
      </c>
      <c r="C26" s="7">
        <v>0</v>
      </c>
      <c r="D26" s="7">
        <f t="shared" si="0"/>
        <v>-39.094449724861249</v>
      </c>
    </row>
    <row r="27" spans="1:4" x14ac:dyDescent="0.25">
      <c r="A27" s="5" t="s">
        <v>519</v>
      </c>
      <c r="B27" s="7">
        <v>-24.077838543307081</v>
      </c>
      <c r="C27" s="7">
        <v>0</v>
      </c>
      <c r="D27" s="7">
        <f t="shared" si="0"/>
        <v>-24.077838543307081</v>
      </c>
    </row>
    <row r="28" spans="1:4" x14ac:dyDescent="0.25">
      <c r="A28" s="5" t="s">
        <v>167</v>
      </c>
      <c r="B28" s="7">
        <v>-21.27727277836501</v>
      </c>
      <c r="C28" s="7">
        <v>0</v>
      </c>
      <c r="D28" s="7">
        <f t="shared" si="0"/>
        <v>-21.27727277836501</v>
      </c>
    </row>
    <row r="29" spans="1:4" x14ac:dyDescent="0.25">
      <c r="A29" s="5" t="s">
        <v>89</v>
      </c>
      <c r="B29" s="7">
        <v>-2.7262002053976269</v>
      </c>
      <c r="C29" s="7">
        <v>-1.293769027122341</v>
      </c>
      <c r="D29" s="7">
        <f t="shared" si="0"/>
        <v>-4.0199692325199674</v>
      </c>
    </row>
    <row r="30" spans="1:4" x14ac:dyDescent="0.25">
      <c r="A30" s="5" t="s">
        <v>96</v>
      </c>
      <c r="B30" s="7">
        <v>-21.27727277836501</v>
      </c>
      <c r="C30" s="7">
        <v>-3.9508192453564357</v>
      </c>
      <c r="D30" s="7">
        <f t="shared" si="0"/>
        <v>-25.228092023721445</v>
      </c>
    </row>
    <row r="31" spans="1:4" x14ac:dyDescent="0.25">
      <c r="A31" s="5" t="s">
        <v>229</v>
      </c>
      <c r="B31" s="7">
        <v>-2.7262002053976269</v>
      </c>
      <c r="C31" s="7">
        <v>0</v>
      </c>
      <c r="D31" s="7">
        <f t="shared" si="0"/>
        <v>-2.7262002053976269</v>
      </c>
    </row>
    <row r="32" spans="1:4" x14ac:dyDescent="0.25">
      <c r="A32" s="5" t="s">
        <v>144</v>
      </c>
      <c r="B32" s="7">
        <v>-21.27727277836501</v>
      </c>
      <c r="C32" s="7">
        <v>0</v>
      </c>
      <c r="D32" s="7">
        <f t="shared" si="0"/>
        <v>-21.27727277836501</v>
      </c>
    </row>
    <row r="33" spans="1:4" x14ac:dyDescent="0.25">
      <c r="A33" s="5" t="s">
        <v>269</v>
      </c>
      <c r="B33" s="7">
        <v>1.1638936320301487</v>
      </c>
      <c r="C33" s="7">
        <v>8.5082737995297829E-3</v>
      </c>
      <c r="D33" s="7">
        <f t="shared" si="0"/>
        <v>1.1724019058296784</v>
      </c>
    </row>
    <row r="34" spans="1:4" x14ac:dyDescent="0.25">
      <c r="A34" s="5" t="s">
        <v>78</v>
      </c>
      <c r="B34" s="7">
        <v>-2.7262002053976269</v>
      </c>
      <c r="C34" s="7">
        <v>-0.74954210361749629</v>
      </c>
      <c r="D34" s="7">
        <f t="shared" si="0"/>
        <v>-3.4757423090151232</v>
      </c>
    </row>
    <row r="35" spans="1:4" x14ac:dyDescent="0.25">
      <c r="A35" s="5" t="s">
        <v>114</v>
      </c>
      <c r="B35" s="7">
        <v>0</v>
      </c>
      <c r="C35" s="7">
        <v>-17.153547893366412</v>
      </c>
      <c r="D35" s="7">
        <f t="shared" si="0"/>
        <v>-17.153547893366412</v>
      </c>
    </row>
    <row r="36" spans="1:4" x14ac:dyDescent="0.25">
      <c r="A36" s="5" t="s">
        <v>206</v>
      </c>
      <c r="B36" s="7">
        <v>1.1638936320301487</v>
      </c>
      <c r="C36" s="7">
        <v>7.648495986115016E-3</v>
      </c>
      <c r="D36" s="7">
        <f t="shared" si="0"/>
        <v>1.1715421280162637</v>
      </c>
    </row>
    <row r="37" spans="1:4" x14ac:dyDescent="0.25">
      <c r="A37" s="5" t="s">
        <v>331</v>
      </c>
      <c r="B37" s="7">
        <v>-43.569422125984239</v>
      </c>
      <c r="C37" s="7">
        <v>0</v>
      </c>
      <c r="D37" s="7">
        <f t="shared" si="0"/>
        <v>-43.569422125984239</v>
      </c>
    </row>
    <row r="38" spans="1:4" x14ac:dyDescent="0.25">
      <c r="A38" s="5" t="s">
        <v>205</v>
      </c>
      <c r="B38" s="7">
        <v>1.1638936320301487</v>
      </c>
      <c r="C38" s="7">
        <v>4.9362104561937695E-2</v>
      </c>
      <c r="D38" s="7">
        <f t="shared" si="0"/>
        <v>1.2132557365920864</v>
      </c>
    </row>
    <row r="39" spans="1:4" x14ac:dyDescent="0.25">
      <c r="A39" s="5" t="s">
        <v>168</v>
      </c>
      <c r="B39" s="7">
        <v>-21.27727277836501</v>
      </c>
      <c r="C39" s="7">
        <v>0</v>
      </c>
      <c r="D39" s="7">
        <f t="shared" si="0"/>
        <v>-21.27727277836501</v>
      </c>
    </row>
    <row r="40" spans="1:4" x14ac:dyDescent="0.25">
      <c r="A40" s="5" t="s">
        <v>169</v>
      </c>
      <c r="B40" s="7">
        <v>-32.04703781169794</v>
      </c>
      <c r="C40" s="7">
        <v>0</v>
      </c>
      <c r="D40" s="7">
        <f t="shared" si="0"/>
        <v>-32.04703781169794</v>
      </c>
    </row>
    <row r="41" spans="1:4" x14ac:dyDescent="0.25">
      <c r="A41" s="5" t="s">
        <v>201</v>
      </c>
      <c r="B41" s="7">
        <v>-136.2761547660312</v>
      </c>
      <c r="C41" s="7">
        <v>0</v>
      </c>
      <c r="D41" s="7">
        <f t="shared" si="0"/>
        <v>-136.2761547660312</v>
      </c>
    </row>
    <row r="42" spans="1:4" x14ac:dyDescent="0.25">
      <c r="A42" s="5" t="s">
        <v>97</v>
      </c>
      <c r="B42" s="7">
        <v>-136.2761547660312</v>
      </c>
      <c r="C42" s="7">
        <v>0</v>
      </c>
      <c r="D42" s="7">
        <f t="shared" si="0"/>
        <v>-136.2761547660312</v>
      </c>
    </row>
    <row r="43" spans="1:4" x14ac:dyDescent="0.25">
      <c r="A43" s="5" t="s">
        <v>24</v>
      </c>
      <c r="B43" s="7">
        <v>0</v>
      </c>
      <c r="C43" s="7">
        <v>-0.11612943892570168</v>
      </c>
      <c r="D43" s="7">
        <f t="shared" si="0"/>
        <v>-0.11612943892570168</v>
      </c>
    </row>
    <row r="44" spans="1:4" x14ac:dyDescent="0.25">
      <c r="A44" s="5" t="s">
        <v>115</v>
      </c>
      <c r="B44" s="7">
        <v>0</v>
      </c>
      <c r="C44" s="7">
        <v>-17.153547893366412</v>
      </c>
      <c r="D44" s="7">
        <f t="shared" si="0"/>
        <v>-17.153547893366412</v>
      </c>
    </row>
    <row r="45" spans="1:4" x14ac:dyDescent="0.25">
      <c r="A45" s="5" t="s">
        <v>14</v>
      </c>
      <c r="B45" s="7">
        <v>-2.7262002053976269</v>
      </c>
      <c r="C45" s="7">
        <v>-1.1181493802269602E-2</v>
      </c>
      <c r="D45" s="7">
        <f t="shared" si="0"/>
        <v>-2.7373816991998963</v>
      </c>
    </row>
    <row r="46" spans="1:4" x14ac:dyDescent="0.25">
      <c r="A46" s="5" t="s">
        <v>332</v>
      </c>
      <c r="B46" s="7">
        <v>-41.276294645669282</v>
      </c>
      <c r="C46" s="7">
        <v>0</v>
      </c>
      <c r="D46" s="7">
        <f t="shared" si="0"/>
        <v>-41.276294645669282</v>
      </c>
    </row>
    <row r="47" spans="1:4" x14ac:dyDescent="0.25">
      <c r="A47" s="5" t="s">
        <v>72</v>
      </c>
      <c r="B47" s="7">
        <v>-2.7262002053976264</v>
      </c>
      <c r="C47" s="7">
        <v>-0.63111037659053704</v>
      </c>
      <c r="D47" s="7">
        <f t="shared" si="0"/>
        <v>-3.3573105819881635</v>
      </c>
    </row>
    <row r="48" spans="1:4" x14ac:dyDescent="0.25">
      <c r="A48" s="5" t="s">
        <v>74</v>
      </c>
      <c r="B48" s="7">
        <v>-48.588749811696829</v>
      </c>
      <c r="C48" s="7">
        <v>-0.4290559644794309</v>
      </c>
      <c r="D48" s="7">
        <f t="shared" si="0"/>
        <v>-49.01780577617626</v>
      </c>
    </row>
    <row r="49" spans="1:4" x14ac:dyDescent="0.25">
      <c r="A49" s="5" t="s">
        <v>170</v>
      </c>
      <c r="B49" s="7">
        <v>-2.7262002053976269</v>
      </c>
      <c r="C49" s="7">
        <v>0</v>
      </c>
      <c r="D49" s="7">
        <f t="shared" si="0"/>
        <v>-2.7262002053976269</v>
      </c>
    </row>
    <row r="50" spans="1:4" x14ac:dyDescent="0.25">
      <c r="A50" s="5" t="s">
        <v>520</v>
      </c>
      <c r="B50" s="7">
        <v>-45.862549606299204</v>
      </c>
      <c r="C50" s="7">
        <v>0</v>
      </c>
      <c r="D50" s="7">
        <f t="shared" si="0"/>
        <v>-45.862549606299204</v>
      </c>
    </row>
    <row r="51" spans="1:4" x14ac:dyDescent="0.25">
      <c r="A51" s="5" t="s">
        <v>133</v>
      </c>
      <c r="B51" s="7">
        <v>0</v>
      </c>
      <c r="C51" s="7">
        <v>-103.03167296771392</v>
      </c>
      <c r="D51" s="7">
        <f t="shared" si="0"/>
        <v>-103.03167296771392</v>
      </c>
    </row>
    <row r="52" spans="1:4" x14ac:dyDescent="0.25">
      <c r="A52" s="5" t="s">
        <v>93</v>
      </c>
      <c r="B52" s="7">
        <v>-2.7262002053976269</v>
      </c>
      <c r="C52" s="7">
        <v>-4.8987645920791616</v>
      </c>
      <c r="D52" s="7">
        <f t="shared" si="0"/>
        <v>-7.6249647974767889</v>
      </c>
    </row>
    <row r="53" spans="1:4" x14ac:dyDescent="0.25">
      <c r="A53" s="5" t="s">
        <v>521</v>
      </c>
      <c r="B53" s="7">
        <v>-30.957220984251958</v>
      </c>
      <c r="C53" s="7">
        <v>0</v>
      </c>
      <c r="D53" s="7">
        <f t="shared" si="0"/>
        <v>-30.957220984251958</v>
      </c>
    </row>
    <row r="54" spans="1:4" x14ac:dyDescent="0.25">
      <c r="A54" s="5" t="s">
        <v>522</v>
      </c>
      <c r="B54" s="7">
        <v>-33.250348464566926</v>
      </c>
      <c r="C54" s="7">
        <v>0</v>
      </c>
      <c r="D54" s="7">
        <f t="shared" si="0"/>
        <v>-33.250348464566926</v>
      </c>
    </row>
    <row r="55" spans="1:4" x14ac:dyDescent="0.25">
      <c r="A55" s="5" t="s">
        <v>57</v>
      </c>
      <c r="B55" s="7">
        <v>-2.7262002053976264</v>
      </c>
      <c r="C55" s="7">
        <v>-2.4972485232449611E-2</v>
      </c>
      <c r="D55" s="7">
        <f t="shared" si="0"/>
        <v>-2.7511726906300762</v>
      </c>
    </row>
    <row r="56" spans="1:4" x14ac:dyDescent="0.25">
      <c r="A56" s="5" t="s">
        <v>171</v>
      </c>
      <c r="B56" s="7">
        <v>-21.27727277836501</v>
      </c>
      <c r="C56" s="7">
        <v>0</v>
      </c>
      <c r="D56" s="7">
        <f t="shared" si="0"/>
        <v>-21.27727277836501</v>
      </c>
    </row>
    <row r="57" spans="1:4" x14ac:dyDescent="0.25">
      <c r="A57" s="5" t="s">
        <v>25</v>
      </c>
      <c r="B57" s="7">
        <v>0</v>
      </c>
      <c r="C57" s="7">
        <v>-0.11612943892570168</v>
      </c>
      <c r="D57" s="7">
        <f t="shared" si="0"/>
        <v>-0.11612943892570168</v>
      </c>
    </row>
    <row r="58" spans="1:4" x14ac:dyDescent="0.25">
      <c r="A58" s="5" t="s">
        <v>49</v>
      </c>
      <c r="B58" s="7">
        <v>-2.7262002053976269</v>
      </c>
      <c r="C58" s="7">
        <v>-0.6151108190480159</v>
      </c>
      <c r="D58" s="7">
        <f t="shared" si="0"/>
        <v>-3.341311024445643</v>
      </c>
    </row>
    <row r="59" spans="1:4" x14ac:dyDescent="0.25">
      <c r="A59" s="5" t="s">
        <v>273</v>
      </c>
      <c r="B59" s="7">
        <v>1.1638936320301487</v>
      </c>
      <c r="C59" s="7">
        <v>3.0465501915734366E-4</v>
      </c>
      <c r="D59" s="7">
        <f t="shared" si="0"/>
        <v>1.1641982870493062</v>
      </c>
    </row>
    <row r="60" spans="1:4" x14ac:dyDescent="0.25">
      <c r="A60" s="5" t="s">
        <v>236</v>
      </c>
      <c r="B60" s="7">
        <v>-2.7262002053976269</v>
      </c>
      <c r="C60" s="7">
        <v>0</v>
      </c>
      <c r="D60" s="7">
        <f t="shared" si="0"/>
        <v>-2.7262002053976269</v>
      </c>
    </row>
    <row r="61" spans="1:4" x14ac:dyDescent="0.25">
      <c r="A61" s="5" t="s">
        <v>119</v>
      </c>
      <c r="B61" s="7">
        <v>-13.616646872266529</v>
      </c>
      <c r="C61" s="7">
        <v>-10.123694687138034</v>
      </c>
      <c r="D61" s="7">
        <f t="shared" si="0"/>
        <v>-23.740341559404563</v>
      </c>
    </row>
    <row r="62" spans="1:4" x14ac:dyDescent="0.25">
      <c r="A62" s="5" t="s">
        <v>333</v>
      </c>
      <c r="B62" s="7">
        <v>-201.89059965337952</v>
      </c>
      <c r="C62" s="7">
        <v>0</v>
      </c>
      <c r="D62" s="7">
        <f t="shared" si="0"/>
        <v>-201.89059965337952</v>
      </c>
    </row>
    <row r="63" spans="1:4" x14ac:dyDescent="0.25">
      <c r="A63" s="5" t="s">
        <v>98</v>
      </c>
      <c r="B63" s="7">
        <v>-2.7262002053976264</v>
      </c>
      <c r="C63" s="7">
        <v>-0.84885803046858876</v>
      </c>
      <c r="D63" s="7">
        <f t="shared" si="0"/>
        <v>-3.5750582358662153</v>
      </c>
    </row>
    <row r="64" spans="1:4" x14ac:dyDescent="0.25">
      <c r="A64" s="5" t="s">
        <v>523</v>
      </c>
      <c r="B64" s="7">
        <v>-183.45019842519679</v>
      </c>
      <c r="C64" s="7">
        <v>0</v>
      </c>
      <c r="D64" s="7">
        <f t="shared" si="0"/>
        <v>-183.45019842519679</v>
      </c>
    </row>
    <row r="65" spans="1:4" x14ac:dyDescent="0.25">
      <c r="A65" s="5" t="s">
        <v>172</v>
      </c>
      <c r="B65" s="7">
        <v>7.0474119131633053</v>
      </c>
      <c r="C65" s="7">
        <v>0</v>
      </c>
      <c r="D65" s="7">
        <f t="shared" si="0"/>
        <v>7.0474119131633053</v>
      </c>
    </row>
    <row r="66" spans="1:4" x14ac:dyDescent="0.25">
      <c r="A66" s="5" t="s">
        <v>100</v>
      </c>
      <c r="B66" s="7">
        <v>-2.7262002053976269</v>
      </c>
      <c r="C66" s="7">
        <v>-6.0459696990635283</v>
      </c>
      <c r="D66" s="7">
        <f t="shared" si="0"/>
        <v>-8.7721699044611547</v>
      </c>
    </row>
    <row r="67" spans="1:4" x14ac:dyDescent="0.25">
      <c r="A67" s="5" t="s">
        <v>524</v>
      </c>
      <c r="B67" s="7">
        <v>-26.370966023622046</v>
      </c>
      <c r="C67" s="7">
        <v>0</v>
      </c>
      <c r="D67" s="7">
        <f t="shared" si="0"/>
        <v>-26.370966023622046</v>
      </c>
    </row>
    <row r="68" spans="1:4" x14ac:dyDescent="0.25">
      <c r="A68" s="5" t="s">
        <v>210</v>
      </c>
      <c r="B68" s="7">
        <v>1.1638936320301487</v>
      </c>
      <c r="C68" s="7">
        <v>6.4721017447690824E-3</v>
      </c>
      <c r="D68" s="7">
        <f t="shared" si="0"/>
        <v>1.1703657337749178</v>
      </c>
    </row>
    <row r="69" spans="1:4" x14ac:dyDescent="0.25">
      <c r="A69" s="5" t="s">
        <v>277</v>
      </c>
      <c r="B69" s="7">
        <v>1.1638936320301487</v>
      </c>
      <c r="C69" s="7">
        <v>3.5302654377630115E-3</v>
      </c>
      <c r="D69" s="7">
        <f t="shared" si="0"/>
        <v>1.1674238974679116</v>
      </c>
    </row>
    <row r="70" spans="1:4" x14ac:dyDescent="0.25">
      <c r="A70" s="5" t="s">
        <v>75</v>
      </c>
      <c r="B70" s="7">
        <v>-204.61679985877717</v>
      </c>
      <c r="C70" s="7">
        <v>-2731.8338928063504</v>
      </c>
      <c r="D70" s="7">
        <f t="shared" si="0"/>
        <v>-2936.4506926651275</v>
      </c>
    </row>
    <row r="71" spans="1:4" x14ac:dyDescent="0.25">
      <c r="A71" s="5" t="s">
        <v>109</v>
      </c>
      <c r="B71" s="7">
        <v>-21.27727277836501</v>
      </c>
      <c r="C71" s="7">
        <v>-10.36986802884859</v>
      </c>
      <c r="D71" s="7">
        <f t="shared" si="0"/>
        <v>-31.647140807213599</v>
      </c>
    </row>
    <row r="72" spans="1:4" x14ac:dyDescent="0.25">
      <c r="A72" s="5" t="s">
        <v>207</v>
      </c>
      <c r="B72" s="7">
        <v>7.0474119131633053</v>
      </c>
      <c r="C72" s="7">
        <v>5.0623930071982855E-2</v>
      </c>
      <c r="D72" s="7">
        <f t="shared" si="0"/>
        <v>7.0980358432352881</v>
      </c>
    </row>
    <row r="73" spans="1:4" x14ac:dyDescent="0.25">
      <c r="A73" s="5" t="s">
        <v>525</v>
      </c>
      <c r="B73" s="7">
        <v>-28.664093503936993</v>
      </c>
      <c r="C73" s="7">
        <v>0</v>
      </c>
      <c r="D73" s="7">
        <f t="shared" si="0"/>
        <v>-28.664093503936993</v>
      </c>
    </row>
    <row r="74" spans="1:4" x14ac:dyDescent="0.25">
      <c r="A74" s="5" t="s">
        <v>224</v>
      </c>
      <c r="B74" s="7">
        <v>-32.04703781169794</v>
      </c>
      <c r="C74" s="7">
        <v>0</v>
      </c>
      <c r="D74" s="7">
        <f t="shared" si="0"/>
        <v>-32.04703781169794</v>
      </c>
    </row>
    <row r="75" spans="1:4" x14ac:dyDescent="0.25">
      <c r="A75" s="5" t="s">
        <v>139</v>
      </c>
      <c r="B75" s="7">
        <v>-21.27727277836501</v>
      </c>
      <c r="C75" s="7">
        <v>-174.31657166412629</v>
      </c>
      <c r="D75" s="7">
        <f t="shared" si="0"/>
        <v>-195.5938444424913</v>
      </c>
    </row>
    <row r="76" spans="1:4" x14ac:dyDescent="0.25">
      <c r="A76" s="5" t="s">
        <v>499</v>
      </c>
      <c r="B76" s="7">
        <v>-111.03982980935876</v>
      </c>
      <c r="C76" s="7">
        <v>-89.184505095812867</v>
      </c>
      <c r="D76" s="7">
        <f t="shared" ref="D76:D139" si="1">SUM(B76:C76)</f>
        <v>-200.22433490517165</v>
      </c>
    </row>
    <row r="77" spans="1:4" x14ac:dyDescent="0.25">
      <c r="A77" s="5" t="s">
        <v>216</v>
      </c>
      <c r="B77" s="7">
        <v>-39.094449724861249</v>
      </c>
      <c r="C77" s="7">
        <v>0</v>
      </c>
      <c r="D77" s="7">
        <f t="shared" si="1"/>
        <v>-39.094449724861249</v>
      </c>
    </row>
    <row r="78" spans="1:4" x14ac:dyDescent="0.25">
      <c r="A78" s="5" t="s">
        <v>526</v>
      </c>
      <c r="B78" s="7">
        <v>-25.224402283464563</v>
      </c>
      <c r="C78" s="7">
        <v>0</v>
      </c>
      <c r="D78" s="7">
        <f t="shared" si="1"/>
        <v>-25.224402283464563</v>
      </c>
    </row>
    <row r="79" spans="1:4" x14ac:dyDescent="0.25">
      <c r="A79" s="5" t="s">
        <v>26</v>
      </c>
      <c r="B79" s="7">
        <v>0</v>
      </c>
      <c r="C79" s="7">
        <v>-0.11612943892570168</v>
      </c>
      <c r="D79" s="7">
        <f t="shared" si="1"/>
        <v>-0.11612943892570168</v>
      </c>
    </row>
    <row r="80" spans="1:4" x14ac:dyDescent="0.25">
      <c r="A80" s="5" t="s">
        <v>146</v>
      </c>
      <c r="B80" s="7">
        <v>-21.27727277836501</v>
      </c>
      <c r="C80" s="7">
        <v>0</v>
      </c>
      <c r="D80" s="7">
        <f t="shared" si="1"/>
        <v>-21.27727277836501</v>
      </c>
    </row>
    <row r="81" spans="1:4" x14ac:dyDescent="0.25">
      <c r="A81" s="5" t="s">
        <v>527</v>
      </c>
      <c r="B81" s="7">
        <v>-27.517529763779518</v>
      </c>
      <c r="C81" s="7">
        <v>0</v>
      </c>
      <c r="D81" s="7">
        <f t="shared" si="1"/>
        <v>-27.517529763779518</v>
      </c>
    </row>
    <row r="82" spans="1:4" x14ac:dyDescent="0.25">
      <c r="A82" s="5" t="s">
        <v>173</v>
      </c>
      <c r="B82" s="7">
        <v>-21.27727277836501</v>
      </c>
      <c r="C82" s="7">
        <v>0</v>
      </c>
      <c r="D82" s="7">
        <f t="shared" si="1"/>
        <v>-21.27727277836501</v>
      </c>
    </row>
    <row r="83" spans="1:4" x14ac:dyDescent="0.25">
      <c r="A83" s="5" t="s">
        <v>334</v>
      </c>
      <c r="B83" s="7">
        <v>-146.37068474870014</v>
      </c>
      <c r="C83" s="7">
        <v>-69.231518360300782</v>
      </c>
      <c r="D83" s="7">
        <f t="shared" si="1"/>
        <v>-215.60220310900092</v>
      </c>
    </row>
    <row r="84" spans="1:4" x14ac:dyDescent="0.25">
      <c r="A84" s="5" t="s">
        <v>174</v>
      </c>
      <c r="B84" s="7">
        <v>-21.27727277836501</v>
      </c>
      <c r="C84" s="7">
        <v>0</v>
      </c>
      <c r="D84" s="7">
        <f t="shared" si="1"/>
        <v>-21.27727277836501</v>
      </c>
    </row>
    <row r="85" spans="1:4" x14ac:dyDescent="0.25">
      <c r="A85" s="5" t="s">
        <v>87</v>
      </c>
      <c r="B85" s="7">
        <v>-2.7262002053976269</v>
      </c>
      <c r="C85" s="7">
        <v>-1.2071205626383068</v>
      </c>
      <c r="D85" s="7">
        <f t="shared" si="1"/>
        <v>-3.9333207680359337</v>
      </c>
    </row>
    <row r="86" spans="1:4" x14ac:dyDescent="0.25">
      <c r="A86" s="5" t="s">
        <v>27</v>
      </c>
      <c r="B86" s="7">
        <v>0</v>
      </c>
      <c r="C86" s="7">
        <v>-0.11612943892570168</v>
      </c>
      <c r="D86" s="7">
        <f t="shared" si="1"/>
        <v>-0.11612943892570168</v>
      </c>
    </row>
    <row r="87" spans="1:4" x14ac:dyDescent="0.25">
      <c r="A87" s="5" t="s">
        <v>123</v>
      </c>
      <c r="B87" s="7">
        <v>0</v>
      </c>
      <c r="C87" s="7">
        <v>-11.866937752979226</v>
      </c>
      <c r="D87" s="7">
        <f t="shared" si="1"/>
        <v>-11.866937752979226</v>
      </c>
    </row>
    <row r="88" spans="1:4" x14ac:dyDescent="0.25">
      <c r="A88" s="5" t="s">
        <v>147</v>
      </c>
      <c r="B88" s="7">
        <v>-35.63925930284141</v>
      </c>
      <c r="C88" s="7">
        <v>0</v>
      </c>
      <c r="D88" s="7">
        <f t="shared" si="1"/>
        <v>-35.63925930284141</v>
      </c>
    </row>
    <row r="89" spans="1:4" x14ac:dyDescent="0.25">
      <c r="A89" s="5" t="s">
        <v>215</v>
      </c>
      <c r="B89" s="7">
        <v>-39.094449724861249</v>
      </c>
      <c r="C89" s="7">
        <v>0</v>
      </c>
      <c r="D89" s="7">
        <f t="shared" si="1"/>
        <v>-39.094449724861249</v>
      </c>
    </row>
    <row r="90" spans="1:4" x14ac:dyDescent="0.25">
      <c r="A90" s="5" t="s">
        <v>54</v>
      </c>
      <c r="B90" s="7">
        <v>0</v>
      </c>
      <c r="C90" s="7">
        <v>-0.11345976878075462</v>
      </c>
      <c r="D90" s="7">
        <f t="shared" si="1"/>
        <v>-0.11345976878075462</v>
      </c>
    </row>
    <row r="91" spans="1:4" x14ac:dyDescent="0.25">
      <c r="A91" s="5" t="s">
        <v>528</v>
      </c>
      <c r="B91" s="7">
        <v>-29.810657244094482</v>
      </c>
      <c r="C91" s="7">
        <v>0</v>
      </c>
      <c r="D91" s="7">
        <f t="shared" si="1"/>
        <v>-29.810657244094482</v>
      </c>
    </row>
    <row r="92" spans="1:4" x14ac:dyDescent="0.25">
      <c r="A92" s="5" t="s">
        <v>175</v>
      </c>
      <c r="B92" s="7">
        <v>-21.27727277836501</v>
      </c>
      <c r="C92" s="7">
        <v>0</v>
      </c>
      <c r="D92" s="7">
        <f t="shared" si="1"/>
        <v>-21.27727277836501</v>
      </c>
    </row>
    <row r="93" spans="1:4" x14ac:dyDescent="0.25">
      <c r="A93" s="5" t="s">
        <v>529</v>
      </c>
      <c r="B93" s="7">
        <v>-29.810657244094482</v>
      </c>
      <c r="C93" s="7">
        <v>0</v>
      </c>
      <c r="D93" s="7">
        <f t="shared" si="1"/>
        <v>-29.810657244094482</v>
      </c>
    </row>
    <row r="94" spans="1:4" x14ac:dyDescent="0.25">
      <c r="A94" s="5" t="s">
        <v>64</v>
      </c>
      <c r="B94" s="7">
        <v>-21.27727277836501</v>
      </c>
      <c r="C94" s="7">
        <v>-0.37966409654464273</v>
      </c>
      <c r="D94" s="7">
        <f t="shared" si="1"/>
        <v>-21.656936874909654</v>
      </c>
    </row>
    <row r="95" spans="1:4" x14ac:dyDescent="0.25">
      <c r="A95" s="5" t="s">
        <v>94</v>
      </c>
      <c r="B95" s="7">
        <v>-2.7262002053976264</v>
      </c>
      <c r="C95" s="7">
        <v>-4.313528248912867</v>
      </c>
      <c r="D95" s="7">
        <f t="shared" si="1"/>
        <v>-7.0397284543104934</v>
      </c>
    </row>
    <row r="96" spans="1:4" x14ac:dyDescent="0.25">
      <c r="A96" s="5" t="s">
        <v>28</v>
      </c>
      <c r="B96" s="7">
        <v>0</v>
      </c>
      <c r="C96" s="7">
        <v>-0.11612943892570168</v>
      </c>
      <c r="D96" s="7">
        <f t="shared" si="1"/>
        <v>-0.11612943892570168</v>
      </c>
    </row>
    <row r="97" spans="1:4" x14ac:dyDescent="0.25">
      <c r="A97" s="5" t="s">
        <v>176</v>
      </c>
      <c r="B97" s="7">
        <v>-21.27727277836501</v>
      </c>
      <c r="C97" s="7">
        <v>0</v>
      </c>
      <c r="D97" s="7">
        <f t="shared" si="1"/>
        <v>-21.27727277836501</v>
      </c>
    </row>
    <row r="98" spans="1:4" x14ac:dyDescent="0.25">
      <c r="A98" s="5" t="s">
        <v>530</v>
      </c>
      <c r="B98" s="7">
        <v>-24.077838543307081</v>
      </c>
      <c r="C98" s="7">
        <v>0</v>
      </c>
      <c r="D98" s="7">
        <f t="shared" si="1"/>
        <v>-24.077838543307081</v>
      </c>
    </row>
    <row r="99" spans="1:4" x14ac:dyDescent="0.25">
      <c r="A99" s="5" t="s">
        <v>127</v>
      </c>
      <c r="B99" s="7">
        <v>-204.61679985877717</v>
      </c>
      <c r="C99" s="7">
        <v>-38.457379665151848</v>
      </c>
      <c r="D99" s="7">
        <f t="shared" si="1"/>
        <v>-243.07417952392902</v>
      </c>
    </row>
    <row r="100" spans="1:4" x14ac:dyDescent="0.25">
      <c r="A100" s="5" t="s">
        <v>531</v>
      </c>
      <c r="B100" s="7">
        <v>-25.224402283464563</v>
      </c>
      <c r="C100" s="7">
        <v>0</v>
      </c>
      <c r="D100" s="7">
        <f t="shared" si="1"/>
        <v>-25.224402283464563</v>
      </c>
    </row>
    <row r="101" spans="1:4" x14ac:dyDescent="0.25">
      <c r="A101" s="5" t="s">
        <v>177</v>
      </c>
      <c r="B101" s="7">
        <v>-21.27727277836501</v>
      </c>
      <c r="C101" s="7">
        <v>0</v>
      </c>
      <c r="D101" s="7">
        <f t="shared" si="1"/>
        <v>-21.27727277836501</v>
      </c>
    </row>
    <row r="102" spans="1:4" x14ac:dyDescent="0.25">
      <c r="A102" s="5" t="s">
        <v>148</v>
      </c>
      <c r="B102" s="7">
        <v>-21.27727277836501</v>
      </c>
      <c r="C102" s="7">
        <v>0</v>
      </c>
      <c r="D102" s="7">
        <f t="shared" si="1"/>
        <v>-21.27727277836501</v>
      </c>
    </row>
    <row r="103" spans="1:4" x14ac:dyDescent="0.25">
      <c r="A103" s="5" t="s">
        <v>149</v>
      </c>
      <c r="B103" s="7">
        <v>-32.04703781169794</v>
      </c>
      <c r="C103" s="7">
        <v>0.18024350294207783</v>
      </c>
      <c r="D103" s="7">
        <f t="shared" si="1"/>
        <v>-31.866794308755864</v>
      </c>
    </row>
    <row r="104" spans="1:4" x14ac:dyDescent="0.25">
      <c r="A104" s="5" t="s">
        <v>60</v>
      </c>
      <c r="B104" s="7">
        <v>-21.27727277836501</v>
      </c>
      <c r="C104" s="7">
        <v>0</v>
      </c>
      <c r="D104" s="7">
        <f t="shared" si="1"/>
        <v>-21.27727277836501</v>
      </c>
    </row>
    <row r="105" spans="1:4" x14ac:dyDescent="0.25">
      <c r="A105" s="5" t="s">
        <v>29</v>
      </c>
      <c r="B105" s="7">
        <v>0</v>
      </c>
      <c r="C105" s="7">
        <v>-0.11612943892570168</v>
      </c>
      <c r="D105" s="7">
        <f t="shared" si="1"/>
        <v>-0.11612943892570168</v>
      </c>
    </row>
    <row r="106" spans="1:4" x14ac:dyDescent="0.25">
      <c r="A106" s="5" t="s">
        <v>178</v>
      </c>
      <c r="B106" s="7">
        <v>-21.27727277836501</v>
      </c>
      <c r="C106" s="7">
        <v>0</v>
      </c>
      <c r="D106" s="7">
        <f t="shared" si="1"/>
        <v>-21.27727277836501</v>
      </c>
    </row>
    <row r="107" spans="1:4" x14ac:dyDescent="0.25">
      <c r="A107" s="5" t="s">
        <v>90</v>
      </c>
      <c r="B107" s="7">
        <v>-2.7262002053976269</v>
      </c>
      <c r="C107" s="7">
        <v>-1.9702068030876778</v>
      </c>
      <c r="D107" s="7">
        <f t="shared" si="1"/>
        <v>-4.6964070084853047</v>
      </c>
    </row>
    <row r="108" spans="1:4" x14ac:dyDescent="0.25">
      <c r="A108" s="5" t="s">
        <v>62</v>
      </c>
      <c r="B108" s="7">
        <v>0</v>
      </c>
      <c r="C108" s="7">
        <v>-0.10008779931191362</v>
      </c>
      <c r="D108" s="7">
        <f t="shared" si="1"/>
        <v>-0.10008779931191362</v>
      </c>
    </row>
    <row r="109" spans="1:4" x14ac:dyDescent="0.25">
      <c r="A109" s="5" t="s">
        <v>116</v>
      </c>
      <c r="B109" s="7">
        <v>0</v>
      </c>
      <c r="C109" s="7">
        <v>-17.153547893366412</v>
      </c>
      <c r="D109" s="7">
        <f t="shared" si="1"/>
        <v>-17.153547893366412</v>
      </c>
    </row>
    <row r="110" spans="1:4" x14ac:dyDescent="0.25">
      <c r="A110" s="5" t="s">
        <v>272</v>
      </c>
      <c r="B110" s="7">
        <v>1.1638936320301487</v>
      </c>
      <c r="C110" s="7">
        <v>2.6729623985773101E-3</v>
      </c>
      <c r="D110" s="7">
        <f t="shared" si="1"/>
        <v>1.166566594428726</v>
      </c>
    </row>
    <row r="111" spans="1:4" x14ac:dyDescent="0.25">
      <c r="A111" s="5" t="s">
        <v>70</v>
      </c>
      <c r="B111" s="7">
        <v>-2.7262002053976269</v>
      </c>
      <c r="C111" s="7">
        <v>0.43374841705304956</v>
      </c>
      <c r="D111" s="7">
        <f t="shared" si="1"/>
        <v>-2.2924517883445774</v>
      </c>
    </row>
    <row r="112" spans="1:4" x14ac:dyDescent="0.25">
      <c r="A112" s="5" t="s">
        <v>151</v>
      </c>
      <c r="B112" s="7">
        <v>-13.616646872266529</v>
      </c>
      <c r="C112" s="7">
        <v>0</v>
      </c>
      <c r="D112" s="7">
        <f t="shared" si="1"/>
        <v>-13.616646872266529</v>
      </c>
    </row>
    <row r="113" spans="1:4" x14ac:dyDescent="0.25">
      <c r="A113" s="5" t="s">
        <v>179</v>
      </c>
      <c r="B113" s="7">
        <v>-23.568569568354697</v>
      </c>
      <c r="C113" s="7">
        <v>0</v>
      </c>
      <c r="D113" s="7">
        <f t="shared" si="1"/>
        <v>-23.568569568354697</v>
      </c>
    </row>
    <row r="114" spans="1:4" x14ac:dyDescent="0.25">
      <c r="A114" s="5" t="s">
        <v>208</v>
      </c>
      <c r="B114" s="7">
        <v>1.1638936320301487</v>
      </c>
      <c r="C114" s="7">
        <v>9.0001867353531398E-3</v>
      </c>
      <c r="D114" s="7">
        <f t="shared" si="1"/>
        <v>1.1728938187655018</v>
      </c>
    </row>
    <row r="115" spans="1:4" x14ac:dyDescent="0.25">
      <c r="A115" s="5" t="s">
        <v>180</v>
      </c>
      <c r="B115" s="7">
        <v>-13.616646872266529</v>
      </c>
      <c r="C115" s="7">
        <v>0</v>
      </c>
      <c r="D115" s="7">
        <f t="shared" si="1"/>
        <v>-13.616646872266529</v>
      </c>
    </row>
    <row r="116" spans="1:4" x14ac:dyDescent="0.25">
      <c r="A116" s="5" t="s">
        <v>101</v>
      </c>
      <c r="B116" s="7">
        <v>-21.27727277836501</v>
      </c>
      <c r="C116" s="7">
        <v>-5.9542150987923197</v>
      </c>
      <c r="D116" s="7">
        <f t="shared" si="1"/>
        <v>-27.231487877157328</v>
      </c>
    </row>
    <row r="117" spans="1:4" x14ac:dyDescent="0.25">
      <c r="A117" s="5" t="s">
        <v>121</v>
      </c>
      <c r="B117" s="7">
        <v>-186.17639863059443</v>
      </c>
      <c r="C117" s="7">
        <v>-9.6640716120822887</v>
      </c>
      <c r="D117" s="7">
        <f t="shared" si="1"/>
        <v>-195.84047024267673</v>
      </c>
    </row>
    <row r="118" spans="1:4" x14ac:dyDescent="0.25">
      <c r="A118" s="5" t="s">
        <v>276</v>
      </c>
      <c r="B118" s="7">
        <v>1.1638936320301487</v>
      </c>
      <c r="C118" s="7">
        <v>1.1179070770656659E-2</v>
      </c>
      <c r="D118" s="7">
        <f t="shared" si="1"/>
        <v>1.1750727028008054</v>
      </c>
    </row>
    <row r="119" spans="1:4" x14ac:dyDescent="0.25">
      <c r="A119" s="5" t="s">
        <v>141</v>
      </c>
      <c r="B119" s="7">
        <v>-2.7262002053976264</v>
      </c>
      <c r="C119" s="7">
        <v>-53.834761740900504</v>
      </c>
      <c r="D119" s="7">
        <f t="shared" si="1"/>
        <v>-56.560961946298129</v>
      </c>
    </row>
    <row r="120" spans="1:4" x14ac:dyDescent="0.25">
      <c r="A120" s="5" t="s">
        <v>30</v>
      </c>
      <c r="B120" s="7">
        <v>0</v>
      </c>
      <c r="C120" s="7">
        <v>-0.11612943892570168</v>
      </c>
      <c r="D120" s="7">
        <f t="shared" si="1"/>
        <v>-0.11612943892570168</v>
      </c>
    </row>
    <row r="121" spans="1:4" x14ac:dyDescent="0.25">
      <c r="A121" s="5" t="s">
        <v>9</v>
      </c>
      <c r="B121" s="7">
        <v>-2.7262002053976269</v>
      </c>
      <c r="C121" s="7">
        <v>1.5143422104201203E-2</v>
      </c>
      <c r="D121" s="7">
        <f t="shared" si="1"/>
        <v>-2.7110567832934258</v>
      </c>
    </row>
    <row r="122" spans="1:4" x14ac:dyDescent="0.25">
      <c r="A122" s="5" t="s">
        <v>181</v>
      </c>
      <c r="B122" s="7">
        <v>-21.27727277836501</v>
      </c>
      <c r="C122" s="7">
        <v>0</v>
      </c>
      <c r="D122" s="7">
        <f t="shared" si="1"/>
        <v>-21.27727277836501</v>
      </c>
    </row>
    <row r="123" spans="1:4" x14ac:dyDescent="0.25">
      <c r="A123" s="5" t="s">
        <v>152</v>
      </c>
      <c r="B123" s="7">
        <v>-13.616646872266529</v>
      </c>
      <c r="C123" s="7">
        <v>0</v>
      </c>
      <c r="D123" s="7">
        <f t="shared" si="1"/>
        <v>-13.616646872266529</v>
      </c>
    </row>
    <row r="124" spans="1:4" x14ac:dyDescent="0.25">
      <c r="A124" s="5" t="s">
        <v>55</v>
      </c>
      <c r="B124" s="7">
        <v>-2.7262002053976269</v>
      </c>
      <c r="C124" s="7">
        <v>8.7420718008050319E-2</v>
      </c>
      <c r="D124" s="7">
        <f t="shared" si="1"/>
        <v>-2.6387794873895767</v>
      </c>
    </row>
    <row r="125" spans="1:4" x14ac:dyDescent="0.25">
      <c r="A125" s="5" t="s">
        <v>278</v>
      </c>
      <c r="B125" s="7">
        <v>1.1638936320301487</v>
      </c>
      <c r="C125" s="7">
        <v>6.2281818098167401E-4</v>
      </c>
      <c r="D125" s="7">
        <f t="shared" si="1"/>
        <v>1.1645164502111305</v>
      </c>
    </row>
    <row r="126" spans="1:4" x14ac:dyDescent="0.25">
      <c r="A126" s="5" t="s">
        <v>516</v>
      </c>
      <c r="B126" s="7">
        <v>-29.810657244094482</v>
      </c>
      <c r="C126" s="7">
        <v>0</v>
      </c>
      <c r="D126" s="7">
        <f t="shared" si="1"/>
        <v>-29.810657244094482</v>
      </c>
    </row>
    <row r="127" spans="1:4" x14ac:dyDescent="0.25">
      <c r="A127" s="5" t="s">
        <v>134</v>
      </c>
      <c r="B127" s="7">
        <v>0</v>
      </c>
      <c r="C127" s="7">
        <v>-103.03167296771392</v>
      </c>
      <c r="D127" s="7">
        <f t="shared" si="1"/>
        <v>-103.03167296771392</v>
      </c>
    </row>
    <row r="128" spans="1:4" x14ac:dyDescent="0.25">
      <c r="A128" s="5" t="s">
        <v>124</v>
      </c>
      <c r="B128" s="7">
        <v>-32.04703781169794</v>
      </c>
      <c r="C128" s="7">
        <v>-11.866937752979226</v>
      </c>
      <c r="D128" s="7">
        <f t="shared" si="1"/>
        <v>-43.913975564677166</v>
      </c>
    </row>
    <row r="129" spans="1:4" x14ac:dyDescent="0.25">
      <c r="A129" s="5" t="s">
        <v>211</v>
      </c>
      <c r="B129" s="7">
        <v>1.1638936320301487</v>
      </c>
      <c r="C129" s="7">
        <v>3.2952134437981566E-3</v>
      </c>
      <c r="D129" s="7">
        <f t="shared" si="1"/>
        <v>1.167188845473947</v>
      </c>
    </row>
    <row r="130" spans="1:4" x14ac:dyDescent="0.25">
      <c r="A130" s="5" t="s">
        <v>222</v>
      </c>
      <c r="B130" s="7">
        <v>-39.094449724861249</v>
      </c>
      <c r="C130" s="7">
        <v>0</v>
      </c>
      <c r="D130" s="7">
        <f t="shared" si="1"/>
        <v>-39.094449724861249</v>
      </c>
    </row>
    <row r="131" spans="1:4" x14ac:dyDescent="0.25">
      <c r="A131" s="5" t="s">
        <v>122</v>
      </c>
      <c r="B131" s="7">
        <v>-32.04703781169794</v>
      </c>
      <c r="C131" s="7">
        <v>-8.5457233032151034</v>
      </c>
      <c r="D131" s="7">
        <f t="shared" si="1"/>
        <v>-40.592761114913046</v>
      </c>
    </row>
    <row r="132" spans="1:4" x14ac:dyDescent="0.25">
      <c r="A132" s="5" t="s">
        <v>31</v>
      </c>
      <c r="B132" s="7">
        <v>0</v>
      </c>
      <c r="C132" s="7">
        <v>-0.11612943892570168</v>
      </c>
      <c r="D132" s="7">
        <f t="shared" si="1"/>
        <v>-0.11612943892570168</v>
      </c>
    </row>
    <row r="133" spans="1:4" x14ac:dyDescent="0.25">
      <c r="A133" s="5" t="s">
        <v>110</v>
      </c>
      <c r="B133" s="7">
        <v>-45.862549606299204</v>
      </c>
      <c r="C133" s="7">
        <v>-7.6496564705923422</v>
      </c>
      <c r="D133" s="7">
        <f t="shared" si="1"/>
        <v>-53.512206076891545</v>
      </c>
    </row>
    <row r="134" spans="1:4" x14ac:dyDescent="0.25">
      <c r="A134" s="5" t="s">
        <v>15</v>
      </c>
      <c r="B134" s="7">
        <v>-2.7262002053976269</v>
      </c>
      <c r="C134" s="7">
        <v>4.3714129861684714E-2</v>
      </c>
      <c r="D134" s="7">
        <f t="shared" si="1"/>
        <v>-2.6824860755359423</v>
      </c>
    </row>
    <row r="135" spans="1:4" x14ac:dyDescent="0.25">
      <c r="A135" s="5" t="s">
        <v>32</v>
      </c>
      <c r="B135" s="7">
        <v>0</v>
      </c>
      <c r="C135" s="7">
        <v>-0.11612943892570168</v>
      </c>
      <c r="D135" s="7">
        <f t="shared" si="1"/>
        <v>-0.11612943892570168</v>
      </c>
    </row>
    <row r="136" spans="1:4" x14ac:dyDescent="0.25">
      <c r="A136" s="5" t="s">
        <v>532</v>
      </c>
      <c r="B136" s="7">
        <v>-186.74880467937606</v>
      </c>
      <c r="C136" s="7">
        <v>0</v>
      </c>
      <c r="D136" s="7">
        <f t="shared" si="1"/>
        <v>-186.74880467937606</v>
      </c>
    </row>
    <row r="137" spans="1:4" x14ac:dyDescent="0.25">
      <c r="A137" s="5" t="s">
        <v>533</v>
      </c>
      <c r="B137" s="7">
        <v>-26.370966023622046</v>
      </c>
      <c r="C137" s="7">
        <v>0</v>
      </c>
      <c r="D137" s="7">
        <f t="shared" si="1"/>
        <v>-26.370966023622046</v>
      </c>
    </row>
    <row r="138" spans="1:4" x14ac:dyDescent="0.25">
      <c r="A138" s="5" t="s">
        <v>182</v>
      </c>
      <c r="B138" s="7">
        <v>-21.27727277836501</v>
      </c>
      <c r="C138" s="7">
        <v>0</v>
      </c>
      <c r="D138" s="7">
        <f t="shared" si="1"/>
        <v>-21.27727277836501</v>
      </c>
    </row>
    <row r="139" spans="1:4" x14ac:dyDescent="0.25">
      <c r="A139" s="5" t="s">
        <v>534</v>
      </c>
      <c r="B139" s="7">
        <v>-29.810657244094482</v>
      </c>
      <c r="C139" s="7">
        <v>0</v>
      </c>
      <c r="D139" s="7">
        <f t="shared" si="1"/>
        <v>-29.810657244094482</v>
      </c>
    </row>
    <row r="140" spans="1:4" x14ac:dyDescent="0.25">
      <c r="A140" s="5" t="s">
        <v>105</v>
      </c>
      <c r="B140" s="7">
        <v>-2.7262002053976269</v>
      </c>
      <c r="C140" s="7">
        <v>-10.36986802884859</v>
      </c>
      <c r="D140" s="7">
        <f t="shared" ref="D140:D204" si="2">SUM(B140:C140)</f>
        <v>-13.096068234246216</v>
      </c>
    </row>
    <row r="141" spans="1:4" x14ac:dyDescent="0.25">
      <c r="A141" s="5" t="s">
        <v>51</v>
      </c>
      <c r="B141" s="7">
        <v>-2.7262002053976269</v>
      </c>
      <c r="C141" s="7">
        <v>-4.9367350753560829E-2</v>
      </c>
      <c r="D141" s="7">
        <f t="shared" si="2"/>
        <v>-2.7755675561511879</v>
      </c>
    </row>
    <row r="142" spans="1:4" x14ac:dyDescent="0.25">
      <c r="A142" s="5" t="s">
        <v>535</v>
      </c>
      <c r="B142" s="7">
        <v>-41.276294645669282</v>
      </c>
      <c r="C142" s="7">
        <v>0</v>
      </c>
      <c r="D142" s="7">
        <f t="shared" si="2"/>
        <v>-41.276294645669282</v>
      </c>
    </row>
    <row r="143" spans="1:4" x14ac:dyDescent="0.25">
      <c r="A143" s="5" t="s">
        <v>283</v>
      </c>
      <c r="B143" s="7">
        <v>1.1638936320301487</v>
      </c>
      <c r="C143" s="7">
        <v>2.5278787593983009E-4</v>
      </c>
      <c r="D143" s="7">
        <f t="shared" si="2"/>
        <v>1.1641464199060885</v>
      </c>
    </row>
    <row r="144" spans="1:4" x14ac:dyDescent="0.25">
      <c r="A144" s="5" t="s">
        <v>384</v>
      </c>
      <c r="B144" s="7">
        <v>-21.27727277836501</v>
      </c>
      <c r="C144" s="7">
        <v>0</v>
      </c>
      <c r="D144" s="7">
        <f t="shared" si="2"/>
        <v>-21.27727277836501</v>
      </c>
    </row>
    <row r="145" spans="1:4" x14ac:dyDescent="0.25">
      <c r="A145" s="5" t="s">
        <v>33</v>
      </c>
      <c r="B145" s="7">
        <v>0</v>
      </c>
      <c r="C145" s="7">
        <v>-0.11612943892570168</v>
      </c>
      <c r="D145" s="7">
        <f t="shared" si="2"/>
        <v>-0.11612943892570168</v>
      </c>
    </row>
    <row r="146" spans="1:4" x14ac:dyDescent="0.25">
      <c r="A146" s="5" t="s">
        <v>117</v>
      </c>
      <c r="B146" s="7">
        <v>0</v>
      </c>
      <c r="C146" s="7">
        <v>-17.153547893366412</v>
      </c>
      <c r="D146" s="7">
        <f t="shared" si="2"/>
        <v>-17.153547893366412</v>
      </c>
    </row>
    <row r="147" spans="1:4" x14ac:dyDescent="0.25">
      <c r="A147" s="5" t="s">
        <v>73</v>
      </c>
      <c r="B147" s="7">
        <v>-21.27727277836501</v>
      </c>
      <c r="C147" s="7">
        <v>-0.63111037659053704</v>
      </c>
      <c r="D147" s="7">
        <f t="shared" si="2"/>
        <v>-21.908383154955548</v>
      </c>
    </row>
    <row r="148" spans="1:4" x14ac:dyDescent="0.25">
      <c r="A148" s="5" t="s">
        <v>360</v>
      </c>
      <c r="B148" s="7">
        <v>-39.094449724861249</v>
      </c>
      <c r="C148" s="7">
        <v>0</v>
      </c>
      <c r="D148" s="7">
        <f t="shared" si="2"/>
        <v>-39.094449724861249</v>
      </c>
    </row>
    <row r="149" spans="1:4" x14ac:dyDescent="0.25">
      <c r="A149" s="5" t="s">
        <v>536</v>
      </c>
      <c r="B149" s="7">
        <v>-32.103784724409437</v>
      </c>
      <c r="C149" s="7">
        <v>0</v>
      </c>
      <c r="D149" s="7">
        <f t="shared" si="2"/>
        <v>-32.103784724409437</v>
      </c>
    </row>
    <row r="150" spans="1:4" x14ac:dyDescent="0.25">
      <c r="A150" s="5" t="s">
        <v>212</v>
      </c>
      <c r="B150" s="7">
        <v>-37.930556092831097</v>
      </c>
      <c r="C150" s="7">
        <v>2.4386683042201065E-2</v>
      </c>
      <c r="D150" s="7">
        <f t="shared" si="2"/>
        <v>-37.906169409788895</v>
      </c>
    </row>
    <row r="151" spans="1:4" x14ac:dyDescent="0.25">
      <c r="A151" s="5" t="s">
        <v>61</v>
      </c>
      <c r="B151" s="7">
        <v>-2.7262002053976269</v>
      </c>
      <c r="C151" s="7">
        <v>0.16612515119440194</v>
      </c>
      <c r="D151" s="7">
        <f t="shared" si="2"/>
        <v>-2.5600750542032249</v>
      </c>
    </row>
    <row r="152" spans="1:4" x14ac:dyDescent="0.25">
      <c r="A152" s="5" t="s">
        <v>223</v>
      </c>
      <c r="B152" s="7">
        <v>-39.094449724861249</v>
      </c>
      <c r="C152" s="7">
        <v>0</v>
      </c>
      <c r="D152" s="7">
        <f t="shared" si="2"/>
        <v>-39.094449724861249</v>
      </c>
    </row>
    <row r="153" spans="1:4" x14ac:dyDescent="0.25">
      <c r="A153" s="5" t="s">
        <v>53</v>
      </c>
      <c r="B153" s="7">
        <v>-2.7262002053976269</v>
      </c>
      <c r="C153" s="7">
        <v>3.0682929535339434</v>
      </c>
      <c r="D153" s="7">
        <f t="shared" si="2"/>
        <v>0.34209274813631652</v>
      </c>
    </row>
    <row r="154" spans="1:4" x14ac:dyDescent="0.25">
      <c r="A154" s="5" t="s">
        <v>217</v>
      </c>
      <c r="B154" s="7">
        <v>-39.094449724861249</v>
      </c>
      <c r="C154" s="7">
        <v>0</v>
      </c>
      <c r="D154" s="7">
        <f t="shared" si="2"/>
        <v>-39.094449724861249</v>
      </c>
    </row>
    <row r="155" spans="1:4" x14ac:dyDescent="0.25">
      <c r="A155" s="5" t="s">
        <v>154</v>
      </c>
      <c r="B155" s="7">
        <v>-21.27727277836501</v>
      </c>
      <c r="C155" s="7">
        <v>0</v>
      </c>
      <c r="D155" s="7">
        <f t="shared" si="2"/>
        <v>-21.27727277836501</v>
      </c>
    </row>
    <row r="156" spans="1:4" x14ac:dyDescent="0.25">
      <c r="A156" s="5" t="s">
        <v>86</v>
      </c>
      <c r="B156" s="7">
        <v>-44.002494851066906</v>
      </c>
      <c r="C156" s="7">
        <v>-19.334302472485213</v>
      </c>
      <c r="D156" s="7">
        <f t="shared" si="2"/>
        <v>-63.336797323552119</v>
      </c>
    </row>
    <row r="157" spans="1:4" x14ac:dyDescent="0.25">
      <c r="A157" s="5" t="s">
        <v>118</v>
      </c>
      <c r="B157" s="7">
        <v>1.1638936320301487</v>
      </c>
      <c r="C157" s="7">
        <v>-17.152056841893398</v>
      </c>
      <c r="D157" s="7">
        <f t="shared" si="2"/>
        <v>-15.988163209863249</v>
      </c>
    </row>
    <row r="158" spans="1:4" x14ac:dyDescent="0.25">
      <c r="A158" s="5" t="s">
        <v>80</v>
      </c>
      <c r="B158" s="7">
        <v>-2.7262002053976269</v>
      </c>
      <c r="C158" s="7">
        <v>-1.8670571180723607</v>
      </c>
      <c r="D158" s="7">
        <f t="shared" si="2"/>
        <v>-4.5932573234699881</v>
      </c>
    </row>
    <row r="159" spans="1:4" x14ac:dyDescent="0.25">
      <c r="A159" s="5" t="s">
        <v>34</v>
      </c>
      <c r="B159" s="7">
        <v>0</v>
      </c>
      <c r="C159" s="7">
        <v>-0.11612943892570168</v>
      </c>
      <c r="D159" s="7">
        <f t="shared" si="2"/>
        <v>-0.11612943892570168</v>
      </c>
    </row>
    <row r="160" spans="1:4" x14ac:dyDescent="0.25">
      <c r="A160" s="5" t="s">
        <v>537</v>
      </c>
      <c r="B160" s="7">
        <v>-22.931274803149602</v>
      </c>
      <c r="C160" s="7">
        <v>0</v>
      </c>
      <c r="D160" s="7">
        <f t="shared" si="2"/>
        <v>-22.931274803149602</v>
      </c>
    </row>
    <row r="161" spans="1:4" x14ac:dyDescent="0.25">
      <c r="A161" s="5" t="s">
        <v>35</v>
      </c>
      <c r="B161" s="7">
        <v>0</v>
      </c>
      <c r="C161" s="7">
        <v>-0.11612943892570168</v>
      </c>
      <c r="D161" s="7">
        <f t="shared" si="2"/>
        <v>-0.11612943892570168</v>
      </c>
    </row>
    <row r="162" spans="1:4" x14ac:dyDescent="0.25">
      <c r="A162" s="5" t="s">
        <v>12</v>
      </c>
      <c r="B162" s="7">
        <v>-2.7262002053976264</v>
      </c>
      <c r="C162" s="7">
        <v>0.16853603006376922</v>
      </c>
      <c r="D162" s="7">
        <f t="shared" si="2"/>
        <v>-2.5576641753338571</v>
      </c>
    </row>
    <row r="163" spans="1:4" x14ac:dyDescent="0.25">
      <c r="A163" s="5" t="s">
        <v>225</v>
      </c>
      <c r="B163" s="7">
        <v>-39.094449724861249</v>
      </c>
      <c r="C163" s="7">
        <v>0</v>
      </c>
      <c r="D163" s="7">
        <f t="shared" si="2"/>
        <v>-39.094449724861249</v>
      </c>
    </row>
    <row r="164" spans="1:4" x14ac:dyDescent="0.25">
      <c r="A164" s="5" t="s">
        <v>125</v>
      </c>
      <c r="B164" s="7">
        <v>-21.27727277836501</v>
      </c>
      <c r="C164" s="7">
        <v>-33.751774248748404</v>
      </c>
      <c r="D164" s="7">
        <f t="shared" si="2"/>
        <v>-55.029047027113414</v>
      </c>
    </row>
    <row r="165" spans="1:4" x14ac:dyDescent="0.25">
      <c r="A165" s="5" t="s">
        <v>81</v>
      </c>
      <c r="B165" s="7">
        <v>-2.7262002053976264</v>
      </c>
      <c r="C165" s="7">
        <v>-0.50403422878294069</v>
      </c>
      <c r="D165" s="7">
        <f t="shared" si="2"/>
        <v>-3.2302344341805673</v>
      </c>
    </row>
    <row r="166" spans="1:4" x14ac:dyDescent="0.25">
      <c r="A166" s="5" t="s">
        <v>137</v>
      </c>
      <c r="B166" s="7">
        <v>-1458.8621502053975</v>
      </c>
      <c r="C166" s="7">
        <v>-1387.9698327664892</v>
      </c>
      <c r="D166" s="7">
        <f t="shared" si="2"/>
        <v>-2846.8319829718866</v>
      </c>
    </row>
    <row r="167" spans="1:4" x14ac:dyDescent="0.25">
      <c r="A167" s="5" t="s">
        <v>68</v>
      </c>
      <c r="B167" s="7">
        <v>-2.7262002053976269</v>
      </c>
      <c r="C167" s="7">
        <v>0.4003285869667686</v>
      </c>
      <c r="D167" s="7">
        <f t="shared" si="2"/>
        <v>-2.3258716184308583</v>
      </c>
    </row>
    <row r="168" spans="1:4" x14ac:dyDescent="0.25">
      <c r="A168" s="5" t="s">
        <v>36</v>
      </c>
      <c r="B168" s="7">
        <v>0</v>
      </c>
      <c r="C168" s="7">
        <v>-0.11612943892570168</v>
      </c>
      <c r="D168" s="7">
        <f t="shared" si="2"/>
        <v>-0.11612943892570168</v>
      </c>
    </row>
    <row r="169" spans="1:4" x14ac:dyDescent="0.25">
      <c r="A169" s="5" t="s">
        <v>91</v>
      </c>
      <c r="B169" s="7">
        <v>-21.27727277836501</v>
      </c>
      <c r="C169" s="7">
        <v>-1.919368527947285</v>
      </c>
      <c r="D169" s="7">
        <f t="shared" si="2"/>
        <v>-23.196641306312294</v>
      </c>
    </row>
    <row r="170" spans="1:4" x14ac:dyDescent="0.25">
      <c r="A170" s="5" t="s">
        <v>183</v>
      </c>
      <c r="B170" s="7">
        <v>-21.27727277836501</v>
      </c>
      <c r="C170" s="7">
        <v>0</v>
      </c>
      <c r="D170" s="7">
        <f t="shared" si="2"/>
        <v>-21.27727277836501</v>
      </c>
    </row>
    <row r="171" spans="1:4" x14ac:dyDescent="0.25">
      <c r="A171" s="5" t="s">
        <v>538</v>
      </c>
      <c r="B171" s="7">
        <v>-22.931274803149602</v>
      </c>
      <c r="C171" s="7">
        <v>0</v>
      </c>
      <c r="D171" s="7">
        <f t="shared" si="2"/>
        <v>-22.931274803149602</v>
      </c>
    </row>
    <row r="172" spans="1:4" x14ac:dyDescent="0.25">
      <c r="A172" s="5" t="s">
        <v>130</v>
      </c>
      <c r="B172" s="7">
        <v>-21.27727277836501</v>
      </c>
      <c r="C172" s="7">
        <v>-48.392720407659894</v>
      </c>
      <c r="D172" s="7">
        <f t="shared" si="2"/>
        <v>-69.669993186024897</v>
      </c>
    </row>
    <row r="173" spans="1:4" x14ac:dyDescent="0.25">
      <c r="A173" s="5" t="s">
        <v>111</v>
      </c>
      <c r="B173" s="7">
        <v>-212.11429192913383</v>
      </c>
      <c r="C173" s="7">
        <v>-7.6496564705923422</v>
      </c>
      <c r="D173" s="7">
        <f t="shared" si="2"/>
        <v>-219.76394839972616</v>
      </c>
    </row>
    <row r="174" spans="1:4" x14ac:dyDescent="0.25">
      <c r="A174" s="5" t="s">
        <v>7</v>
      </c>
      <c r="B174" s="7">
        <v>-32.04703781169794</v>
      </c>
      <c r="C174" s="7">
        <v>1.4498154595978821E-2</v>
      </c>
      <c r="D174" s="7">
        <f t="shared" si="2"/>
        <v>-32.032539657101964</v>
      </c>
    </row>
    <row r="175" spans="1:4" x14ac:dyDescent="0.25">
      <c r="A175" s="5" t="s">
        <v>82</v>
      </c>
      <c r="B175" s="7">
        <v>-2.7262002053976269</v>
      </c>
      <c r="C175" s="7">
        <v>-2.2451984147720778</v>
      </c>
      <c r="D175" s="7">
        <f t="shared" si="2"/>
        <v>-4.9713986201697047</v>
      </c>
    </row>
    <row r="176" spans="1:4" x14ac:dyDescent="0.25">
      <c r="A176" s="5" t="s">
        <v>135</v>
      </c>
      <c r="B176" s="7">
        <v>-34.396912204724401</v>
      </c>
      <c r="C176" s="7">
        <v>-91.526942166235756</v>
      </c>
      <c r="D176" s="7">
        <f t="shared" si="2"/>
        <v>-125.92385437096016</v>
      </c>
    </row>
    <row r="177" spans="1:4" x14ac:dyDescent="0.25">
      <c r="A177" s="5" t="s">
        <v>156</v>
      </c>
      <c r="B177" s="7">
        <v>-32.04703781169794</v>
      </c>
      <c r="C177" s="7">
        <v>0.15475269922917623</v>
      </c>
      <c r="D177" s="7">
        <f t="shared" si="2"/>
        <v>-31.892285112468763</v>
      </c>
    </row>
    <row r="178" spans="1:4" x14ac:dyDescent="0.25">
      <c r="A178" s="5" t="s">
        <v>157</v>
      </c>
      <c r="B178" s="7">
        <v>-13.616646872266529</v>
      </c>
      <c r="C178" s="7">
        <v>0</v>
      </c>
      <c r="D178" s="7">
        <f t="shared" si="2"/>
        <v>-13.616646872266529</v>
      </c>
    </row>
    <row r="179" spans="1:4" x14ac:dyDescent="0.25">
      <c r="A179" s="5" t="s">
        <v>539</v>
      </c>
      <c r="B179" s="7">
        <v>-191.79606967071055</v>
      </c>
      <c r="C179" s="7">
        <v>0</v>
      </c>
      <c r="D179" s="7">
        <f t="shared" si="2"/>
        <v>-191.79606967071055</v>
      </c>
    </row>
    <row r="180" spans="1:4" x14ac:dyDescent="0.25">
      <c r="A180" s="5" t="s">
        <v>184</v>
      </c>
      <c r="B180" s="7">
        <v>-21.27727277836501</v>
      </c>
      <c r="C180" s="7">
        <v>0</v>
      </c>
      <c r="D180" s="7">
        <f t="shared" si="2"/>
        <v>-21.27727277836501</v>
      </c>
    </row>
    <row r="181" spans="1:4" x14ac:dyDescent="0.25">
      <c r="A181" s="5" t="s">
        <v>237</v>
      </c>
      <c r="B181" s="7">
        <v>-9.7736121185609335</v>
      </c>
      <c r="C181" s="7">
        <v>0</v>
      </c>
      <c r="D181" s="7">
        <f t="shared" si="2"/>
        <v>-9.7736121185609335</v>
      </c>
    </row>
    <row r="182" spans="1:4" x14ac:dyDescent="0.25">
      <c r="A182" s="5" t="s">
        <v>99</v>
      </c>
      <c r="B182" s="7">
        <v>-2.7262002053976264</v>
      </c>
      <c r="C182" s="7">
        <v>-6.5631532539500963</v>
      </c>
      <c r="D182" s="7">
        <f t="shared" si="2"/>
        <v>-9.2893534593477227</v>
      </c>
    </row>
    <row r="183" spans="1:4" x14ac:dyDescent="0.25">
      <c r="A183" s="5" t="s">
        <v>37</v>
      </c>
      <c r="B183" s="7">
        <v>0</v>
      </c>
      <c r="C183" s="7">
        <v>-0.11612943892570168</v>
      </c>
      <c r="D183" s="7">
        <f t="shared" si="2"/>
        <v>-0.11612943892570168</v>
      </c>
    </row>
    <row r="184" spans="1:4" x14ac:dyDescent="0.25">
      <c r="A184" s="5" t="s">
        <v>38</v>
      </c>
      <c r="B184" s="7">
        <v>0</v>
      </c>
      <c r="C184" s="7">
        <v>-0.11612943892570168</v>
      </c>
      <c r="D184" s="7">
        <f t="shared" si="2"/>
        <v>-0.11612943892570168</v>
      </c>
    </row>
    <row r="185" spans="1:4" x14ac:dyDescent="0.25">
      <c r="A185" s="5" t="s">
        <v>540</v>
      </c>
      <c r="B185" s="7">
        <v>-27.517529763779518</v>
      </c>
      <c r="C185" s="7">
        <v>0</v>
      </c>
      <c r="D185" s="7">
        <f t="shared" si="2"/>
        <v>-27.517529763779518</v>
      </c>
    </row>
    <row r="186" spans="1:4" x14ac:dyDescent="0.25">
      <c r="A186" s="5" t="s">
        <v>541</v>
      </c>
      <c r="B186" s="7">
        <v>-45.862549606299204</v>
      </c>
      <c r="C186" s="7">
        <v>0</v>
      </c>
      <c r="D186" s="7">
        <f t="shared" si="2"/>
        <v>-45.862549606299204</v>
      </c>
    </row>
    <row r="187" spans="1:4" x14ac:dyDescent="0.25">
      <c r="A187" s="5" t="s">
        <v>542</v>
      </c>
      <c r="B187" s="7">
        <v>-30.957220984251958</v>
      </c>
      <c r="C187" s="7">
        <v>0</v>
      </c>
      <c r="D187" s="7">
        <f t="shared" si="2"/>
        <v>-30.957220984251958</v>
      </c>
    </row>
    <row r="188" spans="1:4" x14ac:dyDescent="0.25">
      <c r="A188" s="5" t="s">
        <v>543</v>
      </c>
      <c r="B188" s="7">
        <v>-30.957220984251958</v>
      </c>
      <c r="C188" s="7">
        <v>0</v>
      </c>
      <c r="D188" s="7">
        <f t="shared" si="2"/>
        <v>-30.957220984251958</v>
      </c>
    </row>
    <row r="189" spans="1:4" x14ac:dyDescent="0.25">
      <c r="A189" s="5" t="s">
        <v>39</v>
      </c>
      <c r="B189" s="7">
        <v>0</v>
      </c>
      <c r="C189" s="7">
        <v>-0.11612943892570168</v>
      </c>
      <c r="D189" s="7">
        <f t="shared" si="2"/>
        <v>-0.11612943892570168</v>
      </c>
    </row>
    <row r="190" spans="1:4" x14ac:dyDescent="0.25">
      <c r="A190" s="5" t="s">
        <v>185</v>
      </c>
      <c r="B190" s="7">
        <v>-2.7262002053976269</v>
      </c>
      <c r="C190" s="7">
        <v>0</v>
      </c>
      <c r="D190" s="7">
        <f t="shared" si="2"/>
        <v>-2.7262002053976269</v>
      </c>
    </row>
    <row r="191" spans="1:4" x14ac:dyDescent="0.25">
      <c r="A191" s="5" t="s">
        <v>10</v>
      </c>
      <c r="B191" s="7">
        <v>-32.04703781169794</v>
      </c>
      <c r="C191" s="7">
        <v>2.9694438508284224E-2</v>
      </c>
      <c r="D191" s="7">
        <f t="shared" si="2"/>
        <v>-32.017343373189654</v>
      </c>
    </row>
    <row r="192" spans="1:4" x14ac:dyDescent="0.25">
      <c r="A192" s="5" t="s">
        <v>76</v>
      </c>
      <c r="B192" s="7">
        <v>-2.7262002053976269</v>
      </c>
      <c r="C192" s="7">
        <v>-4.6291053116585996E-3</v>
      </c>
      <c r="D192" s="7">
        <f t="shared" si="2"/>
        <v>-2.7308293107092854</v>
      </c>
    </row>
    <row r="193" spans="1:4" x14ac:dyDescent="0.25">
      <c r="A193" s="5" t="s">
        <v>544</v>
      </c>
      <c r="B193" s="7">
        <v>-26.370966023622046</v>
      </c>
      <c r="C193" s="7">
        <v>0</v>
      </c>
      <c r="D193" s="7">
        <f t="shared" si="2"/>
        <v>-26.370966023622046</v>
      </c>
    </row>
    <row r="194" spans="1:4" x14ac:dyDescent="0.25">
      <c r="A194" s="5" t="s">
        <v>545</v>
      </c>
      <c r="B194" s="7">
        <v>-45.862549606299204</v>
      </c>
      <c r="C194" s="7">
        <v>0</v>
      </c>
      <c r="D194" s="7">
        <f t="shared" si="2"/>
        <v>-45.862549606299204</v>
      </c>
    </row>
    <row r="195" spans="1:4" x14ac:dyDescent="0.25">
      <c r="A195" s="5" t="s">
        <v>112</v>
      </c>
      <c r="B195" s="7">
        <v>-201.89059965337952</v>
      </c>
      <c r="C195" s="7">
        <v>-7.6496564705923422</v>
      </c>
      <c r="D195" s="7">
        <f t="shared" si="2"/>
        <v>-209.54025612397186</v>
      </c>
    </row>
    <row r="196" spans="1:4" x14ac:dyDescent="0.25">
      <c r="A196" s="5" t="s">
        <v>17</v>
      </c>
      <c r="B196" s="7">
        <v>-2.7262002053976264</v>
      </c>
      <c r="C196" s="7">
        <v>0.16853603006376922</v>
      </c>
      <c r="D196" s="7">
        <f t="shared" si="2"/>
        <v>-2.5576641753338571</v>
      </c>
    </row>
    <row r="197" spans="1:4" x14ac:dyDescent="0.25">
      <c r="A197" s="5" t="s">
        <v>546</v>
      </c>
      <c r="B197" s="7">
        <v>-45.862549606299204</v>
      </c>
      <c r="C197" s="7">
        <v>0</v>
      </c>
      <c r="D197" s="7">
        <f t="shared" si="2"/>
        <v>-45.862549606299204</v>
      </c>
    </row>
    <row r="198" spans="1:4" x14ac:dyDescent="0.25">
      <c r="A198" s="5" t="s">
        <v>547</v>
      </c>
      <c r="B198" s="7">
        <v>-45.862549606299204</v>
      </c>
      <c r="C198" s="7">
        <v>0</v>
      </c>
      <c r="D198" s="7">
        <f t="shared" si="2"/>
        <v>-45.862549606299204</v>
      </c>
    </row>
    <row r="199" spans="1:4" x14ac:dyDescent="0.25">
      <c r="A199" s="5" t="s">
        <v>279</v>
      </c>
      <c r="B199" s="7">
        <v>1.1638936320301487</v>
      </c>
      <c r="C199" s="7">
        <v>1.3217356695071352E-2</v>
      </c>
      <c r="D199" s="7">
        <f t="shared" si="2"/>
        <v>1.17711098872522</v>
      </c>
    </row>
    <row r="200" spans="1:4" x14ac:dyDescent="0.25">
      <c r="A200" s="5" t="s">
        <v>40</v>
      </c>
      <c r="B200" s="7">
        <v>0</v>
      </c>
      <c r="C200" s="7">
        <v>-0.11612943892570168</v>
      </c>
      <c r="D200" s="7">
        <f t="shared" si="2"/>
        <v>-0.11612943892570168</v>
      </c>
    </row>
    <row r="201" spans="1:4" x14ac:dyDescent="0.25">
      <c r="A201" s="5" t="s">
        <v>132</v>
      </c>
      <c r="B201" s="7">
        <v>-2.7262002053976269</v>
      </c>
      <c r="C201" s="7">
        <v>-25.111581639647742</v>
      </c>
      <c r="D201" s="7">
        <f t="shared" si="2"/>
        <v>-27.83778184504537</v>
      </c>
    </row>
    <row r="202" spans="1:4" x14ac:dyDescent="0.25">
      <c r="A202" s="5" t="s">
        <v>186</v>
      </c>
      <c r="B202" s="7">
        <v>-21.27727277836501</v>
      </c>
      <c r="C202" s="7">
        <v>0</v>
      </c>
      <c r="D202" s="7">
        <f t="shared" si="2"/>
        <v>-21.27727277836501</v>
      </c>
    </row>
    <row r="203" spans="1:4" x14ac:dyDescent="0.25">
      <c r="A203" s="5" t="s">
        <v>50</v>
      </c>
      <c r="B203" s="7">
        <v>-38.269676150279508</v>
      </c>
      <c r="C203" s="7">
        <v>-5.171241936698634E-2</v>
      </c>
      <c r="D203" s="7">
        <f t="shared" si="2"/>
        <v>-38.321388569646494</v>
      </c>
    </row>
    <row r="204" spans="1:4" x14ac:dyDescent="0.25">
      <c r="A204" s="5" t="s">
        <v>136</v>
      </c>
      <c r="B204" s="7">
        <v>-151.41794974003466</v>
      </c>
      <c r="C204" s="7">
        <v>-91.526942166235756</v>
      </c>
      <c r="D204" s="7">
        <f t="shared" si="2"/>
        <v>-242.94489190627041</v>
      </c>
    </row>
    <row r="205" spans="1:4" x14ac:dyDescent="0.25">
      <c r="A205" s="5" t="s">
        <v>41</v>
      </c>
      <c r="B205" s="7">
        <v>0</v>
      </c>
      <c r="C205" s="7">
        <v>-0.11612943892570168</v>
      </c>
      <c r="D205" s="7">
        <f t="shared" ref="D205:D268" si="3">SUM(B205:C205)</f>
        <v>-0.11612943892570168</v>
      </c>
    </row>
    <row r="206" spans="1:4" x14ac:dyDescent="0.25">
      <c r="A206" s="5" t="s">
        <v>187</v>
      </c>
      <c r="B206" s="7">
        <v>-21.27727277836501</v>
      </c>
      <c r="C206" s="7">
        <v>0</v>
      </c>
      <c r="D206" s="7">
        <f t="shared" si="3"/>
        <v>-21.27727277836501</v>
      </c>
    </row>
    <row r="207" spans="1:4" x14ac:dyDescent="0.25">
      <c r="A207" s="5" t="s">
        <v>335</v>
      </c>
      <c r="B207" s="7">
        <v>-30.957220984251958</v>
      </c>
      <c r="C207" s="7">
        <v>0</v>
      </c>
      <c r="D207" s="7">
        <f t="shared" si="3"/>
        <v>-30.957220984251958</v>
      </c>
    </row>
    <row r="208" spans="1:4" x14ac:dyDescent="0.25">
      <c r="A208" s="5" t="s">
        <v>361</v>
      </c>
      <c r="B208" s="7">
        <v>-18.530695510994466</v>
      </c>
      <c r="C208" s="7">
        <v>0</v>
      </c>
      <c r="D208" s="7">
        <f t="shared" si="3"/>
        <v>-18.530695510994466</v>
      </c>
    </row>
    <row r="209" spans="1:4" x14ac:dyDescent="0.25">
      <c r="A209" s="5" t="s">
        <v>11</v>
      </c>
      <c r="B209" s="7">
        <v>-2.7262002053976269</v>
      </c>
      <c r="C209" s="7">
        <v>0.18558533701033392</v>
      </c>
      <c r="D209" s="7">
        <f t="shared" si="3"/>
        <v>-2.5406148683872929</v>
      </c>
    </row>
    <row r="210" spans="1:4" x14ac:dyDescent="0.25">
      <c r="A210" s="5" t="s">
        <v>219</v>
      </c>
      <c r="B210" s="7">
        <v>-39.094449724861249</v>
      </c>
      <c r="C210" s="7">
        <v>0</v>
      </c>
      <c r="D210" s="7">
        <f t="shared" si="3"/>
        <v>-39.094449724861249</v>
      </c>
    </row>
    <row r="211" spans="1:4" x14ac:dyDescent="0.25">
      <c r="A211" s="5" t="s">
        <v>158</v>
      </c>
      <c r="B211" s="7">
        <v>-21.27727277836501</v>
      </c>
      <c r="C211" s="7">
        <v>0</v>
      </c>
      <c r="D211" s="7">
        <f t="shared" si="3"/>
        <v>-21.27727277836501</v>
      </c>
    </row>
    <row r="212" spans="1:4" x14ac:dyDescent="0.25">
      <c r="A212" s="5" t="s">
        <v>3</v>
      </c>
      <c r="B212" s="7">
        <v>-32.04703781169794</v>
      </c>
      <c r="C212" s="7">
        <v>2.0258110890745114E-3</v>
      </c>
      <c r="D212" s="7">
        <f t="shared" si="3"/>
        <v>-32.045012000608864</v>
      </c>
    </row>
    <row r="213" spans="1:4" x14ac:dyDescent="0.25">
      <c r="A213" s="5" t="s">
        <v>548</v>
      </c>
      <c r="B213" s="7">
        <v>-45.862549606299204</v>
      </c>
      <c r="C213" s="7">
        <v>0</v>
      </c>
      <c r="D213" s="7">
        <f t="shared" si="3"/>
        <v>-45.862549606299204</v>
      </c>
    </row>
    <row r="214" spans="1:4" x14ac:dyDescent="0.25">
      <c r="A214" s="5" t="s">
        <v>71</v>
      </c>
      <c r="B214" s="7">
        <v>-21.27727277836501</v>
      </c>
      <c r="C214" s="7">
        <v>-0.5579092590019552</v>
      </c>
      <c r="D214" s="7">
        <f t="shared" si="3"/>
        <v>-21.835182037366966</v>
      </c>
    </row>
    <row r="215" spans="1:4" x14ac:dyDescent="0.25">
      <c r="A215" s="5" t="s">
        <v>65</v>
      </c>
      <c r="B215" s="7">
        <v>-2.7262002053976264</v>
      </c>
      <c r="C215" s="7">
        <v>-1.5350212071900087</v>
      </c>
      <c r="D215" s="7">
        <f t="shared" si="3"/>
        <v>-4.2612214125876351</v>
      </c>
    </row>
    <row r="216" spans="1:4" x14ac:dyDescent="0.25">
      <c r="A216" s="5" t="s">
        <v>336</v>
      </c>
      <c r="B216" s="7">
        <v>-29.810657244094482</v>
      </c>
      <c r="C216" s="7">
        <v>0</v>
      </c>
      <c r="D216" s="7">
        <f t="shared" si="3"/>
        <v>-29.810657244094482</v>
      </c>
    </row>
    <row r="217" spans="1:4" x14ac:dyDescent="0.25">
      <c r="A217" s="5" t="s">
        <v>69</v>
      </c>
      <c r="B217" s="7">
        <v>-33.683421189649586</v>
      </c>
      <c r="C217" s="7">
        <v>-0.31298291351920804</v>
      </c>
      <c r="D217" s="7">
        <f t="shared" si="3"/>
        <v>-33.996404103168793</v>
      </c>
    </row>
    <row r="218" spans="1:4" x14ac:dyDescent="0.25">
      <c r="A218" s="5" t="s">
        <v>19</v>
      </c>
      <c r="B218" s="7">
        <v>-21.27727277836501</v>
      </c>
      <c r="C218" s="7">
        <v>-0.10987415677466254</v>
      </c>
      <c r="D218" s="7">
        <f t="shared" si="3"/>
        <v>-21.387146935139672</v>
      </c>
    </row>
    <row r="219" spans="1:4" x14ac:dyDescent="0.25">
      <c r="A219" s="5" t="s">
        <v>5</v>
      </c>
      <c r="B219" s="7">
        <v>-32.04703781169794</v>
      </c>
      <c r="C219" s="7">
        <v>4.5761668963221376E-3</v>
      </c>
      <c r="D219" s="7">
        <f t="shared" si="3"/>
        <v>-32.04246164480162</v>
      </c>
    </row>
    <row r="220" spans="1:4" x14ac:dyDescent="0.25">
      <c r="A220" s="5" t="s">
        <v>549</v>
      </c>
      <c r="B220" s="7">
        <v>-27.517529763779518</v>
      </c>
      <c r="C220" s="7">
        <v>0</v>
      </c>
      <c r="D220" s="7">
        <f t="shared" si="3"/>
        <v>-27.517529763779518</v>
      </c>
    </row>
    <row r="221" spans="1:4" x14ac:dyDescent="0.25">
      <c r="A221" s="5" t="s">
        <v>42</v>
      </c>
      <c r="B221" s="7">
        <v>0</v>
      </c>
      <c r="C221" s="7">
        <v>-0.11612943892570168</v>
      </c>
      <c r="D221" s="7">
        <f t="shared" si="3"/>
        <v>-0.11612943892570168</v>
      </c>
    </row>
    <row r="222" spans="1:4" x14ac:dyDescent="0.25">
      <c r="A222" s="5" t="s">
        <v>188</v>
      </c>
      <c r="B222" s="7">
        <v>17.817176946496232</v>
      </c>
      <c r="C222" s="7">
        <v>0</v>
      </c>
      <c r="D222" s="7">
        <f t="shared" si="3"/>
        <v>17.817176946496232</v>
      </c>
    </row>
    <row r="223" spans="1:4" x14ac:dyDescent="0.25">
      <c r="A223" s="5" t="s">
        <v>274</v>
      </c>
      <c r="B223" s="7">
        <v>1.1638936320301487</v>
      </c>
      <c r="C223" s="7">
        <v>1.7509233901829502E-2</v>
      </c>
      <c r="D223" s="7">
        <f t="shared" si="3"/>
        <v>1.1814028659319782</v>
      </c>
    </row>
    <row r="224" spans="1:4" x14ac:dyDescent="0.25">
      <c r="A224" s="5" t="s">
        <v>288</v>
      </c>
      <c r="B224" s="7">
        <v>-27.517529763779518</v>
      </c>
      <c r="C224" s="7">
        <v>0</v>
      </c>
      <c r="D224" s="7">
        <f t="shared" si="3"/>
        <v>-27.517529763779518</v>
      </c>
    </row>
    <row r="225" spans="1:4" x14ac:dyDescent="0.25">
      <c r="A225" s="5" t="s">
        <v>43</v>
      </c>
      <c r="B225" s="7">
        <v>0</v>
      </c>
      <c r="C225" s="7">
        <v>-0.11612943892570168</v>
      </c>
      <c r="D225" s="7">
        <f t="shared" si="3"/>
        <v>-0.11612943892570168</v>
      </c>
    </row>
    <row r="226" spans="1:4" x14ac:dyDescent="0.25">
      <c r="A226" s="5" t="s">
        <v>550</v>
      </c>
      <c r="B226" s="7">
        <v>-25.224402283464563</v>
      </c>
      <c r="C226" s="7">
        <v>0</v>
      </c>
      <c r="D226" s="7">
        <f t="shared" si="3"/>
        <v>-25.224402283464563</v>
      </c>
    </row>
    <row r="227" spans="1:4" x14ac:dyDescent="0.25">
      <c r="A227" s="5" t="s">
        <v>551</v>
      </c>
      <c r="B227" s="7">
        <v>-44.715985866141708</v>
      </c>
      <c r="C227" s="7">
        <v>0</v>
      </c>
      <c r="D227" s="7">
        <f t="shared" si="3"/>
        <v>-44.715985866141708</v>
      </c>
    </row>
    <row r="228" spans="1:4" x14ac:dyDescent="0.25">
      <c r="A228" s="5" t="s">
        <v>102</v>
      </c>
      <c r="B228" s="7">
        <v>-131.22888977469668</v>
      </c>
      <c r="C228" s="7">
        <v>0</v>
      </c>
      <c r="D228" s="7">
        <f t="shared" si="3"/>
        <v>-131.22888977469668</v>
      </c>
    </row>
    <row r="229" spans="1:4" x14ac:dyDescent="0.25">
      <c r="A229" s="5" t="s">
        <v>85</v>
      </c>
      <c r="B229" s="7">
        <v>-46.295622331381864</v>
      </c>
      <c r="C229" s="7">
        <v>-0.51806852093695599</v>
      </c>
      <c r="D229" s="7">
        <f t="shared" si="3"/>
        <v>-46.813690852318821</v>
      </c>
    </row>
    <row r="230" spans="1:4" x14ac:dyDescent="0.25">
      <c r="A230" s="5" t="s">
        <v>189</v>
      </c>
      <c r="B230" s="7">
        <v>-21.27727277836501</v>
      </c>
      <c r="C230" s="7">
        <v>0</v>
      </c>
      <c r="D230" s="7">
        <f t="shared" si="3"/>
        <v>-21.27727277836501</v>
      </c>
    </row>
    <row r="231" spans="1:4" x14ac:dyDescent="0.25">
      <c r="A231" s="5" t="s">
        <v>552</v>
      </c>
      <c r="B231" s="7">
        <v>-36.690039685039366</v>
      </c>
      <c r="C231" s="7">
        <v>0</v>
      </c>
      <c r="D231" s="7">
        <f t="shared" si="3"/>
        <v>-36.690039685039366</v>
      </c>
    </row>
    <row r="232" spans="1:4" x14ac:dyDescent="0.25">
      <c r="A232" s="5" t="s">
        <v>377</v>
      </c>
      <c r="B232" s="7">
        <v>-27.517529763779518</v>
      </c>
      <c r="C232" s="7">
        <v>0</v>
      </c>
      <c r="D232" s="7">
        <f t="shared" si="3"/>
        <v>-27.517529763779518</v>
      </c>
    </row>
    <row r="233" spans="1:4" x14ac:dyDescent="0.25">
      <c r="A233" s="5" t="s">
        <v>59</v>
      </c>
      <c r="B233" s="7">
        <v>-25.65747500854723</v>
      </c>
      <c r="C233" s="7">
        <v>-0.11306715350475352</v>
      </c>
      <c r="D233" s="7">
        <f t="shared" si="3"/>
        <v>-25.770542162051985</v>
      </c>
    </row>
    <row r="234" spans="1:4" x14ac:dyDescent="0.25">
      <c r="A234" s="5" t="s">
        <v>337</v>
      </c>
      <c r="B234" s="7">
        <v>-186.74880467937606</v>
      </c>
      <c r="C234" s="7">
        <v>-1443.6847549605898</v>
      </c>
      <c r="D234" s="7">
        <f t="shared" si="3"/>
        <v>-1630.4335596399658</v>
      </c>
    </row>
    <row r="235" spans="1:4" x14ac:dyDescent="0.25">
      <c r="A235" s="5" t="s">
        <v>131</v>
      </c>
      <c r="B235" s="7">
        <v>-223.16787243174454</v>
      </c>
      <c r="C235" s="7">
        <v>-30.598625980186711</v>
      </c>
      <c r="D235" s="7">
        <f t="shared" si="3"/>
        <v>-253.76649841193125</v>
      </c>
    </row>
    <row r="236" spans="1:4" x14ac:dyDescent="0.25">
      <c r="A236" s="5" t="s">
        <v>6</v>
      </c>
      <c r="B236" s="7">
        <v>-32.04703781169794</v>
      </c>
      <c r="C236" s="7">
        <v>0.17533676884839386</v>
      </c>
      <c r="D236" s="7">
        <f t="shared" si="3"/>
        <v>-31.871701042849548</v>
      </c>
    </row>
    <row r="237" spans="1:4" x14ac:dyDescent="0.25">
      <c r="A237" s="5" t="s">
        <v>8</v>
      </c>
      <c r="B237" s="7">
        <v>-2.7262002053976264</v>
      </c>
      <c r="C237" s="7">
        <v>3.8424034027814795E-2</v>
      </c>
      <c r="D237" s="7">
        <f t="shared" si="3"/>
        <v>-2.6877761713698116</v>
      </c>
    </row>
    <row r="238" spans="1:4" x14ac:dyDescent="0.25">
      <c r="A238" s="5" t="s">
        <v>190</v>
      </c>
      <c r="B238" s="7">
        <v>-21.27727277836501</v>
      </c>
      <c r="C238" s="7">
        <v>0</v>
      </c>
      <c r="D238" s="7">
        <f t="shared" si="3"/>
        <v>-21.27727277836501</v>
      </c>
    </row>
    <row r="239" spans="1:4" x14ac:dyDescent="0.25">
      <c r="A239" s="5" t="s">
        <v>106</v>
      </c>
      <c r="B239" s="7">
        <v>-21.27727277836501</v>
      </c>
      <c r="C239" s="7">
        <v>-10.36986802884859</v>
      </c>
      <c r="D239" s="7">
        <f t="shared" si="3"/>
        <v>-31.647140807213599</v>
      </c>
    </row>
    <row r="240" spans="1:4" x14ac:dyDescent="0.25">
      <c r="A240" s="5" t="s">
        <v>104</v>
      </c>
      <c r="B240" s="7">
        <v>0</v>
      </c>
      <c r="C240" s="7">
        <v>-10.36986802884859</v>
      </c>
      <c r="D240" s="7">
        <f t="shared" si="3"/>
        <v>-10.36986802884859</v>
      </c>
    </row>
    <row r="241" spans="1:4" x14ac:dyDescent="0.25">
      <c r="A241" s="5" t="s">
        <v>553</v>
      </c>
      <c r="B241" s="7">
        <v>-24.077838543307081</v>
      </c>
      <c r="C241" s="7">
        <v>0</v>
      </c>
      <c r="D241" s="7">
        <f t="shared" si="3"/>
        <v>-24.077838543307081</v>
      </c>
    </row>
    <row r="242" spans="1:4" x14ac:dyDescent="0.25">
      <c r="A242" s="5" t="s">
        <v>16</v>
      </c>
      <c r="B242" s="7">
        <v>-2.7262002053976269</v>
      </c>
      <c r="C242" s="7">
        <v>0.31062394540530069</v>
      </c>
      <c r="D242" s="7">
        <f t="shared" si="3"/>
        <v>-2.4155762599923261</v>
      </c>
    </row>
    <row r="243" spans="1:4" x14ac:dyDescent="0.25">
      <c r="A243" s="5" t="s">
        <v>44</v>
      </c>
      <c r="B243" s="7">
        <v>0</v>
      </c>
      <c r="C243" s="7">
        <v>-0.11612943892570168</v>
      </c>
      <c r="D243" s="7">
        <f t="shared" si="3"/>
        <v>-0.11612943892570168</v>
      </c>
    </row>
    <row r="244" spans="1:4" x14ac:dyDescent="0.25">
      <c r="A244" s="5" t="s">
        <v>107</v>
      </c>
      <c r="B244" s="7">
        <v>-39.094449724861249</v>
      </c>
      <c r="C244" s="7">
        <v>-10.36986802884859</v>
      </c>
      <c r="D244" s="7">
        <f t="shared" si="3"/>
        <v>-49.464317753709835</v>
      </c>
    </row>
    <row r="245" spans="1:4" x14ac:dyDescent="0.25">
      <c r="A245" s="5" t="s">
        <v>554</v>
      </c>
      <c r="B245" s="7">
        <v>-35.543475944881884</v>
      </c>
      <c r="C245" s="7">
        <v>0</v>
      </c>
      <c r="D245" s="7">
        <f t="shared" si="3"/>
        <v>-35.543475944881884</v>
      </c>
    </row>
    <row r="246" spans="1:4" x14ac:dyDescent="0.25">
      <c r="A246" s="5" t="s">
        <v>192</v>
      </c>
      <c r="B246" s="7">
        <v>-21.27727277836501</v>
      </c>
      <c r="C246" s="7">
        <v>0</v>
      </c>
      <c r="D246" s="7">
        <f t="shared" si="3"/>
        <v>-21.27727277836501</v>
      </c>
    </row>
    <row r="247" spans="1:4" x14ac:dyDescent="0.25">
      <c r="A247" s="5" t="s">
        <v>84</v>
      </c>
      <c r="B247" s="7">
        <v>-2.7262002053976264</v>
      </c>
      <c r="C247" s="7">
        <v>-3.2817514578592877</v>
      </c>
      <c r="D247" s="7">
        <f t="shared" si="3"/>
        <v>-6.0079516632569145</v>
      </c>
    </row>
    <row r="248" spans="1:4" x14ac:dyDescent="0.25">
      <c r="A248" s="5" t="s">
        <v>77</v>
      </c>
      <c r="B248" s="7">
        <v>-2.7262002053976269</v>
      </c>
      <c r="C248" s="7">
        <v>-2.6873773006014257</v>
      </c>
      <c r="D248" s="7">
        <f t="shared" si="3"/>
        <v>-5.4135775059990525</v>
      </c>
    </row>
    <row r="249" spans="1:4" x14ac:dyDescent="0.25">
      <c r="A249" s="5" t="s">
        <v>198</v>
      </c>
      <c r="B249" s="7">
        <v>-15.075505088974628</v>
      </c>
      <c r="C249" s="7">
        <v>0</v>
      </c>
      <c r="D249" s="7">
        <f t="shared" si="3"/>
        <v>-15.075505088974628</v>
      </c>
    </row>
    <row r="250" spans="1:4" x14ac:dyDescent="0.25">
      <c r="A250" s="5" t="s">
        <v>555</v>
      </c>
      <c r="B250" s="7">
        <v>-34.396912204724401</v>
      </c>
      <c r="C250" s="7">
        <v>0</v>
      </c>
      <c r="D250" s="7">
        <f t="shared" si="3"/>
        <v>-34.396912204724401</v>
      </c>
    </row>
    <row r="251" spans="1:4" x14ac:dyDescent="0.25">
      <c r="A251" s="5" t="s">
        <v>517</v>
      </c>
      <c r="B251" s="7">
        <v>-35.543475944881884</v>
      </c>
      <c r="C251" s="7">
        <v>0</v>
      </c>
      <c r="D251" s="7">
        <f t="shared" si="3"/>
        <v>-35.543475944881884</v>
      </c>
    </row>
    <row r="252" spans="1:4" x14ac:dyDescent="0.25">
      <c r="A252" s="5" t="s">
        <v>270</v>
      </c>
      <c r="B252" s="7">
        <v>1.1638936320301487</v>
      </c>
      <c r="C252" s="7">
        <v>1.7797751330701477E-3</v>
      </c>
      <c r="D252" s="7">
        <f t="shared" si="3"/>
        <v>1.1656734071632189</v>
      </c>
    </row>
    <row r="253" spans="1:4" x14ac:dyDescent="0.25">
      <c r="A253" s="5" t="s">
        <v>126</v>
      </c>
      <c r="B253" s="7">
        <v>-21.27727277836501</v>
      </c>
      <c r="C253" s="7">
        <v>-36.288671611927569</v>
      </c>
      <c r="D253" s="7">
        <f t="shared" si="3"/>
        <v>-57.565944390292579</v>
      </c>
    </row>
    <row r="254" spans="1:4" x14ac:dyDescent="0.25">
      <c r="A254" s="5" t="s">
        <v>129</v>
      </c>
      <c r="B254" s="7">
        <v>-21.27727277836501</v>
      </c>
      <c r="C254" s="7">
        <v>-57.178493969405352</v>
      </c>
      <c r="D254" s="7">
        <f t="shared" si="3"/>
        <v>-78.455766747770355</v>
      </c>
    </row>
    <row r="255" spans="1:4" x14ac:dyDescent="0.25">
      <c r="A255" s="5" t="s">
        <v>4</v>
      </c>
      <c r="B255" s="7">
        <v>-3.8900938374277754</v>
      </c>
      <c r="C255" s="7">
        <v>-4.2175195056575118E-3</v>
      </c>
      <c r="D255" s="7">
        <f t="shared" si="3"/>
        <v>-3.8943113569334327</v>
      </c>
    </row>
    <row r="256" spans="1:4" x14ac:dyDescent="0.25">
      <c r="A256" s="5" t="s">
        <v>113</v>
      </c>
      <c r="B256" s="7">
        <v>-45.862549606299204</v>
      </c>
      <c r="C256" s="7">
        <v>-7.6496564705923422</v>
      </c>
      <c r="D256" s="7">
        <f t="shared" si="3"/>
        <v>-53.512206076891545</v>
      </c>
    </row>
    <row r="257" spans="1:4" x14ac:dyDescent="0.25">
      <c r="A257" s="5" t="s">
        <v>338</v>
      </c>
      <c r="B257" s="7">
        <v>-146.37068474870014</v>
      </c>
      <c r="C257" s="7">
        <v>0</v>
      </c>
      <c r="D257" s="7">
        <f t="shared" si="3"/>
        <v>-146.37068474870014</v>
      </c>
    </row>
    <row r="258" spans="1:4" x14ac:dyDescent="0.25">
      <c r="A258" s="5" t="s">
        <v>556</v>
      </c>
      <c r="B258" s="7">
        <v>-45.862549606299204</v>
      </c>
      <c r="C258" s="7">
        <v>0</v>
      </c>
      <c r="D258" s="7">
        <f t="shared" si="3"/>
        <v>-45.862549606299204</v>
      </c>
    </row>
    <row r="259" spans="1:4" x14ac:dyDescent="0.25">
      <c r="A259" s="5" t="s">
        <v>557</v>
      </c>
      <c r="B259" s="7">
        <v>-22.931274803149602</v>
      </c>
      <c r="C259" s="7">
        <v>0</v>
      </c>
      <c r="D259" s="7">
        <f t="shared" si="3"/>
        <v>-22.931274803149602</v>
      </c>
    </row>
    <row r="260" spans="1:4" x14ac:dyDescent="0.25">
      <c r="A260" s="5" t="s">
        <v>558</v>
      </c>
      <c r="B260" s="7">
        <v>-29.810657244094482</v>
      </c>
      <c r="C260" s="7">
        <v>0</v>
      </c>
      <c r="D260" s="7">
        <f t="shared" si="3"/>
        <v>-29.810657244094482</v>
      </c>
    </row>
    <row r="261" spans="1:4" x14ac:dyDescent="0.25">
      <c r="A261" s="5" t="s">
        <v>83</v>
      </c>
      <c r="B261" s="7">
        <v>-2.7262002053976264</v>
      </c>
      <c r="C261" s="7">
        <v>-0.40331916538394552</v>
      </c>
      <c r="D261" s="7">
        <f t="shared" si="3"/>
        <v>-3.1295193707815718</v>
      </c>
    </row>
    <row r="262" spans="1:4" x14ac:dyDescent="0.25">
      <c r="A262" s="5" t="s">
        <v>52</v>
      </c>
      <c r="B262" s="7">
        <v>-2.7262002053976269</v>
      </c>
      <c r="C262" s="7">
        <v>0.26572582721164345</v>
      </c>
      <c r="D262" s="7">
        <f t="shared" si="3"/>
        <v>-2.4604743781859835</v>
      </c>
    </row>
    <row r="263" spans="1:4" x14ac:dyDescent="0.25">
      <c r="A263" s="5" t="s">
        <v>58</v>
      </c>
      <c r="B263" s="7">
        <v>-21.27727277836501</v>
      </c>
      <c r="C263" s="7">
        <v>-0.15128003452884492</v>
      </c>
      <c r="D263" s="7">
        <f t="shared" si="3"/>
        <v>-21.428552812893855</v>
      </c>
    </row>
    <row r="264" spans="1:4" x14ac:dyDescent="0.25">
      <c r="A264" s="5" t="s">
        <v>193</v>
      </c>
      <c r="B264" s="7">
        <v>7.0474119131633053</v>
      </c>
      <c r="C264" s="7">
        <v>0</v>
      </c>
      <c r="D264" s="7">
        <f t="shared" si="3"/>
        <v>7.0474119131633053</v>
      </c>
    </row>
    <row r="265" spans="1:4" x14ac:dyDescent="0.25">
      <c r="A265" s="5" t="s">
        <v>63</v>
      </c>
      <c r="B265" s="7">
        <v>-21.27727277836501</v>
      </c>
      <c r="C265" s="7">
        <v>-0.37966409654464273</v>
      </c>
      <c r="D265" s="7">
        <f t="shared" si="3"/>
        <v>-21.656936874909654</v>
      </c>
    </row>
    <row r="266" spans="1:4" x14ac:dyDescent="0.25">
      <c r="A266" s="5" t="s">
        <v>559</v>
      </c>
      <c r="B266" s="7">
        <v>-41.276294645669282</v>
      </c>
      <c r="C266" s="7">
        <v>0</v>
      </c>
      <c r="D266" s="7">
        <f t="shared" si="3"/>
        <v>-41.276294645669282</v>
      </c>
    </row>
    <row r="267" spans="1:4" x14ac:dyDescent="0.25">
      <c r="A267" s="5" t="s">
        <v>280</v>
      </c>
      <c r="B267" s="7">
        <v>1.1638936320301487</v>
      </c>
      <c r="C267" s="7">
        <v>2.9963844556384059E-3</v>
      </c>
      <c r="D267" s="7">
        <f t="shared" si="3"/>
        <v>1.1668900164857872</v>
      </c>
    </row>
    <row r="268" spans="1:4" x14ac:dyDescent="0.25">
      <c r="A268" s="5" t="s">
        <v>560</v>
      </c>
      <c r="B268" s="7">
        <v>-22.931274803149602</v>
      </c>
      <c r="C268" s="7">
        <v>0</v>
      </c>
      <c r="D268" s="7">
        <f t="shared" si="3"/>
        <v>-22.931274803149602</v>
      </c>
    </row>
    <row r="269" spans="1:4" x14ac:dyDescent="0.25">
      <c r="A269" s="5" t="s">
        <v>194</v>
      </c>
      <c r="B269" s="7">
        <v>-21.27727277836501</v>
      </c>
      <c r="C269" s="7">
        <v>0</v>
      </c>
      <c r="D269" s="7">
        <f t="shared" ref="D269:D307" si="4">SUM(B269:C269)</f>
        <v>-21.27727277836501</v>
      </c>
    </row>
    <row r="270" spans="1:4" x14ac:dyDescent="0.25">
      <c r="A270" s="5" t="s">
        <v>140</v>
      </c>
      <c r="B270" s="7">
        <v>-21.27727277836501</v>
      </c>
      <c r="C270" s="7">
        <v>-206.06334680921796</v>
      </c>
      <c r="D270" s="7">
        <f t="shared" si="4"/>
        <v>-227.34061958758298</v>
      </c>
    </row>
    <row r="271" spans="1:4" x14ac:dyDescent="0.25">
      <c r="A271" s="5" t="s">
        <v>2</v>
      </c>
      <c r="B271" s="7">
        <v>-215.74872442156834</v>
      </c>
      <c r="C271" s="7">
        <v>0</v>
      </c>
      <c r="D271" s="7">
        <f t="shared" si="4"/>
        <v>-215.74872442156834</v>
      </c>
    </row>
    <row r="272" spans="1:4" x14ac:dyDescent="0.25">
      <c r="A272" s="5" t="s">
        <v>108</v>
      </c>
      <c r="B272" s="7">
        <v>-21.27727277836501</v>
      </c>
      <c r="C272" s="7">
        <v>-10.36986802884859</v>
      </c>
      <c r="D272" s="7">
        <f t="shared" si="4"/>
        <v>-31.647140807213599</v>
      </c>
    </row>
    <row r="273" spans="1:4" x14ac:dyDescent="0.25">
      <c r="A273" s="5" t="s">
        <v>561</v>
      </c>
      <c r="B273" s="7">
        <v>-40.129730905511806</v>
      </c>
      <c r="C273" s="7">
        <v>0</v>
      </c>
      <c r="D273" s="7">
        <f t="shared" si="4"/>
        <v>-40.129730905511806</v>
      </c>
    </row>
    <row r="274" spans="1:4" x14ac:dyDescent="0.25">
      <c r="A274" s="5" t="s">
        <v>162</v>
      </c>
      <c r="B274" s="7">
        <v>-21.27727277836501</v>
      </c>
      <c r="C274" s="7">
        <v>0</v>
      </c>
      <c r="D274" s="7">
        <f t="shared" si="4"/>
        <v>-21.27727277836501</v>
      </c>
    </row>
    <row r="275" spans="1:4" x14ac:dyDescent="0.25">
      <c r="A275" s="5" t="s">
        <v>18</v>
      </c>
      <c r="B275" s="7">
        <v>-2.7262002053976269</v>
      </c>
      <c r="C275" s="7">
        <v>-0.27040000001368902</v>
      </c>
      <c r="D275" s="7">
        <f t="shared" si="4"/>
        <v>-2.9966002054113159</v>
      </c>
    </row>
    <row r="276" spans="1:4" x14ac:dyDescent="0.25">
      <c r="A276" s="5" t="s">
        <v>562</v>
      </c>
      <c r="B276" s="7">
        <v>-149.05328622047244</v>
      </c>
      <c r="C276" s="7">
        <v>0</v>
      </c>
      <c r="D276" s="7">
        <f t="shared" si="4"/>
        <v>-149.05328622047244</v>
      </c>
    </row>
    <row r="277" spans="1:4" x14ac:dyDescent="0.25">
      <c r="A277" s="5" t="s">
        <v>13</v>
      </c>
      <c r="B277" s="7">
        <v>-2.7262002053976264</v>
      </c>
      <c r="C277" s="7">
        <v>-0.12005637348440944</v>
      </c>
      <c r="D277" s="7">
        <f t="shared" si="4"/>
        <v>-2.846256578882036</v>
      </c>
    </row>
    <row r="278" spans="1:4" x14ac:dyDescent="0.25">
      <c r="A278" s="5" t="s">
        <v>45</v>
      </c>
      <c r="B278" s="7">
        <v>0</v>
      </c>
      <c r="C278" s="7">
        <v>-0.11612943892570168</v>
      </c>
      <c r="D278" s="7">
        <f t="shared" si="4"/>
        <v>-0.11612943892570168</v>
      </c>
    </row>
    <row r="279" spans="1:4" x14ac:dyDescent="0.25">
      <c r="A279" s="5" t="s">
        <v>79</v>
      </c>
      <c r="B279" s="7">
        <v>-2.7262002053976269</v>
      </c>
      <c r="C279" s="7">
        <v>-0.90488375589449022</v>
      </c>
      <c r="D279" s="7">
        <f t="shared" si="4"/>
        <v>-3.6310839612921173</v>
      </c>
    </row>
    <row r="280" spans="1:4" x14ac:dyDescent="0.25">
      <c r="A280" s="5" t="s">
        <v>120</v>
      </c>
      <c r="B280" s="7">
        <v>0</v>
      </c>
      <c r="C280" s="7">
        <v>-10.123694687138034</v>
      </c>
      <c r="D280" s="7">
        <f t="shared" si="4"/>
        <v>-10.123694687138034</v>
      </c>
    </row>
    <row r="281" spans="1:4" x14ac:dyDescent="0.25">
      <c r="A281" s="5" t="s">
        <v>195</v>
      </c>
      <c r="B281" s="7">
        <v>-21.27727277836501</v>
      </c>
      <c r="C281" s="7">
        <v>0</v>
      </c>
      <c r="D281" s="7">
        <f t="shared" si="4"/>
        <v>-21.27727277836501</v>
      </c>
    </row>
    <row r="282" spans="1:4" x14ac:dyDescent="0.25">
      <c r="A282" s="5" t="s">
        <v>563</v>
      </c>
      <c r="B282" s="7">
        <v>-26.370966023622046</v>
      </c>
      <c r="C282" s="7">
        <v>0</v>
      </c>
      <c r="D282" s="7">
        <f t="shared" si="4"/>
        <v>-26.370966023622046</v>
      </c>
    </row>
    <row r="283" spans="1:4" x14ac:dyDescent="0.25">
      <c r="A283" s="5" t="s">
        <v>88</v>
      </c>
      <c r="B283" s="7">
        <v>-2.7262002053976264</v>
      </c>
      <c r="C283" s="7">
        <v>-1.1758719647059968</v>
      </c>
      <c r="D283" s="7">
        <f t="shared" si="4"/>
        <v>-3.9020721701036232</v>
      </c>
    </row>
    <row r="284" spans="1:4" x14ac:dyDescent="0.25">
      <c r="A284" s="5" t="s">
        <v>564</v>
      </c>
      <c r="B284" s="7">
        <v>-32.103784724409437</v>
      </c>
      <c r="C284" s="7">
        <v>0</v>
      </c>
      <c r="D284" s="7">
        <f t="shared" si="4"/>
        <v>-32.103784724409437</v>
      </c>
    </row>
    <row r="285" spans="1:4" x14ac:dyDescent="0.25">
      <c r="A285" s="5" t="s">
        <v>67</v>
      </c>
      <c r="B285" s="7">
        <v>-2.7262002053976264</v>
      </c>
      <c r="C285" s="7">
        <v>-0.305021067442664</v>
      </c>
      <c r="D285" s="7">
        <f t="shared" si="4"/>
        <v>-3.0312212728402903</v>
      </c>
    </row>
    <row r="286" spans="1:4" x14ac:dyDescent="0.25">
      <c r="A286" s="5" t="s">
        <v>227</v>
      </c>
      <c r="B286" s="7">
        <v>7.0474119131633053</v>
      </c>
      <c r="C286" s="7">
        <v>0</v>
      </c>
      <c r="D286" s="7">
        <f t="shared" si="4"/>
        <v>7.0474119131633053</v>
      </c>
    </row>
    <row r="287" spans="1:4" x14ac:dyDescent="0.25">
      <c r="A287" s="5" t="s">
        <v>196</v>
      </c>
      <c r="B287" s="7">
        <v>-21.27727277836501</v>
      </c>
      <c r="C287" s="7">
        <v>0</v>
      </c>
      <c r="D287" s="7">
        <f t="shared" si="4"/>
        <v>-21.27727277836501</v>
      </c>
    </row>
    <row r="288" spans="1:4" x14ac:dyDescent="0.25">
      <c r="A288" s="5" t="s">
        <v>498</v>
      </c>
      <c r="B288" s="7">
        <v>-45.862549606299204</v>
      </c>
      <c r="C288" s="7">
        <v>0</v>
      </c>
      <c r="D288" s="7">
        <f t="shared" si="4"/>
        <v>-45.862549606299204</v>
      </c>
    </row>
    <row r="289" spans="1:4" x14ac:dyDescent="0.25">
      <c r="A289" s="5" t="s">
        <v>46</v>
      </c>
      <c r="B289" s="7">
        <v>0</v>
      </c>
      <c r="C289" s="7">
        <v>-0.11612943892570168</v>
      </c>
      <c r="D289" s="7">
        <f t="shared" si="4"/>
        <v>-0.11612943892570168</v>
      </c>
    </row>
    <row r="290" spans="1:4" x14ac:dyDescent="0.25">
      <c r="A290" s="5" t="s">
        <v>199</v>
      </c>
      <c r="B290" s="7">
        <v>-13.616646872266529</v>
      </c>
      <c r="C290" s="7">
        <v>0</v>
      </c>
      <c r="D290" s="7">
        <f t="shared" si="4"/>
        <v>-13.616646872266529</v>
      </c>
    </row>
    <row r="291" spans="1:4" x14ac:dyDescent="0.25">
      <c r="A291" s="5" t="s">
        <v>275</v>
      </c>
      <c r="B291" s="7">
        <v>1.1638936320301487</v>
      </c>
      <c r="C291" s="7">
        <v>9.793867453733264E-3</v>
      </c>
      <c r="D291" s="7">
        <f t="shared" si="4"/>
        <v>1.173687499483882</v>
      </c>
    </row>
    <row r="292" spans="1:4" x14ac:dyDescent="0.25">
      <c r="A292" s="5" t="s">
        <v>221</v>
      </c>
      <c r="B292" s="7">
        <v>-39.094449724861249</v>
      </c>
      <c r="C292" s="7">
        <v>0</v>
      </c>
      <c r="D292" s="7">
        <f t="shared" si="4"/>
        <v>-39.094449724861249</v>
      </c>
    </row>
    <row r="293" spans="1:4" x14ac:dyDescent="0.25">
      <c r="A293" s="5" t="s">
        <v>565</v>
      </c>
      <c r="B293" s="7">
        <v>-24.077838543307081</v>
      </c>
      <c r="C293" s="7">
        <v>0</v>
      </c>
      <c r="D293" s="7">
        <f t="shared" si="4"/>
        <v>-24.077838543307081</v>
      </c>
    </row>
    <row r="294" spans="1:4" x14ac:dyDescent="0.25">
      <c r="A294" s="5" t="s">
        <v>128</v>
      </c>
      <c r="B294" s="7">
        <v>-21.27727277836501</v>
      </c>
      <c r="C294" s="7">
        <v>-15.822582656726681</v>
      </c>
      <c r="D294" s="7">
        <f t="shared" si="4"/>
        <v>-37.09985543509169</v>
      </c>
    </row>
    <row r="295" spans="1:4" x14ac:dyDescent="0.25">
      <c r="A295" s="5" t="s">
        <v>220</v>
      </c>
      <c r="B295" s="7">
        <v>-39.094449724861249</v>
      </c>
      <c r="C295" s="7">
        <v>0</v>
      </c>
      <c r="D295" s="7">
        <f t="shared" si="4"/>
        <v>-39.094449724861249</v>
      </c>
    </row>
    <row r="296" spans="1:4" x14ac:dyDescent="0.25">
      <c r="A296" s="5" t="s">
        <v>281</v>
      </c>
      <c r="B296" s="7">
        <v>1.1638936320301487</v>
      </c>
      <c r="C296" s="7">
        <v>3.9912952535194803E-3</v>
      </c>
      <c r="D296" s="7">
        <f t="shared" si="4"/>
        <v>1.1678849272836682</v>
      </c>
    </row>
    <row r="297" spans="1:4" x14ac:dyDescent="0.25">
      <c r="A297" s="5" t="s">
        <v>214</v>
      </c>
      <c r="B297" s="7">
        <v>-39.094449724861249</v>
      </c>
      <c r="C297" s="7">
        <v>0</v>
      </c>
      <c r="D297" s="7">
        <f t="shared" si="4"/>
        <v>-39.094449724861249</v>
      </c>
    </row>
    <row r="298" spans="1:4" x14ac:dyDescent="0.25">
      <c r="A298" s="5" t="s">
        <v>47</v>
      </c>
      <c r="B298" s="7">
        <v>0</v>
      </c>
      <c r="C298" s="7">
        <v>-0.11612943892570168</v>
      </c>
      <c r="D298" s="7">
        <f t="shared" si="4"/>
        <v>-0.11612943892570168</v>
      </c>
    </row>
    <row r="299" spans="1:4" x14ac:dyDescent="0.25">
      <c r="A299" s="5" t="s">
        <v>48</v>
      </c>
      <c r="B299" s="7">
        <v>0</v>
      </c>
      <c r="C299" s="7">
        <v>-0.11612943892570168</v>
      </c>
      <c r="D299" s="7">
        <f t="shared" si="4"/>
        <v>-0.11612943892570168</v>
      </c>
    </row>
    <row r="300" spans="1:4" x14ac:dyDescent="0.25">
      <c r="A300" s="5" t="s">
        <v>282</v>
      </c>
      <c r="B300" s="7">
        <v>1.1638936320301487</v>
      </c>
      <c r="C300" s="7">
        <v>8.8757777725461222E-3</v>
      </c>
      <c r="D300" s="7">
        <f t="shared" si="4"/>
        <v>1.1727694098026948</v>
      </c>
    </row>
    <row r="301" spans="1:4" x14ac:dyDescent="0.25">
      <c r="A301" s="5" t="s">
        <v>566</v>
      </c>
      <c r="B301" s="7">
        <v>-38.983167165354317</v>
      </c>
      <c r="C301" s="7">
        <v>0</v>
      </c>
      <c r="D301" s="7">
        <f t="shared" si="4"/>
        <v>-38.983167165354317</v>
      </c>
    </row>
    <row r="302" spans="1:4" x14ac:dyDescent="0.25">
      <c r="A302" s="5" t="s">
        <v>567</v>
      </c>
      <c r="B302" s="7">
        <v>-22.931274803149602</v>
      </c>
      <c r="C302" s="7">
        <v>0</v>
      </c>
      <c r="D302" s="7">
        <f t="shared" si="4"/>
        <v>-22.931274803149602</v>
      </c>
    </row>
    <row r="303" spans="1:4" x14ac:dyDescent="0.25">
      <c r="A303" s="5" t="s">
        <v>340</v>
      </c>
      <c r="B303" s="7">
        <v>-33.250348464566926</v>
      </c>
      <c r="C303" s="7">
        <v>0</v>
      </c>
      <c r="D303" s="7">
        <f t="shared" si="4"/>
        <v>-33.250348464566926</v>
      </c>
    </row>
    <row r="304" spans="1:4" x14ac:dyDescent="0.25">
      <c r="A304" s="5" t="s">
        <v>197</v>
      </c>
      <c r="B304" s="7">
        <v>-21.27727277836501</v>
      </c>
      <c r="C304" s="7">
        <v>0</v>
      </c>
      <c r="D304" s="7">
        <f t="shared" si="4"/>
        <v>-21.27727277836501</v>
      </c>
    </row>
    <row r="305" spans="1:4" x14ac:dyDescent="0.25">
      <c r="A305" s="5" t="s">
        <v>66</v>
      </c>
      <c r="B305" s="7">
        <v>-2.7262002053976269</v>
      </c>
      <c r="C305" s="7">
        <v>-0.38207993018823844</v>
      </c>
      <c r="D305" s="7">
        <f t="shared" si="4"/>
        <v>-3.1082801355858654</v>
      </c>
    </row>
    <row r="306" spans="1:4" x14ac:dyDescent="0.25">
      <c r="A306" s="5" t="s">
        <v>92</v>
      </c>
      <c r="B306" s="7">
        <v>-2.7262002053976269</v>
      </c>
      <c r="C306" s="7">
        <v>-1.1928971013126926</v>
      </c>
      <c r="D306" s="7">
        <f t="shared" si="4"/>
        <v>-3.9190973067103192</v>
      </c>
    </row>
    <row r="307" spans="1:4" x14ac:dyDescent="0.25">
      <c r="A307" s="5" t="s">
        <v>95</v>
      </c>
      <c r="B307" s="7">
        <v>-48.588749811696829</v>
      </c>
      <c r="C307" s="7">
        <v>-3.0878493693629903</v>
      </c>
      <c r="D307" s="7">
        <f t="shared" si="4"/>
        <v>-51.676599181059821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06AB-A870-417F-B15E-E9DD2B4DCEC8}">
  <dimension ref="A2:D294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Setembro de 2025</v>
      </c>
    </row>
    <row r="3" spans="1:4" ht="15" customHeight="1" x14ac:dyDescent="0.3">
      <c r="B3" s="2"/>
    </row>
    <row r="5" spans="1:4" ht="13" x14ac:dyDescent="0.3">
      <c r="A5" s="2" t="s">
        <v>749</v>
      </c>
    </row>
    <row r="8" spans="1:4" ht="13" x14ac:dyDescent="0.3">
      <c r="A8" s="4" t="s">
        <v>611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733</v>
      </c>
      <c r="B9" s="7">
        <v>46.622579073000004</v>
      </c>
      <c r="C9" s="7">
        <v>30.071563502084995</v>
      </c>
      <c r="D9" s="7">
        <f>SUM(B9:C9)</f>
        <v>76.694142575084996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2.4852120028735509E-2</v>
      </c>
      <c r="C12" s="7">
        <v>0</v>
      </c>
      <c r="D12" s="7">
        <f t="shared" ref="D12:D75" si="0">SUM(B12:C12)</f>
        <v>2.4852120028735509E-2</v>
      </c>
    </row>
    <row r="13" spans="1:4" x14ac:dyDescent="0.25">
      <c r="A13" s="5" t="s">
        <v>164</v>
      </c>
      <c r="B13" s="7">
        <v>2.4852120028735509E-2</v>
      </c>
      <c r="C13" s="7">
        <v>4.376575944062383E-2</v>
      </c>
      <c r="D13" s="7">
        <f t="shared" si="0"/>
        <v>6.8617879469359336E-2</v>
      </c>
    </row>
    <row r="14" spans="1:4" x14ac:dyDescent="0.25">
      <c r="A14" s="5" t="s">
        <v>165</v>
      </c>
      <c r="B14" s="7">
        <v>2.4852120028735509E-2</v>
      </c>
      <c r="C14" s="7">
        <v>0</v>
      </c>
      <c r="D14" s="7">
        <f t="shared" si="0"/>
        <v>2.4852120028735509E-2</v>
      </c>
    </row>
    <row r="15" spans="1:4" x14ac:dyDescent="0.25">
      <c r="A15" s="5" t="s">
        <v>20</v>
      </c>
      <c r="B15" s="7">
        <v>0</v>
      </c>
      <c r="C15" s="7">
        <v>1.6574691683035898E-3</v>
      </c>
      <c r="D15" s="7">
        <f t="shared" si="0"/>
        <v>1.6574691683035898E-3</v>
      </c>
    </row>
    <row r="16" spans="1:4" x14ac:dyDescent="0.25">
      <c r="A16" s="5" t="s">
        <v>308</v>
      </c>
      <c r="B16" s="7">
        <v>2.4852120028735509E-2</v>
      </c>
      <c r="C16" s="7">
        <v>0</v>
      </c>
      <c r="D16" s="7">
        <f t="shared" si="0"/>
        <v>2.4852120028735509E-2</v>
      </c>
    </row>
    <row r="17" spans="1:4" x14ac:dyDescent="0.25">
      <c r="A17" s="5" t="s">
        <v>309</v>
      </c>
      <c r="B17" s="7">
        <v>2.4852120028735509E-2</v>
      </c>
      <c r="C17" s="7">
        <v>0</v>
      </c>
      <c r="D17" s="7">
        <f t="shared" si="0"/>
        <v>2.4852120028735509E-2</v>
      </c>
    </row>
    <row r="18" spans="1:4" x14ac:dyDescent="0.25">
      <c r="A18" s="5" t="s">
        <v>166</v>
      </c>
      <c r="B18" s="7">
        <v>5.1963536028215823E-2</v>
      </c>
      <c r="C18" s="7">
        <v>4.9437099858266921E-2</v>
      </c>
      <c r="D18" s="7">
        <f t="shared" si="0"/>
        <v>0.10140063588648274</v>
      </c>
    </row>
    <row r="19" spans="1:4" x14ac:dyDescent="0.25">
      <c r="A19" s="5" t="s">
        <v>254</v>
      </c>
      <c r="B19" s="7">
        <v>2.4852120028735509E-2</v>
      </c>
      <c r="C19" s="7">
        <v>0</v>
      </c>
      <c r="D19" s="7">
        <f t="shared" si="0"/>
        <v>2.4852120028735509E-2</v>
      </c>
    </row>
    <row r="20" spans="1:4" x14ac:dyDescent="0.25">
      <c r="A20" s="5" t="s">
        <v>21</v>
      </c>
      <c r="B20" s="7">
        <v>0</v>
      </c>
      <c r="C20" s="7">
        <v>1.6574691683035898E-3</v>
      </c>
      <c r="D20" s="7">
        <f t="shared" si="0"/>
        <v>1.6574691683035898E-3</v>
      </c>
    </row>
    <row r="21" spans="1:4" x14ac:dyDescent="0.25">
      <c r="A21" s="5" t="s">
        <v>323</v>
      </c>
      <c r="B21" s="7">
        <v>2.4852120028735509E-2</v>
      </c>
      <c r="C21" s="7">
        <v>0</v>
      </c>
      <c r="D21" s="7">
        <f t="shared" si="0"/>
        <v>2.4852120028735509E-2</v>
      </c>
    </row>
    <row r="22" spans="1:4" x14ac:dyDescent="0.25">
      <c r="A22" s="5" t="s">
        <v>143</v>
      </c>
      <c r="B22" s="7">
        <v>2.4852120028735509E-2</v>
      </c>
      <c r="C22" s="7">
        <v>0</v>
      </c>
      <c r="D22" s="7">
        <f t="shared" si="0"/>
        <v>2.4852120028735509E-2</v>
      </c>
    </row>
    <row r="23" spans="1:4" x14ac:dyDescent="0.25">
      <c r="A23" s="5" t="s">
        <v>22</v>
      </c>
      <c r="B23" s="7">
        <v>0</v>
      </c>
      <c r="C23" s="7">
        <v>1.6574691683035898E-3</v>
      </c>
      <c r="D23" s="7">
        <f t="shared" si="0"/>
        <v>1.6574691683035898E-3</v>
      </c>
    </row>
    <row r="24" spans="1:4" x14ac:dyDescent="0.25">
      <c r="A24" s="5" t="s">
        <v>163</v>
      </c>
      <c r="B24" s="7">
        <v>2.4852120028735509E-2</v>
      </c>
      <c r="C24" s="7">
        <v>2.9575504522166784E-2</v>
      </c>
      <c r="D24" s="7">
        <f t="shared" si="0"/>
        <v>5.442762455090229E-2</v>
      </c>
    </row>
    <row r="25" spans="1:4" x14ac:dyDescent="0.25">
      <c r="A25" s="5" t="s">
        <v>299</v>
      </c>
      <c r="B25" s="7">
        <v>2.4852120028735509E-2</v>
      </c>
      <c r="C25" s="7">
        <v>0</v>
      </c>
      <c r="D25" s="7">
        <f t="shared" si="0"/>
        <v>2.4852120028735509E-2</v>
      </c>
    </row>
    <row r="26" spans="1:4" x14ac:dyDescent="0.25">
      <c r="A26" s="5" t="s">
        <v>618</v>
      </c>
      <c r="B26" s="7">
        <v>2.4852120028735509E-2</v>
      </c>
      <c r="C26" s="7">
        <v>0</v>
      </c>
      <c r="D26" s="7">
        <f t="shared" si="0"/>
        <v>2.4852120028735509E-2</v>
      </c>
    </row>
    <row r="27" spans="1:4" x14ac:dyDescent="0.25">
      <c r="A27" s="5" t="s">
        <v>23</v>
      </c>
      <c r="B27" s="7">
        <v>0</v>
      </c>
      <c r="C27" s="7">
        <v>1.6574691683035898E-3</v>
      </c>
      <c r="D27" s="7">
        <f t="shared" si="0"/>
        <v>1.6574691683035898E-3</v>
      </c>
    </row>
    <row r="28" spans="1:4" x14ac:dyDescent="0.25">
      <c r="A28" s="5" t="s">
        <v>230</v>
      </c>
      <c r="B28" s="7">
        <v>2.4852120028735509E-2</v>
      </c>
      <c r="C28" s="7">
        <v>2.497977232927781E-3</v>
      </c>
      <c r="D28" s="7">
        <f t="shared" si="0"/>
        <v>2.7350097261663289E-2</v>
      </c>
    </row>
    <row r="29" spans="1:4" x14ac:dyDescent="0.25">
      <c r="A29" s="5" t="s">
        <v>218</v>
      </c>
      <c r="B29" s="7">
        <v>2.4852120028735509E-2</v>
      </c>
      <c r="C29" s="7">
        <v>3.1886844652562153E-3</v>
      </c>
      <c r="D29" s="7">
        <f t="shared" si="0"/>
        <v>2.8040804493991725E-2</v>
      </c>
    </row>
    <row r="30" spans="1:4" x14ac:dyDescent="0.25">
      <c r="A30" s="5" t="s">
        <v>167</v>
      </c>
      <c r="B30" s="7">
        <v>2.4852120028735509E-2</v>
      </c>
      <c r="C30" s="7">
        <v>1.7116336981704589E-2</v>
      </c>
      <c r="D30" s="7">
        <f t="shared" si="0"/>
        <v>4.1968457010440094E-2</v>
      </c>
    </row>
    <row r="31" spans="1:4" x14ac:dyDescent="0.25">
      <c r="A31" s="5" t="s">
        <v>96</v>
      </c>
      <c r="B31" s="7">
        <v>2.4852120028735509E-2</v>
      </c>
      <c r="C31" s="7">
        <v>6.1246112662130245E-2</v>
      </c>
      <c r="D31" s="7">
        <f t="shared" si="0"/>
        <v>8.609823269086575E-2</v>
      </c>
    </row>
    <row r="32" spans="1:4" x14ac:dyDescent="0.25">
      <c r="A32" s="5" t="s">
        <v>229</v>
      </c>
      <c r="B32" s="7">
        <v>3.6848917754827619</v>
      </c>
      <c r="C32" s="7">
        <v>2.3469020869562955</v>
      </c>
      <c r="D32" s="7">
        <f t="shared" si="0"/>
        <v>6.0317938624390575</v>
      </c>
    </row>
    <row r="33" spans="1:4" x14ac:dyDescent="0.25">
      <c r="A33" s="5" t="s">
        <v>144</v>
      </c>
      <c r="B33" s="7">
        <v>2.4852120028735509E-2</v>
      </c>
      <c r="C33" s="7">
        <v>4.5379242407771669E-3</v>
      </c>
      <c r="D33" s="7">
        <f t="shared" si="0"/>
        <v>2.9390044269512677E-2</v>
      </c>
    </row>
    <row r="34" spans="1:4" x14ac:dyDescent="0.25">
      <c r="A34" s="5" t="s">
        <v>347</v>
      </c>
      <c r="B34" s="7">
        <v>2.4852120028735509E-2</v>
      </c>
      <c r="C34" s="7">
        <v>0</v>
      </c>
      <c r="D34" s="7">
        <f t="shared" si="0"/>
        <v>2.4852120028735509E-2</v>
      </c>
    </row>
    <row r="35" spans="1:4" x14ac:dyDescent="0.25">
      <c r="A35" s="5" t="s">
        <v>168</v>
      </c>
      <c r="B35" s="7">
        <v>5.1963536028215823E-2</v>
      </c>
      <c r="C35" s="7">
        <v>3.5303175094649648E-2</v>
      </c>
      <c r="D35" s="7">
        <f t="shared" si="0"/>
        <v>8.7266711122865465E-2</v>
      </c>
    </row>
    <row r="36" spans="1:4" x14ac:dyDescent="0.25">
      <c r="A36" s="5" t="s">
        <v>348</v>
      </c>
      <c r="B36" s="7">
        <v>2.4852120028735509E-2</v>
      </c>
      <c r="C36" s="7">
        <v>0</v>
      </c>
      <c r="D36" s="7">
        <f t="shared" si="0"/>
        <v>2.4852120028735509E-2</v>
      </c>
    </row>
    <row r="37" spans="1:4" x14ac:dyDescent="0.25">
      <c r="A37" s="5" t="s">
        <v>235</v>
      </c>
      <c r="B37" s="7">
        <v>2.4852120028735509E-2</v>
      </c>
      <c r="C37" s="7">
        <v>0</v>
      </c>
      <c r="D37" s="7">
        <f t="shared" si="0"/>
        <v>2.4852120028735509E-2</v>
      </c>
    </row>
    <row r="38" spans="1:4" x14ac:dyDescent="0.25">
      <c r="A38" s="5" t="s">
        <v>349</v>
      </c>
      <c r="B38" s="7">
        <v>2.4852120028735509E-2</v>
      </c>
      <c r="C38" s="7">
        <v>0</v>
      </c>
      <c r="D38" s="7">
        <f t="shared" si="0"/>
        <v>2.4852120028735509E-2</v>
      </c>
    </row>
    <row r="39" spans="1:4" x14ac:dyDescent="0.25">
      <c r="A39" s="5" t="s">
        <v>255</v>
      </c>
      <c r="B39" s="7">
        <v>2.4852120028735509E-2</v>
      </c>
      <c r="C39" s="7">
        <v>0</v>
      </c>
      <c r="D39" s="7">
        <f t="shared" si="0"/>
        <v>2.4852120028735509E-2</v>
      </c>
    </row>
    <row r="40" spans="1:4" x14ac:dyDescent="0.25">
      <c r="A40" s="5" t="s">
        <v>24</v>
      </c>
      <c r="B40" s="7">
        <v>0</v>
      </c>
      <c r="C40" s="7">
        <v>1.6574691683035898E-3</v>
      </c>
      <c r="D40" s="7">
        <f t="shared" si="0"/>
        <v>1.6574691683035898E-3</v>
      </c>
    </row>
    <row r="41" spans="1:4" x14ac:dyDescent="0.25">
      <c r="A41" s="5" t="s">
        <v>294</v>
      </c>
      <c r="B41" s="7">
        <v>2.4852120028735509E-2</v>
      </c>
      <c r="C41" s="7">
        <v>0</v>
      </c>
      <c r="D41" s="7">
        <f t="shared" si="0"/>
        <v>2.4852120028735509E-2</v>
      </c>
    </row>
    <row r="42" spans="1:4" x14ac:dyDescent="0.25">
      <c r="A42" s="5" t="s">
        <v>332</v>
      </c>
      <c r="B42" s="7">
        <v>2.4852120028735509E-2</v>
      </c>
      <c r="C42" s="7">
        <v>0</v>
      </c>
      <c r="D42" s="7">
        <f t="shared" si="0"/>
        <v>2.4852120028735509E-2</v>
      </c>
    </row>
    <row r="43" spans="1:4" x14ac:dyDescent="0.25">
      <c r="A43" s="5" t="s">
        <v>72</v>
      </c>
      <c r="B43" s="7">
        <v>5.1963536028215823E-2</v>
      </c>
      <c r="C43" s="7">
        <v>4.571321372509432E-2</v>
      </c>
      <c r="D43" s="7">
        <f t="shared" si="0"/>
        <v>9.7676749753310144E-2</v>
      </c>
    </row>
    <row r="44" spans="1:4" x14ac:dyDescent="0.25">
      <c r="A44" s="5" t="s">
        <v>370</v>
      </c>
      <c r="B44" s="7">
        <v>2.4852120028735509E-2</v>
      </c>
      <c r="C44" s="7">
        <v>0</v>
      </c>
      <c r="D44" s="7">
        <f t="shared" si="0"/>
        <v>2.4852120028735509E-2</v>
      </c>
    </row>
    <row r="45" spans="1:4" x14ac:dyDescent="0.25">
      <c r="A45" s="5" t="s">
        <v>170</v>
      </c>
      <c r="B45" s="7">
        <v>2.4852120028735509E-2</v>
      </c>
      <c r="C45" s="7">
        <v>0</v>
      </c>
      <c r="D45" s="7">
        <f t="shared" si="0"/>
        <v>2.4852120028735509E-2</v>
      </c>
    </row>
    <row r="46" spans="1:4" x14ac:dyDescent="0.25">
      <c r="A46" s="5" t="s">
        <v>324</v>
      </c>
      <c r="B46" s="7">
        <v>2.4852120028735509E-2</v>
      </c>
      <c r="C46" s="7">
        <v>0</v>
      </c>
      <c r="D46" s="7">
        <f t="shared" si="0"/>
        <v>2.4852120028735509E-2</v>
      </c>
    </row>
    <row r="47" spans="1:4" x14ac:dyDescent="0.25">
      <c r="A47" s="5" t="s">
        <v>573</v>
      </c>
      <c r="B47" s="7">
        <v>2.4852120028735509E-2</v>
      </c>
      <c r="C47" s="7">
        <v>0</v>
      </c>
      <c r="D47" s="7">
        <f t="shared" si="0"/>
        <v>2.4852120028735509E-2</v>
      </c>
    </row>
    <row r="48" spans="1:4" x14ac:dyDescent="0.25">
      <c r="A48" s="5" t="s">
        <v>358</v>
      </c>
      <c r="B48" s="7">
        <v>2.4852120028735509E-2</v>
      </c>
      <c r="C48" s="7">
        <v>0</v>
      </c>
      <c r="D48" s="7">
        <f t="shared" si="0"/>
        <v>2.4852120028735509E-2</v>
      </c>
    </row>
    <row r="49" spans="1:4" x14ac:dyDescent="0.25">
      <c r="A49" s="5" t="s">
        <v>320</v>
      </c>
      <c r="B49" s="7">
        <v>2.4852120028735509E-2</v>
      </c>
      <c r="C49" s="7">
        <v>0.10511069979532116</v>
      </c>
      <c r="D49" s="7">
        <f t="shared" si="0"/>
        <v>0.12996281982405666</v>
      </c>
    </row>
    <row r="50" spans="1:4" x14ac:dyDescent="0.25">
      <c r="A50" s="5" t="s">
        <v>398</v>
      </c>
      <c r="B50" s="7">
        <v>0</v>
      </c>
      <c r="C50" s="7">
        <v>1.6574691683035898E-3</v>
      </c>
      <c r="D50" s="7">
        <f t="shared" si="0"/>
        <v>1.6574691683035898E-3</v>
      </c>
    </row>
    <row r="51" spans="1:4" x14ac:dyDescent="0.25">
      <c r="A51" s="5" t="s">
        <v>93</v>
      </c>
      <c r="B51" s="7">
        <v>2.4852120028735509E-2</v>
      </c>
      <c r="C51" s="7">
        <v>0</v>
      </c>
      <c r="D51" s="7">
        <f t="shared" si="0"/>
        <v>2.4852120028735509E-2</v>
      </c>
    </row>
    <row r="52" spans="1:4" x14ac:dyDescent="0.25">
      <c r="A52" s="5" t="s">
        <v>619</v>
      </c>
      <c r="B52" s="7">
        <v>2.4852120028735509E-2</v>
      </c>
      <c r="C52" s="7">
        <v>0</v>
      </c>
      <c r="D52" s="7">
        <f t="shared" si="0"/>
        <v>2.4852120028735509E-2</v>
      </c>
    </row>
    <row r="53" spans="1:4" x14ac:dyDescent="0.25">
      <c r="A53" s="5" t="s">
        <v>570</v>
      </c>
      <c r="B53" s="7">
        <v>2.4852120028735509E-2</v>
      </c>
      <c r="C53" s="7">
        <v>0</v>
      </c>
      <c r="D53" s="7">
        <f t="shared" si="0"/>
        <v>2.4852120028735509E-2</v>
      </c>
    </row>
    <row r="54" spans="1:4" x14ac:dyDescent="0.25">
      <c r="A54" s="5" t="s">
        <v>171</v>
      </c>
      <c r="B54" s="7">
        <v>5.1963536028215823E-2</v>
      </c>
      <c r="C54" s="7">
        <v>9.0156499750318855E-4</v>
      </c>
      <c r="D54" s="7">
        <f t="shared" si="0"/>
        <v>5.2865101025719015E-2</v>
      </c>
    </row>
    <row r="55" spans="1:4" x14ac:dyDescent="0.25">
      <c r="A55" s="5" t="s">
        <v>25</v>
      </c>
      <c r="B55" s="7">
        <v>0</v>
      </c>
      <c r="C55" s="7">
        <v>1.6574691683035898E-3</v>
      </c>
      <c r="D55" s="7">
        <f t="shared" si="0"/>
        <v>1.6574691683035898E-3</v>
      </c>
    </row>
    <row r="56" spans="1:4" x14ac:dyDescent="0.25">
      <c r="A56" s="5" t="s">
        <v>49</v>
      </c>
      <c r="B56" s="7">
        <v>2.4852120028735509E-2</v>
      </c>
      <c r="C56" s="7">
        <v>0</v>
      </c>
      <c r="D56" s="7">
        <f t="shared" si="0"/>
        <v>2.4852120028735509E-2</v>
      </c>
    </row>
    <row r="57" spans="1:4" x14ac:dyDescent="0.25">
      <c r="A57" s="5" t="s">
        <v>236</v>
      </c>
      <c r="B57" s="7">
        <v>2.4852120028735509E-2</v>
      </c>
      <c r="C57" s="7">
        <v>7.7501773992909979E-4</v>
      </c>
      <c r="D57" s="7">
        <f t="shared" si="0"/>
        <v>2.5627137768664609E-2</v>
      </c>
    </row>
    <row r="58" spans="1:4" x14ac:dyDescent="0.25">
      <c r="A58" s="5" t="s">
        <v>119</v>
      </c>
      <c r="B58" s="7">
        <v>5.1963536028215823E-2</v>
      </c>
      <c r="C58" s="7">
        <v>1.4085798556868543E-4</v>
      </c>
      <c r="D58" s="7">
        <f t="shared" si="0"/>
        <v>5.2104394013784507E-2</v>
      </c>
    </row>
    <row r="59" spans="1:4" x14ac:dyDescent="0.25">
      <c r="A59" s="5" t="s">
        <v>172</v>
      </c>
      <c r="B59" s="7">
        <v>2.4852120028735509E-2</v>
      </c>
      <c r="C59" s="7">
        <v>0</v>
      </c>
      <c r="D59" s="7">
        <f t="shared" si="0"/>
        <v>2.4852120028735509E-2</v>
      </c>
    </row>
    <row r="60" spans="1:4" x14ac:dyDescent="0.25">
      <c r="A60" s="5" t="s">
        <v>310</v>
      </c>
      <c r="B60" s="7">
        <v>2.4852120028735509E-2</v>
      </c>
      <c r="C60" s="7">
        <v>0</v>
      </c>
      <c r="D60" s="7">
        <f t="shared" si="0"/>
        <v>2.4852120028735509E-2</v>
      </c>
    </row>
    <row r="61" spans="1:4" x14ac:dyDescent="0.25">
      <c r="A61" s="5" t="s">
        <v>100</v>
      </c>
      <c r="B61" s="7">
        <v>5.1963536028215823E-2</v>
      </c>
      <c r="C61" s="7">
        <v>8.9372180580501066E-3</v>
      </c>
      <c r="D61" s="7">
        <f t="shared" si="0"/>
        <v>6.0900754086265926E-2</v>
      </c>
    </row>
    <row r="62" spans="1:4" x14ac:dyDescent="0.25">
      <c r="A62" s="5" t="s">
        <v>620</v>
      </c>
      <c r="B62" s="7">
        <v>2.4852120028735509E-2</v>
      </c>
      <c r="C62" s="7">
        <v>0</v>
      </c>
      <c r="D62" s="7">
        <f t="shared" si="0"/>
        <v>2.4852120028735509E-2</v>
      </c>
    </row>
    <row r="63" spans="1:4" x14ac:dyDescent="0.25">
      <c r="A63" s="5" t="s">
        <v>621</v>
      </c>
      <c r="B63" s="7">
        <v>2.4852120028735509E-2</v>
      </c>
      <c r="C63" s="7">
        <v>0</v>
      </c>
      <c r="D63" s="7">
        <f t="shared" si="0"/>
        <v>2.4852120028735509E-2</v>
      </c>
    </row>
    <row r="64" spans="1:4" x14ac:dyDescent="0.25">
      <c r="A64" s="5" t="s">
        <v>75</v>
      </c>
      <c r="B64" s="7">
        <v>5.1963536028215823E-2</v>
      </c>
      <c r="C64" s="7">
        <v>2.8972432841301092E-4</v>
      </c>
      <c r="D64" s="7">
        <f t="shared" si="0"/>
        <v>5.2253260356628833E-2</v>
      </c>
    </row>
    <row r="65" spans="1:4" x14ac:dyDescent="0.25">
      <c r="A65" s="5" t="s">
        <v>109</v>
      </c>
      <c r="B65" s="7">
        <v>2.4852120028735509E-2</v>
      </c>
      <c r="C65" s="7">
        <v>2.8062218383293952E-2</v>
      </c>
      <c r="D65" s="7">
        <f t="shared" si="0"/>
        <v>5.2914338412029457E-2</v>
      </c>
    </row>
    <row r="66" spans="1:4" x14ac:dyDescent="0.25">
      <c r="A66" s="5" t="s">
        <v>622</v>
      </c>
      <c r="B66" s="7">
        <v>2.4852120028735509E-2</v>
      </c>
      <c r="C66" s="7">
        <v>0</v>
      </c>
      <c r="D66" s="7">
        <f t="shared" si="0"/>
        <v>2.4852120028735509E-2</v>
      </c>
    </row>
    <row r="67" spans="1:4" x14ac:dyDescent="0.25">
      <c r="A67" s="5" t="s">
        <v>207</v>
      </c>
      <c r="B67" s="7">
        <v>2.4852120028735509E-2</v>
      </c>
      <c r="C67" s="7">
        <v>0</v>
      </c>
      <c r="D67" s="7">
        <f t="shared" si="0"/>
        <v>2.4852120028735509E-2</v>
      </c>
    </row>
    <row r="68" spans="1:4" x14ac:dyDescent="0.25">
      <c r="A68" s="5" t="s">
        <v>145</v>
      </c>
      <c r="B68" s="7">
        <v>2.4852120028735509E-2</v>
      </c>
      <c r="C68" s="7">
        <v>0</v>
      </c>
      <c r="D68" s="7">
        <f t="shared" si="0"/>
        <v>2.4852120028735509E-2</v>
      </c>
    </row>
    <row r="69" spans="1:4" x14ac:dyDescent="0.25">
      <c r="A69" s="5" t="s">
        <v>367</v>
      </c>
      <c r="B69" s="7">
        <v>2.4852120028735509E-2</v>
      </c>
      <c r="C69" s="7">
        <v>1.7107904844328881E-2</v>
      </c>
      <c r="D69" s="7">
        <f t="shared" si="0"/>
        <v>4.196002487306439E-2</v>
      </c>
    </row>
    <row r="70" spans="1:4" x14ac:dyDescent="0.25">
      <c r="A70" s="5" t="s">
        <v>256</v>
      </c>
      <c r="B70" s="7">
        <v>2.4852120028735509E-2</v>
      </c>
      <c r="C70" s="7">
        <v>0</v>
      </c>
      <c r="D70" s="7">
        <f t="shared" si="0"/>
        <v>2.4852120028735509E-2</v>
      </c>
    </row>
    <row r="71" spans="1:4" x14ac:dyDescent="0.25">
      <c r="A71" s="5" t="s">
        <v>216</v>
      </c>
      <c r="B71" s="7">
        <v>2.4852120028735509E-2</v>
      </c>
      <c r="C71" s="7">
        <v>1.7298921007895336E-4</v>
      </c>
      <c r="D71" s="7">
        <f t="shared" si="0"/>
        <v>2.5025109238814462E-2</v>
      </c>
    </row>
    <row r="72" spans="1:4" x14ac:dyDescent="0.25">
      <c r="A72" s="5" t="s">
        <v>26</v>
      </c>
      <c r="B72" s="7">
        <v>0</v>
      </c>
      <c r="C72" s="7">
        <v>1.6574691683035898E-3</v>
      </c>
      <c r="D72" s="7">
        <f t="shared" si="0"/>
        <v>1.6574691683035898E-3</v>
      </c>
    </row>
    <row r="73" spans="1:4" x14ac:dyDescent="0.25">
      <c r="A73" s="5" t="s">
        <v>399</v>
      </c>
      <c r="B73" s="7">
        <v>0</v>
      </c>
      <c r="C73" s="7">
        <v>1.6574691683035898E-3</v>
      </c>
      <c r="D73" s="7">
        <f t="shared" si="0"/>
        <v>1.6574691683035898E-3</v>
      </c>
    </row>
    <row r="74" spans="1:4" x14ac:dyDescent="0.25">
      <c r="A74" s="5" t="s">
        <v>376</v>
      </c>
      <c r="B74" s="7">
        <v>2.4852120028735509E-2</v>
      </c>
      <c r="C74" s="7">
        <v>0</v>
      </c>
      <c r="D74" s="7">
        <f t="shared" si="0"/>
        <v>2.4852120028735509E-2</v>
      </c>
    </row>
    <row r="75" spans="1:4" x14ac:dyDescent="0.25">
      <c r="A75" s="5" t="s">
        <v>146</v>
      </c>
      <c r="B75" s="7">
        <v>2.4852120028735509E-2</v>
      </c>
      <c r="C75" s="7">
        <v>0.10055844309423659</v>
      </c>
      <c r="D75" s="7">
        <f t="shared" si="0"/>
        <v>0.12541056312297211</v>
      </c>
    </row>
    <row r="76" spans="1:4" x14ac:dyDescent="0.25">
      <c r="A76" s="5" t="s">
        <v>173</v>
      </c>
      <c r="B76" s="7">
        <v>2.4852120028735509E-2</v>
      </c>
      <c r="C76" s="7">
        <v>3.1646843855890429E-2</v>
      </c>
      <c r="D76" s="7">
        <f t="shared" ref="D76:D139" si="1">SUM(B76:C76)</f>
        <v>5.6498963884625941E-2</v>
      </c>
    </row>
    <row r="77" spans="1:4" x14ac:dyDescent="0.25">
      <c r="A77" s="5" t="s">
        <v>174</v>
      </c>
      <c r="B77" s="7">
        <v>2.4852120028735509E-2</v>
      </c>
      <c r="C77" s="7">
        <v>1.3408250239955037E-2</v>
      </c>
      <c r="D77" s="7">
        <f t="shared" si="1"/>
        <v>3.8260370268690544E-2</v>
      </c>
    </row>
    <row r="78" spans="1:4" x14ac:dyDescent="0.25">
      <c r="A78" s="5" t="s">
        <v>87</v>
      </c>
      <c r="B78" s="7">
        <v>5.1963536028215823E-2</v>
      </c>
      <c r="C78" s="7">
        <v>0</v>
      </c>
      <c r="D78" s="7">
        <f t="shared" si="1"/>
        <v>5.1963536028215823E-2</v>
      </c>
    </row>
    <row r="79" spans="1:4" x14ac:dyDescent="0.25">
      <c r="A79" s="5" t="s">
        <v>27</v>
      </c>
      <c r="B79" s="7">
        <v>0</v>
      </c>
      <c r="C79" s="7">
        <v>1.6574691683035898E-3</v>
      </c>
      <c r="D79" s="7">
        <f t="shared" si="1"/>
        <v>1.6574691683035898E-3</v>
      </c>
    </row>
    <row r="80" spans="1:4" x14ac:dyDescent="0.25">
      <c r="A80" s="5" t="s">
        <v>123</v>
      </c>
      <c r="B80" s="7">
        <v>0</v>
      </c>
      <c r="C80" s="7">
        <v>1.4275271726224496E-2</v>
      </c>
      <c r="D80" s="7">
        <f t="shared" si="1"/>
        <v>1.4275271726224496E-2</v>
      </c>
    </row>
    <row r="81" spans="1:4" x14ac:dyDescent="0.25">
      <c r="A81" s="5" t="s">
        <v>147</v>
      </c>
      <c r="B81" s="7">
        <v>2.4852120028735509E-2</v>
      </c>
      <c r="C81" s="7">
        <v>0.85178579844260272</v>
      </c>
      <c r="D81" s="7">
        <f t="shared" si="1"/>
        <v>0.87663791847133821</v>
      </c>
    </row>
    <row r="82" spans="1:4" x14ac:dyDescent="0.25">
      <c r="A82" s="5" t="s">
        <v>623</v>
      </c>
      <c r="B82" s="7">
        <v>2.4852120028735509E-2</v>
      </c>
      <c r="C82" s="7">
        <v>0</v>
      </c>
      <c r="D82" s="7">
        <f t="shared" si="1"/>
        <v>2.4852120028735509E-2</v>
      </c>
    </row>
    <row r="83" spans="1:4" x14ac:dyDescent="0.25">
      <c r="A83" s="5" t="s">
        <v>215</v>
      </c>
      <c r="B83" s="7">
        <v>2.4852120028735509E-2</v>
      </c>
      <c r="C83" s="7">
        <v>2.6684998255012112E-3</v>
      </c>
      <c r="D83" s="7">
        <f t="shared" si="1"/>
        <v>2.7520619854236719E-2</v>
      </c>
    </row>
    <row r="84" spans="1:4" x14ac:dyDescent="0.25">
      <c r="A84" s="5" t="s">
        <v>395</v>
      </c>
      <c r="B84" s="7">
        <v>2.4852120028735509E-2</v>
      </c>
      <c r="C84" s="7">
        <v>0</v>
      </c>
      <c r="D84" s="7">
        <f t="shared" si="1"/>
        <v>2.4852120028735509E-2</v>
      </c>
    </row>
    <row r="85" spans="1:4" x14ac:dyDescent="0.25">
      <c r="A85" s="5" t="s">
        <v>624</v>
      </c>
      <c r="B85" s="7">
        <v>2.4852120028735509E-2</v>
      </c>
      <c r="C85" s="7">
        <v>0</v>
      </c>
      <c r="D85" s="7">
        <f t="shared" si="1"/>
        <v>2.4852120028735509E-2</v>
      </c>
    </row>
    <row r="86" spans="1:4" x14ac:dyDescent="0.25">
      <c r="A86" s="5" t="s">
        <v>175</v>
      </c>
      <c r="B86" s="7">
        <v>2.4852120028735509E-2</v>
      </c>
      <c r="C86" s="7">
        <v>1.0256565037281663E-4</v>
      </c>
      <c r="D86" s="7">
        <f t="shared" si="1"/>
        <v>2.4954685679108326E-2</v>
      </c>
    </row>
    <row r="87" spans="1:4" x14ac:dyDescent="0.25">
      <c r="A87" s="5" t="s">
        <v>625</v>
      </c>
      <c r="B87" s="7">
        <v>2.4852120028735509E-2</v>
      </c>
      <c r="C87" s="7">
        <v>0</v>
      </c>
      <c r="D87" s="7">
        <f t="shared" si="1"/>
        <v>2.4852120028735509E-2</v>
      </c>
    </row>
    <row r="88" spans="1:4" x14ac:dyDescent="0.25">
      <c r="A88" s="5" t="s">
        <v>64</v>
      </c>
      <c r="B88" s="7">
        <v>2.4852120028735509E-2</v>
      </c>
      <c r="C88" s="7">
        <v>3.5902867400871218E-4</v>
      </c>
      <c r="D88" s="7">
        <f t="shared" si="1"/>
        <v>2.521114870274422E-2</v>
      </c>
    </row>
    <row r="89" spans="1:4" x14ac:dyDescent="0.25">
      <c r="A89" s="5" t="s">
        <v>350</v>
      </c>
      <c r="B89" s="7">
        <v>2.4852120028735509E-2</v>
      </c>
      <c r="C89" s="7">
        <v>0</v>
      </c>
      <c r="D89" s="7">
        <f t="shared" si="1"/>
        <v>2.4852120028735509E-2</v>
      </c>
    </row>
    <row r="90" spans="1:4" x14ac:dyDescent="0.25">
      <c r="A90" s="5" t="s">
        <v>28</v>
      </c>
      <c r="B90" s="7">
        <v>0</v>
      </c>
      <c r="C90" s="7">
        <v>1.6574691683035898E-3</v>
      </c>
      <c r="D90" s="7">
        <f t="shared" si="1"/>
        <v>1.6574691683035898E-3</v>
      </c>
    </row>
    <row r="91" spans="1:4" x14ac:dyDescent="0.25">
      <c r="A91" s="5" t="s">
        <v>311</v>
      </c>
      <c r="B91" s="7">
        <v>2.4852120028735509E-2</v>
      </c>
      <c r="C91" s="7">
        <v>0</v>
      </c>
      <c r="D91" s="7">
        <f t="shared" si="1"/>
        <v>2.4852120028735509E-2</v>
      </c>
    </row>
    <row r="92" spans="1:4" x14ac:dyDescent="0.25">
      <c r="A92" s="5" t="s">
        <v>176</v>
      </c>
      <c r="B92" s="7">
        <v>2.4852120028735509E-2</v>
      </c>
      <c r="C92" s="7">
        <v>3.7578254861098184E-2</v>
      </c>
      <c r="D92" s="7">
        <f t="shared" si="1"/>
        <v>6.243037488983369E-2</v>
      </c>
    </row>
    <row r="93" spans="1:4" x14ac:dyDescent="0.25">
      <c r="A93" s="5" t="s">
        <v>127</v>
      </c>
      <c r="B93" s="7">
        <v>2.4852120028735509E-2</v>
      </c>
      <c r="C93" s="7">
        <v>0</v>
      </c>
      <c r="D93" s="7">
        <f t="shared" si="1"/>
        <v>2.4852120028735509E-2</v>
      </c>
    </row>
    <row r="94" spans="1:4" x14ac:dyDescent="0.25">
      <c r="A94" s="5" t="s">
        <v>177</v>
      </c>
      <c r="B94" s="7">
        <v>2.4852120028735509E-2</v>
      </c>
      <c r="C94" s="7">
        <v>6.5836172721372155E-2</v>
      </c>
      <c r="D94" s="7">
        <f t="shared" si="1"/>
        <v>9.068829275010766E-2</v>
      </c>
    </row>
    <row r="95" spans="1:4" x14ac:dyDescent="0.25">
      <c r="A95" s="5" t="s">
        <v>148</v>
      </c>
      <c r="B95" s="7">
        <v>2.4852120028735509E-2</v>
      </c>
      <c r="C95" s="7">
        <v>7.1221798422318267E-2</v>
      </c>
      <c r="D95" s="7">
        <f t="shared" si="1"/>
        <v>9.6073918451053772E-2</v>
      </c>
    </row>
    <row r="96" spans="1:4" x14ac:dyDescent="0.25">
      <c r="A96" s="5" t="s">
        <v>149</v>
      </c>
      <c r="B96" s="7">
        <v>2.4852120028735509E-2</v>
      </c>
      <c r="C96" s="7">
        <v>0</v>
      </c>
      <c r="D96" s="7">
        <f t="shared" si="1"/>
        <v>2.4852120028735509E-2</v>
      </c>
    </row>
    <row r="97" spans="1:4" x14ac:dyDescent="0.25">
      <c r="A97" s="5" t="s">
        <v>60</v>
      </c>
      <c r="B97" s="7">
        <v>2.4852120028735509E-2</v>
      </c>
      <c r="C97" s="7">
        <v>2.4370398277693156E-3</v>
      </c>
      <c r="D97" s="7">
        <f t="shared" si="1"/>
        <v>2.7289159856504826E-2</v>
      </c>
    </row>
    <row r="98" spans="1:4" x14ac:dyDescent="0.25">
      <c r="A98" s="5" t="s">
        <v>29</v>
      </c>
      <c r="B98" s="7">
        <v>0</v>
      </c>
      <c r="C98" s="7">
        <v>1.6574691683035898E-3</v>
      </c>
      <c r="D98" s="7">
        <f t="shared" si="1"/>
        <v>1.6574691683035898E-3</v>
      </c>
    </row>
    <row r="99" spans="1:4" x14ac:dyDescent="0.25">
      <c r="A99" s="5" t="s">
        <v>178</v>
      </c>
      <c r="B99" s="7">
        <v>5.1963536028215823E-2</v>
      </c>
      <c r="C99" s="7">
        <v>1.8167594149939421E-2</v>
      </c>
      <c r="D99" s="7">
        <f t="shared" si="1"/>
        <v>7.013113017815524E-2</v>
      </c>
    </row>
    <row r="100" spans="1:4" x14ac:dyDescent="0.25">
      <c r="A100" s="5" t="s">
        <v>249</v>
      </c>
      <c r="B100" s="7">
        <v>2.4852120028735509E-2</v>
      </c>
      <c r="C100" s="7">
        <v>0</v>
      </c>
      <c r="D100" s="7">
        <f t="shared" si="1"/>
        <v>2.4852120028735509E-2</v>
      </c>
    </row>
    <row r="101" spans="1:4" x14ac:dyDescent="0.25">
      <c r="A101" s="5" t="s">
        <v>575</v>
      </c>
      <c r="B101" s="7">
        <v>2.4852120028735509E-2</v>
      </c>
      <c r="C101" s="7">
        <v>0</v>
      </c>
      <c r="D101" s="7">
        <f t="shared" si="1"/>
        <v>2.4852120028735509E-2</v>
      </c>
    </row>
    <row r="102" spans="1:4" x14ac:dyDescent="0.25">
      <c r="A102" s="5" t="s">
        <v>62</v>
      </c>
      <c r="B102" s="7">
        <v>2.4852120028735509E-2</v>
      </c>
      <c r="C102" s="7">
        <v>0</v>
      </c>
      <c r="D102" s="7">
        <f t="shared" si="1"/>
        <v>2.4852120028735509E-2</v>
      </c>
    </row>
    <row r="103" spans="1:4" x14ac:dyDescent="0.25">
      <c r="A103" s="5" t="s">
        <v>257</v>
      </c>
      <c r="B103" s="7">
        <v>2.4852120028735509E-2</v>
      </c>
      <c r="C103" s="7">
        <v>0</v>
      </c>
      <c r="D103" s="7">
        <f t="shared" si="1"/>
        <v>2.4852120028735509E-2</v>
      </c>
    </row>
    <row r="104" spans="1:4" x14ac:dyDescent="0.25">
      <c r="A104" s="5" t="s">
        <v>150</v>
      </c>
      <c r="B104" s="7">
        <v>2.4852120028735509E-2</v>
      </c>
      <c r="C104" s="7">
        <v>0</v>
      </c>
      <c r="D104" s="7">
        <f t="shared" si="1"/>
        <v>2.4852120028735509E-2</v>
      </c>
    </row>
    <row r="105" spans="1:4" x14ac:dyDescent="0.25">
      <c r="A105" s="5" t="s">
        <v>151</v>
      </c>
      <c r="B105" s="7">
        <v>2.4852120028735509E-2</v>
      </c>
      <c r="C105" s="7">
        <v>0</v>
      </c>
      <c r="D105" s="7">
        <f t="shared" si="1"/>
        <v>2.4852120028735509E-2</v>
      </c>
    </row>
    <row r="106" spans="1:4" x14ac:dyDescent="0.25">
      <c r="A106" s="5" t="s">
        <v>312</v>
      </c>
      <c r="B106" s="7">
        <v>2.4852120028735509E-2</v>
      </c>
      <c r="C106" s="7">
        <v>0</v>
      </c>
      <c r="D106" s="7">
        <f t="shared" si="1"/>
        <v>2.4852120028735509E-2</v>
      </c>
    </row>
    <row r="107" spans="1:4" x14ac:dyDescent="0.25">
      <c r="A107" s="5" t="s">
        <v>179</v>
      </c>
      <c r="B107" s="7">
        <v>2.4852120028735509E-2</v>
      </c>
      <c r="C107" s="7">
        <v>3.0945183537898702E-2</v>
      </c>
      <c r="D107" s="7">
        <f t="shared" si="1"/>
        <v>5.5797303566634211E-2</v>
      </c>
    </row>
    <row r="108" spans="1:4" x14ac:dyDescent="0.25">
      <c r="A108" s="5" t="s">
        <v>208</v>
      </c>
      <c r="B108" s="7">
        <v>2.4852120028735509E-2</v>
      </c>
      <c r="C108" s="7">
        <v>0</v>
      </c>
      <c r="D108" s="7">
        <f t="shared" si="1"/>
        <v>2.4852120028735509E-2</v>
      </c>
    </row>
    <row r="109" spans="1:4" x14ac:dyDescent="0.25">
      <c r="A109" s="5" t="s">
        <v>626</v>
      </c>
      <c r="B109" s="7">
        <v>2.4852120028735509E-2</v>
      </c>
      <c r="C109" s="7">
        <v>0</v>
      </c>
      <c r="D109" s="7">
        <f t="shared" si="1"/>
        <v>2.4852120028735509E-2</v>
      </c>
    </row>
    <row r="110" spans="1:4" x14ac:dyDescent="0.25">
      <c r="A110" s="5" t="s">
        <v>406</v>
      </c>
      <c r="B110" s="7">
        <v>2.4852120028735509E-2</v>
      </c>
      <c r="C110" s="7">
        <v>0</v>
      </c>
      <c r="D110" s="7">
        <f t="shared" si="1"/>
        <v>2.4852120028735509E-2</v>
      </c>
    </row>
    <row r="111" spans="1:4" x14ac:dyDescent="0.25">
      <c r="A111" s="5" t="s">
        <v>101</v>
      </c>
      <c r="B111" s="7">
        <v>2.4852120028735509E-2</v>
      </c>
      <c r="C111" s="7">
        <v>0.15228333612195408</v>
      </c>
      <c r="D111" s="7">
        <f t="shared" si="1"/>
        <v>0.1771354561506896</v>
      </c>
    </row>
    <row r="112" spans="1:4" x14ac:dyDescent="0.25">
      <c r="A112" s="5" t="s">
        <v>457</v>
      </c>
      <c r="B112" s="7">
        <v>2.4852120028735509E-2</v>
      </c>
      <c r="C112" s="7">
        <v>0</v>
      </c>
      <c r="D112" s="7">
        <f t="shared" si="1"/>
        <v>2.4852120028735509E-2</v>
      </c>
    </row>
    <row r="113" spans="1:4" x14ac:dyDescent="0.25">
      <c r="A113" s="5" t="s">
        <v>141</v>
      </c>
      <c r="B113" s="7">
        <v>2.4852120028735509E-2</v>
      </c>
      <c r="C113" s="7">
        <v>0</v>
      </c>
      <c r="D113" s="7">
        <f t="shared" si="1"/>
        <v>2.4852120028735509E-2</v>
      </c>
    </row>
    <row r="114" spans="1:4" x14ac:dyDescent="0.25">
      <c r="A114" s="5" t="s">
        <v>30</v>
      </c>
      <c r="B114" s="7">
        <v>0</v>
      </c>
      <c r="C114" s="7">
        <v>1.6574691683035898E-3</v>
      </c>
      <c r="D114" s="7">
        <f t="shared" si="1"/>
        <v>1.6574691683035898E-3</v>
      </c>
    </row>
    <row r="115" spans="1:4" x14ac:dyDescent="0.25">
      <c r="A115" s="5" t="s">
        <v>9</v>
      </c>
      <c r="B115" s="7">
        <v>2.4852120028735509E-2</v>
      </c>
      <c r="C115" s="7">
        <v>0</v>
      </c>
      <c r="D115" s="7">
        <f t="shared" si="1"/>
        <v>2.4852120028735509E-2</v>
      </c>
    </row>
    <row r="116" spans="1:4" x14ac:dyDescent="0.25">
      <c r="A116" s="5" t="s">
        <v>232</v>
      </c>
      <c r="B116" s="7">
        <v>2.4852120028735509E-2</v>
      </c>
      <c r="C116" s="7">
        <v>0</v>
      </c>
      <c r="D116" s="7">
        <f t="shared" si="1"/>
        <v>2.4852120028735509E-2</v>
      </c>
    </row>
    <row r="117" spans="1:4" x14ac:dyDescent="0.25">
      <c r="A117" s="5" t="s">
        <v>326</v>
      </c>
      <c r="B117" s="7">
        <v>2.4852120028735509E-2</v>
      </c>
      <c r="C117" s="7">
        <v>0</v>
      </c>
      <c r="D117" s="7">
        <f t="shared" si="1"/>
        <v>2.4852120028735509E-2</v>
      </c>
    </row>
    <row r="118" spans="1:4" x14ac:dyDescent="0.25">
      <c r="A118" s="5" t="s">
        <v>181</v>
      </c>
      <c r="B118" s="7">
        <v>2.4852120028735509E-2</v>
      </c>
      <c r="C118" s="7">
        <v>1.1417722511467403E-2</v>
      </c>
      <c r="D118" s="7">
        <f t="shared" si="1"/>
        <v>3.6269842540202914E-2</v>
      </c>
    </row>
    <row r="119" spans="1:4" x14ac:dyDescent="0.25">
      <c r="A119" s="5" t="s">
        <v>152</v>
      </c>
      <c r="B119" s="7">
        <v>2.4852120028735509E-2</v>
      </c>
      <c r="C119" s="7">
        <v>0</v>
      </c>
      <c r="D119" s="7">
        <f t="shared" si="1"/>
        <v>2.4852120028735509E-2</v>
      </c>
    </row>
    <row r="120" spans="1:4" x14ac:dyDescent="0.25">
      <c r="A120" s="5" t="s">
        <v>55</v>
      </c>
      <c r="B120" s="7">
        <v>2.4852120028735509E-2</v>
      </c>
      <c r="C120" s="7">
        <v>0</v>
      </c>
      <c r="D120" s="7">
        <f t="shared" si="1"/>
        <v>2.4852120028735509E-2</v>
      </c>
    </row>
    <row r="121" spans="1:4" x14ac:dyDescent="0.25">
      <c r="A121" s="5" t="s">
        <v>124</v>
      </c>
      <c r="B121" s="7">
        <v>0</v>
      </c>
      <c r="C121" s="7">
        <v>1.4275271726224496E-2</v>
      </c>
      <c r="D121" s="7">
        <f t="shared" si="1"/>
        <v>1.4275271726224496E-2</v>
      </c>
    </row>
    <row r="122" spans="1:4" x14ac:dyDescent="0.25">
      <c r="A122" s="5" t="s">
        <v>628</v>
      </c>
      <c r="B122" s="7">
        <v>2.4852120028735509E-2</v>
      </c>
      <c r="C122" s="7">
        <v>0</v>
      </c>
      <c r="D122" s="7">
        <f t="shared" si="1"/>
        <v>2.4852120028735509E-2</v>
      </c>
    </row>
    <row r="123" spans="1:4" x14ac:dyDescent="0.25">
      <c r="A123" s="5" t="s">
        <v>153</v>
      </c>
      <c r="B123" s="7">
        <v>2.4852120028735509E-2</v>
      </c>
      <c r="C123" s="7">
        <v>0</v>
      </c>
      <c r="D123" s="7">
        <f t="shared" si="1"/>
        <v>2.4852120028735509E-2</v>
      </c>
    </row>
    <row r="124" spans="1:4" x14ac:dyDescent="0.25">
      <c r="A124" s="5" t="s">
        <v>222</v>
      </c>
      <c r="B124" s="7">
        <v>2.4852120028735509E-2</v>
      </c>
      <c r="C124" s="7">
        <v>0</v>
      </c>
      <c r="D124" s="7">
        <f t="shared" si="1"/>
        <v>2.4852120028735509E-2</v>
      </c>
    </row>
    <row r="125" spans="1:4" x14ac:dyDescent="0.25">
      <c r="A125" s="5" t="s">
        <v>572</v>
      </c>
      <c r="B125" s="7">
        <v>2.4852120028735509E-2</v>
      </c>
      <c r="C125" s="7">
        <v>0</v>
      </c>
      <c r="D125" s="7">
        <f t="shared" si="1"/>
        <v>2.4852120028735509E-2</v>
      </c>
    </row>
    <row r="126" spans="1:4" x14ac:dyDescent="0.25">
      <c r="A126" s="5" t="s">
        <v>122</v>
      </c>
      <c r="B126" s="7">
        <v>2.4852120028735509E-2</v>
      </c>
      <c r="C126" s="7">
        <v>0</v>
      </c>
      <c r="D126" s="7">
        <f t="shared" si="1"/>
        <v>2.4852120028735509E-2</v>
      </c>
    </row>
    <row r="127" spans="1:4" x14ac:dyDescent="0.25">
      <c r="A127" s="5" t="s">
        <v>31</v>
      </c>
      <c r="B127" s="7">
        <v>0</v>
      </c>
      <c r="C127" s="7">
        <v>1.6574691683035898E-3</v>
      </c>
      <c r="D127" s="7">
        <f t="shared" si="1"/>
        <v>1.6574691683035898E-3</v>
      </c>
    </row>
    <row r="128" spans="1:4" x14ac:dyDescent="0.25">
      <c r="A128" s="5" t="s">
        <v>314</v>
      </c>
      <c r="B128" s="7">
        <v>2.4852120028735509E-2</v>
      </c>
      <c r="C128" s="7">
        <v>0</v>
      </c>
      <c r="D128" s="7">
        <f t="shared" si="1"/>
        <v>2.4852120028735509E-2</v>
      </c>
    </row>
    <row r="129" spans="1:4" x14ac:dyDescent="0.25">
      <c r="A129" s="5" t="s">
        <v>629</v>
      </c>
      <c r="B129" s="7">
        <v>2.4852120028735509E-2</v>
      </c>
      <c r="C129" s="7">
        <v>0</v>
      </c>
      <c r="D129" s="7">
        <f t="shared" si="1"/>
        <v>2.4852120028735509E-2</v>
      </c>
    </row>
    <row r="130" spans="1:4" x14ac:dyDescent="0.25">
      <c r="A130" s="5" t="s">
        <v>15</v>
      </c>
      <c r="B130" s="7">
        <v>0</v>
      </c>
      <c r="C130" s="7">
        <v>1.617351318830506E-3</v>
      </c>
      <c r="D130" s="7">
        <f t="shared" si="1"/>
        <v>1.617351318830506E-3</v>
      </c>
    </row>
    <row r="131" spans="1:4" x14ac:dyDescent="0.25">
      <c r="A131" s="5" t="s">
        <v>32</v>
      </c>
      <c r="B131" s="7">
        <v>0</v>
      </c>
      <c r="C131" s="7">
        <v>1.6574691683035898E-3</v>
      </c>
      <c r="D131" s="7">
        <f t="shared" si="1"/>
        <v>1.6574691683035898E-3</v>
      </c>
    </row>
    <row r="132" spans="1:4" x14ac:dyDescent="0.25">
      <c r="A132" s="5" t="s">
        <v>571</v>
      </c>
      <c r="B132" s="7">
        <v>2.4852120028735509E-2</v>
      </c>
      <c r="C132" s="7">
        <v>0</v>
      </c>
      <c r="D132" s="7">
        <f t="shared" si="1"/>
        <v>2.4852120028735509E-2</v>
      </c>
    </row>
    <row r="133" spans="1:4" x14ac:dyDescent="0.25">
      <c r="A133" s="5" t="s">
        <v>315</v>
      </c>
      <c r="B133" s="7">
        <v>2.4852120028735509E-2</v>
      </c>
      <c r="C133" s="7">
        <v>0</v>
      </c>
      <c r="D133" s="7">
        <f t="shared" si="1"/>
        <v>2.4852120028735509E-2</v>
      </c>
    </row>
    <row r="134" spans="1:4" x14ac:dyDescent="0.25">
      <c r="A134" s="5" t="s">
        <v>258</v>
      </c>
      <c r="B134" s="7">
        <v>2.4852120028735509E-2</v>
      </c>
      <c r="C134" s="7">
        <v>0</v>
      </c>
      <c r="D134" s="7">
        <f t="shared" si="1"/>
        <v>2.4852120028735509E-2</v>
      </c>
    </row>
    <row r="135" spans="1:4" x14ac:dyDescent="0.25">
      <c r="A135" s="5" t="s">
        <v>182</v>
      </c>
      <c r="B135" s="7">
        <v>9.7126607585741933</v>
      </c>
      <c r="C135" s="7">
        <v>6.2519683962054895</v>
      </c>
      <c r="D135" s="7">
        <f t="shared" si="1"/>
        <v>15.964629154779683</v>
      </c>
    </row>
    <row r="136" spans="1:4" x14ac:dyDescent="0.25">
      <c r="A136" s="5" t="s">
        <v>105</v>
      </c>
      <c r="B136" s="7">
        <v>2.4852120028735509E-2</v>
      </c>
      <c r="C136" s="7">
        <v>3.362564700160952E-3</v>
      </c>
      <c r="D136" s="7">
        <f t="shared" si="1"/>
        <v>2.8214684728896461E-2</v>
      </c>
    </row>
    <row r="137" spans="1:4" x14ac:dyDescent="0.25">
      <c r="A137" s="5" t="s">
        <v>267</v>
      </c>
      <c r="B137" s="7">
        <v>2.4852120028735509E-2</v>
      </c>
      <c r="C137" s="7">
        <v>0</v>
      </c>
      <c r="D137" s="7">
        <f t="shared" si="1"/>
        <v>2.4852120028735509E-2</v>
      </c>
    </row>
    <row r="138" spans="1:4" x14ac:dyDescent="0.25">
      <c r="A138" s="5" t="s">
        <v>33</v>
      </c>
      <c r="B138" s="7">
        <v>0</v>
      </c>
      <c r="C138" s="7">
        <v>1.6574691683035898E-3</v>
      </c>
      <c r="D138" s="7">
        <f t="shared" si="1"/>
        <v>1.6574691683035898E-3</v>
      </c>
    </row>
    <row r="139" spans="1:4" x14ac:dyDescent="0.25">
      <c r="A139" s="5" t="s">
        <v>286</v>
      </c>
      <c r="B139" s="7">
        <v>2.4852120028735509E-2</v>
      </c>
      <c r="C139" s="7">
        <v>0</v>
      </c>
      <c r="D139" s="7">
        <f t="shared" si="1"/>
        <v>2.4852120028735509E-2</v>
      </c>
    </row>
    <row r="140" spans="1:4" x14ac:dyDescent="0.25">
      <c r="A140" s="5" t="s">
        <v>73</v>
      </c>
      <c r="B140" s="7">
        <v>2.4852120028735509E-2</v>
      </c>
      <c r="C140" s="7">
        <v>4.5731305875520295E-2</v>
      </c>
      <c r="D140" s="7">
        <f t="shared" ref="D140:D203" si="2">SUM(B140:C140)</f>
        <v>7.05834259042558E-2</v>
      </c>
    </row>
    <row r="141" spans="1:4" x14ac:dyDescent="0.25">
      <c r="A141" s="5" t="s">
        <v>372</v>
      </c>
      <c r="B141" s="7">
        <v>2.4852120028735509E-2</v>
      </c>
      <c r="C141" s="7">
        <v>0</v>
      </c>
      <c r="D141" s="7">
        <f t="shared" si="2"/>
        <v>2.4852120028735509E-2</v>
      </c>
    </row>
    <row r="142" spans="1:4" x14ac:dyDescent="0.25">
      <c r="A142" s="5" t="s">
        <v>223</v>
      </c>
      <c r="B142" s="7">
        <v>2.4852120028735509E-2</v>
      </c>
      <c r="C142" s="7">
        <v>0</v>
      </c>
      <c r="D142" s="7">
        <f t="shared" si="2"/>
        <v>2.4852120028735509E-2</v>
      </c>
    </row>
    <row r="143" spans="1:4" x14ac:dyDescent="0.25">
      <c r="A143" s="5" t="s">
        <v>296</v>
      </c>
      <c r="B143" s="7">
        <v>2.4852120028735509E-2</v>
      </c>
      <c r="C143" s="7">
        <v>0</v>
      </c>
      <c r="D143" s="7">
        <f t="shared" si="2"/>
        <v>2.4852120028735509E-2</v>
      </c>
    </row>
    <row r="144" spans="1:4" x14ac:dyDescent="0.25">
      <c r="A144" s="5" t="s">
        <v>204</v>
      </c>
      <c r="B144" s="7">
        <v>2.4852120028735509E-2</v>
      </c>
      <c r="C144" s="7">
        <v>0</v>
      </c>
      <c r="D144" s="7">
        <f t="shared" si="2"/>
        <v>2.4852120028735509E-2</v>
      </c>
    </row>
    <row r="145" spans="1:4" x14ac:dyDescent="0.25">
      <c r="A145" s="5" t="s">
        <v>53</v>
      </c>
      <c r="B145" s="7">
        <v>2.4852120028735509E-2</v>
      </c>
      <c r="C145" s="7">
        <v>4.7143438964353877E-2</v>
      </c>
      <c r="D145" s="7">
        <f t="shared" si="2"/>
        <v>7.199555899308939E-2</v>
      </c>
    </row>
    <row r="146" spans="1:4" x14ac:dyDescent="0.25">
      <c r="A146" s="5" t="s">
        <v>352</v>
      </c>
      <c r="B146" s="7">
        <v>2.4852120028735509E-2</v>
      </c>
      <c r="C146" s="7">
        <v>0</v>
      </c>
      <c r="D146" s="7">
        <f t="shared" si="2"/>
        <v>2.4852120028735509E-2</v>
      </c>
    </row>
    <row r="147" spans="1:4" x14ac:dyDescent="0.25">
      <c r="A147" s="5" t="s">
        <v>231</v>
      </c>
      <c r="B147" s="7">
        <v>2.4852120028735509E-2</v>
      </c>
      <c r="C147" s="7">
        <v>0</v>
      </c>
      <c r="D147" s="7">
        <f t="shared" si="2"/>
        <v>2.4852120028735509E-2</v>
      </c>
    </row>
    <row r="148" spans="1:4" x14ac:dyDescent="0.25">
      <c r="A148" s="5" t="s">
        <v>259</v>
      </c>
      <c r="B148" s="7">
        <v>2.4852120028735509E-2</v>
      </c>
      <c r="C148" s="7">
        <v>0</v>
      </c>
      <c r="D148" s="7">
        <f t="shared" si="2"/>
        <v>2.4852120028735509E-2</v>
      </c>
    </row>
    <row r="149" spans="1:4" x14ac:dyDescent="0.25">
      <c r="A149" s="5" t="s">
        <v>341</v>
      </c>
      <c r="B149" s="7">
        <v>2.4852120028735509E-2</v>
      </c>
      <c r="C149" s="7">
        <v>0</v>
      </c>
      <c r="D149" s="7">
        <f t="shared" si="2"/>
        <v>2.4852120028735509E-2</v>
      </c>
    </row>
    <row r="150" spans="1:4" x14ac:dyDescent="0.25">
      <c r="A150" s="5" t="s">
        <v>154</v>
      </c>
      <c r="B150" s="7">
        <v>2.4852120028735509E-2</v>
      </c>
      <c r="C150" s="7">
        <v>2.5329575636492737E-2</v>
      </c>
      <c r="D150" s="7">
        <f t="shared" si="2"/>
        <v>5.0181695665228246E-2</v>
      </c>
    </row>
    <row r="151" spans="1:4" x14ac:dyDescent="0.25">
      <c r="A151" s="5" t="s">
        <v>155</v>
      </c>
      <c r="B151" s="7">
        <v>2.4852120028735509E-2</v>
      </c>
      <c r="C151" s="7">
        <v>0</v>
      </c>
      <c r="D151" s="7">
        <f t="shared" si="2"/>
        <v>2.4852120028735509E-2</v>
      </c>
    </row>
    <row r="152" spans="1:4" x14ac:dyDescent="0.25">
      <c r="A152" s="5" t="s">
        <v>343</v>
      </c>
      <c r="B152" s="7">
        <v>2.4852120028735509E-2</v>
      </c>
      <c r="C152" s="7">
        <v>0</v>
      </c>
      <c r="D152" s="7">
        <f t="shared" si="2"/>
        <v>2.4852120028735509E-2</v>
      </c>
    </row>
    <row r="153" spans="1:4" x14ac:dyDescent="0.25">
      <c r="A153" s="5" t="s">
        <v>630</v>
      </c>
      <c r="B153" s="7">
        <v>2.4852120028735509E-2</v>
      </c>
      <c r="C153" s="7">
        <v>0</v>
      </c>
      <c r="D153" s="7">
        <f t="shared" si="2"/>
        <v>2.4852120028735509E-2</v>
      </c>
    </row>
    <row r="154" spans="1:4" x14ac:dyDescent="0.25">
      <c r="A154" s="5" t="s">
        <v>342</v>
      </c>
      <c r="B154" s="7">
        <v>2.4852120028735509E-2</v>
      </c>
      <c r="C154" s="7">
        <v>0</v>
      </c>
      <c r="D154" s="7">
        <f t="shared" si="2"/>
        <v>2.4852120028735509E-2</v>
      </c>
    </row>
    <row r="155" spans="1:4" x14ac:dyDescent="0.25">
      <c r="A155" s="5" t="s">
        <v>80</v>
      </c>
      <c r="B155" s="7">
        <v>2.4852120028735509E-2</v>
      </c>
      <c r="C155" s="7">
        <v>0</v>
      </c>
      <c r="D155" s="7">
        <f t="shared" si="2"/>
        <v>2.4852120028735509E-2</v>
      </c>
    </row>
    <row r="156" spans="1:4" x14ac:dyDescent="0.25">
      <c r="A156" s="5" t="s">
        <v>34</v>
      </c>
      <c r="B156" s="7">
        <v>0</v>
      </c>
      <c r="C156" s="7">
        <v>1.6574691683035898E-3</v>
      </c>
      <c r="D156" s="7">
        <f t="shared" si="2"/>
        <v>1.6574691683035898E-3</v>
      </c>
    </row>
    <row r="157" spans="1:4" x14ac:dyDescent="0.25">
      <c r="A157" s="5" t="s">
        <v>631</v>
      </c>
      <c r="B157" s="7">
        <v>5.1963536028215823E-2</v>
      </c>
      <c r="C157" s="7">
        <v>0</v>
      </c>
      <c r="D157" s="7">
        <f t="shared" si="2"/>
        <v>5.1963536028215823E-2</v>
      </c>
    </row>
    <row r="158" spans="1:4" x14ac:dyDescent="0.25">
      <c r="A158" s="5" t="s">
        <v>260</v>
      </c>
      <c r="B158" s="7">
        <v>2.4852120028735509E-2</v>
      </c>
      <c r="C158" s="7">
        <v>0</v>
      </c>
      <c r="D158" s="7">
        <f t="shared" si="2"/>
        <v>2.4852120028735509E-2</v>
      </c>
    </row>
    <row r="159" spans="1:4" x14ac:dyDescent="0.25">
      <c r="A159" s="5" t="s">
        <v>35</v>
      </c>
      <c r="B159" s="7">
        <v>0</v>
      </c>
      <c r="C159" s="7">
        <v>1.6574691683035898E-3</v>
      </c>
      <c r="D159" s="7">
        <f t="shared" si="2"/>
        <v>1.6574691683035898E-3</v>
      </c>
    </row>
    <row r="160" spans="1:4" x14ac:dyDescent="0.25">
      <c r="A160" s="5" t="s">
        <v>12</v>
      </c>
      <c r="B160" s="7">
        <v>2.4852120028735509E-2</v>
      </c>
      <c r="C160" s="7">
        <v>0</v>
      </c>
      <c r="D160" s="7">
        <f t="shared" si="2"/>
        <v>2.4852120028735509E-2</v>
      </c>
    </row>
    <row r="161" spans="1:4" x14ac:dyDescent="0.25">
      <c r="A161" s="5" t="s">
        <v>225</v>
      </c>
      <c r="B161" s="7">
        <v>5.1963536028215823E-2</v>
      </c>
      <c r="C161" s="7">
        <v>0.13763433381209544</v>
      </c>
      <c r="D161" s="7">
        <f t="shared" si="2"/>
        <v>0.18959786984031127</v>
      </c>
    </row>
    <row r="162" spans="1:4" x14ac:dyDescent="0.25">
      <c r="A162" s="5" t="s">
        <v>125</v>
      </c>
      <c r="B162" s="7">
        <v>2.4852120028735509E-2</v>
      </c>
      <c r="C162" s="7">
        <v>3.4508457013145602E-2</v>
      </c>
      <c r="D162" s="7">
        <f t="shared" si="2"/>
        <v>5.9360577041881107E-2</v>
      </c>
    </row>
    <row r="163" spans="1:4" x14ac:dyDescent="0.25">
      <c r="A163" s="5" t="s">
        <v>68</v>
      </c>
      <c r="B163" s="7">
        <v>2.4852120028735509E-2</v>
      </c>
      <c r="C163" s="7">
        <v>0</v>
      </c>
      <c r="D163" s="7">
        <f t="shared" si="2"/>
        <v>2.4852120028735509E-2</v>
      </c>
    </row>
    <row r="164" spans="1:4" x14ac:dyDescent="0.25">
      <c r="A164" s="5" t="s">
        <v>36</v>
      </c>
      <c r="B164" s="7">
        <v>0</v>
      </c>
      <c r="C164" s="7">
        <v>1.6574691683035898E-3</v>
      </c>
      <c r="D164" s="7">
        <f t="shared" si="2"/>
        <v>1.6574691683035898E-3</v>
      </c>
    </row>
    <row r="165" spans="1:4" x14ac:dyDescent="0.25">
      <c r="A165" s="5" t="s">
        <v>91</v>
      </c>
      <c r="B165" s="7">
        <v>2.4852120028735509E-2</v>
      </c>
      <c r="C165" s="7">
        <v>5.9328562040105566E-2</v>
      </c>
      <c r="D165" s="7">
        <f t="shared" si="2"/>
        <v>8.4180682068841078E-2</v>
      </c>
    </row>
    <row r="166" spans="1:4" x14ac:dyDescent="0.25">
      <c r="A166" s="5" t="s">
        <v>183</v>
      </c>
      <c r="B166" s="7">
        <v>2.4852120028735509E-2</v>
      </c>
      <c r="C166" s="7">
        <v>1.6892439828835443E-2</v>
      </c>
      <c r="D166" s="7">
        <f t="shared" si="2"/>
        <v>4.1744559857570952E-2</v>
      </c>
    </row>
    <row r="167" spans="1:4" x14ac:dyDescent="0.25">
      <c r="A167" s="5" t="s">
        <v>130</v>
      </c>
      <c r="B167" s="7">
        <v>2.4852120028735509E-2</v>
      </c>
      <c r="C167" s="7">
        <v>1.4487542091732808E-2</v>
      </c>
      <c r="D167" s="7">
        <f t="shared" si="2"/>
        <v>3.9339662120468313E-2</v>
      </c>
    </row>
    <row r="168" spans="1:4" x14ac:dyDescent="0.25">
      <c r="A168" s="5" t="s">
        <v>7</v>
      </c>
      <c r="B168" s="7">
        <v>5.1963536028215823E-2</v>
      </c>
      <c r="C168" s="7">
        <v>1.3061120007217458E-5</v>
      </c>
      <c r="D168" s="7">
        <f t="shared" si="2"/>
        <v>5.1976597148223037E-2</v>
      </c>
    </row>
    <row r="169" spans="1:4" x14ac:dyDescent="0.25">
      <c r="A169" s="5" t="s">
        <v>300</v>
      </c>
      <c r="B169" s="7">
        <v>2.4852120028735509E-2</v>
      </c>
      <c r="C169" s="7">
        <v>1.6574691683035898E-3</v>
      </c>
      <c r="D169" s="7">
        <f t="shared" si="2"/>
        <v>2.65095891970391E-2</v>
      </c>
    </row>
    <row r="170" spans="1:4" x14ac:dyDescent="0.25">
      <c r="A170" s="5" t="s">
        <v>400</v>
      </c>
      <c r="B170" s="7">
        <v>0</v>
      </c>
      <c r="C170" s="7">
        <v>1.6574691683035898E-3</v>
      </c>
      <c r="D170" s="7">
        <f t="shared" si="2"/>
        <v>1.6574691683035898E-3</v>
      </c>
    </row>
    <row r="171" spans="1:4" x14ac:dyDescent="0.25">
      <c r="A171" s="5" t="s">
        <v>82</v>
      </c>
      <c r="B171" s="7">
        <v>5.1963536028215823E-2</v>
      </c>
      <c r="C171" s="7">
        <v>0.3491323872534266</v>
      </c>
      <c r="D171" s="7">
        <f t="shared" si="2"/>
        <v>0.40109592328164245</v>
      </c>
    </row>
    <row r="172" spans="1:4" x14ac:dyDescent="0.25">
      <c r="A172" s="5" t="s">
        <v>301</v>
      </c>
      <c r="B172" s="7">
        <v>2.4852120028735509E-2</v>
      </c>
      <c r="C172" s="7">
        <v>0</v>
      </c>
      <c r="D172" s="7">
        <f t="shared" si="2"/>
        <v>2.4852120028735509E-2</v>
      </c>
    </row>
    <row r="173" spans="1:4" x14ac:dyDescent="0.25">
      <c r="A173" s="5" t="s">
        <v>632</v>
      </c>
      <c r="B173" s="7">
        <v>2.4852120028735509E-2</v>
      </c>
      <c r="C173" s="7">
        <v>0</v>
      </c>
      <c r="D173" s="7">
        <f t="shared" si="2"/>
        <v>2.4852120028735509E-2</v>
      </c>
    </row>
    <row r="174" spans="1:4" x14ac:dyDescent="0.25">
      <c r="A174" s="5" t="s">
        <v>156</v>
      </c>
      <c r="B174" s="7">
        <v>2.4852120028735509E-2</v>
      </c>
      <c r="C174" s="7">
        <v>1.4300948453826038E-4</v>
      </c>
      <c r="D174" s="7">
        <f t="shared" si="2"/>
        <v>2.4995129513273769E-2</v>
      </c>
    </row>
    <row r="175" spans="1:4" x14ac:dyDescent="0.25">
      <c r="A175" s="5" t="s">
        <v>157</v>
      </c>
      <c r="B175" s="7">
        <v>2.4852120028735509E-2</v>
      </c>
      <c r="C175" s="7">
        <v>1.0838306453110617E-2</v>
      </c>
      <c r="D175" s="7">
        <f t="shared" si="2"/>
        <v>3.569042648184613E-2</v>
      </c>
    </row>
    <row r="176" spans="1:4" x14ac:dyDescent="0.25">
      <c r="A176" s="5" t="s">
        <v>184</v>
      </c>
      <c r="B176" s="7">
        <v>2.4852120028735509E-2</v>
      </c>
      <c r="C176" s="7">
        <v>7.7995640801835136E-3</v>
      </c>
      <c r="D176" s="7">
        <f t="shared" si="2"/>
        <v>3.265168410891902E-2</v>
      </c>
    </row>
    <row r="177" spans="1:4" x14ac:dyDescent="0.25">
      <c r="A177" s="5" t="s">
        <v>261</v>
      </c>
      <c r="B177" s="7">
        <v>2.4852120028735509E-2</v>
      </c>
      <c r="C177" s="7">
        <v>0</v>
      </c>
      <c r="D177" s="7">
        <f t="shared" si="2"/>
        <v>2.4852120028735509E-2</v>
      </c>
    </row>
    <row r="178" spans="1:4" x14ac:dyDescent="0.25">
      <c r="A178" s="5" t="s">
        <v>237</v>
      </c>
      <c r="B178" s="7">
        <v>2.4852120028735509E-2</v>
      </c>
      <c r="C178" s="7">
        <v>2.8777972106152034E-2</v>
      </c>
      <c r="D178" s="7">
        <f t="shared" si="2"/>
        <v>5.3630092134887543E-2</v>
      </c>
    </row>
    <row r="179" spans="1:4" x14ac:dyDescent="0.25">
      <c r="A179" s="5" t="s">
        <v>251</v>
      </c>
      <c r="B179" s="7">
        <v>2.4852120028735509E-2</v>
      </c>
      <c r="C179" s="7">
        <v>0</v>
      </c>
      <c r="D179" s="7">
        <f t="shared" si="2"/>
        <v>2.4852120028735509E-2</v>
      </c>
    </row>
    <row r="180" spans="1:4" x14ac:dyDescent="0.25">
      <c r="A180" s="5" t="s">
        <v>37</v>
      </c>
      <c r="B180" s="7">
        <v>0</v>
      </c>
      <c r="C180" s="7">
        <v>1.6574691683035898E-3</v>
      </c>
      <c r="D180" s="7">
        <f t="shared" si="2"/>
        <v>1.6574691683035898E-3</v>
      </c>
    </row>
    <row r="181" spans="1:4" x14ac:dyDescent="0.25">
      <c r="A181" s="5" t="s">
        <v>38</v>
      </c>
      <c r="B181" s="7">
        <v>0</v>
      </c>
      <c r="C181" s="7">
        <v>1.6574691683035898E-3</v>
      </c>
      <c r="D181" s="7">
        <f t="shared" si="2"/>
        <v>1.6574691683035898E-3</v>
      </c>
    </row>
    <row r="182" spans="1:4" x14ac:dyDescent="0.25">
      <c r="A182" s="5" t="s">
        <v>297</v>
      </c>
      <c r="B182" s="7">
        <v>2.4852120028735509E-2</v>
      </c>
      <c r="C182" s="7">
        <v>0</v>
      </c>
      <c r="D182" s="7">
        <f t="shared" si="2"/>
        <v>2.4852120028735509E-2</v>
      </c>
    </row>
    <row r="183" spans="1:4" x14ac:dyDescent="0.25">
      <c r="A183" s="5" t="s">
        <v>39</v>
      </c>
      <c r="B183" s="7">
        <v>0</v>
      </c>
      <c r="C183" s="7">
        <v>1.6574691683035898E-3</v>
      </c>
      <c r="D183" s="7">
        <f t="shared" si="2"/>
        <v>1.6574691683035898E-3</v>
      </c>
    </row>
    <row r="184" spans="1:4" x14ac:dyDescent="0.25">
      <c r="A184" s="5" t="s">
        <v>388</v>
      </c>
      <c r="B184" s="7">
        <v>2.4852120028735509E-2</v>
      </c>
      <c r="C184" s="7">
        <v>0</v>
      </c>
      <c r="D184" s="7">
        <f t="shared" si="2"/>
        <v>2.4852120028735509E-2</v>
      </c>
    </row>
    <row r="185" spans="1:4" x14ac:dyDescent="0.25">
      <c r="A185" s="5" t="s">
        <v>633</v>
      </c>
      <c r="B185" s="7">
        <v>2.4852120028735509E-2</v>
      </c>
      <c r="C185" s="7">
        <v>0</v>
      </c>
      <c r="D185" s="7">
        <f t="shared" si="2"/>
        <v>2.4852120028735509E-2</v>
      </c>
    </row>
    <row r="186" spans="1:4" x14ac:dyDescent="0.25">
      <c r="A186" s="5" t="s">
        <v>10</v>
      </c>
      <c r="B186" s="7">
        <v>5.1963536028215823E-2</v>
      </c>
      <c r="C186" s="7">
        <v>0.13540466371329263</v>
      </c>
      <c r="D186" s="7">
        <f t="shared" si="2"/>
        <v>0.18736819974150845</v>
      </c>
    </row>
    <row r="187" spans="1:4" x14ac:dyDescent="0.25">
      <c r="A187" s="5" t="s">
        <v>76</v>
      </c>
      <c r="B187" s="7">
        <v>2.4852120028735509E-2</v>
      </c>
      <c r="C187" s="7">
        <v>5.1709213164014981E-3</v>
      </c>
      <c r="D187" s="7">
        <f t="shared" si="2"/>
        <v>3.0023041345137006E-2</v>
      </c>
    </row>
    <row r="188" spans="1:4" x14ac:dyDescent="0.25">
      <c r="A188" s="5" t="s">
        <v>262</v>
      </c>
      <c r="B188" s="7">
        <v>2.4852120028735509E-2</v>
      </c>
      <c r="C188" s="7">
        <v>0</v>
      </c>
      <c r="D188" s="7">
        <f t="shared" si="2"/>
        <v>2.4852120028735509E-2</v>
      </c>
    </row>
    <row r="189" spans="1:4" x14ac:dyDescent="0.25">
      <c r="A189" s="5" t="s">
        <v>263</v>
      </c>
      <c r="B189" s="7">
        <v>2.4852120028735509E-2</v>
      </c>
      <c r="C189" s="7">
        <v>0</v>
      </c>
      <c r="D189" s="7">
        <f t="shared" si="2"/>
        <v>2.4852120028735509E-2</v>
      </c>
    </row>
    <row r="190" spans="1:4" x14ac:dyDescent="0.25">
      <c r="A190" s="5" t="s">
        <v>634</v>
      </c>
      <c r="B190" s="7">
        <v>2.4852120028735509E-2</v>
      </c>
      <c r="C190" s="7">
        <v>0</v>
      </c>
      <c r="D190" s="7">
        <f t="shared" si="2"/>
        <v>2.4852120028735509E-2</v>
      </c>
    </row>
    <row r="191" spans="1:4" x14ac:dyDescent="0.25">
      <c r="A191" s="5" t="s">
        <v>302</v>
      </c>
      <c r="B191" s="7">
        <v>2.4852120028735509E-2</v>
      </c>
      <c r="C191" s="7">
        <v>0</v>
      </c>
      <c r="D191" s="7">
        <f t="shared" si="2"/>
        <v>2.4852120028735509E-2</v>
      </c>
    </row>
    <row r="192" spans="1:4" x14ac:dyDescent="0.25">
      <c r="A192" s="5" t="s">
        <v>17</v>
      </c>
      <c r="B192" s="7">
        <v>2.4852120028735509E-2</v>
      </c>
      <c r="C192" s="7">
        <v>0</v>
      </c>
      <c r="D192" s="7">
        <f t="shared" si="2"/>
        <v>2.4852120028735509E-2</v>
      </c>
    </row>
    <row r="193" spans="1:4" x14ac:dyDescent="0.25">
      <c r="A193" s="5" t="s">
        <v>373</v>
      </c>
      <c r="B193" s="7">
        <v>5.1963536028215823E-2</v>
      </c>
      <c r="C193" s="7">
        <v>0</v>
      </c>
      <c r="D193" s="7">
        <f t="shared" si="2"/>
        <v>5.1963536028215823E-2</v>
      </c>
    </row>
    <row r="194" spans="1:4" x14ac:dyDescent="0.25">
      <c r="A194" s="5" t="s">
        <v>635</v>
      </c>
      <c r="B194" s="7">
        <v>2.4852120028735509E-2</v>
      </c>
      <c r="C194" s="7">
        <v>0</v>
      </c>
      <c r="D194" s="7">
        <f t="shared" si="2"/>
        <v>2.4852120028735509E-2</v>
      </c>
    </row>
    <row r="195" spans="1:4" x14ac:dyDescent="0.25">
      <c r="A195" s="5" t="s">
        <v>279</v>
      </c>
      <c r="B195" s="7">
        <v>2.4852120028735509E-2</v>
      </c>
      <c r="C195" s="7">
        <v>0</v>
      </c>
      <c r="D195" s="7">
        <f t="shared" si="2"/>
        <v>2.4852120028735509E-2</v>
      </c>
    </row>
    <row r="196" spans="1:4" x14ac:dyDescent="0.25">
      <c r="A196" s="5" t="s">
        <v>316</v>
      </c>
      <c r="B196" s="7">
        <v>5.1963536028215823E-2</v>
      </c>
      <c r="C196" s="7">
        <v>0</v>
      </c>
      <c r="D196" s="7">
        <f t="shared" si="2"/>
        <v>5.1963536028215823E-2</v>
      </c>
    </row>
    <row r="197" spans="1:4" x14ac:dyDescent="0.25">
      <c r="A197" s="5" t="s">
        <v>303</v>
      </c>
      <c r="B197" s="7">
        <v>2.4852120028735509E-2</v>
      </c>
      <c r="C197" s="7">
        <v>0</v>
      </c>
      <c r="D197" s="7">
        <f t="shared" si="2"/>
        <v>2.4852120028735509E-2</v>
      </c>
    </row>
    <row r="198" spans="1:4" x14ac:dyDescent="0.25">
      <c r="A198" s="5" t="s">
        <v>40</v>
      </c>
      <c r="B198" s="7">
        <v>0</v>
      </c>
      <c r="C198" s="7">
        <v>1.6574691683035898E-3</v>
      </c>
      <c r="D198" s="7">
        <f t="shared" si="2"/>
        <v>1.6574691683035898E-3</v>
      </c>
    </row>
    <row r="199" spans="1:4" x14ac:dyDescent="0.25">
      <c r="A199" s="5" t="s">
        <v>234</v>
      </c>
      <c r="B199" s="7">
        <v>2.4852120028735509E-2</v>
      </c>
      <c r="C199" s="7">
        <v>1.4154907311648831E-3</v>
      </c>
      <c r="D199" s="7">
        <f t="shared" si="2"/>
        <v>2.6267610759900393E-2</v>
      </c>
    </row>
    <row r="200" spans="1:4" x14ac:dyDescent="0.25">
      <c r="A200" s="5" t="s">
        <v>356</v>
      </c>
      <c r="B200" s="7">
        <v>2.4852120028735509E-2</v>
      </c>
      <c r="C200" s="7">
        <v>0</v>
      </c>
      <c r="D200" s="7">
        <f t="shared" si="2"/>
        <v>2.4852120028735509E-2</v>
      </c>
    </row>
    <row r="201" spans="1:4" x14ac:dyDescent="0.25">
      <c r="A201" s="5" t="s">
        <v>318</v>
      </c>
      <c r="B201" s="7">
        <v>2.4852120028735509E-2</v>
      </c>
      <c r="C201" s="7">
        <v>0</v>
      </c>
      <c r="D201" s="7">
        <f t="shared" si="2"/>
        <v>2.4852120028735509E-2</v>
      </c>
    </row>
    <row r="202" spans="1:4" x14ac:dyDescent="0.25">
      <c r="A202" s="5" t="s">
        <v>186</v>
      </c>
      <c r="B202" s="7">
        <v>2.4852120028735509E-2</v>
      </c>
      <c r="C202" s="7">
        <v>0</v>
      </c>
      <c r="D202" s="7">
        <f t="shared" si="2"/>
        <v>2.4852120028735509E-2</v>
      </c>
    </row>
    <row r="203" spans="1:4" x14ac:dyDescent="0.25">
      <c r="A203" s="5" t="s">
        <v>569</v>
      </c>
      <c r="B203" s="7">
        <v>2.4852120028735509E-2</v>
      </c>
      <c r="C203" s="7">
        <v>0</v>
      </c>
      <c r="D203" s="7">
        <f t="shared" si="2"/>
        <v>2.4852120028735509E-2</v>
      </c>
    </row>
    <row r="204" spans="1:4" x14ac:dyDescent="0.25">
      <c r="A204" s="5" t="s">
        <v>353</v>
      </c>
      <c r="B204" s="7">
        <v>2.4852120028735509E-2</v>
      </c>
      <c r="C204" s="7">
        <v>0</v>
      </c>
      <c r="D204" s="7">
        <f t="shared" ref="D204:D267" si="3">SUM(B204:C204)</f>
        <v>2.4852120028735509E-2</v>
      </c>
    </row>
    <row r="205" spans="1:4" x14ac:dyDescent="0.25">
      <c r="A205" s="5" t="s">
        <v>41</v>
      </c>
      <c r="B205" s="7">
        <v>0</v>
      </c>
      <c r="C205" s="7">
        <v>1.6574691683035898E-3</v>
      </c>
      <c r="D205" s="7">
        <f t="shared" si="3"/>
        <v>1.6574691683035898E-3</v>
      </c>
    </row>
    <row r="206" spans="1:4" x14ac:dyDescent="0.25">
      <c r="A206" s="5" t="s">
        <v>187</v>
      </c>
      <c r="B206" s="7">
        <v>2.4852120028735509E-2</v>
      </c>
      <c r="C206" s="7">
        <v>1.1141244027720612E-2</v>
      </c>
      <c r="D206" s="7">
        <f t="shared" si="3"/>
        <v>3.5993364056456117E-2</v>
      </c>
    </row>
    <row r="207" spans="1:4" x14ac:dyDescent="0.25">
      <c r="A207" s="5" t="s">
        <v>368</v>
      </c>
      <c r="B207" s="7">
        <v>5.1963536028215823E-2</v>
      </c>
      <c r="C207" s="7">
        <v>0</v>
      </c>
      <c r="D207" s="7">
        <f t="shared" si="3"/>
        <v>5.1963536028215823E-2</v>
      </c>
    </row>
    <row r="208" spans="1:4" x14ac:dyDescent="0.25">
      <c r="A208" s="5" t="s">
        <v>11</v>
      </c>
      <c r="B208" s="7">
        <v>2.4852120028735509E-2</v>
      </c>
      <c r="C208" s="7">
        <v>0</v>
      </c>
      <c r="D208" s="7">
        <f t="shared" si="3"/>
        <v>2.4852120028735509E-2</v>
      </c>
    </row>
    <row r="209" spans="1:4" x14ac:dyDescent="0.25">
      <c r="A209" s="5" t="s">
        <v>219</v>
      </c>
      <c r="B209" s="7">
        <v>2.4852120028735509E-2</v>
      </c>
      <c r="C209" s="7">
        <v>0</v>
      </c>
      <c r="D209" s="7">
        <f t="shared" si="3"/>
        <v>2.4852120028735509E-2</v>
      </c>
    </row>
    <row r="210" spans="1:4" x14ac:dyDescent="0.25">
      <c r="A210" s="5" t="s">
        <v>394</v>
      </c>
      <c r="B210" s="7">
        <v>2.4852120028735509E-2</v>
      </c>
      <c r="C210" s="7">
        <v>0</v>
      </c>
      <c r="D210" s="7">
        <f t="shared" si="3"/>
        <v>2.4852120028735509E-2</v>
      </c>
    </row>
    <row r="211" spans="1:4" x14ac:dyDescent="0.25">
      <c r="A211" s="5" t="s">
        <v>265</v>
      </c>
      <c r="B211" s="7">
        <v>2.4852120028735509E-2</v>
      </c>
      <c r="C211" s="7">
        <v>0</v>
      </c>
      <c r="D211" s="7">
        <f t="shared" si="3"/>
        <v>2.4852120028735509E-2</v>
      </c>
    </row>
    <row r="212" spans="1:4" x14ac:dyDescent="0.25">
      <c r="A212" s="5" t="s">
        <v>158</v>
      </c>
      <c r="B212" s="7">
        <v>2.4852120028735509E-2</v>
      </c>
      <c r="C212" s="7">
        <v>1.5452239457989686E-2</v>
      </c>
      <c r="D212" s="7">
        <f t="shared" si="3"/>
        <v>4.0304359486725193E-2</v>
      </c>
    </row>
    <row r="213" spans="1:4" x14ac:dyDescent="0.25">
      <c r="A213" s="5" t="s">
        <v>3</v>
      </c>
      <c r="B213" s="7">
        <v>2.4852120028735509E-2</v>
      </c>
      <c r="C213" s="7">
        <v>0</v>
      </c>
      <c r="D213" s="7">
        <f t="shared" si="3"/>
        <v>2.4852120028735509E-2</v>
      </c>
    </row>
    <row r="214" spans="1:4" x14ac:dyDescent="0.25">
      <c r="A214" s="5" t="s">
        <v>636</v>
      </c>
      <c r="B214" s="7">
        <v>2.4852120028735509E-2</v>
      </c>
      <c r="C214" s="7">
        <v>0</v>
      </c>
      <c r="D214" s="7">
        <f t="shared" si="3"/>
        <v>2.4852120028735509E-2</v>
      </c>
    </row>
    <row r="215" spans="1:4" x14ac:dyDescent="0.25">
      <c r="A215" s="5" t="s">
        <v>252</v>
      </c>
      <c r="B215" s="7">
        <v>2.4852120028735509E-2</v>
      </c>
      <c r="C215" s="7">
        <v>5.5845524263804834E-4</v>
      </c>
      <c r="D215" s="7">
        <f t="shared" si="3"/>
        <v>2.5410575271373557E-2</v>
      </c>
    </row>
    <row r="216" spans="1:4" x14ac:dyDescent="0.25">
      <c r="A216" s="5" t="s">
        <v>71</v>
      </c>
      <c r="B216" s="7">
        <v>2.4852120028735509E-2</v>
      </c>
      <c r="C216" s="7">
        <v>0.19813525633364751</v>
      </c>
      <c r="D216" s="7">
        <f t="shared" si="3"/>
        <v>0.22298737636238303</v>
      </c>
    </row>
    <row r="217" spans="1:4" x14ac:dyDescent="0.25">
      <c r="A217" s="5" t="s">
        <v>336</v>
      </c>
      <c r="B217" s="7">
        <v>2.4852120028735509E-2</v>
      </c>
      <c r="C217" s="7">
        <v>0</v>
      </c>
      <c r="D217" s="7">
        <f t="shared" si="3"/>
        <v>2.4852120028735509E-2</v>
      </c>
    </row>
    <row r="218" spans="1:4" x14ac:dyDescent="0.25">
      <c r="A218" s="5" t="s">
        <v>19</v>
      </c>
      <c r="B218" s="7">
        <v>2.4852120028735509E-2</v>
      </c>
      <c r="C218" s="7">
        <v>2.2374502667937994E-4</v>
      </c>
      <c r="D218" s="7">
        <f t="shared" si="3"/>
        <v>2.5075865055414887E-2</v>
      </c>
    </row>
    <row r="219" spans="1:4" x14ac:dyDescent="0.25">
      <c r="A219" s="5" t="s">
        <v>366</v>
      </c>
      <c r="B219" s="7">
        <v>5.1963536028215823E-2</v>
      </c>
      <c r="C219" s="7">
        <v>2.0369914133053237E-3</v>
      </c>
      <c r="D219" s="7">
        <f t="shared" si="3"/>
        <v>5.4000527441521146E-2</v>
      </c>
    </row>
    <row r="220" spans="1:4" x14ac:dyDescent="0.25">
      <c r="A220" s="5" t="s">
        <v>5</v>
      </c>
      <c r="B220" s="7">
        <v>2.4852120028735509E-2</v>
      </c>
      <c r="C220" s="7">
        <v>0.26881748489317175</v>
      </c>
      <c r="D220" s="7">
        <f t="shared" si="3"/>
        <v>0.29366960492190725</v>
      </c>
    </row>
    <row r="221" spans="1:4" x14ac:dyDescent="0.25">
      <c r="A221" s="5" t="s">
        <v>637</v>
      </c>
      <c r="B221" s="7">
        <v>2.4852120028735509E-2</v>
      </c>
      <c r="C221" s="7">
        <v>0</v>
      </c>
      <c r="D221" s="7">
        <f t="shared" si="3"/>
        <v>2.4852120028735509E-2</v>
      </c>
    </row>
    <row r="222" spans="1:4" x14ac:dyDescent="0.25">
      <c r="A222" s="5" t="s">
        <v>638</v>
      </c>
      <c r="B222" s="7">
        <v>2.4852120028735509E-2</v>
      </c>
      <c r="C222" s="7">
        <v>0</v>
      </c>
      <c r="D222" s="7">
        <f t="shared" si="3"/>
        <v>2.4852120028735509E-2</v>
      </c>
    </row>
    <row r="223" spans="1:4" x14ac:dyDescent="0.25">
      <c r="A223" s="5" t="s">
        <v>639</v>
      </c>
      <c r="B223" s="7">
        <v>2.4852120028735509E-2</v>
      </c>
      <c r="C223" s="7">
        <v>0</v>
      </c>
      <c r="D223" s="7">
        <f t="shared" si="3"/>
        <v>2.4852120028735509E-2</v>
      </c>
    </row>
    <row r="224" spans="1:4" x14ac:dyDescent="0.25">
      <c r="A224" s="5" t="s">
        <v>42</v>
      </c>
      <c r="B224" s="7">
        <v>0</v>
      </c>
      <c r="C224" s="7">
        <v>1.6574691683035898E-3</v>
      </c>
      <c r="D224" s="7">
        <f t="shared" si="3"/>
        <v>1.6574691683035898E-3</v>
      </c>
    </row>
    <row r="225" spans="1:4" x14ac:dyDescent="0.25">
      <c r="A225" s="5" t="s">
        <v>188</v>
      </c>
      <c r="B225" s="7">
        <v>2.4852120028735509E-2</v>
      </c>
      <c r="C225" s="7">
        <v>0</v>
      </c>
      <c r="D225" s="7">
        <f t="shared" si="3"/>
        <v>2.4852120028735509E-2</v>
      </c>
    </row>
    <row r="226" spans="1:4" x14ac:dyDescent="0.25">
      <c r="A226" s="5" t="s">
        <v>43</v>
      </c>
      <c r="B226" s="7">
        <v>0</v>
      </c>
      <c r="C226" s="7">
        <v>1.6574691683035898E-3</v>
      </c>
      <c r="D226" s="7">
        <f t="shared" si="3"/>
        <v>1.6574691683035898E-3</v>
      </c>
    </row>
    <row r="227" spans="1:4" x14ac:dyDescent="0.25">
      <c r="A227" s="5" t="s">
        <v>264</v>
      </c>
      <c r="B227" s="7">
        <v>2.4852120028735509E-2</v>
      </c>
      <c r="C227" s="7">
        <v>0</v>
      </c>
      <c r="D227" s="7">
        <f t="shared" si="3"/>
        <v>2.4852120028735509E-2</v>
      </c>
    </row>
    <row r="228" spans="1:4" x14ac:dyDescent="0.25">
      <c r="A228" s="5" t="s">
        <v>321</v>
      </c>
      <c r="B228" s="7">
        <v>2.4852120028735509E-2</v>
      </c>
      <c r="C228" s="7">
        <v>3.3298249708916123E-4</v>
      </c>
      <c r="D228" s="7">
        <f t="shared" si="3"/>
        <v>2.5185102525824669E-2</v>
      </c>
    </row>
    <row r="229" spans="1:4" x14ac:dyDescent="0.25">
      <c r="A229" s="5" t="s">
        <v>640</v>
      </c>
      <c r="B229" s="7">
        <v>2.4852120028735509E-2</v>
      </c>
      <c r="C229" s="7">
        <v>0</v>
      </c>
      <c r="D229" s="7">
        <f t="shared" si="3"/>
        <v>2.4852120028735509E-2</v>
      </c>
    </row>
    <row r="230" spans="1:4" x14ac:dyDescent="0.25">
      <c r="A230" s="5" t="s">
        <v>327</v>
      </c>
      <c r="B230" s="7">
        <v>2.4852120028735509E-2</v>
      </c>
      <c r="C230" s="7">
        <v>0</v>
      </c>
      <c r="D230" s="7">
        <f t="shared" si="3"/>
        <v>2.4852120028735509E-2</v>
      </c>
    </row>
    <row r="231" spans="1:4" x14ac:dyDescent="0.25">
      <c r="A231" s="5" t="s">
        <v>189</v>
      </c>
      <c r="B231" s="7">
        <v>2.4852120028735509E-2</v>
      </c>
      <c r="C231" s="7">
        <v>1.5929024669035182E-3</v>
      </c>
      <c r="D231" s="7">
        <f t="shared" si="3"/>
        <v>2.6445022495639028E-2</v>
      </c>
    </row>
    <row r="232" spans="1:4" x14ac:dyDescent="0.25">
      <c r="A232" s="5" t="s">
        <v>641</v>
      </c>
      <c r="B232" s="7">
        <v>2.4852120028735509E-2</v>
      </c>
      <c r="C232" s="7">
        <v>0</v>
      </c>
      <c r="D232" s="7">
        <f t="shared" si="3"/>
        <v>2.4852120028735509E-2</v>
      </c>
    </row>
    <row r="233" spans="1:4" x14ac:dyDescent="0.25">
      <c r="A233" s="5" t="s">
        <v>6</v>
      </c>
      <c r="B233" s="7">
        <v>2.4852120028735509E-2</v>
      </c>
      <c r="C233" s="7">
        <v>0</v>
      </c>
      <c r="D233" s="7">
        <f t="shared" si="3"/>
        <v>2.4852120028735509E-2</v>
      </c>
    </row>
    <row r="234" spans="1:4" x14ac:dyDescent="0.25">
      <c r="A234" s="5" t="s">
        <v>642</v>
      </c>
      <c r="B234" s="7">
        <v>2.4852120028735509E-2</v>
      </c>
      <c r="C234" s="7">
        <v>0</v>
      </c>
      <c r="D234" s="7">
        <f t="shared" si="3"/>
        <v>2.4852120028735509E-2</v>
      </c>
    </row>
    <row r="235" spans="1:4" x14ac:dyDescent="0.25">
      <c r="A235" s="5" t="s">
        <v>8</v>
      </c>
      <c r="B235" s="7">
        <v>5.1963536028215823E-2</v>
      </c>
      <c r="C235" s="7">
        <v>2.5249176945200392E-2</v>
      </c>
      <c r="D235" s="7">
        <f t="shared" si="3"/>
        <v>7.7212712973416212E-2</v>
      </c>
    </row>
    <row r="236" spans="1:4" x14ac:dyDescent="0.25">
      <c r="A236" s="5" t="s">
        <v>577</v>
      </c>
      <c r="B236" s="7">
        <v>2.4852120028735509E-2</v>
      </c>
      <c r="C236" s="7">
        <v>0</v>
      </c>
      <c r="D236" s="7">
        <f t="shared" si="3"/>
        <v>2.4852120028735509E-2</v>
      </c>
    </row>
    <row r="237" spans="1:4" x14ac:dyDescent="0.25">
      <c r="A237" s="5" t="s">
        <v>190</v>
      </c>
      <c r="B237" s="7">
        <v>2.4852120028735509E-2</v>
      </c>
      <c r="C237" s="7">
        <v>1.156159042236221E-4</v>
      </c>
      <c r="D237" s="7">
        <f t="shared" si="3"/>
        <v>2.4967735932959131E-2</v>
      </c>
    </row>
    <row r="238" spans="1:4" x14ac:dyDescent="0.25">
      <c r="A238" s="5" t="s">
        <v>106</v>
      </c>
      <c r="B238" s="7">
        <v>0</v>
      </c>
      <c r="C238" s="7">
        <v>3.1044717530632573E-3</v>
      </c>
      <c r="D238" s="7">
        <f t="shared" si="3"/>
        <v>3.1044717530632573E-3</v>
      </c>
    </row>
    <row r="239" spans="1:4" x14ac:dyDescent="0.25">
      <c r="A239" s="5" t="s">
        <v>104</v>
      </c>
      <c r="B239" s="7">
        <v>0</v>
      </c>
      <c r="C239" s="7">
        <v>3.1044717530632573E-3</v>
      </c>
      <c r="D239" s="7">
        <f t="shared" si="3"/>
        <v>3.1044717530632573E-3</v>
      </c>
    </row>
    <row r="240" spans="1:4" x14ac:dyDescent="0.25">
      <c r="A240" s="5" t="s">
        <v>643</v>
      </c>
      <c r="B240" s="7">
        <v>2.4852120028735509E-2</v>
      </c>
      <c r="C240" s="7">
        <v>0</v>
      </c>
      <c r="D240" s="7">
        <f t="shared" si="3"/>
        <v>2.4852120028735509E-2</v>
      </c>
    </row>
    <row r="241" spans="1:4" x14ac:dyDescent="0.25">
      <c r="A241" s="5" t="s">
        <v>291</v>
      </c>
      <c r="B241" s="7">
        <v>5.1963536028215823E-2</v>
      </c>
      <c r="C241" s="7">
        <v>0</v>
      </c>
      <c r="D241" s="7">
        <f t="shared" si="3"/>
        <v>5.1963536028215823E-2</v>
      </c>
    </row>
    <row r="242" spans="1:4" x14ac:dyDescent="0.25">
      <c r="A242" s="5" t="s">
        <v>354</v>
      </c>
      <c r="B242" s="7">
        <v>2.4852120028735509E-2</v>
      </c>
      <c r="C242" s="7">
        <v>0</v>
      </c>
      <c r="D242" s="7">
        <f t="shared" si="3"/>
        <v>2.4852120028735509E-2</v>
      </c>
    </row>
    <row r="243" spans="1:4" x14ac:dyDescent="0.25">
      <c r="A243" s="5" t="s">
        <v>271</v>
      </c>
      <c r="B243" s="7">
        <v>2.4852120028735509E-2</v>
      </c>
      <c r="C243" s="7">
        <v>0</v>
      </c>
      <c r="D243" s="7">
        <f t="shared" si="3"/>
        <v>2.4852120028735509E-2</v>
      </c>
    </row>
    <row r="244" spans="1:4" x14ac:dyDescent="0.25">
      <c r="A244" s="5" t="s">
        <v>191</v>
      </c>
      <c r="B244" s="7">
        <v>2.4852120028735509E-2</v>
      </c>
      <c r="C244" s="7">
        <v>0</v>
      </c>
      <c r="D244" s="7">
        <f t="shared" si="3"/>
        <v>2.4852120028735509E-2</v>
      </c>
    </row>
    <row r="245" spans="1:4" x14ac:dyDescent="0.25">
      <c r="A245" s="5" t="s">
        <v>287</v>
      </c>
      <c r="B245" s="7">
        <v>5.1963536028215823E-2</v>
      </c>
      <c r="C245" s="7">
        <v>0</v>
      </c>
      <c r="D245" s="7">
        <f t="shared" si="3"/>
        <v>5.1963536028215823E-2</v>
      </c>
    </row>
    <row r="246" spans="1:4" x14ac:dyDescent="0.25">
      <c r="A246" s="5" t="s">
        <v>16</v>
      </c>
      <c r="B246" s="7">
        <v>2.4852120028735509E-2</v>
      </c>
      <c r="C246" s="7">
        <v>1.0961235280599511E-3</v>
      </c>
      <c r="D246" s="7">
        <f t="shared" si="3"/>
        <v>2.594824355679546E-2</v>
      </c>
    </row>
    <row r="247" spans="1:4" x14ac:dyDescent="0.25">
      <c r="A247" s="5" t="s">
        <v>365</v>
      </c>
      <c r="B247" s="7">
        <v>2.4852120028735509E-2</v>
      </c>
      <c r="C247" s="7">
        <v>0</v>
      </c>
      <c r="D247" s="7">
        <f t="shared" si="3"/>
        <v>2.4852120028735509E-2</v>
      </c>
    </row>
    <row r="248" spans="1:4" x14ac:dyDescent="0.25">
      <c r="A248" s="5" t="s">
        <v>346</v>
      </c>
      <c r="B248" s="7">
        <v>2.4852120028735509E-2</v>
      </c>
      <c r="C248" s="7">
        <v>0</v>
      </c>
      <c r="D248" s="7">
        <f t="shared" si="3"/>
        <v>2.4852120028735509E-2</v>
      </c>
    </row>
    <row r="249" spans="1:4" x14ac:dyDescent="0.25">
      <c r="A249" s="5" t="s">
        <v>44</v>
      </c>
      <c r="B249" s="7">
        <v>0</v>
      </c>
      <c r="C249" s="7">
        <v>1.6574691683035898E-3</v>
      </c>
      <c r="D249" s="7">
        <f t="shared" si="3"/>
        <v>1.6574691683035898E-3</v>
      </c>
    </row>
    <row r="250" spans="1:4" x14ac:dyDescent="0.25">
      <c r="A250" s="5" t="s">
        <v>159</v>
      </c>
      <c r="B250" s="7">
        <v>2.4852120028735509E-2</v>
      </c>
      <c r="C250" s="7">
        <v>4.6894201934731955E-3</v>
      </c>
      <c r="D250" s="7">
        <f t="shared" si="3"/>
        <v>2.9541540222208704E-2</v>
      </c>
    </row>
    <row r="251" spans="1:4" x14ac:dyDescent="0.25">
      <c r="A251" s="5" t="s">
        <v>107</v>
      </c>
      <c r="B251" s="7">
        <v>0</v>
      </c>
      <c r="C251" s="7">
        <v>3.1044717530632573E-3</v>
      </c>
      <c r="D251" s="7">
        <f t="shared" si="3"/>
        <v>3.1044717530632573E-3</v>
      </c>
    </row>
    <row r="252" spans="1:4" x14ac:dyDescent="0.25">
      <c r="A252" s="5" t="s">
        <v>192</v>
      </c>
      <c r="B252" s="7">
        <v>2.4852120028735509E-2</v>
      </c>
      <c r="C252" s="7">
        <v>0.62243305269137195</v>
      </c>
      <c r="D252" s="7">
        <f t="shared" si="3"/>
        <v>0.64728517272010744</v>
      </c>
    </row>
    <row r="253" spans="1:4" x14ac:dyDescent="0.25">
      <c r="A253" s="5" t="s">
        <v>644</v>
      </c>
      <c r="B253" s="7">
        <v>2.4852120028735509E-2</v>
      </c>
      <c r="C253" s="7">
        <v>0</v>
      </c>
      <c r="D253" s="7">
        <f t="shared" si="3"/>
        <v>2.4852120028735509E-2</v>
      </c>
    </row>
    <row r="254" spans="1:4" x14ac:dyDescent="0.25">
      <c r="A254" s="5" t="s">
        <v>198</v>
      </c>
      <c r="B254" s="7">
        <v>2.4852120028735509E-2</v>
      </c>
      <c r="C254" s="7">
        <v>1.706964510760225E-4</v>
      </c>
      <c r="D254" s="7">
        <f t="shared" si="3"/>
        <v>2.5022816479811531E-2</v>
      </c>
    </row>
    <row r="255" spans="1:4" x14ac:dyDescent="0.25">
      <c r="A255" s="5" t="s">
        <v>322</v>
      </c>
      <c r="B255" s="7">
        <v>2.4852120028735509E-2</v>
      </c>
      <c r="C255" s="7">
        <v>0</v>
      </c>
      <c r="D255" s="7">
        <f t="shared" si="3"/>
        <v>2.4852120028735509E-2</v>
      </c>
    </row>
    <row r="256" spans="1:4" x14ac:dyDescent="0.25">
      <c r="A256" s="5" t="s">
        <v>126</v>
      </c>
      <c r="B256" s="7">
        <v>2.4852120028735509E-2</v>
      </c>
      <c r="C256" s="7">
        <v>2.7952024691119914E-2</v>
      </c>
      <c r="D256" s="7">
        <f t="shared" si="3"/>
        <v>5.2804144719855423E-2</v>
      </c>
    </row>
    <row r="257" spans="1:4" x14ac:dyDescent="0.25">
      <c r="A257" s="5" t="s">
        <v>645</v>
      </c>
      <c r="B257" s="7">
        <v>2.4852120028735509E-2</v>
      </c>
      <c r="C257" s="7">
        <v>0</v>
      </c>
      <c r="D257" s="7">
        <f t="shared" si="3"/>
        <v>2.4852120028735509E-2</v>
      </c>
    </row>
    <row r="258" spans="1:4" x14ac:dyDescent="0.25">
      <c r="A258" s="5" t="s">
        <v>329</v>
      </c>
      <c r="B258" s="7">
        <v>2.4852120028735509E-2</v>
      </c>
      <c r="C258" s="7">
        <v>0</v>
      </c>
      <c r="D258" s="7">
        <f t="shared" si="3"/>
        <v>2.4852120028735509E-2</v>
      </c>
    </row>
    <row r="259" spans="1:4" x14ac:dyDescent="0.25">
      <c r="A259" s="5" t="s">
        <v>355</v>
      </c>
      <c r="B259" s="7">
        <v>2.4852120028735509E-2</v>
      </c>
      <c r="C259" s="7">
        <v>0</v>
      </c>
      <c r="D259" s="7">
        <f t="shared" si="3"/>
        <v>2.4852120028735509E-2</v>
      </c>
    </row>
    <row r="260" spans="1:4" x14ac:dyDescent="0.25">
      <c r="A260" s="5" t="s">
        <v>344</v>
      </c>
      <c r="B260" s="7">
        <v>2.4852120028735509E-2</v>
      </c>
      <c r="C260" s="7">
        <v>0</v>
      </c>
      <c r="D260" s="7">
        <f t="shared" si="3"/>
        <v>2.4852120028735509E-2</v>
      </c>
    </row>
    <row r="261" spans="1:4" x14ac:dyDescent="0.25">
      <c r="A261" s="5" t="s">
        <v>52</v>
      </c>
      <c r="B261" s="7">
        <v>2.4852120028735509E-2</v>
      </c>
      <c r="C261" s="7">
        <v>0</v>
      </c>
      <c r="D261" s="7">
        <f t="shared" si="3"/>
        <v>2.4852120028735509E-2</v>
      </c>
    </row>
    <row r="262" spans="1:4" x14ac:dyDescent="0.25">
      <c r="A262" s="5" t="s">
        <v>58</v>
      </c>
      <c r="B262" s="7">
        <v>2.4852120028735509E-2</v>
      </c>
      <c r="C262" s="7">
        <v>2.7811927336500071E-2</v>
      </c>
      <c r="D262" s="7">
        <f t="shared" si="3"/>
        <v>5.2664047365235583E-2</v>
      </c>
    </row>
    <row r="263" spans="1:4" x14ac:dyDescent="0.25">
      <c r="A263" s="5" t="s">
        <v>193</v>
      </c>
      <c r="B263" s="7">
        <v>2.4852120028735509E-2</v>
      </c>
      <c r="C263" s="7">
        <v>0</v>
      </c>
      <c r="D263" s="7">
        <f t="shared" si="3"/>
        <v>2.4852120028735509E-2</v>
      </c>
    </row>
    <row r="264" spans="1:4" x14ac:dyDescent="0.25">
      <c r="A264" s="5" t="s">
        <v>63</v>
      </c>
      <c r="B264" s="7">
        <v>2.4852120028735509E-2</v>
      </c>
      <c r="C264" s="7">
        <v>5.7796390521388685E-2</v>
      </c>
      <c r="D264" s="7">
        <f t="shared" si="3"/>
        <v>8.2648510550124191E-2</v>
      </c>
    </row>
    <row r="265" spans="1:4" x14ac:dyDescent="0.25">
      <c r="A265" s="5" t="s">
        <v>307</v>
      </c>
      <c r="B265" s="7">
        <v>2.4852120028735509E-2</v>
      </c>
      <c r="C265" s="7">
        <v>0</v>
      </c>
      <c r="D265" s="7">
        <f t="shared" si="3"/>
        <v>2.4852120028735509E-2</v>
      </c>
    </row>
    <row r="266" spans="1:4" x14ac:dyDescent="0.25">
      <c r="A266" s="5" t="s">
        <v>194</v>
      </c>
      <c r="B266" s="7">
        <v>2.4852120028735509E-2</v>
      </c>
      <c r="C266" s="7">
        <v>3.8732936106062384E-2</v>
      </c>
      <c r="D266" s="7">
        <f t="shared" si="3"/>
        <v>6.3585056134797896E-2</v>
      </c>
    </row>
    <row r="267" spans="1:4" x14ac:dyDescent="0.25">
      <c r="A267" s="5" t="s">
        <v>298</v>
      </c>
      <c r="B267" s="7">
        <v>2.4852120028735509E-2</v>
      </c>
      <c r="C267" s="7">
        <v>0</v>
      </c>
      <c r="D267" s="7">
        <f t="shared" si="3"/>
        <v>2.4852120028735509E-2</v>
      </c>
    </row>
    <row r="268" spans="1:4" x14ac:dyDescent="0.25">
      <c r="A268" s="5" t="s">
        <v>140</v>
      </c>
      <c r="B268" s="7">
        <v>2.4852120028735509E-2</v>
      </c>
      <c r="C268" s="7">
        <v>0</v>
      </c>
      <c r="D268" s="7">
        <f t="shared" ref="D268:D294" si="4">SUM(B268:C268)</f>
        <v>2.4852120028735509E-2</v>
      </c>
    </row>
    <row r="269" spans="1:4" x14ac:dyDescent="0.25">
      <c r="A269" s="5" t="s">
        <v>161</v>
      </c>
      <c r="B269" s="7">
        <v>2.4852120028735509E-2</v>
      </c>
      <c r="C269" s="7">
        <v>0</v>
      </c>
      <c r="D269" s="7">
        <f t="shared" si="4"/>
        <v>2.4852120028735509E-2</v>
      </c>
    </row>
    <row r="270" spans="1:4" x14ac:dyDescent="0.25">
      <c r="A270" s="5" t="s">
        <v>108</v>
      </c>
      <c r="B270" s="7">
        <v>0</v>
      </c>
      <c r="C270" s="7">
        <v>3.1044717530632573E-3</v>
      </c>
      <c r="D270" s="7">
        <f t="shared" si="4"/>
        <v>3.1044717530632573E-3</v>
      </c>
    </row>
    <row r="271" spans="1:4" x14ac:dyDescent="0.25">
      <c r="A271" s="5" t="s">
        <v>561</v>
      </c>
      <c r="B271" s="7">
        <v>2.4852120028735509E-2</v>
      </c>
      <c r="C271" s="7">
        <v>0</v>
      </c>
      <c r="D271" s="7">
        <f t="shared" si="4"/>
        <v>2.4852120028735509E-2</v>
      </c>
    </row>
    <row r="272" spans="1:4" x14ac:dyDescent="0.25">
      <c r="A272" s="5" t="s">
        <v>162</v>
      </c>
      <c r="B272" s="7">
        <v>2.4852120028735509E-2</v>
      </c>
      <c r="C272" s="7">
        <v>1.0389784114892718E-2</v>
      </c>
      <c r="D272" s="7">
        <f t="shared" si="4"/>
        <v>3.5241904143628225E-2</v>
      </c>
    </row>
    <row r="273" spans="1:4" x14ac:dyDescent="0.25">
      <c r="A273" s="5" t="s">
        <v>18</v>
      </c>
      <c r="B273" s="7">
        <v>2.4852120028735509E-2</v>
      </c>
      <c r="C273" s="7">
        <v>0</v>
      </c>
      <c r="D273" s="7">
        <f t="shared" si="4"/>
        <v>2.4852120028735509E-2</v>
      </c>
    </row>
    <row r="274" spans="1:4" x14ac:dyDescent="0.25">
      <c r="A274" s="5" t="s">
        <v>45</v>
      </c>
      <c r="B274" s="7">
        <v>2.4852120028735509E-2</v>
      </c>
      <c r="C274" s="7">
        <v>4.4862795725822392E-2</v>
      </c>
      <c r="D274" s="7">
        <f t="shared" si="4"/>
        <v>6.9714915754557905E-2</v>
      </c>
    </row>
    <row r="275" spans="1:4" x14ac:dyDescent="0.25">
      <c r="A275" s="5" t="s">
        <v>79</v>
      </c>
      <c r="B275" s="7">
        <v>2.4852120028735509E-2</v>
      </c>
      <c r="C275" s="7">
        <v>3.3503620065102822E-4</v>
      </c>
      <c r="D275" s="7">
        <f t="shared" si="4"/>
        <v>2.5187156229386536E-2</v>
      </c>
    </row>
    <row r="276" spans="1:4" x14ac:dyDescent="0.25">
      <c r="A276" s="5" t="s">
        <v>195</v>
      </c>
      <c r="B276" s="7">
        <v>2.4852120028735509E-2</v>
      </c>
      <c r="C276" s="7">
        <v>1.6787668348710993E-3</v>
      </c>
      <c r="D276" s="7">
        <f t="shared" si="4"/>
        <v>2.6530886863606606E-2</v>
      </c>
    </row>
    <row r="277" spans="1:4" x14ac:dyDescent="0.25">
      <c r="A277" s="5" t="s">
        <v>433</v>
      </c>
      <c r="B277" s="7">
        <v>2.4852120028735509E-2</v>
      </c>
      <c r="C277" s="7">
        <v>0</v>
      </c>
      <c r="D277" s="7">
        <f t="shared" si="4"/>
        <v>2.4852120028735509E-2</v>
      </c>
    </row>
    <row r="278" spans="1:4" x14ac:dyDescent="0.25">
      <c r="A278" s="5" t="s">
        <v>574</v>
      </c>
      <c r="B278" s="7">
        <v>2.4852120028735509E-2</v>
      </c>
      <c r="C278" s="7">
        <v>0</v>
      </c>
      <c r="D278" s="7">
        <f t="shared" si="4"/>
        <v>2.4852120028735509E-2</v>
      </c>
    </row>
    <row r="279" spans="1:4" x14ac:dyDescent="0.25">
      <c r="A279" s="5" t="s">
        <v>253</v>
      </c>
      <c r="B279" s="7">
        <v>2.4852120028735509E-2</v>
      </c>
      <c r="C279" s="7">
        <v>0</v>
      </c>
      <c r="D279" s="7">
        <f t="shared" si="4"/>
        <v>2.4852120028735509E-2</v>
      </c>
    </row>
    <row r="280" spans="1:4" x14ac:dyDescent="0.25">
      <c r="A280" s="5" t="s">
        <v>46</v>
      </c>
      <c r="B280" s="7">
        <v>0</v>
      </c>
      <c r="C280" s="7">
        <v>1.6574691683035898E-3</v>
      </c>
      <c r="D280" s="7">
        <f t="shared" si="4"/>
        <v>1.6574691683035898E-3</v>
      </c>
    </row>
    <row r="281" spans="1:4" x14ac:dyDescent="0.25">
      <c r="A281" s="5" t="s">
        <v>275</v>
      </c>
      <c r="B281" s="7">
        <v>2.4852120028735509E-2</v>
      </c>
      <c r="C281" s="7">
        <v>0</v>
      </c>
      <c r="D281" s="7">
        <f t="shared" si="4"/>
        <v>2.4852120028735509E-2</v>
      </c>
    </row>
    <row r="282" spans="1:4" x14ac:dyDescent="0.25">
      <c r="A282" s="5" t="s">
        <v>345</v>
      </c>
      <c r="B282" s="7">
        <v>2.4852120028735509E-2</v>
      </c>
      <c r="C282" s="7">
        <v>0</v>
      </c>
      <c r="D282" s="7">
        <f t="shared" si="4"/>
        <v>2.4852120028735509E-2</v>
      </c>
    </row>
    <row r="283" spans="1:4" x14ac:dyDescent="0.25">
      <c r="A283" s="5" t="s">
        <v>128</v>
      </c>
      <c r="B283" s="7">
        <v>2.4852120028735509E-2</v>
      </c>
      <c r="C283" s="7">
        <v>2.8550543452448993E-2</v>
      </c>
      <c r="D283" s="7">
        <f t="shared" si="4"/>
        <v>5.3402663481184498E-2</v>
      </c>
    </row>
    <row r="284" spans="1:4" x14ac:dyDescent="0.25">
      <c r="A284" s="5" t="s">
        <v>339</v>
      </c>
      <c r="B284" s="7">
        <v>2.4852120028735509E-2</v>
      </c>
      <c r="C284" s="7">
        <v>0</v>
      </c>
      <c r="D284" s="7">
        <f t="shared" si="4"/>
        <v>2.4852120028735509E-2</v>
      </c>
    </row>
    <row r="285" spans="1:4" x14ac:dyDescent="0.25">
      <c r="A285" s="5" t="s">
        <v>214</v>
      </c>
      <c r="B285" s="7">
        <v>2.4852120028735509E-2</v>
      </c>
      <c r="C285" s="7">
        <v>2.1476675628240533E-2</v>
      </c>
      <c r="D285" s="7">
        <f t="shared" si="4"/>
        <v>4.6328795656976042E-2</v>
      </c>
    </row>
    <row r="286" spans="1:4" x14ac:dyDescent="0.25">
      <c r="A286" s="5" t="s">
        <v>47</v>
      </c>
      <c r="B286" s="7">
        <v>0</v>
      </c>
      <c r="C286" s="7">
        <v>1.6574691683035898E-3</v>
      </c>
      <c r="D286" s="7">
        <f t="shared" si="4"/>
        <v>1.6574691683035898E-3</v>
      </c>
    </row>
    <row r="287" spans="1:4" x14ac:dyDescent="0.25">
      <c r="A287" s="5" t="s">
        <v>48</v>
      </c>
      <c r="B287" s="7">
        <v>0</v>
      </c>
      <c r="C287" s="7">
        <v>1.6574691683035898E-3</v>
      </c>
      <c r="D287" s="7">
        <f t="shared" si="4"/>
        <v>1.6574691683035898E-3</v>
      </c>
    </row>
    <row r="288" spans="1:4" x14ac:dyDescent="0.25">
      <c r="A288" s="5" t="s">
        <v>226</v>
      </c>
      <c r="B288" s="7">
        <v>2.4852120028735509E-2</v>
      </c>
      <c r="C288" s="7">
        <v>0</v>
      </c>
      <c r="D288" s="7">
        <f t="shared" si="4"/>
        <v>2.4852120028735509E-2</v>
      </c>
    </row>
    <row r="289" spans="1:4" x14ac:dyDescent="0.25">
      <c r="A289" s="5" t="s">
        <v>340</v>
      </c>
      <c r="B289" s="7">
        <v>2.4852120028735509E-2</v>
      </c>
      <c r="C289" s="7">
        <v>0</v>
      </c>
      <c r="D289" s="7">
        <f t="shared" si="4"/>
        <v>2.4852120028735509E-2</v>
      </c>
    </row>
    <row r="290" spans="1:4" x14ac:dyDescent="0.25">
      <c r="A290" s="5" t="s">
        <v>197</v>
      </c>
      <c r="B290" s="7">
        <v>2.4852120028735509E-2</v>
      </c>
      <c r="C290" s="7">
        <v>0</v>
      </c>
      <c r="D290" s="7">
        <f t="shared" si="4"/>
        <v>2.4852120028735509E-2</v>
      </c>
    </row>
    <row r="291" spans="1:4" x14ac:dyDescent="0.25">
      <c r="A291" s="5" t="s">
        <v>415</v>
      </c>
      <c r="B291" s="7">
        <v>2.4852120028735509E-2</v>
      </c>
      <c r="C291" s="7">
        <v>0</v>
      </c>
      <c r="D291" s="7">
        <f t="shared" si="4"/>
        <v>2.4852120028735509E-2</v>
      </c>
    </row>
    <row r="292" spans="1:4" x14ac:dyDescent="0.25">
      <c r="A292" s="5" t="s">
        <v>66</v>
      </c>
      <c r="B292" s="7">
        <v>2.4852120028735509E-2</v>
      </c>
      <c r="C292" s="7">
        <v>0</v>
      </c>
      <c r="D292" s="7">
        <f t="shared" si="4"/>
        <v>2.4852120028735509E-2</v>
      </c>
    </row>
    <row r="293" spans="1:4" x14ac:dyDescent="0.25">
      <c r="A293" s="5" t="s">
        <v>317</v>
      </c>
      <c r="B293" s="7">
        <v>2.4852120028735509E-2</v>
      </c>
      <c r="C293" s="7">
        <v>0</v>
      </c>
      <c r="D293" s="7">
        <f t="shared" si="4"/>
        <v>2.4852120028735509E-2</v>
      </c>
    </row>
    <row r="294" spans="1:4" x14ac:dyDescent="0.25">
      <c r="A294" s="5" t="s">
        <v>617</v>
      </c>
      <c r="B294" s="7">
        <v>0</v>
      </c>
      <c r="C294" s="7">
        <v>1.4275271726224496E-2</v>
      </c>
      <c r="D294" s="7">
        <f t="shared" si="4"/>
        <v>1.4275271726224496E-2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E8D9-5B4D-4214-8FD6-B48099752DDD}">
  <dimension ref="A2:D227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Setembro de 2025</v>
      </c>
    </row>
    <row r="3" spans="1:4" ht="15" customHeight="1" x14ac:dyDescent="0.3">
      <c r="B3" s="2"/>
    </row>
    <row r="5" spans="1:4" ht="13" x14ac:dyDescent="0.3">
      <c r="A5" s="2" t="s">
        <v>750</v>
      </c>
    </row>
    <row r="8" spans="1:4" ht="13" x14ac:dyDescent="0.3">
      <c r="A8" s="4" t="s">
        <v>611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734</v>
      </c>
      <c r="B9" s="7">
        <v>394.02766080420497</v>
      </c>
      <c r="C9" s="7">
        <v>295.52074560315373</v>
      </c>
      <c r="D9" s="7">
        <f>SUM(B9:C9)</f>
        <v>689.5484064073587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0.32350382703202168</v>
      </c>
      <c r="C12" s="7">
        <v>0</v>
      </c>
      <c r="D12" s="7">
        <f t="shared" ref="D12:D75" si="0">SUM(B12:C12)</f>
        <v>0.32350382703202168</v>
      </c>
    </row>
    <row r="13" spans="1:4" x14ac:dyDescent="0.25">
      <c r="A13" s="5" t="s">
        <v>164</v>
      </c>
      <c r="B13" s="7">
        <v>0.32350382703202168</v>
      </c>
      <c r="C13" s="7">
        <v>0.29663830197968255</v>
      </c>
      <c r="D13" s="7">
        <f t="shared" si="0"/>
        <v>0.62014212901170418</v>
      </c>
    </row>
    <row r="14" spans="1:4" x14ac:dyDescent="0.25">
      <c r="A14" s="5" t="s">
        <v>165</v>
      </c>
      <c r="B14" s="7">
        <v>0.32350382703202168</v>
      </c>
      <c r="C14" s="7">
        <v>1.2322350523545659E-3</v>
      </c>
      <c r="D14" s="7">
        <f t="shared" si="0"/>
        <v>0.32473606208437628</v>
      </c>
    </row>
    <row r="15" spans="1:4" x14ac:dyDescent="0.25">
      <c r="A15" s="5" t="s">
        <v>20</v>
      </c>
      <c r="B15" s="7">
        <v>0</v>
      </c>
      <c r="C15" s="7">
        <v>4.2184429761884273E-2</v>
      </c>
      <c r="D15" s="7">
        <f t="shared" si="0"/>
        <v>4.2184429761884273E-2</v>
      </c>
    </row>
    <row r="16" spans="1:4" x14ac:dyDescent="0.25">
      <c r="A16" s="5" t="s">
        <v>309</v>
      </c>
      <c r="B16" s="7">
        <v>0.32350382703202168</v>
      </c>
      <c r="C16" s="7">
        <v>0</v>
      </c>
      <c r="D16" s="7">
        <f t="shared" si="0"/>
        <v>0.32350382703202168</v>
      </c>
    </row>
    <row r="17" spans="1:4" x14ac:dyDescent="0.25">
      <c r="A17" s="5" t="s">
        <v>166</v>
      </c>
      <c r="B17" s="7">
        <v>0.28945078869183338</v>
      </c>
      <c r="C17" s="7">
        <v>0.50053237858887611</v>
      </c>
      <c r="D17" s="7">
        <f t="shared" si="0"/>
        <v>0.7899831672807095</v>
      </c>
    </row>
    <row r="18" spans="1:4" x14ac:dyDescent="0.25">
      <c r="A18" s="5" t="s">
        <v>254</v>
      </c>
      <c r="B18" s="7">
        <v>0.32350382703202168</v>
      </c>
      <c r="C18" s="7">
        <v>0</v>
      </c>
      <c r="D18" s="7">
        <f t="shared" si="0"/>
        <v>0.32350382703202168</v>
      </c>
    </row>
    <row r="19" spans="1:4" x14ac:dyDescent="0.25">
      <c r="A19" s="5" t="s">
        <v>21</v>
      </c>
      <c r="B19" s="7">
        <v>0</v>
      </c>
      <c r="C19" s="7">
        <v>4.2184429761884273E-2</v>
      </c>
      <c r="D19" s="7">
        <f t="shared" si="0"/>
        <v>4.2184429761884273E-2</v>
      </c>
    </row>
    <row r="20" spans="1:4" x14ac:dyDescent="0.25">
      <c r="A20" s="5" t="s">
        <v>323</v>
      </c>
      <c r="B20" s="7">
        <v>0.32350382703202168</v>
      </c>
      <c r="C20" s="7">
        <v>0</v>
      </c>
      <c r="D20" s="7">
        <f t="shared" si="0"/>
        <v>0.32350382703202168</v>
      </c>
    </row>
    <row r="21" spans="1:4" x14ac:dyDescent="0.25">
      <c r="A21" s="5" t="s">
        <v>143</v>
      </c>
      <c r="B21" s="7">
        <v>0.32350382703202168</v>
      </c>
      <c r="C21" s="7">
        <v>0</v>
      </c>
      <c r="D21" s="7">
        <f t="shared" si="0"/>
        <v>0.32350382703202168</v>
      </c>
    </row>
    <row r="22" spans="1:4" x14ac:dyDescent="0.25">
      <c r="A22" s="5" t="s">
        <v>22</v>
      </c>
      <c r="B22" s="7">
        <v>0</v>
      </c>
      <c r="C22" s="7">
        <v>4.2184429761884273E-2</v>
      </c>
      <c r="D22" s="7">
        <f t="shared" si="0"/>
        <v>4.2184429761884273E-2</v>
      </c>
    </row>
    <row r="23" spans="1:4" x14ac:dyDescent="0.25">
      <c r="A23" s="5" t="s">
        <v>163</v>
      </c>
      <c r="B23" s="7">
        <v>0.32350382703202168</v>
      </c>
      <c r="C23" s="7">
        <v>0.40547481728439949</v>
      </c>
      <c r="D23" s="7">
        <f t="shared" si="0"/>
        <v>0.72897864431642123</v>
      </c>
    </row>
    <row r="24" spans="1:4" x14ac:dyDescent="0.25">
      <c r="A24" s="5" t="s">
        <v>299</v>
      </c>
      <c r="B24" s="7">
        <v>0.32350382703202168</v>
      </c>
      <c r="C24" s="7">
        <v>0</v>
      </c>
      <c r="D24" s="7">
        <f t="shared" si="0"/>
        <v>0.32350382703202168</v>
      </c>
    </row>
    <row r="25" spans="1:4" x14ac:dyDescent="0.25">
      <c r="A25" s="5" t="s">
        <v>23</v>
      </c>
      <c r="B25" s="7">
        <v>0</v>
      </c>
      <c r="C25" s="7">
        <v>4.2184429761884273E-2</v>
      </c>
      <c r="D25" s="7">
        <f t="shared" si="0"/>
        <v>4.2184429761884273E-2</v>
      </c>
    </row>
    <row r="26" spans="1:4" x14ac:dyDescent="0.25">
      <c r="A26" s="5" t="s">
        <v>230</v>
      </c>
      <c r="B26" s="7">
        <v>0.32350382703202168</v>
      </c>
      <c r="C26" s="7">
        <v>2.7149079237674543E-2</v>
      </c>
      <c r="D26" s="7">
        <f t="shared" si="0"/>
        <v>0.35065290626969625</v>
      </c>
    </row>
    <row r="27" spans="1:4" x14ac:dyDescent="0.25">
      <c r="A27" s="5" t="s">
        <v>218</v>
      </c>
      <c r="B27" s="7">
        <v>0.32350382703202168</v>
      </c>
      <c r="C27" s="7">
        <v>0</v>
      </c>
      <c r="D27" s="7">
        <f t="shared" si="0"/>
        <v>0.32350382703202168</v>
      </c>
    </row>
    <row r="28" spans="1:4" x14ac:dyDescent="0.25">
      <c r="A28" s="5" t="s">
        <v>167</v>
      </c>
      <c r="B28" s="7">
        <v>0.32350382703202168</v>
      </c>
      <c r="C28" s="7">
        <v>0.22551984343572587</v>
      </c>
      <c r="D28" s="7">
        <f t="shared" si="0"/>
        <v>0.54902367046774758</v>
      </c>
    </row>
    <row r="29" spans="1:4" x14ac:dyDescent="0.25">
      <c r="A29" s="5" t="s">
        <v>89</v>
      </c>
      <c r="B29" s="7">
        <v>0.28945078869183338</v>
      </c>
      <c r="C29" s="7">
        <v>2.655262415046654E-3</v>
      </c>
      <c r="D29" s="7">
        <f t="shared" si="0"/>
        <v>0.29210605110688004</v>
      </c>
    </row>
    <row r="30" spans="1:4" x14ac:dyDescent="0.25">
      <c r="A30" s="5" t="s">
        <v>96</v>
      </c>
      <c r="B30" s="7">
        <v>0.32350382703202168</v>
      </c>
      <c r="C30" s="7">
        <v>0.4308530272835483</v>
      </c>
      <c r="D30" s="7">
        <f t="shared" si="0"/>
        <v>0.75435685431556998</v>
      </c>
    </row>
    <row r="31" spans="1:4" x14ac:dyDescent="0.25">
      <c r="A31" s="5" t="s">
        <v>229</v>
      </c>
      <c r="B31" s="7">
        <v>0.28945078869183338</v>
      </c>
      <c r="C31" s="7">
        <v>4.858522016974038E-2</v>
      </c>
      <c r="D31" s="7">
        <f t="shared" si="0"/>
        <v>0.33803600886157376</v>
      </c>
    </row>
    <row r="32" spans="1:4" x14ac:dyDescent="0.25">
      <c r="A32" s="5" t="s">
        <v>144</v>
      </c>
      <c r="B32" s="7">
        <v>0.32350382703202168</v>
      </c>
      <c r="C32" s="7">
        <v>5.6575918725269389E-2</v>
      </c>
      <c r="D32" s="7">
        <f t="shared" si="0"/>
        <v>0.38007974575729109</v>
      </c>
    </row>
    <row r="33" spans="1:4" x14ac:dyDescent="0.25">
      <c r="A33" s="5" t="s">
        <v>347</v>
      </c>
      <c r="B33" s="7">
        <v>0.32350382703202168</v>
      </c>
      <c r="C33" s="7">
        <v>0</v>
      </c>
      <c r="D33" s="7">
        <f t="shared" si="0"/>
        <v>0.32350382703202168</v>
      </c>
    </row>
    <row r="34" spans="1:4" x14ac:dyDescent="0.25">
      <c r="A34" s="5" t="s">
        <v>168</v>
      </c>
      <c r="B34" s="7">
        <v>0.32350382703202168</v>
      </c>
      <c r="C34" s="7">
        <v>0.42060064835403571</v>
      </c>
      <c r="D34" s="7">
        <f t="shared" si="0"/>
        <v>0.7441044753860574</v>
      </c>
    </row>
    <row r="35" spans="1:4" x14ac:dyDescent="0.25">
      <c r="A35" s="5" t="s">
        <v>348</v>
      </c>
      <c r="B35" s="7">
        <v>0.32350382703202168</v>
      </c>
      <c r="C35" s="7">
        <v>0</v>
      </c>
      <c r="D35" s="7">
        <f t="shared" si="0"/>
        <v>0.32350382703202168</v>
      </c>
    </row>
    <row r="36" spans="1:4" x14ac:dyDescent="0.25">
      <c r="A36" s="5" t="s">
        <v>235</v>
      </c>
      <c r="B36" s="7">
        <v>0.32350382703202168</v>
      </c>
      <c r="C36" s="7">
        <v>0</v>
      </c>
      <c r="D36" s="7">
        <f t="shared" si="0"/>
        <v>0.32350382703202168</v>
      </c>
    </row>
    <row r="37" spans="1:4" x14ac:dyDescent="0.25">
      <c r="A37" s="5" t="s">
        <v>255</v>
      </c>
      <c r="B37" s="7">
        <v>0.32350382703202168</v>
      </c>
      <c r="C37" s="7">
        <v>0</v>
      </c>
      <c r="D37" s="7">
        <f t="shared" si="0"/>
        <v>0.32350382703202168</v>
      </c>
    </row>
    <row r="38" spans="1:4" x14ac:dyDescent="0.25">
      <c r="A38" s="5" t="s">
        <v>24</v>
      </c>
      <c r="B38" s="7">
        <v>0</v>
      </c>
      <c r="C38" s="7">
        <v>4.2184429761884273E-2</v>
      </c>
      <c r="D38" s="7">
        <f t="shared" si="0"/>
        <v>4.2184429761884273E-2</v>
      </c>
    </row>
    <row r="39" spans="1:4" x14ac:dyDescent="0.25">
      <c r="A39" s="5" t="s">
        <v>294</v>
      </c>
      <c r="B39" s="7">
        <v>0.32350382703202168</v>
      </c>
      <c r="C39" s="7">
        <v>0</v>
      </c>
      <c r="D39" s="7">
        <f t="shared" si="0"/>
        <v>0.32350382703202168</v>
      </c>
    </row>
    <row r="40" spans="1:4" x14ac:dyDescent="0.25">
      <c r="A40" s="5" t="s">
        <v>332</v>
      </c>
      <c r="B40" s="7">
        <v>0.32350382703202168</v>
      </c>
      <c r="C40" s="7">
        <v>0</v>
      </c>
      <c r="D40" s="7">
        <f t="shared" si="0"/>
        <v>0.32350382703202168</v>
      </c>
    </row>
    <row r="41" spans="1:4" x14ac:dyDescent="0.25">
      <c r="A41" s="5" t="s">
        <v>72</v>
      </c>
      <c r="B41" s="7">
        <v>0.28945078869183338</v>
      </c>
      <c r="C41" s="7">
        <v>0.32098206773204058</v>
      </c>
      <c r="D41" s="7">
        <f t="shared" si="0"/>
        <v>0.6104328564238739</v>
      </c>
    </row>
    <row r="42" spans="1:4" x14ac:dyDescent="0.25">
      <c r="A42" s="5" t="s">
        <v>170</v>
      </c>
      <c r="B42" s="7">
        <v>0.32350382703202168</v>
      </c>
      <c r="C42" s="7">
        <v>0</v>
      </c>
      <c r="D42" s="7">
        <f t="shared" si="0"/>
        <v>0.32350382703202168</v>
      </c>
    </row>
    <row r="43" spans="1:4" x14ac:dyDescent="0.25">
      <c r="A43" s="5" t="s">
        <v>324</v>
      </c>
      <c r="B43" s="7">
        <v>0.32350382703202168</v>
      </c>
      <c r="C43" s="7">
        <v>0</v>
      </c>
      <c r="D43" s="7">
        <f t="shared" si="0"/>
        <v>0.32350382703202168</v>
      </c>
    </row>
    <row r="44" spans="1:4" x14ac:dyDescent="0.25">
      <c r="A44" s="5" t="s">
        <v>320</v>
      </c>
      <c r="B44" s="7">
        <v>0.32350382703202168</v>
      </c>
      <c r="C44" s="7">
        <v>0</v>
      </c>
      <c r="D44" s="7">
        <f t="shared" si="0"/>
        <v>0.32350382703202168</v>
      </c>
    </row>
    <row r="45" spans="1:4" x14ac:dyDescent="0.25">
      <c r="A45" s="5" t="s">
        <v>133</v>
      </c>
      <c r="B45" s="7">
        <v>0</v>
      </c>
      <c r="C45" s="7">
        <v>0.31102704153422867</v>
      </c>
      <c r="D45" s="7">
        <f t="shared" si="0"/>
        <v>0.31102704153422867</v>
      </c>
    </row>
    <row r="46" spans="1:4" x14ac:dyDescent="0.25">
      <c r="A46" s="5" t="s">
        <v>398</v>
      </c>
      <c r="B46" s="7">
        <v>0</v>
      </c>
      <c r="C46" s="7">
        <v>2.7149079237674543E-2</v>
      </c>
      <c r="D46" s="7">
        <f t="shared" si="0"/>
        <v>2.7149079237674543E-2</v>
      </c>
    </row>
    <row r="47" spans="1:4" x14ac:dyDescent="0.25">
      <c r="A47" s="5" t="s">
        <v>93</v>
      </c>
      <c r="B47" s="7">
        <v>0.32350382703202168</v>
      </c>
      <c r="C47" s="7">
        <v>0</v>
      </c>
      <c r="D47" s="7">
        <f t="shared" si="0"/>
        <v>0.32350382703202168</v>
      </c>
    </row>
    <row r="48" spans="1:4" x14ac:dyDescent="0.25">
      <c r="A48" s="5" t="s">
        <v>171</v>
      </c>
      <c r="B48" s="7">
        <v>0.32350382703202168</v>
      </c>
      <c r="C48" s="7">
        <v>2.6405155858196926E-3</v>
      </c>
      <c r="D48" s="7">
        <f t="shared" si="0"/>
        <v>0.32614434261784137</v>
      </c>
    </row>
    <row r="49" spans="1:4" x14ac:dyDescent="0.25">
      <c r="A49" s="5" t="s">
        <v>25</v>
      </c>
      <c r="B49" s="7">
        <v>0</v>
      </c>
      <c r="C49" s="7">
        <v>4.2184429761884273E-2</v>
      </c>
      <c r="D49" s="7">
        <f t="shared" si="0"/>
        <v>4.2184429761884273E-2</v>
      </c>
    </row>
    <row r="50" spans="1:4" x14ac:dyDescent="0.25">
      <c r="A50" s="5" t="s">
        <v>49</v>
      </c>
      <c r="B50" s="7">
        <v>0.32350382703202168</v>
      </c>
      <c r="C50" s="7">
        <v>0</v>
      </c>
      <c r="D50" s="7">
        <f t="shared" si="0"/>
        <v>0.32350382703202168</v>
      </c>
    </row>
    <row r="51" spans="1:4" x14ac:dyDescent="0.25">
      <c r="A51" s="5" t="s">
        <v>236</v>
      </c>
      <c r="B51" s="7">
        <v>0.32350382703202168</v>
      </c>
      <c r="C51" s="7">
        <v>0</v>
      </c>
      <c r="D51" s="7">
        <f t="shared" si="0"/>
        <v>0.32350382703202168</v>
      </c>
    </row>
    <row r="52" spans="1:4" x14ac:dyDescent="0.25">
      <c r="A52" s="5" t="s">
        <v>119</v>
      </c>
      <c r="B52" s="7">
        <v>0.32350382703202168</v>
      </c>
      <c r="C52" s="7">
        <v>0.31495628002672998</v>
      </c>
      <c r="D52" s="7">
        <f t="shared" si="0"/>
        <v>0.63846010705875167</v>
      </c>
    </row>
    <row r="53" spans="1:4" x14ac:dyDescent="0.25">
      <c r="A53" s="5" t="s">
        <v>172</v>
      </c>
      <c r="B53" s="7">
        <v>0.32350382703202168</v>
      </c>
      <c r="C53" s="7">
        <v>0</v>
      </c>
      <c r="D53" s="7">
        <f t="shared" si="0"/>
        <v>0.32350382703202168</v>
      </c>
    </row>
    <row r="54" spans="1:4" x14ac:dyDescent="0.25">
      <c r="A54" s="5" t="s">
        <v>100</v>
      </c>
      <c r="B54" s="7">
        <v>0.28945078869183338</v>
      </c>
      <c r="C54" s="7">
        <v>0.26299345275607994</v>
      </c>
      <c r="D54" s="7">
        <f t="shared" si="0"/>
        <v>0.55244424144791338</v>
      </c>
    </row>
    <row r="55" spans="1:4" x14ac:dyDescent="0.25">
      <c r="A55" s="5" t="s">
        <v>109</v>
      </c>
      <c r="B55" s="7">
        <v>0.32350382703202168</v>
      </c>
      <c r="C55" s="7">
        <v>0.27651954445855859</v>
      </c>
      <c r="D55" s="7">
        <f t="shared" si="0"/>
        <v>0.60002337149058027</v>
      </c>
    </row>
    <row r="56" spans="1:4" x14ac:dyDescent="0.25">
      <c r="A56" s="5" t="s">
        <v>145</v>
      </c>
      <c r="B56" s="7">
        <v>0.32350382703202168</v>
      </c>
      <c r="C56" s="7">
        <v>0</v>
      </c>
      <c r="D56" s="7">
        <f t="shared" si="0"/>
        <v>0.32350382703202168</v>
      </c>
    </row>
    <row r="57" spans="1:4" x14ac:dyDescent="0.25">
      <c r="A57" s="5" t="s">
        <v>139</v>
      </c>
      <c r="B57" s="7">
        <v>0</v>
      </c>
      <c r="C57" s="7">
        <v>0.31102704153422867</v>
      </c>
      <c r="D57" s="7">
        <f t="shared" si="0"/>
        <v>0.31102704153422867</v>
      </c>
    </row>
    <row r="58" spans="1:4" x14ac:dyDescent="0.25">
      <c r="A58" s="5" t="s">
        <v>367</v>
      </c>
      <c r="B58" s="7">
        <v>0.32350382703202168</v>
      </c>
      <c r="C58" s="7">
        <v>0.15862314382164822</v>
      </c>
      <c r="D58" s="7">
        <f t="shared" si="0"/>
        <v>0.4821269708536699</v>
      </c>
    </row>
    <row r="59" spans="1:4" x14ac:dyDescent="0.25">
      <c r="A59" s="5" t="s">
        <v>256</v>
      </c>
      <c r="B59" s="7">
        <v>0.32350382703202168</v>
      </c>
      <c r="C59" s="7">
        <v>0</v>
      </c>
      <c r="D59" s="7">
        <f t="shared" si="0"/>
        <v>0.32350382703202168</v>
      </c>
    </row>
    <row r="60" spans="1:4" x14ac:dyDescent="0.25">
      <c r="A60" s="5" t="s">
        <v>216</v>
      </c>
      <c r="B60" s="7">
        <v>0.32350382703202168</v>
      </c>
      <c r="C60" s="7">
        <v>1.2803913647454338E-3</v>
      </c>
      <c r="D60" s="7">
        <f t="shared" si="0"/>
        <v>0.32478421839676713</v>
      </c>
    </row>
    <row r="61" spans="1:4" x14ac:dyDescent="0.25">
      <c r="A61" s="5" t="s">
        <v>26</v>
      </c>
      <c r="B61" s="7">
        <v>0</v>
      </c>
      <c r="C61" s="7">
        <v>4.2184429761884273E-2</v>
      </c>
      <c r="D61" s="7">
        <f t="shared" si="0"/>
        <v>4.2184429761884273E-2</v>
      </c>
    </row>
    <row r="62" spans="1:4" x14ac:dyDescent="0.25">
      <c r="A62" s="5" t="s">
        <v>399</v>
      </c>
      <c r="B62" s="7">
        <v>0</v>
      </c>
      <c r="C62" s="7">
        <v>2.7149079237674543E-2</v>
      </c>
      <c r="D62" s="7">
        <f t="shared" si="0"/>
        <v>2.7149079237674543E-2</v>
      </c>
    </row>
    <row r="63" spans="1:4" x14ac:dyDescent="0.25">
      <c r="A63" s="5" t="s">
        <v>146</v>
      </c>
      <c r="B63" s="7">
        <v>0.32350382703202168</v>
      </c>
      <c r="C63" s="7">
        <v>0.65343591887136665</v>
      </c>
      <c r="D63" s="7">
        <f t="shared" si="0"/>
        <v>0.97693974590338839</v>
      </c>
    </row>
    <row r="64" spans="1:4" x14ac:dyDescent="0.25">
      <c r="A64" s="5" t="s">
        <v>173</v>
      </c>
      <c r="B64" s="7">
        <v>0.32350382703202168</v>
      </c>
      <c r="C64" s="7">
        <v>0.54666520938971475</v>
      </c>
      <c r="D64" s="7">
        <f t="shared" si="0"/>
        <v>0.87016903642173649</v>
      </c>
    </row>
    <row r="65" spans="1:4" x14ac:dyDescent="0.25">
      <c r="A65" s="5" t="s">
        <v>174</v>
      </c>
      <c r="B65" s="7">
        <v>0.32350382703202168</v>
      </c>
      <c r="C65" s="7">
        <v>8.9759617102706843E-2</v>
      </c>
      <c r="D65" s="7">
        <f t="shared" si="0"/>
        <v>0.41326344413472854</v>
      </c>
    </row>
    <row r="66" spans="1:4" x14ac:dyDescent="0.25">
      <c r="A66" s="5" t="s">
        <v>87</v>
      </c>
      <c r="B66" s="7">
        <v>0.32350382703202168</v>
      </c>
      <c r="C66" s="7">
        <v>0</v>
      </c>
      <c r="D66" s="7">
        <f t="shared" si="0"/>
        <v>0.32350382703202168</v>
      </c>
    </row>
    <row r="67" spans="1:4" x14ac:dyDescent="0.25">
      <c r="A67" s="5" t="s">
        <v>27</v>
      </c>
      <c r="B67" s="7">
        <v>0</v>
      </c>
      <c r="C67" s="7">
        <v>4.2184429761884273E-2</v>
      </c>
      <c r="D67" s="7">
        <f t="shared" si="0"/>
        <v>4.2184429761884273E-2</v>
      </c>
    </row>
    <row r="68" spans="1:4" x14ac:dyDescent="0.25">
      <c r="A68" s="5" t="s">
        <v>147</v>
      </c>
      <c r="B68" s="7">
        <v>0.32350382703202168</v>
      </c>
      <c r="C68" s="7">
        <v>10.748925665070047</v>
      </c>
      <c r="D68" s="7">
        <f t="shared" si="0"/>
        <v>11.072429492102069</v>
      </c>
    </row>
    <row r="69" spans="1:4" x14ac:dyDescent="0.25">
      <c r="A69" s="5" t="s">
        <v>215</v>
      </c>
      <c r="B69" s="7">
        <v>0.32350382703202168</v>
      </c>
      <c r="C69" s="7">
        <v>2.7149079237674543E-2</v>
      </c>
      <c r="D69" s="7">
        <f t="shared" si="0"/>
        <v>0.35065290626969625</v>
      </c>
    </row>
    <row r="70" spans="1:4" x14ac:dyDescent="0.25">
      <c r="A70" s="5" t="s">
        <v>54</v>
      </c>
      <c r="B70" s="7">
        <v>0</v>
      </c>
      <c r="C70" s="7">
        <v>0.38357710892907171</v>
      </c>
      <c r="D70" s="7">
        <f t="shared" si="0"/>
        <v>0.38357710892907171</v>
      </c>
    </row>
    <row r="71" spans="1:4" x14ac:dyDescent="0.25">
      <c r="A71" s="5" t="s">
        <v>175</v>
      </c>
      <c r="B71" s="7">
        <v>0.32350382703202168</v>
      </c>
      <c r="C71" s="7">
        <v>3.0451785776578345E-4</v>
      </c>
      <c r="D71" s="7">
        <f t="shared" si="0"/>
        <v>0.32380834488978749</v>
      </c>
    </row>
    <row r="72" spans="1:4" x14ac:dyDescent="0.25">
      <c r="A72" s="5" t="s">
        <v>64</v>
      </c>
      <c r="B72" s="7">
        <v>0.32350382703202168</v>
      </c>
      <c r="C72" s="7">
        <v>4.1226135808389878E-3</v>
      </c>
      <c r="D72" s="7">
        <f t="shared" si="0"/>
        <v>0.32762644061286067</v>
      </c>
    </row>
    <row r="73" spans="1:4" x14ac:dyDescent="0.25">
      <c r="A73" s="5" t="s">
        <v>28</v>
      </c>
      <c r="B73" s="7">
        <v>0</v>
      </c>
      <c r="C73" s="7">
        <v>4.2184429761884273E-2</v>
      </c>
      <c r="D73" s="7">
        <f t="shared" si="0"/>
        <v>4.2184429761884273E-2</v>
      </c>
    </row>
    <row r="74" spans="1:4" x14ac:dyDescent="0.25">
      <c r="A74" s="5" t="s">
        <v>311</v>
      </c>
      <c r="B74" s="7">
        <v>0.32350382703202168</v>
      </c>
      <c r="C74" s="7">
        <v>0</v>
      </c>
      <c r="D74" s="7">
        <f t="shared" si="0"/>
        <v>0.32350382703202168</v>
      </c>
    </row>
    <row r="75" spans="1:4" x14ac:dyDescent="0.25">
      <c r="A75" s="5" t="s">
        <v>176</v>
      </c>
      <c r="B75" s="7">
        <v>0.32350382703202168</v>
      </c>
      <c r="C75" s="7">
        <v>0.28120270418086085</v>
      </c>
      <c r="D75" s="7">
        <f t="shared" si="0"/>
        <v>0.60470653121288254</v>
      </c>
    </row>
    <row r="76" spans="1:4" x14ac:dyDescent="0.25">
      <c r="A76" s="5" t="s">
        <v>177</v>
      </c>
      <c r="B76" s="7">
        <v>0.32350382703202168</v>
      </c>
      <c r="C76" s="7">
        <v>0.61591456981571857</v>
      </c>
      <c r="D76" s="7">
        <f t="shared" ref="D76:D139" si="1">SUM(B76:C76)</f>
        <v>0.93941839684774031</v>
      </c>
    </row>
    <row r="77" spans="1:4" x14ac:dyDescent="0.25">
      <c r="A77" s="5" t="s">
        <v>148</v>
      </c>
      <c r="B77" s="7">
        <v>0.32350382703202168</v>
      </c>
      <c r="C77" s="7">
        <v>0.87593582830150118</v>
      </c>
      <c r="D77" s="7">
        <f t="shared" si="1"/>
        <v>1.1994396553335229</v>
      </c>
    </row>
    <row r="78" spans="1:4" x14ac:dyDescent="0.25">
      <c r="A78" s="5" t="s">
        <v>149</v>
      </c>
      <c r="B78" s="7">
        <v>0.32350382703202168</v>
      </c>
      <c r="C78" s="7">
        <v>0</v>
      </c>
      <c r="D78" s="7">
        <f t="shared" si="1"/>
        <v>0.32350382703202168</v>
      </c>
    </row>
    <row r="79" spans="1:4" x14ac:dyDescent="0.25">
      <c r="A79" s="5" t="s">
        <v>60</v>
      </c>
      <c r="B79" s="7">
        <v>0.32350382703202168</v>
      </c>
      <c r="C79" s="7">
        <v>0</v>
      </c>
      <c r="D79" s="7">
        <f t="shared" si="1"/>
        <v>0.32350382703202168</v>
      </c>
    </row>
    <row r="80" spans="1:4" x14ac:dyDescent="0.25">
      <c r="A80" s="5" t="s">
        <v>29</v>
      </c>
      <c r="B80" s="7">
        <v>0</v>
      </c>
      <c r="C80" s="7">
        <v>4.2184429761884273E-2</v>
      </c>
      <c r="D80" s="7">
        <f t="shared" si="1"/>
        <v>4.2184429761884273E-2</v>
      </c>
    </row>
    <row r="81" spans="1:4" x14ac:dyDescent="0.25">
      <c r="A81" s="5" t="s">
        <v>249</v>
      </c>
      <c r="B81" s="7">
        <v>0.32350382703202168</v>
      </c>
      <c r="C81" s="7">
        <v>0</v>
      </c>
      <c r="D81" s="7">
        <f t="shared" si="1"/>
        <v>0.32350382703202168</v>
      </c>
    </row>
    <row r="82" spans="1:4" x14ac:dyDescent="0.25">
      <c r="A82" s="5" t="s">
        <v>62</v>
      </c>
      <c r="B82" s="7">
        <v>0.32350382703202168</v>
      </c>
      <c r="C82" s="7">
        <v>0.11947406141793712</v>
      </c>
      <c r="D82" s="7">
        <f t="shared" si="1"/>
        <v>0.44297788844995878</v>
      </c>
    </row>
    <row r="83" spans="1:4" x14ac:dyDescent="0.25">
      <c r="A83" s="5" t="s">
        <v>257</v>
      </c>
      <c r="B83" s="7">
        <v>0.32350382703202168</v>
      </c>
      <c r="C83" s="7">
        <v>0</v>
      </c>
      <c r="D83" s="7">
        <f t="shared" si="1"/>
        <v>0.32350382703202168</v>
      </c>
    </row>
    <row r="84" spans="1:4" x14ac:dyDescent="0.25">
      <c r="A84" s="5" t="s">
        <v>150</v>
      </c>
      <c r="B84" s="7">
        <v>0.32350382703202168</v>
      </c>
      <c r="C84" s="7">
        <v>0</v>
      </c>
      <c r="D84" s="7">
        <f t="shared" si="1"/>
        <v>0.32350382703202168</v>
      </c>
    </row>
    <row r="85" spans="1:4" x14ac:dyDescent="0.25">
      <c r="A85" s="5" t="s">
        <v>70</v>
      </c>
      <c r="B85" s="7">
        <v>0.28945078869183338</v>
      </c>
      <c r="C85" s="7">
        <v>1.0279373125385663E-2</v>
      </c>
      <c r="D85" s="7">
        <f t="shared" si="1"/>
        <v>0.29973016181721907</v>
      </c>
    </row>
    <row r="86" spans="1:4" x14ac:dyDescent="0.25">
      <c r="A86" s="5" t="s">
        <v>151</v>
      </c>
      <c r="B86" s="7">
        <v>0.32350382703202168</v>
      </c>
      <c r="C86" s="7">
        <v>0</v>
      </c>
      <c r="D86" s="7">
        <f t="shared" si="1"/>
        <v>0.32350382703202168</v>
      </c>
    </row>
    <row r="87" spans="1:4" x14ac:dyDescent="0.25">
      <c r="A87" s="5" t="s">
        <v>312</v>
      </c>
      <c r="B87" s="7">
        <v>0.32350382703202168</v>
      </c>
      <c r="C87" s="7">
        <v>0</v>
      </c>
      <c r="D87" s="7">
        <f t="shared" si="1"/>
        <v>0.32350382703202168</v>
      </c>
    </row>
    <row r="88" spans="1:4" x14ac:dyDescent="0.25">
      <c r="A88" s="5" t="s">
        <v>179</v>
      </c>
      <c r="B88" s="7">
        <v>0.32350382703202168</v>
      </c>
      <c r="C88" s="7">
        <v>0.24886290768613462</v>
      </c>
      <c r="D88" s="7">
        <f t="shared" si="1"/>
        <v>0.57236673471815624</v>
      </c>
    </row>
    <row r="89" spans="1:4" x14ac:dyDescent="0.25">
      <c r="A89" s="5" t="s">
        <v>208</v>
      </c>
      <c r="B89" s="7">
        <v>0.32350382703202168</v>
      </c>
      <c r="C89" s="7">
        <v>0</v>
      </c>
      <c r="D89" s="7">
        <f t="shared" si="1"/>
        <v>0.32350382703202168</v>
      </c>
    </row>
    <row r="90" spans="1:4" x14ac:dyDescent="0.25">
      <c r="A90" s="5" t="s">
        <v>101</v>
      </c>
      <c r="B90" s="7">
        <v>0.32350382703202168</v>
      </c>
      <c r="C90" s="7">
        <v>3.8354177485972061</v>
      </c>
      <c r="D90" s="7">
        <f t="shared" si="1"/>
        <v>4.1589215756292282</v>
      </c>
    </row>
    <row r="91" spans="1:4" x14ac:dyDescent="0.25">
      <c r="A91" s="5" t="s">
        <v>141</v>
      </c>
      <c r="B91" s="7">
        <v>0.32350382703202168</v>
      </c>
      <c r="C91" s="7">
        <v>0</v>
      </c>
      <c r="D91" s="7">
        <f t="shared" si="1"/>
        <v>0.32350382703202168</v>
      </c>
    </row>
    <row r="92" spans="1:4" x14ac:dyDescent="0.25">
      <c r="A92" s="5" t="s">
        <v>30</v>
      </c>
      <c r="B92" s="7">
        <v>0</v>
      </c>
      <c r="C92" s="7">
        <v>4.2184429761884273E-2</v>
      </c>
      <c r="D92" s="7">
        <f t="shared" si="1"/>
        <v>4.2184429761884273E-2</v>
      </c>
    </row>
    <row r="93" spans="1:4" x14ac:dyDescent="0.25">
      <c r="A93" s="5" t="s">
        <v>9</v>
      </c>
      <c r="B93" s="7">
        <v>0.28945078869183338</v>
      </c>
      <c r="C93" s="7">
        <v>2.2836756446949726E-4</v>
      </c>
      <c r="D93" s="7">
        <f t="shared" si="1"/>
        <v>0.28967915625630286</v>
      </c>
    </row>
    <row r="94" spans="1:4" x14ac:dyDescent="0.25">
      <c r="A94" s="5" t="s">
        <v>326</v>
      </c>
      <c r="B94" s="7">
        <v>0.32350382703202168</v>
      </c>
      <c r="C94" s="7">
        <v>0</v>
      </c>
      <c r="D94" s="7">
        <f t="shared" si="1"/>
        <v>0.32350382703202168</v>
      </c>
    </row>
    <row r="95" spans="1:4" x14ac:dyDescent="0.25">
      <c r="A95" s="5" t="s">
        <v>181</v>
      </c>
      <c r="B95" s="7">
        <v>0.32350382703202168</v>
      </c>
      <c r="C95" s="7">
        <v>7.0291469691375785E-2</v>
      </c>
      <c r="D95" s="7">
        <f t="shared" si="1"/>
        <v>0.39379529672339747</v>
      </c>
    </row>
    <row r="96" spans="1:4" x14ac:dyDescent="0.25">
      <c r="A96" s="5" t="s">
        <v>152</v>
      </c>
      <c r="B96" s="7">
        <v>0.32350382703202168</v>
      </c>
      <c r="C96" s="7">
        <v>0</v>
      </c>
      <c r="D96" s="7">
        <f t="shared" si="1"/>
        <v>0.32350382703202168</v>
      </c>
    </row>
    <row r="97" spans="1:4" x14ac:dyDescent="0.25">
      <c r="A97" s="5" t="s">
        <v>55</v>
      </c>
      <c r="B97" s="7">
        <v>0.32350382703202168</v>
      </c>
      <c r="C97" s="7">
        <v>0</v>
      </c>
      <c r="D97" s="7">
        <f t="shared" si="1"/>
        <v>0.32350382703202168</v>
      </c>
    </row>
    <row r="98" spans="1:4" x14ac:dyDescent="0.25">
      <c r="A98" s="5" t="s">
        <v>134</v>
      </c>
      <c r="B98" s="7">
        <v>0</v>
      </c>
      <c r="C98" s="7">
        <v>0.31102704153422867</v>
      </c>
      <c r="D98" s="7">
        <f t="shared" si="1"/>
        <v>0.31102704153422867</v>
      </c>
    </row>
    <row r="99" spans="1:4" x14ac:dyDescent="0.25">
      <c r="A99" s="5" t="s">
        <v>153</v>
      </c>
      <c r="B99" s="7">
        <v>0.32350382703202168</v>
      </c>
      <c r="C99" s="7">
        <v>0</v>
      </c>
      <c r="D99" s="7">
        <f t="shared" si="1"/>
        <v>0.32350382703202168</v>
      </c>
    </row>
    <row r="100" spans="1:4" x14ac:dyDescent="0.25">
      <c r="A100" s="5" t="s">
        <v>222</v>
      </c>
      <c r="B100" s="7">
        <v>0.32350382703202168</v>
      </c>
      <c r="C100" s="7">
        <v>0</v>
      </c>
      <c r="D100" s="7">
        <f t="shared" si="1"/>
        <v>0.32350382703202168</v>
      </c>
    </row>
    <row r="101" spans="1:4" x14ac:dyDescent="0.25">
      <c r="A101" s="5" t="s">
        <v>122</v>
      </c>
      <c r="B101" s="7">
        <v>0.32350382703202168</v>
      </c>
      <c r="C101" s="7">
        <v>0.41994179001772602</v>
      </c>
      <c r="D101" s="7">
        <f t="shared" si="1"/>
        <v>0.74344561704974765</v>
      </c>
    </row>
    <row r="102" spans="1:4" x14ac:dyDescent="0.25">
      <c r="A102" s="5" t="s">
        <v>31</v>
      </c>
      <c r="B102" s="7">
        <v>0</v>
      </c>
      <c r="C102" s="7">
        <v>4.2184429761884273E-2</v>
      </c>
      <c r="D102" s="7">
        <f t="shared" si="1"/>
        <v>4.2184429761884273E-2</v>
      </c>
    </row>
    <row r="103" spans="1:4" x14ac:dyDescent="0.25">
      <c r="A103" s="5" t="s">
        <v>314</v>
      </c>
      <c r="B103" s="7">
        <v>0.32350382703202168</v>
      </c>
      <c r="C103" s="7">
        <v>0</v>
      </c>
      <c r="D103" s="7">
        <f t="shared" si="1"/>
        <v>0.32350382703202168</v>
      </c>
    </row>
    <row r="104" spans="1:4" x14ac:dyDescent="0.25">
      <c r="A104" s="5" t="s">
        <v>32</v>
      </c>
      <c r="B104" s="7">
        <v>0</v>
      </c>
      <c r="C104" s="7">
        <v>4.2184429761884273E-2</v>
      </c>
      <c r="D104" s="7">
        <f t="shared" si="1"/>
        <v>4.2184429761884273E-2</v>
      </c>
    </row>
    <row r="105" spans="1:4" x14ac:dyDescent="0.25">
      <c r="A105" s="5" t="s">
        <v>315</v>
      </c>
      <c r="B105" s="7">
        <v>0.32350382703202168</v>
      </c>
      <c r="C105" s="7">
        <v>0</v>
      </c>
      <c r="D105" s="7">
        <f t="shared" si="1"/>
        <v>0.32350382703202168</v>
      </c>
    </row>
    <row r="106" spans="1:4" x14ac:dyDescent="0.25">
      <c r="A106" s="5" t="s">
        <v>258</v>
      </c>
      <c r="B106" s="7">
        <v>0.32350382703202168</v>
      </c>
      <c r="C106" s="7">
        <v>0</v>
      </c>
      <c r="D106" s="7">
        <f t="shared" si="1"/>
        <v>0.32350382703202168</v>
      </c>
    </row>
    <row r="107" spans="1:4" x14ac:dyDescent="0.25">
      <c r="A107" s="5" t="s">
        <v>182</v>
      </c>
      <c r="B107" s="7">
        <v>0.32350382703202168</v>
      </c>
      <c r="C107" s="7">
        <v>5.6296228862473291E-4</v>
      </c>
      <c r="D107" s="7">
        <f t="shared" si="1"/>
        <v>0.32406678932064642</v>
      </c>
    </row>
    <row r="108" spans="1:4" x14ac:dyDescent="0.25">
      <c r="A108" s="5" t="s">
        <v>105</v>
      </c>
      <c r="B108" s="7">
        <v>0.32350382703202168</v>
      </c>
      <c r="C108" s="7">
        <v>9.4968497121179302E-2</v>
      </c>
      <c r="D108" s="7">
        <f t="shared" si="1"/>
        <v>0.41847232415320101</v>
      </c>
    </row>
    <row r="109" spans="1:4" x14ac:dyDescent="0.25">
      <c r="A109" s="5" t="s">
        <v>267</v>
      </c>
      <c r="B109" s="7">
        <v>0.32350382703202168</v>
      </c>
      <c r="C109" s="7">
        <v>0</v>
      </c>
      <c r="D109" s="7">
        <f t="shared" si="1"/>
        <v>0.32350382703202168</v>
      </c>
    </row>
    <row r="110" spans="1:4" x14ac:dyDescent="0.25">
      <c r="A110" s="5" t="s">
        <v>33</v>
      </c>
      <c r="B110" s="7">
        <v>0</v>
      </c>
      <c r="C110" s="7">
        <v>4.2184429761884273E-2</v>
      </c>
      <c r="D110" s="7">
        <f t="shared" si="1"/>
        <v>4.2184429761884273E-2</v>
      </c>
    </row>
    <row r="111" spans="1:4" x14ac:dyDescent="0.25">
      <c r="A111" s="5" t="s">
        <v>286</v>
      </c>
      <c r="B111" s="7">
        <v>0.32350382703202168</v>
      </c>
      <c r="C111" s="7">
        <v>0</v>
      </c>
      <c r="D111" s="7">
        <f t="shared" si="1"/>
        <v>0.32350382703202168</v>
      </c>
    </row>
    <row r="112" spans="1:4" x14ac:dyDescent="0.25">
      <c r="A112" s="5" t="s">
        <v>73</v>
      </c>
      <c r="B112" s="7">
        <v>0.32350382703202168</v>
      </c>
      <c r="C112" s="7">
        <v>0.32239526387524803</v>
      </c>
      <c r="D112" s="7">
        <f t="shared" si="1"/>
        <v>0.64589909090726971</v>
      </c>
    </row>
    <row r="113" spans="1:4" x14ac:dyDescent="0.25">
      <c r="A113" s="5" t="s">
        <v>61</v>
      </c>
      <c r="B113" s="7">
        <v>0.28945078869183338</v>
      </c>
      <c r="C113" s="7">
        <v>4.3616455189867389E-3</v>
      </c>
      <c r="D113" s="7">
        <f t="shared" si="1"/>
        <v>0.29381243421082009</v>
      </c>
    </row>
    <row r="114" spans="1:4" x14ac:dyDescent="0.25">
      <c r="A114" s="5" t="s">
        <v>223</v>
      </c>
      <c r="B114" s="7">
        <v>0.32350382703202168</v>
      </c>
      <c r="C114" s="7">
        <v>0</v>
      </c>
      <c r="D114" s="7">
        <f t="shared" si="1"/>
        <v>0.32350382703202168</v>
      </c>
    </row>
    <row r="115" spans="1:4" x14ac:dyDescent="0.25">
      <c r="A115" s="5" t="s">
        <v>296</v>
      </c>
      <c r="B115" s="7">
        <v>0.32350382703202168</v>
      </c>
      <c r="C115" s="7">
        <v>0</v>
      </c>
      <c r="D115" s="7">
        <f t="shared" si="1"/>
        <v>0.32350382703202168</v>
      </c>
    </row>
    <row r="116" spans="1:4" x14ac:dyDescent="0.25">
      <c r="A116" s="5" t="s">
        <v>204</v>
      </c>
      <c r="B116" s="7">
        <v>0.32350382703202168</v>
      </c>
      <c r="C116" s="7">
        <v>0</v>
      </c>
      <c r="D116" s="7">
        <f t="shared" si="1"/>
        <v>0.32350382703202168</v>
      </c>
    </row>
    <row r="117" spans="1:4" x14ac:dyDescent="0.25">
      <c r="A117" s="5" t="s">
        <v>53</v>
      </c>
      <c r="B117" s="7">
        <v>0.32350382703202168</v>
      </c>
      <c r="C117" s="7">
        <v>0.73574680422149019</v>
      </c>
      <c r="D117" s="7">
        <f t="shared" si="1"/>
        <v>1.0592506312535119</v>
      </c>
    </row>
    <row r="118" spans="1:4" x14ac:dyDescent="0.25">
      <c r="A118" s="5" t="s">
        <v>231</v>
      </c>
      <c r="B118" s="7">
        <v>0.32350382703202168</v>
      </c>
      <c r="C118" s="7">
        <v>0</v>
      </c>
      <c r="D118" s="7">
        <f t="shared" si="1"/>
        <v>0.32350382703202168</v>
      </c>
    </row>
    <row r="119" spans="1:4" x14ac:dyDescent="0.25">
      <c r="A119" s="5" t="s">
        <v>259</v>
      </c>
      <c r="B119" s="7">
        <v>0.32350382703202168</v>
      </c>
      <c r="C119" s="7">
        <v>0</v>
      </c>
      <c r="D119" s="7">
        <f t="shared" si="1"/>
        <v>0.32350382703202168</v>
      </c>
    </row>
    <row r="120" spans="1:4" x14ac:dyDescent="0.25">
      <c r="A120" s="5" t="s">
        <v>341</v>
      </c>
      <c r="B120" s="7">
        <v>0.32350382703202168</v>
      </c>
      <c r="C120" s="7">
        <v>0</v>
      </c>
      <c r="D120" s="7">
        <f t="shared" si="1"/>
        <v>0.32350382703202168</v>
      </c>
    </row>
    <row r="121" spans="1:4" x14ac:dyDescent="0.25">
      <c r="A121" s="5" t="s">
        <v>154</v>
      </c>
      <c r="B121" s="7">
        <v>0.32350382703202168</v>
      </c>
      <c r="C121" s="7">
        <v>0.25004423701725936</v>
      </c>
      <c r="D121" s="7">
        <f t="shared" si="1"/>
        <v>0.57354806404928105</v>
      </c>
    </row>
    <row r="122" spans="1:4" x14ac:dyDescent="0.25">
      <c r="A122" s="5" t="s">
        <v>155</v>
      </c>
      <c r="B122" s="7">
        <v>0.32350382703202168</v>
      </c>
      <c r="C122" s="7">
        <v>0</v>
      </c>
      <c r="D122" s="7">
        <f t="shared" si="1"/>
        <v>0.32350382703202168</v>
      </c>
    </row>
    <row r="123" spans="1:4" x14ac:dyDescent="0.25">
      <c r="A123" s="5" t="s">
        <v>343</v>
      </c>
      <c r="B123" s="7">
        <v>0.32350382703202168</v>
      </c>
      <c r="C123" s="7">
        <v>0</v>
      </c>
      <c r="D123" s="7">
        <f t="shared" si="1"/>
        <v>0.32350382703202168</v>
      </c>
    </row>
    <row r="124" spans="1:4" x14ac:dyDescent="0.25">
      <c r="A124" s="5" t="s">
        <v>342</v>
      </c>
      <c r="B124" s="7">
        <v>0.32350382703202168</v>
      </c>
      <c r="C124" s="7">
        <v>0</v>
      </c>
      <c r="D124" s="7">
        <f t="shared" si="1"/>
        <v>0.32350382703202168</v>
      </c>
    </row>
    <row r="125" spans="1:4" x14ac:dyDescent="0.25">
      <c r="A125" s="5" t="s">
        <v>80</v>
      </c>
      <c r="B125" s="7">
        <v>0.32350382703202168</v>
      </c>
      <c r="C125" s="7">
        <v>0</v>
      </c>
      <c r="D125" s="7">
        <f t="shared" si="1"/>
        <v>0.32350382703202168</v>
      </c>
    </row>
    <row r="126" spans="1:4" x14ac:dyDescent="0.25">
      <c r="A126" s="5" t="s">
        <v>34</v>
      </c>
      <c r="B126" s="7">
        <v>0</v>
      </c>
      <c r="C126" s="7">
        <v>4.2184429761884273E-2</v>
      </c>
      <c r="D126" s="7">
        <f t="shared" si="1"/>
        <v>4.2184429761884273E-2</v>
      </c>
    </row>
    <row r="127" spans="1:4" x14ac:dyDescent="0.25">
      <c r="A127" s="5" t="s">
        <v>260</v>
      </c>
      <c r="B127" s="7">
        <v>0.32350382703202168</v>
      </c>
      <c r="C127" s="7">
        <v>0</v>
      </c>
      <c r="D127" s="7">
        <f t="shared" si="1"/>
        <v>0.32350382703202168</v>
      </c>
    </row>
    <row r="128" spans="1:4" x14ac:dyDescent="0.25">
      <c r="A128" s="5" t="s">
        <v>35</v>
      </c>
      <c r="B128" s="7">
        <v>0</v>
      </c>
      <c r="C128" s="7">
        <v>4.2184429761884273E-2</v>
      </c>
      <c r="D128" s="7">
        <f t="shared" si="1"/>
        <v>4.2184429761884273E-2</v>
      </c>
    </row>
    <row r="129" spans="1:4" x14ac:dyDescent="0.25">
      <c r="A129" s="5" t="s">
        <v>12</v>
      </c>
      <c r="B129" s="7">
        <v>0.32350382703202168</v>
      </c>
      <c r="C129" s="7">
        <v>0</v>
      </c>
      <c r="D129" s="7">
        <f t="shared" si="1"/>
        <v>0.32350382703202168</v>
      </c>
    </row>
    <row r="130" spans="1:4" x14ac:dyDescent="0.25">
      <c r="A130" s="5" t="s">
        <v>225</v>
      </c>
      <c r="B130" s="7">
        <v>0.28945078869183338</v>
      </c>
      <c r="C130" s="7">
        <v>1.1392138865301196</v>
      </c>
      <c r="D130" s="7">
        <f t="shared" si="1"/>
        <v>1.428664675221953</v>
      </c>
    </row>
    <row r="131" spans="1:4" x14ac:dyDescent="0.25">
      <c r="A131" s="5" t="s">
        <v>125</v>
      </c>
      <c r="B131" s="7">
        <v>0.32350382703202168</v>
      </c>
      <c r="C131" s="7">
        <v>0.70735524213487977</v>
      </c>
      <c r="D131" s="7">
        <f t="shared" si="1"/>
        <v>1.0308590691669015</v>
      </c>
    </row>
    <row r="132" spans="1:4" x14ac:dyDescent="0.25">
      <c r="A132" s="5" t="s">
        <v>68</v>
      </c>
      <c r="B132" s="7">
        <v>0.32350382703202168</v>
      </c>
      <c r="C132" s="7">
        <v>0</v>
      </c>
      <c r="D132" s="7">
        <f t="shared" si="1"/>
        <v>0.32350382703202168</v>
      </c>
    </row>
    <row r="133" spans="1:4" x14ac:dyDescent="0.25">
      <c r="A133" s="5" t="s">
        <v>36</v>
      </c>
      <c r="B133" s="7">
        <v>0</v>
      </c>
      <c r="C133" s="7">
        <v>4.2184429761884273E-2</v>
      </c>
      <c r="D133" s="7">
        <f t="shared" si="1"/>
        <v>4.2184429761884273E-2</v>
      </c>
    </row>
    <row r="134" spans="1:4" x14ac:dyDescent="0.25">
      <c r="A134" s="5" t="s">
        <v>91</v>
      </c>
      <c r="B134" s="7">
        <v>0.32350382703202168</v>
      </c>
      <c r="C134" s="7">
        <v>0.81243898100530276</v>
      </c>
      <c r="D134" s="7">
        <f t="shared" si="1"/>
        <v>1.1359428080373244</v>
      </c>
    </row>
    <row r="135" spans="1:4" x14ac:dyDescent="0.25">
      <c r="A135" s="5" t="s">
        <v>183</v>
      </c>
      <c r="B135" s="7">
        <v>0.32350382703202168</v>
      </c>
      <c r="C135" s="7">
        <v>0.10272549592539967</v>
      </c>
      <c r="D135" s="7">
        <f t="shared" si="1"/>
        <v>0.42622932295742133</v>
      </c>
    </row>
    <row r="136" spans="1:4" x14ac:dyDescent="0.25">
      <c r="A136" s="5" t="s">
        <v>130</v>
      </c>
      <c r="B136" s="7">
        <v>0.32350382703202168</v>
      </c>
      <c r="C136" s="7">
        <v>0.42752399307212624</v>
      </c>
      <c r="D136" s="7">
        <f t="shared" si="1"/>
        <v>0.75102782010414793</v>
      </c>
    </row>
    <row r="137" spans="1:4" x14ac:dyDescent="0.25">
      <c r="A137" s="5" t="s">
        <v>7</v>
      </c>
      <c r="B137" s="7">
        <v>0.28945078869183338</v>
      </c>
      <c r="C137" s="7">
        <v>2.087051255002155E-4</v>
      </c>
      <c r="D137" s="7">
        <f t="shared" si="1"/>
        <v>0.28965949381733358</v>
      </c>
    </row>
    <row r="138" spans="1:4" x14ac:dyDescent="0.25">
      <c r="A138" s="5" t="s">
        <v>300</v>
      </c>
      <c r="B138" s="7">
        <v>0.32350382703202168</v>
      </c>
      <c r="C138" s="7">
        <v>2.7149079237674543E-2</v>
      </c>
      <c r="D138" s="7">
        <f t="shared" si="1"/>
        <v>0.35065290626969625</v>
      </c>
    </row>
    <row r="139" spans="1:4" x14ac:dyDescent="0.25">
      <c r="A139" s="5" t="s">
        <v>400</v>
      </c>
      <c r="B139" s="7">
        <v>0</v>
      </c>
      <c r="C139" s="7">
        <v>2.7149079237674543E-2</v>
      </c>
      <c r="D139" s="7">
        <f t="shared" si="1"/>
        <v>2.7149079237674543E-2</v>
      </c>
    </row>
    <row r="140" spans="1:4" x14ac:dyDescent="0.25">
      <c r="A140" s="5" t="s">
        <v>82</v>
      </c>
      <c r="B140" s="7">
        <v>0.28945078869183338</v>
      </c>
      <c r="C140" s="7">
        <v>3.5865943324198479</v>
      </c>
      <c r="D140" s="7">
        <f t="shared" ref="D140:D203" si="2">SUM(B140:C140)</f>
        <v>3.8760451211116811</v>
      </c>
    </row>
    <row r="141" spans="1:4" x14ac:dyDescent="0.25">
      <c r="A141" s="5" t="s">
        <v>156</v>
      </c>
      <c r="B141" s="7">
        <v>0.32350382703202168</v>
      </c>
      <c r="C141" s="7">
        <v>0</v>
      </c>
      <c r="D141" s="7">
        <f t="shared" si="2"/>
        <v>0.32350382703202168</v>
      </c>
    </row>
    <row r="142" spans="1:4" x14ac:dyDescent="0.25">
      <c r="A142" s="5" t="s">
        <v>157</v>
      </c>
      <c r="B142" s="7">
        <v>0.32350382703202168</v>
      </c>
      <c r="C142" s="7">
        <v>5.5005922962823861E-2</v>
      </c>
      <c r="D142" s="7">
        <f t="shared" si="2"/>
        <v>0.37850974999484555</v>
      </c>
    </row>
    <row r="143" spans="1:4" x14ac:dyDescent="0.25">
      <c r="A143" s="5" t="s">
        <v>184</v>
      </c>
      <c r="B143" s="7">
        <v>0.32350382703202168</v>
      </c>
      <c r="C143" s="7">
        <v>3.0414043891607651E-2</v>
      </c>
      <c r="D143" s="7">
        <f t="shared" si="2"/>
        <v>0.35391787092362936</v>
      </c>
    </row>
    <row r="144" spans="1:4" x14ac:dyDescent="0.25">
      <c r="A144" s="5" t="s">
        <v>261</v>
      </c>
      <c r="B144" s="7">
        <v>0.32350382703202168</v>
      </c>
      <c r="C144" s="7">
        <v>0</v>
      </c>
      <c r="D144" s="7">
        <f t="shared" si="2"/>
        <v>0.32350382703202168</v>
      </c>
    </row>
    <row r="145" spans="1:4" x14ac:dyDescent="0.25">
      <c r="A145" s="5" t="s">
        <v>237</v>
      </c>
      <c r="B145" s="7">
        <v>0.32350382703202168</v>
      </c>
      <c r="C145" s="7">
        <v>1.0960143416987366E-3</v>
      </c>
      <c r="D145" s="7">
        <f t="shared" si="2"/>
        <v>0.32459984137372044</v>
      </c>
    </row>
    <row r="146" spans="1:4" x14ac:dyDescent="0.25">
      <c r="A146" s="5" t="s">
        <v>251</v>
      </c>
      <c r="B146" s="7">
        <v>0.32350382703202168</v>
      </c>
      <c r="C146" s="7">
        <v>0</v>
      </c>
      <c r="D146" s="7">
        <f t="shared" si="2"/>
        <v>0.32350382703202168</v>
      </c>
    </row>
    <row r="147" spans="1:4" x14ac:dyDescent="0.25">
      <c r="A147" s="5" t="s">
        <v>37</v>
      </c>
      <c r="B147" s="7">
        <v>0</v>
      </c>
      <c r="C147" s="7">
        <v>4.2184429761884273E-2</v>
      </c>
      <c r="D147" s="7">
        <f t="shared" si="2"/>
        <v>4.2184429761884273E-2</v>
      </c>
    </row>
    <row r="148" spans="1:4" x14ac:dyDescent="0.25">
      <c r="A148" s="5" t="s">
        <v>38</v>
      </c>
      <c r="B148" s="7">
        <v>0</v>
      </c>
      <c r="C148" s="7">
        <v>4.2184429761884273E-2</v>
      </c>
      <c r="D148" s="7">
        <f t="shared" si="2"/>
        <v>4.2184429761884273E-2</v>
      </c>
    </row>
    <row r="149" spans="1:4" x14ac:dyDescent="0.25">
      <c r="A149" s="5" t="s">
        <v>297</v>
      </c>
      <c r="B149" s="7">
        <v>0.32350382703202168</v>
      </c>
      <c r="C149" s="7">
        <v>0</v>
      </c>
      <c r="D149" s="7">
        <f t="shared" si="2"/>
        <v>0.32350382703202168</v>
      </c>
    </row>
    <row r="150" spans="1:4" x14ac:dyDescent="0.25">
      <c r="A150" s="5" t="s">
        <v>39</v>
      </c>
      <c r="B150" s="7">
        <v>0</v>
      </c>
      <c r="C150" s="7">
        <v>4.2184429761884273E-2</v>
      </c>
      <c r="D150" s="7">
        <f t="shared" si="2"/>
        <v>4.2184429761884273E-2</v>
      </c>
    </row>
    <row r="151" spans="1:4" x14ac:dyDescent="0.25">
      <c r="A151" s="5" t="s">
        <v>185</v>
      </c>
      <c r="B151" s="7">
        <v>0.32350382703202168</v>
      </c>
      <c r="C151" s="7">
        <v>0</v>
      </c>
      <c r="D151" s="7">
        <f t="shared" si="2"/>
        <v>0.32350382703202168</v>
      </c>
    </row>
    <row r="152" spans="1:4" x14ac:dyDescent="0.25">
      <c r="A152" s="5" t="s">
        <v>10</v>
      </c>
      <c r="B152" s="7">
        <v>0.28945078869183338</v>
      </c>
      <c r="C152" s="7">
        <v>1.3130994153937372</v>
      </c>
      <c r="D152" s="7">
        <f t="shared" si="2"/>
        <v>1.6025502040855706</v>
      </c>
    </row>
    <row r="153" spans="1:4" x14ac:dyDescent="0.25">
      <c r="A153" s="5" t="s">
        <v>76</v>
      </c>
      <c r="B153" s="7">
        <v>0.32350382703202168</v>
      </c>
      <c r="C153" s="7">
        <v>0</v>
      </c>
      <c r="D153" s="7">
        <f t="shared" si="2"/>
        <v>0.32350382703202168</v>
      </c>
    </row>
    <row r="154" spans="1:4" x14ac:dyDescent="0.25">
      <c r="A154" s="5" t="s">
        <v>262</v>
      </c>
      <c r="B154" s="7">
        <v>0.32350382703202168</v>
      </c>
      <c r="C154" s="7">
        <v>0</v>
      </c>
      <c r="D154" s="7">
        <f t="shared" si="2"/>
        <v>0.32350382703202168</v>
      </c>
    </row>
    <row r="155" spans="1:4" x14ac:dyDescent="0.25">
      <c r="A155" s="5" t="s">
        <v>263</v>
      </c>
      <c r="B155" s="7">
        <v>0.32350382703202168</v>
      </c>
      <c r="C155" s="7">
        <v>0</v>
      </c>
      <c r="D155" s="7">
        <f t="shared" si="2"/>
        <v>0.32350382703202168</v>
      </c>
    </row>
    <row r="156" spans="1:4" x14ac:dyDescent="0.25">
      <c r="A156" s="5" t="s">
        <v>302</v>
      </c>
      <c r="B156" s="7">
        <v>0.32350382703202168</v>
      </c>
      <c r="C156" s="7">
        <v>0</v>
      </c>
      <c r="D156" s="7">
        <f t="shared" si="2"/>
        <v>0.32350382703202168</v>
      </c>
    </row>
    <row r="157" spans="1:4" x14ac:dyDescent="0.25">
      <c r="A157" s="5" t="s">
        <v>17</v>
      </c>
      <c r="B157" s="7">
        <v>0.32350382703202168</v>
      </c>
      <c r="C157" s="7">
        <v>0</v>
      </c>
      <c r="D157" s="7">
        <f t="shared" si="2"/>
        <v>0.32350382703202168</v>
      </c>
    </row>
    <row r="158" spans="1:4" x14ac:dyDescent="0.25">
      <c r="A158" s="5" t="s">
        <v>316</v>
      </c>
      <c r="B158" s="7">
        <v>0.32350382703202168</v>
      </c>
      <c r="C158" s="7">
        <v>0</v>
      </c>
      <c r="D158" s="7">
        <f t="shared" si="2"/>
        <v>0.32350382703202168</v>
      </c>
    </row>
    <row r="159" spans="1:4" x14ac:dyDescent="0.25">
      <c r="A159" s="5" t="s">
        <v>303</v>
      </c>
      <c r="B159" s="7">
        <v>0.32350382703202168</v>
      </c>
      <c r="C159" s="7">
        <v>0</v>
      </c>
      <c r="D159" s="7">
        <f t="shared" si="2"/>
        <v>0.32350382703202168</v>
      </c>
    </row>
    <row r="160" spans="1:4" x14ac:dyDescent="0.25">
      <c r="A160" s="5" t="s">
        <v>40</v>
      </c>
      <c r="B160" s="7">
        <v>0</v>
      </c>
      <c r="C160" s="7">
        <v>4.2184429761884273E-2</v>
      </c>
      <c r="D160" s="7">
        <f t="shared" si="2"/>
        <v>4.2184429761884273E-2</v>
      </c>
    </row>
    <row r="161" spans="1:4" x14ac:dyDescent="0.25">
      <c r="A161" s="5" t="s">
        <v>234</v>
      </c>
      <c r="B161" s="7">
        <v>0.32350382703202168</v>
      </c>
      <c r="C161" s="7">
        <v>2.2895410502180129E-2</v>
      </c>
      <c r="D161" s="7">
        <f t="shared" si="2"/>
        <v>0.34639923753420182</v>
      </c>
    </row>
    <row r="162" spans="1:4" x14ac:dyDescent="0.25">
      <c r="A162" s="5" t="s">
        <v>318</v>
      </c>
      <c r="B162" s="7">
        <v>0.32350382703202168</v>
      </c>
      <c r="C162" s="7">
        <v>0</v>
      </c>
      <c r="D162" s="7">
        <f t="shared" si="2"/>
        <v>0.32350382703202168</v>
      </c>
    </row>
    <row r="163" spans="1:4" x14ac:dyDescent="0.25">
      <c r="A163" s="5" t="s">
        <v>186</v>
      </c>
      <c r="B163" s="7">
        <v>0.32350382703202168</v>
      </c>
      <c r="C163" s="7">
        <v>0</v>
      </c>
      <c r="D163" s="7">
        <f t="shared" si="2"/>
        <v>0.32350382703202168</v>
      </c>
    </row>
    <row r="164" spans="1:4" x14ac:dyDescent="0.25">
      <c r="A164" s="5" t="s">
        <v>353</v>
      </c>
      <c r="B164" s="7">
        <v>0.32350382703202168</v>
      </c>
      <c r="C164" s="7">
        <v>0</v>
      </c>
      <c r="D164" s="7">
        <f t="shared" si="2"/>
        <v>0.32350382703202168</v>
      </c>
    </row>
    <row r="165" spans="1:4" x14ac:dyDescent="0.25">
      <c r="A165" s="5" t="s">
        <v>41</v>
      </c>
      <c r="B165" s="7">
        <v>0</v>
      </c>
      <c r="C165" s="7">
        <v>4.2184429761884273E-2</v>
      </c>
      <c r="D165" s="7">
        <f t="shared" si="2"/>
        <v>4.2184429761884273E-2</v>
      </c>
    </row>
    <row r="166" spans="1:4" x14ac:dyDescent="0.25">
      <c r="A166" s="5" t="s">
        <v>187</v>
      </c>
      <c r="B166" s="7">
        <v>0.32350382703202168</v>
      </c>
      <c r="C166" s="7">
        <v>5.8525499538325296E-2</v>
      </c>
      <c r="D166" s="7">
        <f t="shared" si="2"/>
        <v>0.38202932657034699</v>
      </c>
    </row>
    <row r="167" spans="1:4" x14ac:dyDescent="0.25">
      <c r="A167" s="5" t="s">
        <v>368</v>
      </c>
      <c r="B167" s="7">
        <v>0.28945078869183338</v>
      </c>
      <c r="C167" s="7">
        <v>0</v>
      </c>
      <c r="D167" s="7">
        <f t="shared" si="2"/>
        <v>0.28945078869183338</v>
      </c>
    </row>
    <row r="168" spans="1:4" x14ac:dyDescent="0.25">
      <c r="A168" s="5" t="s">
        <v>11</v>
      </c>
      <c r="B168" s="7">
        <v>0.32350382703202168</v>
      </c>
      <c r="C168" s="7">
        <v>0</v>
      </c>
      <c r="D168" s="7">
        <f t="shared" si="2"/>
        <v>0.32350382703202168</v>
      </c>
    </row>
    <row r="169" spans="1:4" x14ac:dyDescent="0.25">
      <c r="A169" s="5" t="s">
        <v>219</v>
      </c>
      <c r="B169" s="7">
        <v>0.32350382703202168</v>
      </c>
      <c r="C169" s="7">
        <v>0</v>
      </c>
      <c r="D169" s="7">
        <f t="shared" si="2"/>
        <v>0.32350382703202168</v>
      </c>
    </row>
    <row r="170" spans="1:4" x14ac:dyDescent="0.25">
      <c r="A170" s="5" t="s">
        <v>265</v>
      </c>
      <c r="B170" s="7">
        <v>0.32350382703202168</v>
      </c>
      <c r="C170" s="7">
        <v>0</v>
      </c>
      <c r="D170" s="7">
        <f t="shared" si="2"/>
        <v>0.32350382703202168</v>
      </c>
    </row>
    <row r="171" spans="1:4" x14ac:dyDescent="0.25">
      <c r="A171" s="5" t="s">
        <v>158</v>
      </c>
      <c r="B171" s="7">
        <v>0.32350382703202168</v>
      </c>
      <c r="C171" s="7">
        <v>0.2257873692472952</v>
      </c>
      <c r="D171" s="7">
        <f t="shared" si="2"/>
        <v>0.54929119627931688</v>
      </c>
    </row>
    <row r="172" spans="1:4" x14ac:dyDescent="0.25">
      <c r="A172" s="5" t="s">
        <v>3</v>
      </c>
      <c r="B172" s="7">
        <v>0.32350382703202168</v>
      </c>
      <c r="C172" s="7">
        <v>0</v>
      </c>
      <c r="D172" s="7">
        <f t="shared" si="2"/>
        <v>0.32350382703202168</v>
      </c>
    </row>
    <row r="173" spans="1:4" x14ac:dyDescent="0.25">
      <c r="A173" s="5" t="s">
        <v>252</v>
      </c>
      <c r="B173" s="7">
        <v>0.32350382703202168</v>
      </c>
      <c r="C173" s="7">
        <v>0</v>
      </c>
      <c r="D173" s="7">
        <f t="shared" si="2"/>
        <v>0.32350382703202168</v>
      </c>
    </row>
    <row r="174" spans="1:4" x14ac:dyDescent="0.25">
      <c r="A174" s="5" t="s">
        <v>71</v>
      </c>
      <c r="B174" s="7">
        <v>0.32350382703202168</v>
      </c>
      <c r="C174" s="7">
        <v>0.96522346355352595</v>
      </c>
      <c r="D174" s="7">
        <f t="shared" si="2"/>
        <v>1.2887272905855476</v>
      </c>
    </row>
    <row r="175" spans="1:4" x14ac:dyDescent="0.25">
      <c r="A175" s="5" t="s">
        <v>336</v>
      </c>
      <c r="B175" s="7">
        <v>0.32350382703202168</v>
      </c>
      <c r="C175" s="7">
        <v>0</v>
      </c>
      <c r="D175" s="7">
        <f t="shared" si="2"/>
        <v>0.32350382703202168</v>
      </c>
    </row>
    <row r="176" spans="1:4" x14ac:dyDescent="0.25">
      <c r="A176" s="5" t="s">
        <v>19</v>
      </c>
      <c r="B176" s="7">
        <v>0.32350382703202168</v>
      </c>
      <c r="C176" s="7">
        <v>2.4582797690505823E-2</v>
      </c>
      <c r="D176" s="7">
        <f t="shared" si="2"/>
        <v>0.34808662472252749</v>
      </c>
    </row>
    <row r="177" spans="1:4" x14ac:dyDescent="0.25">
      <c r="A177" s="5" t="s">
        <v>5</v>
      </c>
      <c r="B177" s="7">
        <v>0.32350382703202168</v>
      </c>
      <c r="C177" s="7">
        <v>0.69253742817062247</v>
      </c>
      <c r="D177" s="7">
        <f t="shared" si="2"/>
        <v>1.0160412552026441</v>
      </c>
    </row>
    <row r="178" spans="1:4" x14ac:dyDescent="0.25">
      <c r="A178" s="5" t="s">
        <v>42</v>
      </c>
      <c r="B178" s="7">
        <v>0</v>
      </c>
      <c r="C178" s="7">
        <v>4.2184429761884273E-2</v>
      </c>
      <c r="D178" s="7">
        <f t="shared" si="2"/>
        <v>4.2184429761884273E-2</v>
      </c>
    </row>
    <row r="179" spans="1:4" x14ac:dyDescent="0.25">
      <c r="A179" s="5" t="s">
        <v>188</v>
      </c>
      <c r="B179" s="7">
        <v>0.32350382703202168</v>
      </c>
      <c r="C179" s="7">
        <v>0</v>
      </c>
      <c r="D179" s="7">
        <f t="shared" si="2"/>
        <v>0.32350382703202168</v>
      </c>
    </row>
    <row r="180" spans="1:4" x14ac:dyDescent="0.25">
      <c r="A180" s="5" t="s">
        <v>43</v>
      </c>
      <c r="B180" s="7">
        <v>0</v>
      </c>
      <c r="C180" s="7">
        <v>4.2184429761884273E-2</v>
      </c>
      <c r="D180" s="7">
        <f t="shared" si="2"/>
        <v>4.2184429761884273E-2</v>
      </c>
    </row>
    <row r="181" spans="1:4" x14ac:dyDescent="0.25">
      <c r="A181" s="5" t="s">
        <v>264</v>
      </c>
      <c r="B181" s="7">
        <v>0.32350382703202168</v>
      </c>
      <c r="C181" s="7">
        <v>0</v>
      </c>
      <c r="D181" s="7">
        <f t="shared" si="2"/>
        <v>0.32350382703202168</v>
      </c>
    </row>
    <row r="182" spans="1:4" x14ac:dyDescent="0.25">
      <c r="A182" s="5" t="s">
        <v>321</v>
      </c>
      <c r="B182" s="7">
        <v>0.32350382703202168</v>
      </c>
      <c r="C182" s="7">
        <v>3.23063870115623E-3</v>
      </c>
      <c r="D182" s="7">
        <f t="shared" si="2"/>
        <v>0.32673446573317794</v>
      </c>
    </row>
    <row r="183" spans="1:4" x14ac:dyDescent="0.25">
      <c r="A183" s="5" t="s">
        <v>327</v>
      </c>
      <c r="B183" s="7">
        <v>0.32350382703202168</v>
      </c>
      <c r="C183" s="7">
        <v>0</v>
      </c>
      <c r="D183" s="7">
        <f t="shared" si="2"/>
        <v>0.32350382703202168</v>
      </c>
    </row>
    <row r="184" spans="1:4" x14ac:dyDescent="0.25">
      <c r="A184" s="5" t="s">
        <v>189</v>
      </c>
      <c r="B184" s="7">
        <v>0.28945078869183338</v>
      </c>
      <c r="C184" s="7">
        <v>1.5555155425605283E-2</v>
      </c>
      <c r="D184" s="7">
        <f t="shared" si="2"/>
        <v>0.30500594411743864</v>
      </c>
    </row>
    <row r="185" spans="1:4" x14ac:dyDescent="0.25">
      <c r="A185" s="5" t="s">
        <v>6</v>
      </c>
      <c r="B185" s="7">
        <v>0.32350382703202168</v>
      </c>
      <c r="C185" s="7">
        <v>0</v>
      </c>
      <c r="D185" s="7">
        <f t="shared" si="2"/>
        <v>0.32350382703202168</v>
      </c>
    </row>
    <row r="186" spans="1:4" x14ac:dyDescent="0.25">
      <c r="A186" s="5" t="s">
        <v>190</v>
      </c>
      <c r="B186" s="7">
        <v>0.32350382703202168</v>
      </c>
      <c r="C186" s="7">
        <v>8.947242885216823E-4</v>
      </c>
      <c r="D186" s="7">
        <f t="shared" si="2"/>
        <v>0.32439855132054335</v>
      </c>
    </row>
    <row r="187" spans="1:4" x14ac:dyDescent="0.25">
      <c r="A187" s="5" t="s">
        <v>106</v>
      </c>
      <c r="B187" s="7">
        <v>0</v>
      </c>
      <c r="C187" s="7">
        <v>9.1612218767626125E-2</v>
      </c>
      <c r="D187" s="7">
        <f t="shared" si="2"/>
        <v>9.1612218767626125E-2</v>
      </c>
    </row>
    <row r="188" spans="1:4" x14ac:dyDescent="0.25">
      <c r="A188" s="5" t="s">
        <v>104</v>
      </c>
      <c r="B188" s="7">
        <v>0</v>
      </c>
      <c r="C188" s="7">
        <v>9.1612218767626125E-2</v>
      </c>
      <c r="D188" s="7">
        <f t="shared" si="2"/>
        <v>9.1612218767626125E-2</v>
      </c>
    </row>
    <row r="189" spans="1:4" x14ac:dyDescent="0.25">
      <c r="A189" s="5" t="s">
        <v>291</v>
      </c>
      <c r="B189" s="7">
        <v>0.28945078869183338</v>
      </c>
      <c r="C189" s="7">
        <v>0</v>
      </c>
      <c r="D189" s="7">
        <f t="shared" si="2"/>
        <v>0.28945078869183338</v>
      </c>
    </row>
    <row r="190" spans="1:4" x14ac:dyDescent="0.25">
      <c r="A190" s="5" t="s">
        <v>191</v>
      </c>
      <c r="B190" s="7">
        <v>0.32350382703202168</v>
      </c>
      <c r="C190" s="7">
        <v>0</v>
      </c>
      <c r="D190" s="7">
        <f t="shared" si="2"/>
        <v>0.32350382703202168</v>
      </c>
    </row>
    <row r="191" spans="1:4" x14ac:dyDescent="0.25">
      <c r="A191" s="5" t="s">
        <v>16</v>
      </c>
      <c r="B191" s="7">
        <v>0.32350382703202168</v>
      </c>
      <c r="C191" s="7">
        <v>0</v>
      </c>
      <c r="D191" s="7">
        <f t="shared" si="2"/>
        <v>0.32350382703202168</v>
      </c>
    </row>
    <row r="192" spans="1:4" x14ac:dyDescent="0.25">
      <c r="A192" s="5" t="s">
        <v>346</v>
      </c>
      <c r="B192" s="7">
        <v>0.32350382703202168</v>
      </c>
      <c r="C192" s="7">
        <v>0</v>
      </c>
      <c r="D192" s="7">
        <f t="shared" si="2"/>
        <v>0.32350382703202168</v>
      </c>
    </row>
    <row r="193" spans="1:4" x14ac:dyDescent="0.25">
      <c r="A193" s="5" t="s">
        <v>44</v>
      </c>
      <c r="B193" s="7">
        <v>0</v>
      </c>
      <c r="C193" s="7">
        <v>4.2184429761884273E-2</v>
      </c>
      <c r="D193" s="7">
        <f t="shared" si="2"/>
        <v>4.2184429761884273E-2</v>
      </c>
    </row>
    <row r="194" spans="1:4" x14ac:dyDescent="0.25">
      <c r="A194" s="5" t="s">
        <v>159</v>
      </c>
      <c r="B194" s="7">
        <v>0.32350382703202168</v>
      </c>
      <c r="C194" s="7">
        <v>3.8291183530547127E-2</v>
      </c>
      <c r="D194" s="7">
        <f t="shared" si="2"/>
        <v>0.3617950105625688</v>
      </c>
    </row>
    <row r="195" spans="1:4" x14ac:dyDescent="0.25">
      <c r="A195" s="5" t="s">
        <v>369</v>
      </c>
      <c r="B195" s="7">
        <v>0.28945078869183338</v>
      </c>
      <c r="C195" s="7">
        <v>1.5171737865704289E-4</v>
      </c>
      <c r="D195" s="7">
        <f t="shared" si="2"/>
        <v>0.28960250607049043</v>
      </c>
    </row>
    <row r="196" spans="1:4" x14ac:dyDescent="0.25">
      <c r="A196" s="5" t="s">
        <v>107</v>
      </c>
      <c r="B196" s="7">
        <v>0</v>
      </c>
      <c r="C196" s="7">
        <v>9.1612218767626125E-2</v>
      </c>
      <c r="D196" s="7">
        <f t="shared" si="2"/>
        <v>9.1612218767626125E-2</v>
      </c>
    </row>
    <row r="197" spans="1:4" x14ac:dyDescent="0.25">
      <c r="A197" s="5" t="s">
        <v>192</v>
      </c>
      <c r="B197" s="7">
        <v>58.83681503176927</v>
      </c>
      <c r="C197" s="7">
        <v>46.38267044949184</v>
      </c>
      <c r="D197" s="7">
        <f t="shared" si="2"/>
        <v>105.2194854812611</v>
      </c>
    </row>
    <row r="198" spans="1:4" x14ac:dyDescent="0.25">
      <c r="A198" s="5" t="s">
        <v>198</v>
      </c>
      <c r="B198" s="7">
        <v>0.32350382703202168</v>
      </c>
      <c r="C198" s="7">
        <v>9.7437382943114589E-4</v>
      </c>
      <c r="D198" s="7">
        <f t="shared" si="2"/>
        <v>0.32447820086145285</v>
      </c>
    </row>
    <row r="199" spans="1:4" x14ac:dyDescent="0.25">
      <c r="A199" s="5" t="s">
        <v>126</v>
      </c>
      <c r="B199" s="7">
        <v>0.32350382703202168</v>
      </c>
      <c r="C199" s="7">
        <v>0.24202487795747007</v>
      </c>
      <c r="D199" s="7">
        <f t="shared" si="2"/>
        <v>0.5655287049894917</v>
      </c>
    </row>
    <row r="200" spans="1:4" x14ac:dyDescent="0.25">
      <c r="A200" s="5" t="s">
        <v>4</v>
      </c>
      <c r="B200" s="7">
        <v>0.28945078869183338</v>
      </c>
      <c r="C200" s="7">
        <v>1.5646635756064062E-4</v>
      </c>
      <c r="D200" s="7">
        <f t="shared" si="2"/>
        <v>0.289607255049394</v>
      </c>
    </row>
    <row r="201" spans="1:4" x14ac:dyDescent="0.25">
      <c r="A201" s="5" t="s">
        <v>52</v>
      </c>
      <c r="B201" s="7">
        <v>0.32350382703202168</v>
      </c>
      <c r="C201" s="7">
        <v>0</v>
      </c>
      <c r="D201" s="7">
        <f t="shared" si="2"/>
        <v>0.32350382703202168</v>
      </c>
    </row>
    <row r="202" spans="1:4" x14ac:dyDescent="0.25">
      <c r="A202" s="5" t="s">
        <v>58</v>
      </c>
      <c r="B202" s="7">
        <v>0.32350382703202168</v>
      </c>
      <c r="C202" s="7">
        <v>0.51316857829715601</v>
      </c>
      <c r="D202" s="7">
        <f t="shared" si="2"/>
        <v>0.83667240532917764</v>
      </c>
    </row>
    <row r="203" spans="1:4" x14ac:dyDescent="0.25">
      <c r="A203" s="5" t="s">
        <v>193</v>
      </c>
      <c r="B203" s="7">
        <v>0.32350382703202168</v>
      </c>
      <c r="C203" s="7">
        <v>0</v>
      </c>
      <c r="D203" s="7">
        <f t="shared" si="2"/>
        <v>0.32350382703202168</v>
      </c>
    </row>
    <row r="204" spans="1:4" x14ac:dyDescent="0.25">
      <c r="A204" s="5" t="s">
        <v>63</v>
      </c>
      <c r="B204" s="7">
        <v>0.32350382703202168</v>
      </c>
      <c r="C204" s="7">
        <v>0.2738013789018941</v>
      </c>
      <c r="D204" s="7">
        <f t="shared" ref="D204:D227" si="3">SUM(B204:C204)</f>
        <v>0.59730520593391578</v>
      </c>
    </row>
    <row r="205" spans="1:4" x14ac:dyDescent="0.25">
      <c r="A205" s="5" t="s">
        <v>194</v>
      </c>
      <c r="B205" s="7">
        <v>0.32350382703202168</v>
      </c>
      <c r="C205" s="7">
        <v>0.51937224442280316</v>
      </c>
      <c r="D205" s="7">
        <f t="shared" si="3"/>
        <v>0.8428760714548249</v>
      </c>
    </row>
    <row r="206" spans="1:4" x14ac:dyDescent="0.25">
      <c r="A206" s="5" t="s">
        <v>298</v>
      </c>
      <c r="B206" s="7">
        <v>0.32350382703202168</v>
      </c>
      <c r="C206" s="7">
        <v>0</v>
      </c>
      <c r="D206" s="7">
        <f t="shared" si="3"/>
        <v>0.32350382703202168</v>
      </c>
    </row>
    <row r="207" spans="1:4" x14ac:dyDescent="0.25">
      <c r="A207" s="5" t="s">
        <v>140</v>
      </c>
      <c r="B207" s="7">
        <v>0.32350382703202168</v>
      </c>
      <c r="C207" s="7">
        <v>0.62205408306845733</v>
      </c>
      <c r="D207" s="7">
        <f t="shared" si="3"/>
        <v>0.94555791010047896</v>
      </c>
    </row>
    <row r="208" spans="1:4" x14ac:dyDescent="0.25">
      <c r="A208" s="5" t="s">
        <v>292</v>
      </c>
      <c r="B208" s="7">
        <v>0.28945078869183338</v>
      </c>
      <c r="C208" s="7">
        <v>0</v>
      </c>
      <c r="D208" s="7">
        <f t="shared" si="3"/>
        <v>0.28945078869183338</v>
      </c>
    </row>
    <row r="209" spans="1:4" x14ac:dyDescent="0.25">
      <c r="A209" s="5" t="s">
        <v>161</v>
      </c>
      <c r="B209" s="7">
        <v>0.32350382703202168</v>
      </c>
      <c r="C209" s="7">
        <v>0</v>
      </c>
      <c r="D209" s="7">
        <f t="shared" si="3"/>
        <v>0.32350382703202168</v>
      </c>
    </row>
    <row r="210" spans="1:4" x14ac:dyDescent="0.25">
      <c r="A210" s="5" t="s">
        <v>108</v>
      </c>
      <c r="B210" s="7">
        <v>0.32350382703202168</v>
      </c>
      <c r="C210" s="7">
        <v>9.1612218767626125E-2</v>
      </c>
      <c r="D210" s="7">
        <f t="shared" si="3"/>
        <v>0.41511604579964778</v>
      </c>
    </row>
    <row r="211" spans="1:4" x14ac:dyDescent="0.25">
      <c r="A211" s="5" t="s">
        <v>162</v>
      </c>
      <c r="B211" s="7">
        <v>0.32350382703202168</v>
      </c>
      <c r="C211" s="7">
        <v>0.13656163735185597</v>
      </c>
      <c r="D211" s="7">
        <f t="shared" si="3"/>
        <v>0.46006546438387763</v>
      </c>
    </row>
    <row r="212" spans="1:4" x14ac:dyDescent="0.25">
      <c r="A212" s="5" t="s">
        <v>18</v>
      </c>
      <c r="B212" s="7">
        <v>0.32350382703202168</v>
      </c>
      <c r="C212" s="7">
        <v>0</v>
      </c>
      <c r="D212" s="7">
        <f t="shared" si="3"/>
        <v>0.32350382703202168</v>
      </c>
    </row>
    <row r="213" spans="1:4" x14ac:dyDescent="0.25">
      <c r="A213" s="5" t="s">
        <v>45</v>
      </c>
      <c r="B213" s="7">
        <v>0.28945078869183338</v>
      </c>
      <c r="C213" s="7">
        <v>0.10616350670534634</v>
      </c>
      <c r="D213" s="7">
        <f t="shared" si="3"/>
        <v>0.39561429539717974</v>
      </c>
    </row>
    <row r="214" spans="1:4" x14ac:dyDescent="0.25">
      <c r="A214" s="5" t="s">
        <v>79</v>
      </c>
      <c r="B214" s="7">
        <v>0.32350382703202168</v>
      </c>
      <c r="C214" s="7">
        <v>0</v>
      </c>
      <c r="D214" s="7">
        <f t="shared" si="3"/>
        <v>0.32350382703202168</v>
      </c>
    </row>
    <row r="215" spans="1:4" x14ac:dyDescent="0.25">
      <c r="A215" s="5" t="s">
        <v>120</v>
      </c>
      <c r="B215" s="7">
        <v>0</v>
      </c>
      <c r="C215" s="7">
        <v>0.31495628002672998</v>
      </c>
      <c r="D215" s="7">
        <f t="shared" si="3"/>
        <v>0.31495628002672998</v>
      </c>
    </row>
    <row r="216" spans="1:4" x14ac:dyDescent="0.25">
      <c r="A216" s="5" t="s">
        <v>195</v>
      </c>
      <c r="B216" s="7">
        <v>0.32350382703202168</v>
      </c>
      <c r="C216" s="7">
        <v>2.1018314103968608E-2</v>
      </c>
      <c r="D216" s="7">
        <f t="shared" si="3"/>
        <v>0.34452214113599028</v>
      </c>
    </row>
    <row r="217" spans="1:4" x14ac:dyDescent="0.25">
      <c r="A217" s="5" t="s">
        <v>253</v>
      </c>
      <c r="B217" s="7">
        <v>0.32350382703202168</v>
      </c>
      <c r="C217" s="7">
        <v>0</v>
      </c>
      <c r="D217" s="7">
        <f t="shared" si="3"/>
        <v>0.32350382703202168</v>
      </c>
    </row>
    <row r="218" spans="1:4" x14ac:dyDescent="0.25">
      <c r="A218" s="5" t="s">
        <v>46</v>
      </c>
      <c r="B218" s="7">
        <v>0</v>
      </c>
      <c r="C218" s="7">
        <v>4.2184429761884273E-2</v>
      </c>
      <c r="D218" s="7">
        <f t="shared" si="3"/>
        <v>4.2184429761884273E-2</v>
      </c>
    </row>
    <row r="219" spans="1:4" x14ac:dyDescent="0.25">
      <c r="A219" s="5" t="s">
        <v>128</v>
      </c>
      <c r="B219" s="7">
        <v>0.32350382703202168</v>
      </c>
      <c r="C219" s="7">
        <v>0</v>
      </c>
      <c r="D219" s="7">
        <f t="shared" si="3"/>
        <v>0.32350382703202168</v>
      </c>
    </row>
    <row r="220" spans="1:4" x14ac:dyDescent="0.25">
      <c r="A220" s="5" t="s">
        <v>735</v>
      </c>
      <c r="B220" s="7">
        <v>54.066020453607052</v>
      </c>
      <c r="C220" s="7">
        <v>40.549515340205289</v>
      </c>
      <c r="D220" s="7">
        <f t="shared" si="3"/>
        <v>94.615535793812342</v>
      </c>
    </row>
    <row r="221" spans="1:4" x14ac:dyDescent="0.25">
      <c r="A221" s="5" t="s">
        <v>214</v>
      </c>
      <c r="B221" s="7">
        <v>0.32350382703202168</v>
      </c>
      <c r="C221" s="7">
        <v>6.3288725378633809E-2</v>
      </c>
      <c r="D221" s="7">
        <f t="shared" si="3"/>
        <v>0.38679255241065547</v>
      </c>
    </row>
    <row r="222" spans="1:4" x14ac:dyDescent="0.25">
      <c r="A222" s="5" t="s">
        <v>47</v>
      </c>
      <c r="B222" s="7">
        <v>0</v>
      </c>
      <c r="C222" s="7">
        <v>4.2184429761884273E-2</v>
      </c>
      <c r="D222" s="7">
        <f t="shared" si="3"/>
        <v>4.2184429761884273E-2</v>
      </c>
    </row>
    <row r="223" spans="1:4" x14ac:dyDescent="0.25">
      <c r="A223" s="5" t="s">
        <v>48</v>
      </c>
      <c r="B223" s="7">
        <v>0</v>
      </c>
      <c r="C223" s="7">
        <v>4.2184429761884273E-2</v>
      </c>
      <c r="D223" s="7">
        <f t="shared" si="3"/>
        <v>4.2184429761884273E-2</v>
      </c>
    </row>
    <row r="224" spans="1:4" x14ac:dyDescent="0.25">
      <c r="A224" s="5" t="s">
        <v>226</v>
      </c>
      <c r="B224" s="7">
        <v>0.32350382703202168</v>
      </c>
      <c r="C224" s="7">
        <v>0</v>
      </c>
      <c r="D224" s="7">
        <f t="shared" si="3"/>
        <v>0.32350382703202168</v>
      </c>
    </row>
    <row r="225" spans="1:4" x14ac:dyDescent="0.25">
      <c r="A225" s="5" t="s">
        <v>197</v>
      </c>
      <c r="B225" s="7">
        <v>0.32350382703202168</v>
      </c>
      <c r="C225" s="7">
        <v>0</v>
      </c>
      <c r="D225" s="7">
        <f t="shared" si="3"/>
        <v>0.32350382703202168</v>
      </c>
    </row>
    <row r="226" spans="1:4" x14ac:dyDescent="0.25">
      <c r="A226" s="5" t="s">
        <v>66</v>
      </c>
      <c r="B226" s="7">
        <v>0.32350382703202168</v>
      </c>
      <c r="C226" s="7">
        <v>0</v>
      </c>
      <c r="D226" s="7">
        <f t="shared" si="3"/>
        <v>0.32350382703202168</v>
      </c>
    </row>
    <row r="227" spans="1:4" x14ac:dyDescent="0.25">
      <c r="A227" s="5" t="s">
        <v>317</v>
      </c>
      <c r="B227" s="7">
        <v>0.32350382703202168</v>
      </c>
      <c r="C227" s="7">
        <v>0</v>
      </c>
      <c r="D227" s="7">
        <f t="shared" si="3"/>
        <v>0.32350382703202168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B46-3564-44AF-8A65-C36A72782AA0}">
  <dimension ref="A2:J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10" ht="15" customHeight="1" x14ac:dyDescent="0.3">
      <c r="B2" s="2" t="str">
        <f>Índice!A8</f>
        <v>MÊS DE COMPETÊNCIA: Setembro de 2025</v>
      </c>
      <c r="C2" s="3"/>
      <c r="D2" s="3"/>
      <c r="H2" s="3"/>
    </row>
    <row r="3" spans="1:10" ht="15" customHeight="1" x14ac:dyDescent="0.3">
      <c r="B3" s="2"/>
      <c r="C3" s="3"/>
      <c r="D3" s="3"/>
      <c r="H3" s="3"/>
      <c r="J3" s="1">
        <f>IFERROR(VLOOKUP(A9,'Item 1'!$B$4:$J$7,0),0)</f>
        <v>0</v>
      </c>
    </row>
    <row r="5" spans="1:10" ht="13" x14ac:dyDescent="0.3">
      <c r="A5" s="2" t="s">
        <v>609</v>
      </c>
    </row>
    <row r="6" spans="1:10" x14ac:dyDescent="0.25">
      <c r="A6" s="1" t="s">
        <v>608</v>
      </c>
    </row>
    <row r="8" spans="1:10" ht="13" x14ac:dyDescent="0.3">
      <c r="A8" s="4" t="s">
        <v>1</v>
      </c>
      <c r="B8" s="6" t="s">
        <v>658</v>
      </c>
    </row>
    <row r="9" spans="1:10" x14ac:dyDescent="0.25">
      <c r="A9" s="9" t="s">
        <v>377</v>
      </c>
      <c r="B9" s="20">
        <v>1629839.8359467178</v>
      </c>
    </row>
    <row r="10" spans="1:10" x14ac:dyDescent="0.25">
      <c r="A10" s="5" t="s">
        <v>138</v>
      </c>
      <c r="B10" s="25">
        <v>0</v>
      </c>
    </row>
    <row r="11" spans="1:10" x14ac:dyDescent="0.25">
      <c r="A11" s="5" t="s">
        <v>135</v>
      </c>
      <c r="B11" s="25">
        <v>-814919.91797335865</v>
      </c>
    </row>
    <row r="12" spans="1:10" x14ac:dyDescent="0.25">
      <c r="A12" s="5" t="s">
        <v>136</v>
      </c>
      <c r="B12" s="25">
        <v>-814919.91797335865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06BF-BE55-4D1F-A2C3-750B6818A650}">
  <sheetPr codeName="Planilha4"/>
  <dimension ref="A2:B14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5.90625" style="1" customWidth="1"/>
    <col min="3" max="16384" width="9.1796875" style="1"/>
  </cols>
  <sheetData>
    <row r="2" spans="1:2" ht="15" customHeight="1" x14ac:dyDescent="0.3">
      <c r="B2" s="2" t="str">
        <f>Índice!A8</f>
        <v>MÊS DE COMPETÊNCIA: Setembro de 2025</v>
      </c>
    </row>
    <row r="3" spans="1:2" ht="15" customHeight="1" x14ac:dyDescent="0.25"/>
    <row r="5" spans="1:2" ht="13" x14ac:dyDescent="0.3">
      <c r="A5" s="2" t="s">
        <v>593</v>
      </c>
    </row>
    <row r="8" spans="1:2" ht="13" x14ac:dyDescent="0.3">
      <c r="A8" s="4" t="s">
        <v>430</v>
      </c>
      <c r="B8" s="6" t="s">
        <v>382</v>
      </c>
    </row>
    <row r="9" spans="1:2" x14ac:dyDescent="0.25">
      <c r="A9" s="5" t="s">
        <v>582</v>
      </c>
      <c r="B9" s="7">
        <v>-41827.563750000001</v>
      </c>
    </row>
    <row r="11" spans="1:2" ht="13" x14ac:dyDescent="0.3">
      <c r="A11" s="4" t="s">
        <v>1</v>
      </c>
      <c r="B11" s="6" t="s">
        <v>382</v>
      </c>
    </row>
    <row r="12" spans="1:2" x14ac:dyDescent="0.25">
      <c r="A12" s="5" t="s">
        <v>175</v>
      </c>
      <c r="B12" s="7">
        <v>-3.9794284927412958E-2</v>
      </c>
    </row>
    <row r="13" spans="1:2" x14ac:dyDescent="0.25">
      <c r="A13" s="5" t="s">
        <v>64</v>
      </c>
      <c r="B13" s="7">
        <v>-0.49922089786847196</v>
      </c>
    </row>
    <row r="14" spans="1:2" x14ac:dyDescent="0.25">
      <c r="A14" s="5" t="s">
        <v>183</v>
      </c>
      <c r="B14" s="7">
        <v>-11969.727195167317</v>
      </c>
    </row>
    <row r="15" spans="1:2" x14ac:dyDescent="0.25">
      <c r="A15" s="5" t="s">
        <v>157</v>
      </c>
      <c r="B15" s="7">
        <v>-11.423290784341598</v>
      </c>
    </row>
    <row r="16" spans="1:2" x14ac:dyDescent="0.25">
      <c r="A16" s="5" t="s">
        <v>187</v>
      </c>
      <c r="B16" s="7">
        <v>-11.423290784341598</v>
      </c>
    </row>
    <row r="17" spans="1:2" x14ac:dyDescent="0.25">
      <c r="A17" s="5" t="s">
        <v>3</v>
      </c>
      <c r="B17" s="7">
        <v>-3.2359736434228316E-3</v>
      </c>
    </row>
    <row r="18" spans="1:2" x14ac:dyDescent="0.25">
      <c r="A18" s="5" t="s">
        <v>71</v>
      </c>
      <c r="B18" s="7">
        <v>-180.07354357323231</v>
      </c>
    </row>
    <row r="19" spans="1:2" x14ac:dyDescent="0.25">
      <c r="A19" s="5" t="s">
        <v>6</v>
      </c>
      <c r="B19" s="7">
        <v>-2.1083091047373839</v>
      </c>
    </row>
    <row r="20" spans="1:2" x14ac:dyDescent="0.25">
      <c r="A20" s="5" t="s">
        <v>190</v>
      </c>
      <c r="B20" s="7">
        <v>-0.12088034695049252</v>
      </c>
    </row>
    <row r="21" spans="1:2" x14ac:dyDescent="0.25">
      <c r="A21" s="5" t="s">
        <v>63</v>
      </c>
      <c r="B21" s="7">
        <v>-57.269056848163984</v>
      </c>
    </row>
    <row r="22" spans="1:2" x14ac:dyDescent="0.25">
      <c r="A22" s="5" t="s">
        <v>230</v>
      </c>
      <c r="B22" s="7">
        <v>-4.5419330583911597</v>
      </c>
    </row>
    <row r="23" spans="1:2" x14ac:dyDescent="0.25">
      <c r="A23" s="5" t="s">
        <v>218</v>
      </c>
      <c r="B23" s="7">
        <v>-4.8180696809751637</v>
      </c>
    </row>
    <row r="24" spans="1:2" x14ac:dyDescent="0.25">
      <c r="A24" s="5" t="s">
        <v>24</v>
      </c>
      <c r="B24" s="7">
        <v>-10.109640847116603</v>
      </c>
    </row>
    <row r="25" spans="1:2" x14ac:dyDescent="0.25">
      <c r="A25" s="5" t="s">
        <v>398</v>
      </c>
      <c r="B25" s="7">
        <v>-4.1049341523678793</v>
      </c>
    </row>
    <row r="26" spans="1:2" x14ac:dyDescent="0.25">
      <c r="A26" s="5" t="s">
        <v>236</v>
      </c>
      <c r="B26" s="7">
        <v>-0.35835487793580267</v>
      </c>
    </row>
    <row r="27" spans="1:2" x14ac:dyDescent="0.25">
      <c r="A27" s="5" t="s">
        <v>26</v>
      </c>
      <c r="B27" s="7">
        <v>-10.109640847116603</v>
      </c>
    </row>
    <row r="28" spans="1:2" x14ac:dyDescent="0.25">
      <c r="A28" s="5" t="s">
        <v>399</v>
      </c>
      <c r="B28" s="7">
        <v>-4.1049341523678793</v>
      </c>
    </row>
    <row r="29" spans="1:2" x14ac:dyDescent="0.25">
      <c r="A29" s="5" t="s">
        <v>147</v>
      </c>
      <c r="B29" s="7">
        <v>-995.06709753417681</v>
      </c>
    </row>
    <row r="30" spans="1:2" x14ac:dyDescent="0.25">
      <c r="A30" s="5" t="s">
        <v>215</v>
      </c>
      <c r="B30" s="7">
        <v>-4.4871285330456709</v>
      </c>
    </row>
    <row r="31" spans="1:2" x14ac:dyDescent="0.25">
      <c r="A31" s="5" t="s">
        <v>31</v>
      </c>
      <c r="B31" s="7">
        <v>-10.109640847116603</v>
      </c>
    </row>
    <row r="32" spans="1:2" x14ac:dyDescent="0.25">
      <c r="A32" s="5" t="s">
        <v>32</v>
      </c>
      <c r="B32" s="7">
        <v>-10.109640847116603</v>
      </c>
    </row>
    <row r="33" spans="1:2" x14ac:dyDescent="0.25">
      <c r="A33" s="5" t="s">
        <v>33</v>
      </c>
      <c r="B33" s="7">
        <v>-10.109640847116603</v>
      </c>
    </row>
    <row r="34" spans="1:2" x14ac:dyDescent="0.25">
      <c r="A34" s="5" t="s">
        <v>300</v>
      </c>
      <c r="B34" s="7">
        <v>-4.1049341523678793</v>
      </c>
    </row>
    <row r="35" spans="1:2" x14ac:dyDescent="0.25">
      <c r="A35" s="5" t="s">
        <v>400</v>
      </c>
      <c r="B35" s="7">
        <v>-4.1049341523678793</v>
      </c>
    </row>
    <row r="36" spans="1:2" x14ac:dyDescent="0.25">
      <c r="A36" s="5" t="s">
        <v>82</v>
      </c>
      <c r="B36" s="7">
        <v>-339.99002114545135</v>
      </c>
    </row>
    <row r="37" spans="1:2" x14ac:dyDescent="0.25">
      <c r="A37" s="5" t="s">
        <v>41</v>
      </c>
      <c r="B37" s="7">
        <v>-10.109640847116603</v>
      </c>
    </row>
    <row r="38" spans="1:2" x14ac:dyDescent="0.25">
      <c r="A38" s="5" t="s">
        <v>45</v>
      </c>
      <c r="B38" s="7">
        <v>-10.109640847116603</v>
      </c>
    </row>
    <row r="39" spans="1:2" x14ac:dyDescent="0.25">
      <c r="A39" s="5" t="s">
        <v>47</v>
      </c>
      <c r="B39" s="7">
        <v>-10.109640847116603</v>
      </c>
    </row>
    <row r="40" spans="1:2" x14ac:dyDescent="0.25">
      <c r="A40" s="5" t="s">
        <v>48</v>
      </c>
      <c r="B40" s="7">
        <v>-10.109640847116603</v>
      </c>
    </row>
    <row r="41" spans="1:2" x14ac:dyDescent="0.25">
      <c r="A41" s="5" t="s">
        <v>35</v>
      </c>
      <c r="B41" s="7">
        <v>-10.109640847116603</v>
      </c>
    </row>
    <row r="42" spans="1:2" x14ac:dyDescent="0.25">
      <c r="A42" s="5" t="s">
        <v>36</v>
      </c>
      <c r="B42" s="7">
        <v>-10.109640847116603</v>
      </c>
    </row>
    <row r="43" spans="1:2" x14ac:dyDescent="0.25">
      <c r="A43" s="5" t="s">
        <v>37</v>
      </c>
      <c r="B43" s="7">
        <v>-10.109640847116603</v>
      </c>
    </row>
    <row r="44" spans="1:2" x14ac:dyDescent="0.25">
      <c r="A44" s="5" t="s">
        <v>166</v>
      </c>
      <c r="B44" s="7">
        <v>-68.805840855387842</v>
      </c>
    </row>
    <row r="45" spans="1:2" x14ac:dyDescent="0.25">
      <c r="A45" s="5" t="s">
        <v>229</v>
      </c>
      <c r="B45" s="7">
        <v>-11.245924366075451</v>
      </c>
    </row>
    <row r="46" spans="1:2" x14ac:dyDescent="0.25">
      <c r="A46" s="5" t="s">
        <v>100</v>
      </c>
      <c r="B46" s="7">
        <v>-25.645448465194956</v>
      </c>
    </row>
    <row r="47" spans="1:2" x14ac:dyDescent="0.25">
      <c r="A47" s="5" t="s">
        <v>109</v>
      </c>
      <c r="B47" s="7">
        <v>-60.393488076393851</v>
      </c>
    </row>
    <row r="48" spans="1:2" x14ac:dyDescent="0.25">
      <c r="A48" s="5" t="s">
        <v>174</v>
      </c>
      <c r="B48" s="7">
        <v>-58.296404446463349</v>
      </c>
    </row>
    <row r="49" spans="1:2" x14ac:dyDescent="0.25">
      <c r="A49" s="5" t="s">
        <v>177</v>
      </c>
      <c r="B49" s="7">
        <v>-64.138311282968573</v>
      </c>
    </row>
    <row r="50" spans="1:2" x14ac:dyDescent="0.25">
      <c r="A50" s="5" t="s">
        <v>148</v>
      </c>
      <c r="B50" s="7">
        <v>-177.86197898734602</v>
      </c>
    </row>
    <row r="51" spans="1:2" x14ac:dyDescent="0.25">
      <c r="A51" s="5" t="s">
        <v>15</v>
      </c>
      <c r="B51" s="7">
        <v>-7.9993701711786401E-4</v>
      </c>
    </row>
    <row r="52" spans="1:2" x14ac:dyDescent="0.25">
      <c r="A52" s="5" t="s">
        <v>182</v>
      </c>
      <c r="B52" s="7">
        <v>-4.5327623260034899</v>
      </c>
    </row>
    <row r="53" spans="1:2" x14ac:dyDescent="0.25">
      <c r="A53" s="5" t="s">
        <v>105</v>
      </c>
      <c r="B53" s="7">
        <v>-19.974443481352676</v>
      </c>
    </row>
    <row r="54" spans="1:2" x14ac:dyDescent="0.25">
      <c r="A54" s="5" t="s">
        <v>130</v>
      </c>
      <c r="B54" s="7">
        <v>-93.214101830981505</v>
      </c>
    </row>
    <row r="55" spans="1:2" x14ac:dyDescent="0.25">
      <c r="A55" s="5" t="s">
        <v>237</v>
      </c>
      <c r="B55" s="7">
        <v>-25.985612048211816</v>
      </c>
    </row>
    <row r="56" spans="1:2" x14ac:dyDescent="0.25">
      <c r="A56" s="5" t="s">
        <v>76</v>
      </c>
      <c r="B56" s="7">
        <v>-4.8885410968457924E-3</v>
      </c>
    </row>
    <row r="57" spans="1:2" x14ac:dyDescent="0.25">
      <c r="A57" s="5" t="s">
        <v>5</v>
      </c>
      <c r="B57" s="7">
        <v>-160.18470399488899</v>
      </c>
    </row>
    <row r="58" spans="1:2" x14ac:dyDescent="0.25">
      <c r="A58" s="5" t="s">
        <v>106</v>
      </c>
      <c r="B58" s="7">
        <v>-19.974443481352676</v>
      </c>
    </row>
    <row r="59" spans="1:2" x14ac:dyDescent="0.25">
      <c r="A59" s="5" t="s">
        <v>104</v>
      </c>
      <c r="B59" s="7">
        <v>-19.974443481352676</v>
      </c>
    </row>
    <row r="60" spans="1:2" x14ac:dyDescent="0.25">
      <c r="A60" s="5" t="s">
        <v>107</v>
      </c>
      <c r="B60" s="7">
        <v>-19.974443481352676</v>
      </c>
    </row>
    <row r="61" spans="1:2" x14ac:dyDescent="0.25">
      <c r="A61" s="5" t="s">
        <v>126</v>
      </c>
      <c r="B61" s="7">
        <v>-54.627816210290355</v>
      </c>
    </row>
    <row r="62" spans="1:2" x14ac:dyDescent="0.25">
      <c r="A62" s="5" t="s">
        <v>194</v>
      </c>
      <c r="B62" s="7">
        <v>-92.31105822625625</v>
      </c>
    </row>
    <row r="63" spans="1:2" x14ac:dyDescent="0.25">
      <c r="A63" s="5" t="s">
        <v>108</v>
      </c>
      <c r="B63" s="7">
        <v>-19.974443481352676</v>
      </c>
    </row>
    <row r="64" spans="1:2" x14ac:dyDescent="0.25">
      <c r="A64" s="5" t="s">
        <v>79</v>
      </c>
      <c r="B64" s="7">
        <v>-5.833503113158927E-3</v>
      </c>
    </row>
    <row r="65" spans="1:2" x14ac:dyDescent="0.25">
      <c r="A65" s="5" t="s">
        <v>196</v>
      </c>
      <c r="B65" s="7">
        <v>-0.20996600774178828</v>
      </c>
    </row>
    <row r="66" spans="1:2" x14ac:dyDescent="0.25">
      <c r="A66" s="5" t="s">
        <v>89</v>
      </c>
      <c r="B66" s="7">
        <v>-0.43598956172505865</v>
      </c>
    </row>
    <row r="67" spans="1:2" x14ac:dyDescent="0.25">
      <c r="A67" s="5" t="s">
        <v>144</v>
      </c>
      <c r="B67" s="7">
        <v>-14.747444323096513</v>
      </c>
    </row>
    <row r="68" spans="1:2" x14ac:dyDescent="0.25">
      <c r="A68" s="5" t="s">
        <v>87</v>
      </c>
      <c r="B68" s="7">
        <v>-0.24443841181670861</v>
      </c>
    </row>
    <row r="69" spans="1:2" x14ac:dyDescent="0.25">
      <c r="A69" s="5" t="s">
        <v>9</v>
      </c>
      <c r="B69" s="7">
        <v>-7.1862914122168206E-2</v>
      </c>
    </row>
    <row r="70" spans="1:2" x14ac:dyDescent="0.25">
      <c r="A70" s="5" t="s">
        <v>181</v>
      </c>
      <c r="B70" s="7">
        <v>-16.124482347777818</v>
      </c>
    </row>
    <row r="71" spans="1:2" x14ac:dyDescent="0.25">
      <c r="A71" s="5" t="s">
        <v>156</v>
      </c>
      <c r="B71" s="7">
        <v>-0.27943766513893742</v>
      </c>
    </row>
    <row r="72" spans="1:2" x14ac:dyDescent="0.25">
      <c r="A72" s="5" t="s">
        <v>4</v>
      </c>
      <c r="B72" s="7">
        <v>-6.6957469191681671E-5</v>
      </c>
    </row>
    <row r="73" spans="1:2" x14ac:dyDescent="0.25">
      <c r="A73" s="5" t="s">
        <v>78</v>
      </c>
      <c r="B73" s="7">
        <v>-1.8048659810620961E-2</v>
      </c>
    </row>
    <row r="74" spans="1:2" x14ac:dyDescent="0.25">
      <c r="A74" s="5" t="s">
        <v>54</v>
      </c>
      <c r="B74" s="7">
        <v>-39.846555783111612</v>
      </c>
    </row>
    <row r="75" spans="1:2" x14ac:dyDescent="0.25">
      <c r="A75" s="5" t="s">
        <v>53</v>
      </c>
      <c r="B75" s="7">
        <v>-73.629038904038168</v>
      </c>
    </row>
    <row r="76" spans="1:2" x14ac:dyDescent="0.25">
      <c r="A76" s="5" t="s">
        <v>125</v>
      </c>
      <c r="B76" s="7">
        <v>-119.81187572975671</v>
      </c>
    </row>
    <row r="77" spans="1:2" x14ac:dyDescent="0.25">
      <c r="A77" s="5" t="s">
        <v>58</v>
      </c>
      <c r="B77" s="7">
        <v>-96.245161861281929</v>
      </c>
    </row>
    <row r="78" spans="1:2" x14ac:dyDescent="0.25">
      <c r="A78" s="5" t="s">
        <v>18</v>
      </c>
      <c r="B78" s="7">
        <v>-7.1498850905491497E-3</v>
      </c>
    </row>
    <row r="79" spans="1:2" x14ac:dyDescent="0.25">
      <c r="A79" s="5" t="s">
        <v>225</v>
      </c>
      <c r="B79" s="7">
        <v>-53.223999935298671</v>
      </c>
    </row>
    <row r="80" spans="1:2" x14ac:dyDescent="0.25">
      <c r="A80" s="5" t="s">
        <v>192</v>
      </c>
      <c r="B80" s="7">
        <v>-259.63611845360833</v>
      </c>
    </row>
    <row r="81" spans="1:2" x14ac:dyDescent="0.25">
      <c r="A81" s="5" t="s">
        <v>20</v>
      </c>
      <c r="B81" s="7">
        <v>-10.109640847116605</v>
      </c>
    </row>
    <row r="82" spans="1:2" x14ac:dyDescent="0.25">
      <c r="A82" s="5" t="s">
        <v>21</v>
      </c>
      <c r="B82" s="7">
        <v>-10.109640847116605</v>
      </c>
    </row>
    <row r="83" spans="1:2" x14ac:dyDescent="0.25">
      <c r="A83" s="5" t="s">
        <v>22</v>
      </c>
      <c r="B83" s="7">
        <v>-10.109640847116605</v>
      </c>
    </row>
    <row r="84" spans="1:2" x14ac:dyDescent="0.25">
      <c r="A84" s="5" t="s">
        <v>23</v>
      </c>
      <c r="B84" s="7">
        <v>-10.109640847116605</v>
      </c>
    </row>
    <row r="85" spans="1:2" x14ac:dyDescent="0.25">
      <c r="A85" s="5" t="s">
        <v>25</v>
      </c>
      <c r="B85" s="7">
        <v>-10.109640847116605</v>
      </c>
    </row>
    <row r="86" spans="1:2" x14ac:dyDescent="0.25">
      <c r="A86" s="5" t="s">
        <v>27</v>
      </c>
      <c r="B86" s="7">
        <v>-10.109640847116605</v>
      </c>
    </row>
    <row r="87" spans="1:2" x14ac:dyDescent="0.25">
      <c r="A87" s="5" t="s">
        <v>28</v>
      </c>
      <c r="B87" s="7">
        <v>-10.109640847116605</v>
      </c>
    </row>
    <row r="88" spans="1:2" x14ac:dyDescent="0.25">
      <c r="A88" s="5" t="s">
        <v>29</v>
      </c>
      <c r="B88" s="7">
        <v>-10.109640847116605</v>
      </c>
    </row>
    <row r="89" spans="1:2" x14ac:dyDescent="0.25">
      <c r="A89" s="5" t="s">
        <v>30</v>
      </c>
      <c r="B89" s="7">
        <v>-10.109640847116605</v>
      </c>
    </row>
    <row r="90" spans="1:2" x14ac:dyDescent="0.25">
      <c r="A90" s="5" t="s">
        <v>34</v>
      </c>
      <c r="B90" s="7">
        <v>-10.109640847116605</v>
      </c>
    </row>
    <row r="91" spans="1:2" x14ac:dyDescent="0.25">
      <c r="A91" s="5" t="s">
        <v>38</v>
      </c>
      <c r="B91" s="7">
        <v>-10.109640847116605</v>
      </c>
    </row>
    <row r="92" spans="1:2" x14ac:dyDescent="0.25">
      <c r="A92" s="5" t="s">
        <v>39</v>
      </c>
      <c r="B92" s="7">
        <v>-10.109640847116605</v>
      </c>
    </row>
    <row r="93" spans="1:2" x14ac:dyDescent="0.25">
      <c r="A93" s="5" t="s">
        <v>40</v>
      </c>
      <c r="B93" s="7">
        <v>-10.109640847116605</v>
      </c>
    </row>
    <row r="94" spans="1:2" x14ac:dyDescent="0.25">
      <c r="A94" s="5" t="s">
        <v>42</v>
      </c>
      <c r="B94" s="7">
        <v>-10.109640847116605</v>
      </c>
    </row>
    <row r="95" spans="1:2" x14ac:dyDescent="0.25">
      <c r="A95" s="5" t="s">
        <v>43</v>
      </c>
      <c r="B95" s="7">
        <v>-10.109640847116605</v>
      </c>
    </row>
    <row r="96" spans="1:2" x14ac:dyDescent="0.25">
      <c r="A96" s="5" t="s">
        <v>44</v>
      </c>
      <c r="B96" s="7">
        <v>-10.109640847116605</v>
      </c>
    </row>
    <row r="97" spans="1:2" x14ac:dyDescent="0.25">
      <c r="A97" s="5" t="s">
        <v>46</v>
      </c>
      <c r="B97" s="7">
        <v>-10.109640847116605</v>
      </c>
    </row>
    <row r="98" spans="1:2" x14ac:dyDescent="0.25">
      <c r="A98" s="5" t="s">
        <v>7</v>
      </c>
      <c r="B98" s="7">
        <v>-3.8909373272803596E-2</v>
      </c>
    </row>
    <row r="99" spans="1:2" x14ac:dyDescent="0.25">
      <c r="A99" s="5" t="s">
        <v>11</v>
      </c>
      <c r="B99" s="7">
        <v>-0.61991631629279298</v>
      </c>
    </row>
    <row r="100" spans="1:2" x14ac:dyDescent="0.25">
      <c r="A100" s="5" t="s">
        <v>16</v>
      </c>
      <c r="B100" s="7">
        <v>-0.90155893705301482</v>
      </c>
    </row>
    <row r="101" spans="1:2" x14ac:dyDescent="0.25">
      <c r="A101" s="5" t="s">
        <v>56</v>
      </c>
      <c r="B101" s="7">
        <v>-0.4762208503171399</v>
      </c>
    </row>
    <row r="102" spans="1:2" x14ac:dyDescent="0.25">
      <c r="A102" s="5" t="s">
        <v>119</v>
      </c>
      <c r="B102" s="7">
        <v>-66.797053803935327</v>
      </c>
    </row>
    <row r="103" spans="1:2" x14ac:dyDescent="0.25">
      <c r="A103" s="5" t="s">
        <v>70</v>
      </c>
      <c r="B103" s="7">
        <v>-1.3612631903400878</v>
      </c>
    </row>
    <row r="104" spans="1:2" x14ac:dyDescent="0.25">
      <c r="A104" s="5" t="s">
        <v>55</v>
      </c>
      <c r="B104" s="7">
        <v>-0.40415620089596321</v>
      </c>
    </row>
    <row r="105" spans="1:2" x14ac:dyDescent="0.25">
      <c r="A105" s="5" t="s">
        <v>122</v>
      </c>
      <c r="B105" s="7">
        <v>-102.04955883098465</v>
      </c>
    </row>
    <row r="106" spans="1:2" x14ac:dyDescent="0.25">
      <c r="A106" s="5" t="s">
        <v>61</v>
      </c>
      <c r="B106" s="7">
        <v>-0.62466798846775407</v>
      </c>
    </row>
    <row r="107" spans="1:2" x14ac:dyDescent="0.25">
      <c r="A107" s="5" t="s">
        <v>52</v>
      </c>
      <c r="B107" s="7">
        <v>-1.0265577060022835</v>
      </c>
    </row>
    <row r="108" spans="1:2" x14ac:dyDescent="0.25">
      <c r="A108" s="5" t="s">
        <v>120</v>
      </c>
      <c r="B108" s="7">
        <v>-66.797053803935327</v>
      </c>
    </row>
    <row r="109" spans="1:2" x14ac:dyDescent="0.25">
      <c r="A109" s="5" t="s">
        <v>164</v>
      </c>
      <c r="B109" s="7">
        <v>-28.418616152033028</v>
      </c>
    </row>
    <row r="110" spans="1:2" x14ac:dyDescent="0.25">
      <c r="A110" s="5" t="s">
        <v>165</v>
      </c>
      <c r="B110" s="7">
        <v>-6.9196220234031727E-2</v>
      </c>
    </row>
    <row r="111" spans="1:2" x14ac:dyDescent="0.25">
      <c r="A111" s="5" t="s">
        <v>163</v>
      </c>
      <c r="B111" s="7">
        <v>-62.214775464421677</v>
      </c>
    </row>
    <row r="112" spans="1:2" x14ac:dyDescent="0.25">
      <c r="A112" s="5" t="s">
        <v>167</v>
      </c>
      <c r="B112" s="7">
        <v>-28.313985532545825</v>
      </c>
    </row>
    <row r="113" spans="1:2" x14ac:dyDescent="0.25">
      <c r="A113" s="5" t="s">
        <v>168</v>
      </c>
      <c r="B113" s="7">
        <v>-57.490440606147381</v>
      </c>
    </row>
    <row r="114" spans="1:2" x14ac:dyDescent="0.25">
      <c r="A114" s="5" t="s">
        <v>367</v>
      </c>
      <c r="B114" s="7">
        <v>-12.627467410178827</v>
      </c>
    </row>
    <row r="115" spans="1:2" x14ac:dyDescent="0.25">
      <c r="A115" s="5" t="s">
        <v>173</v>
      </c>
      <c r="B115" s="7">
        <v>-108.97181672335928</v>
      </c>
    </row>
    <row r="116" spans="1:2" x14ac:dyDescent="0.25">
      <c r="A116" s="5" t="s">
        <v>178</v>
      </c>
      <c r="B116" s="7">
        <v>-22.667905892528182</v>
      </c>
    </row>
    <row r="117" spans="1:2" x14ac:dyDescent="0.25">
      <c r="A117" s="5" t="s">
        <v>62</v>
      </c>
      <c r="B117" s="7">
        <v>-46.836177630614308</v>
      </c>
    </row>
    <row r="118" spans="1:2" x14ac:dyDescent="0.25">
      <c r="A118" s="5" t="s">
        <v>179</v>
      </c>
      <c r="B118" s="7">
        <v>-18.122858631755129</v>
      </c>
    </row>
    <row r="119" spans="1:2" x14ac:dyDescent="0.25">
      <c r="A119" s="5" t="s">
        <v>101</v>
      </c>
      <c r="B119" s="7">
        <v>-615.27593218455365</v>
      </c>
    </row>
    <row r="120" spans="1:2" x14ac:dyDescent="0.25">
      <c r="A120" s="5" t="s">
        <v>68</v>
      </c>
      <c r="B120" s="7">
        <v>-1.3203003574748213</v>
      </c>
    </row>
    <row r="121" spans="1:2" x14ac:dyDescent="0.25">
      <c r="A121" s="5" t="s">
        <v>91</v>
      </c>
      <c r="B121" s="7">
        <v>-112.15618538506092</v>
      </c>
    </row>
    <row r="122" spans="1:2" x14ac:dyDescent="0.25">
      <c r="A122" s="5" t="s">
        <v>10</v>
      </c>
      <c r="B122" s="7">
        <v>-238.32416773947179</v>
      </c>
    </row>
    <row r="123" spans="1:2" x14ac:dyDescent="0.25">
      <c r="A123" s="5" t="s">
        <v>158</v>
      </c>
      <c r="B123" s="7">
        <v>-45.591849230451608</v>
      </c>
    </row>
    <row r="124" spans="1:2" x14ac:dyDescent="0.25">
      <c r="A124" s="5" t="s">
        <v>162</v>
      </c>
      <c r="B124" s="7">
        <v>-15.602418776237053</v>
      </c>
    </row>
    <row r="125" spans="1:2" x14ac:dyDescent="0.25">
      <c r="A125" s="5" t="s">
        <v>214</v>
      </c>
      <c r="B125" s="7">
        <v>-84.008095438357628</v>
      </c>
    </row>
    <row r="126" spans="1:2" x14ac:dyDescent="0.25">
      <c r="A126" s="5" t="s">
        <v>96</v>
      </c>
      <c r="B126" s="7">
        <v>-93.197459757679184</v>
      </c>
    </row>
    <row r="127" spans="1:2" x14ac:dyDescent="0.25">
      <c r="A127" s="5" t="s">
        <v>72</v>
      </c>
      <c r="B127" s="7">
        <v>-68.159238438428588</v>
      </c>
    </row>
    <row r="128" spans="1:2" x14ac:dyDescent="0.25">
      <c r="A128" s="5" t="s">
        <v>146</v>
      </c>
      <c r="B128" s="7">
        <v>-198.9616388120499</v>
      </c>
    </row>
    <row r="129" spans="1:2" x14ac:dyDescent="0.25">
      <c r="A129" s="5" t="s">
        <v>176</v>
      </c>
      <c r="B129" s="7">
        <v>-72.09755264347487</v>
      </c>
    </row>
    <row r="130" spans="1:2" x14ac:dyDescent="0.25">
      <c r="A130" s="5" t="s">
        <v>149</v>
      </c>
      <c r="B130" s="7">
        <v>-0.22164800250879585</v>
      </c>
    </row>
    <row r="131" spans="1:2" x14ac:dyDescent="0.25">
      <c r="A131" s="5" t="s">
        <v>73</v>
      </c>
      <c r="B131" s="7">
        <v>-68.175780523616496</v>
      </c>
    </row>
    <row r="132" spans="1:2" x14ac:dyDescent="0.25">
      <c r="A132" s="5" t="s">
        <v>154</v>
      </c>
      <c r="B132" s="7">
        <v>-61.035843134566761</v>
      </c>
    </row>
    <row r="133" spans="1:2" x14ac:dyDescent="0.25">
      <c r="A133" s="5" t="s">
        <v>12</v>
      </c>
      <c r="B133" s="7">
        <v>-0.32178088119223391</v>
      </c>
    </row>
    <row r="134" spans="1:2" x14ac:dyDescent="0.25">
      <c r="A134" s="5" t="s">
        <v>184</v>
      </c>
      <c r="B134" s="7">
        <v>-13.847605714865848</v>
      </c>
    </row>
    <row r="135" spans="1:2" x14ac:dyDescent="0.25">
      <c r="A135" s="5" t="s">
        <v>17</v>
      </c>
      <c r="B135" s="7">
        <v>-0.32178088119223391</v>
      </c>
    </row>
    <row r="136" spans="1:2" x14ac:dyDescent="0.25">
      <c r="A136" s="5" t="s">
        <v>186</v>
      </c>
      <c r="B136" s="7">
        <v>-1.1783245926314412E-2</v>
      </c>
    </row>
    <row r="137" spans="1:2" x14ac:dyDescent="0.25">
      <c r="A137" s="5" t="s">
        <v>189</v>
      </c>
      <c r="B137" s="7">
        <v>-3.711765604830334</v>
      </c>
    </row>
    <row r="138" spans="1:2" x14ac:dyDescent="0.25">
      <c r="A138" s="5" t="s">
        <v>8</v>
      </c>
      <c r="B138" s="7">
        <v>-31.213261363254162</v>
      </c>
    </row>
    <row r="139" spans="1:2" x14ac:dyDescent="0.25">
      <c r="A139" s="5" t="s">
        <v>159</v>
      </c>
      <c r="B139" s="7">
        <v>-5.6833237960612948</v>
      </c>
    </row>
    <row r="140" spans="1:2" x14ac:dyDescent="0.25">
      <c r="A140" s="5" t="s">
        <v>198</v>
      </c>
      <c r="B140" s="7">
        <v>-5.3229089754684662E-2</v>
      </c>
    </row>
    <row r="141" spans="1:2" x14ac:dyDescent="0.25">
      <c r="A141" s="5" t="s">
        <v>195</v>
      </c>
      <c r="B141" s="7">
        <v>-6.4785314133891685</v>
      </c>
    </row>
    <row r="142" spans="1:2" x14ac:dyDescent="0.25">
      <c r="A142" s="5" t="s">
        <v>171</v>
      </c>
      <c r="B142" s="7">
        <v>-0.2177983361336622</v>
      </c>
    </row>
    <row r="143" spans="1:2" x14ac:dyDescent="0.25">
      <c r="A143" s="5" t="s">
        <v>92</v>
      </c>
      <c r="B143" s="7">
        <v>-2.6576167948770407E-3</v>
      </c>
    </row>
    <row r="144" spans="1:2" x14ac:dyDescent="0.25">
      <c r="A144" s="5" t="s">
        <v>216</v>
      </c>
      <c r="B144" s="7">
        <v>-6.6896970351257468E-2</v>
      </c>
    </row>
    <row r="145" spans="1:2" x14ac:dyDescent="0.25">
      <c r="A145" s="5" t="s">
        <v>19</v>
      </c>
      <c r="B145" s="7">
        <v>-1.4957203136630607E-3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5DC9-B422-4CA5-80BE-11A0CB464962}">
  <dimension ref="A2:H329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Setembro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606</v>
      </c>
    </row>
    <row r="6" spans="1:8" x14ac:dyDescent="0.25">
      <c r="A6" s="1" t="s">
        <v>610</v>
      </c>
    </row>
    <row r="8" spans="1:8" ht="13" x14ac:dyDescent="0.3">
      <c r="A8" s="4" t="s">
        <v>1</v>
      </c>
      <c r="B8" s="6" t="s">
        <v>657</v>
      </c>
    </row>
    <row r="9" spans="1:8" x14ac:dyDescent="0.25">
      <c r="A9" s="9" t="s">
        <v>216</v>
      </c>
      <c r="B9" s="20">
        <v>6507916.9527490912</v>
      </c>
    </row>
    <row r="10" spans="1:8" x14ac:dyDescent="0.25">
      <c r="A10" s="5" t="s">
        <v>56</v>
      </c>
      <c r="B10" s="25">
        <v>-22283.186838559297</v>
      </c>
    </row>
    <row r="11" spans="1:8" x14ac:dyDescent="0.25">
      <c r="A11" s="5" t="s">
        <v>164</v>
      </c>
      <c r="B11" s="25">
        <v>-1920.6578761999892</v>
      </c>
    </row>
    <row r="12" spans="1:8" x14ac:dyDescent="0.25">
      <c r="A12" s="5" t="s">
        <v>165</v>
      </c>
      <c r="B12" s="25">
        <v>-1427.1018758512655</v>
      </c>
    </row>
    <row r="13" spans="1:8" x14ac:dyDescent="0.25">
      <c r="A13" s="5" t="s">
        <v>308</v>
      </c>
      <c r="B13" s="25">
        <v>-1427.1189081523287</v>
      </c>
    </row>
    <row r="14" spans="1:8" x14ac:dyDescent="0.25">
      <c r="A14" s="5" t="s">
        <v>309</v>
      </c>
      <c r="B14" s="25">
        <v>-1427.1189081523287</v>
      </c>
    </row>
    <row r="15" spans="1:8" x14ac:dyDescent="0.25">
      <c r="A15" s="5" t="s">
        <v>166</v>
      </c>
      <c r="B15" s="25">
        <v>-8825.0472239828905</v>
      </c>
    </row>
    <row r="16" spans="1:8" x14ac:dyDescent="0.25">
      <c r="A16" s="5" t="s">
        <v>254</v>
      </c>
      <c r="B16" s="25">
        <v>-1427.1189081523287</v>
      </c>
    </row>
    <row r="17" spans="1:2" x14ac:dyDescent="0.25">
      <c r="A17" s="5" t="s">
        <v>323</v>
      </c>
      <c r="B17" s="25">
        <v>-1427.1189081523287</v>
      </c>
    </row>
    <row r="18" spans="1:2" x14ac:dyDescent="0.25">
      <c r="A18" s="5" t="s">
        <v>143</v>
      </c>
      <c r="B18" s="25">
        <v>-46404.787361012342</v>
      </c>
    </row>
    <row r="19" spans="1:2" x14ac:dyDescent="0.25">
      <c r="A19" s="5" t="s">
        <v>163</v>
      </c>
      <c r="B19" s="25">
        <v>-191894.22782788114</v>
      </c>
    </row>
    <row r="20" spans="1:2" x14ac:dyDescent="0.25">
      <c r="A20" s="5" t="s">
        <v>299</v>
      </c>
      <c r="B20" s="25">
        <v>-1427.1189081523287</v>
      </c>
    </row>
    <row r="21" spans="1:2" x14ac:dyDescent="0.25">
      <c r="A21" s="5" t="s">
        <v>386</v>
      </c>
      <c r="B21" s="25">
        <v>0</v>
      </c>
    </row>
    <row r="22" spans="1:2" x14ac:dyDescent="0.25">
      <c r="A22" s="5" t="s">
        <v>230</v>
      </c>
      <c r="B22" s="25">
        <v>-1473.7485068626265</v>
      </c>
    </row>
    <row r="23" spans="1:2" x14ac:dyDescent="0.25">
      <c r="A23" s="5" t="s">
        <v>103</v>
      </c>
      <c r="B23" s="25">
        <v>-99330.939768800628</v>
      </c>
    </row>
    <row r="24" spans="1:2" x14ac:dyDescent="0.25">
      <c r="A24" s="5" t="s">
        <v>138</v>
      </c>
      <c r="B24" s="25">
        <v>-158066.8363269605</v>
      </c>
    </row>
    <row r="25" spans="1:2" x14ac:dyDescent="0.25">
      <c r="A25" s="5" t="s">
        <v>218</v>
      </c>
      <c r="B25" s="25">
        <v>-1913.405150981843</v>
      </c>
    </row>
    <row r="26" spans="1:2" x14ac:dyDescent="0.25">
      <c r="A26" s="5" t="s">
        <v>167</v>
      </c>
      <c r="B26" s="25">
        <v>-3490.7675302305238</v>
      </c>
    </row>
    <row r="27" spans="1:2" x14ac:dyDescent="0.25">
      <c r="A27" s="5" t="s">
        <v>89</v>
      </c>
      <c r="B27" s="25">
        <v>-4598.5221148064693</v>
      </c>
    </row>
    <row r="28" spans="1:2" x14ac:dyDescent="0.25">
      <c r="A28" s="5" t="s">
        <v>96</v>
      </c>
      <c r="B28" s="25">
        <v>0</v>
      </c>
    </row>
    <row r="29" spans="1:2" x14ac:dyDescent="0.25">
      <c r="A29" s="5" t="s">
        <v>229</v>
      </c>
      <c r="B29" s="25">
        <v>-1473.7485068626265</v>
      </c>
    </row>
    <row r="30" spans="1:2" x14ac:dyDescent="0.25">
      <c r="A30" s="5" t="s">
        <v>144</v>
      </c>
      <c r="B30" s="25">
        <v>-88543.740185340095</v>
      </c>
    </row>
    <row r="31" spans="1:2" x14ac:dyDescent="0.25">
      <c r="A31" s="5" t="s">
        <v>78</v>
      </c>
      <c r="B31" s="25">
        <v>-20731.301002543642</v>
      </c>
    </row>
    <row r="32" spans="1:2" x14ac:dyDescent="0.25">
      <c r="A32" s="5" t="s">
        <v>347</v>
      </c>
      <c r="B32" s="25">
        <v>-1427.1189081523287</v>
      </c>
    </row>
    <row r="33" spans="1:2" x14ac:dyDescent="0.25">
      <c r="A33" s="5" t="s">
        <v>206</v>
      </c>
      <c r="B33" s="25">
        <v>-1427.1189081523287</v>
      </c>
    </row>
    <row r="34" spans="1:2" x14ac:dyDescent="0.25">
      <c r="A34" s="5" t="s">
        <v>331</v>
      </c>
      <c r="B34" s="25">
        <v>-280.79483298541498</v>
      </c>
    </row>
    <row r="35" spans="1:2" x14ac:dyDescent="0.25">
      <c r="A35" s="5" t="s">
        <v>205</v>
      </c>
      <c r="B35" s="25">
        <v>-1427.1189081523287</v>
      </c>
    </row>
    <row r="36" spans="1:2" x14ac:dyDescent="0.25">
      <c r="A36" s="5" t="s">
        <v>168</v>
      </c>
      <c r="B36" s="25">
        <v>-11176.151252940006</v>
      </c>
    </row>
    <row r="37" spans="1:2" x14ac:dyDescent="0.25">
      <c r="A37" s="5" t="s">
        <v>169</v>
      </c>
      <c r="B37" s="25">
        <v>-2041.296517869574</v>
      </c>
    </row>
    <row r="38" spans="1:2" x14ac:dyDescent="0.25">
      <c r="A38" s="5" t="s">
        <v>348</v>
      </c>
      <c r="B38" s="25">
        <v>-1427.1189081523287</v>
      </c>
    </row>
    <row r="39" spans="1:2" x14ac:dyDescent="0.25">
      <c r="A39" s="5" t="s">
        <v>201</v>
      </c>
      <c r="B39" s="25">
        <v>-1427.1189081523287</v>
      </c>
    </row>
    <row r="40" spans="1:2" x14ac:dyDescent="0.25">
      <c r="A40" s="5" t="s">
        <v>97</v>
      </c>
      <c r="B40" s="25">
        <v>-1427.1189081523287</v>
      </c>
    </row>
    <row r="41" spans="1:2" x14ac:dyDescent="0.25">
      <c r="A41" s="5" t="s">
        <v>235</v>
      </c>
      <c r="B41" s="25">
        <v>-1427.1189081523287</v>
      </c>
    </row>
    <row r="42" spans="1:2" x14ac:dyDescent="0.25">
      <c r="A42" s="5" t="s">
        <v>349</v>
      </c>
      <c r="B42" s="25">
        <v>-1427.1205748189823</v>
      </c>
    </row>
    <row r="43" spans="1:2" x14ac:dyDescent="0.25">
      <c r="A43" s="5" t="s">
        <v>255</v>
      </c>
      <c r="B43" s="25">
        <v>-1427.1189081523287</v>
      </c>
    </row>
    <row r="44" spans="1:2" x14ac:dyDescent="0.25">
      <c r="A44" s="5" t="s">
        <v>14</v>
      </c>
      <c r="B44" s="25">
        <v>-21043.557875700571</v>
      </c>
    </row>
    <row r="45" spans="1:2" x14ac:dyDescent="0.25">
      <c r="A45" s="5" t="s">
        <v>293</v>
      </c>
      <c r="B45" s="25">
        <v>-1427.1189081523287</v>
      </c>
    </row>
    <row r="46" spans="1:2" x14ac:dyDescent="0.25">
      <c r="A46" s="5" t="s">
        <v>294</v>
      </c>
      <c r="B46" s="25">
        <v>-1427.1189081523287</v>
      </c>
    </row>
    <row r="47" spans="1:2" x14ac:dyDescent="0.25">
      <c r="A47" s="5" t="s">
        <v>332</v>
      </c>
      <c r="B47" s="25">
        <v>-1427.1189081523287</v>
      </c>
    </row>
    <row r="48" spans="1:2" x14ac:dyDescent="0.25">
      <c r="A48" s="5" t="s">
        <v>72</v>
      </c>
      <c r="B48" s="25">
        <v>-1920.6578761999892</v>
      </c>
    </row>
    <row r="49" spans="1:2" x14ac:dyDescent="0.25">
      <c r="A49" s="5" t="s">
        <v>74</v>
      </c>
      <c r="B49" s="25">
        <v>-34733.514580154886</v>
      </c>
    </row>
    <row r="50" spans="1:2" x14ac:dyDescent="0.25">
      <c r="A50" s="5" t="s">
        <v>370</v>
      </c>
      <c r="B50" s="25">
        <v>-1427.1189081523287</v>
      </c>
    </row>
    <row r="51" spans="1:2" x14ac:dyDescent="0.25">
      <c r="A51" s="5" t="s">
        <v>170</v>
      </c>
      <c r="B51" s="25">
        <v>-6126.2456807413546</v>
      </c>
    </row>
    <row r="52" spans="1:2" x14ac:dyDescent="0.25">
      <c r="A52" s="5" t="s">
        <v>324</v>
      </c>
      <c r="B52" s="25">
        <v>-1427.1189081523287</v>
      </c>
    </row>
    <row r="53" spans="1:2" x14ac:dyDescent="0.25">
      <c r="A53" s="5" t="s">
        <v>573</v>
      </c>
      <c r="B53" s="25">
        <v>-135.91236077993139</v>
      </c>
    </row>
    <row r="54" spans="1:2" x14ac:dyDescent="0.25">
      <c r="A54" s="5" t="s">
        <v>358</v>
      </c>
      <c r="B54" s="25">
        <v>-1427.1189081523287</v>
      </c>
    </row>
    <row r="55" spans="1:2" x14ac:dyDescent="0.25">
      <c r="A55" s="5" t="s">
        <v>320</v>
      </c>
      <c r="B55" s="25">
        <v>-1427.1189081523287</v>
      </c>
    </row>
    <row r="56" spans="1:2" x14ac:dyDescent="0.25">
      <c r="A56" s="5" t="s">
        <v>93</v>
      </c>
      <c r="B56" s="25">
        <v>-21043.557875700571</v>
      </c>
    </row>
    <row r="57" spans="1:2" x14ac:dyDescent="0.25">
      <c r="A57" s="5" t="s">
        <v>570</v>
      </c>
      <c r="B57" s="25">
        <v>-939.76315762832621</v>
      </c>
    </row>
    <row r="58" spans="1:2" x14ac:dyDescent="0.25">
      <c r="A58" s="5" t="s">
        <v>57</v>
      </c>
      <c r="B58" s="25">
        <v>-1438.6591614957069</v>
      </c>
    </row>
    <row r="59" spans="1:2" x14ac:dyDescent="0.25">
      <c r="A59" s="5" t="s">
        <v>295</v>
      </c>
      <c r="B59" s="25">
        <v>0</v>
      </c>
    </row>
    <row r="60" spans="1:2" x14ac:dyDescent="0.25">
      <c r="A60" s="5" t="s">
        <v>171</v>
      </c>
      <c r="B60" s="25">
        <v>-9760.2939671895874</v>
      </c>
    </row>
    <row r="61" spans="1:2" x14ac:dyDescent="0.25">
      <c r="A61" s="5" t="s">
        <v>49</v>
      </c>
      <c r="B61" s="25">
        <v>-21043.557875700571</v>
      </c>
    </row>
    <row r="62" spans="1:2" x14ac:dyDescent="0.25">
      <c r="A62" s="5" t="s">
        <v>236</v>
      </c>
      <c r="B62" s="25">
        <v>-1473.7485068626265</v>
      </c>
    </row>
    <row r="63" spans="1:2" x14ac:dyDescent="0.25">
      <c r="A63" s="5" t="s">
        <v>119</v>
      </c>
      <c r="B63" s="25">
        <v>-70834.237781989286</v>
      </c>
    </row>
    <row r="64" spans="1:2" x14ac:dyDescent="0.25">
      <c r="A64" s="5" t="s">
        <v>333</v>
      </c>
      <c r="B64" s="25">
        <v>-1427.1189081523287</v>
      </c>
    </row>
    <row r="65" spans="1:2" x14ac:dyDescent="0.25">
      <c r="A65" s="5" t="s">
        <v>98</v>
      </c>
      <c r="B65" s="25">
        <v>-17169.221305272353</v>
      </c>
    </row>
    <row r="66" spans="1:2" x14ac:dyDescent="0.25">
      <c r="A66" s="5" t="s">
        <v>319</v>
      </c>
      <c r="B66" s="25">
        <v>-341.67849354015198</v>
      </c>
    </row>
    <row r="67" spans="1:2" x14ac:dyDescent="0.25">
      <c r="A67" s="5" t="s">
        <v>172</v>
      </c>
      <c r="B67" s="25">
        <v>-2857.1940786715445</v>
      </c>
    </row>
    <row r="68" spans="1:2" x14ac:dyDescent="0.25">
      <c r="A68" s="5" t="s">
        <v>310</v>
      </c>
      <c r="B68" s="25">
        <v>-1427.1189081523287</v>
      </c>
    </row>
    <row r="69" spans="1:2" x14ac:dyDescent="0.25">
      <c r="A69" s="5" t="s">
        <v>100</v>
      </c>
      <c r="B69" s="25">
        <v>-20731.301002543642</v>
      </c>
    </row>
    <row r="70" spans="1:2" x14ac:dyDescent="0.25">
      <c r="A70" s="5" t="s">
        <v>380</v>
      </c>
      <c r="B70" s="25">
        <v>0</v>
      </c>
    </row>
    <row r="71" spans="1:2" x14ac:dyDescent="0.25">
      <c r="A71" s="5" t="s">
        <v>210</v>
      </c>
      <c r="B71" s="25">
        <v>-625.63561942557374</v>
      </c>
    </row>
    <row r="72" spans="1:2" x14ac:dyDescent="0.25">
      <c r="A72" s="5" t="s">
        <v>75</v>
      </c>
      <c r="B72" s="25">
        <v>-1545.8813076631704</v>
      </c>
    </row>
    <row r="73" spans="1:2" x14ac:dyDescent="0.25">
      <c r="A73" s="5" t="s">
        <v>109</v>
      </c>
      <c r="B73" s="25">
        <v>-25294.418993266274</v>
      </c>
    </row>
    <row r="74" spans="1:2" x14ac:dyDescent="0.25">
      <c r="A74" s="5" t="s">
        <v>207</v>
      </c>
      <c r="B74" s="25">
        <v>-89046.254811849081</v>
      </c>
    </row>
    <row r="75" spans="1:2" x14ac:dyDescent="0.25">
      <c r="A75" s="5" t="s">
        <v>145</v>
      </c>
      <c r="B75" s="25">
        <v>-11427.758980468905</v>
      </c>
    </row>
    <row r="76" spans="1:2" x14ac:dyDescent="0.25">
      <c r="A76" s="5" t="s">
        <v>224</v>
      </c>
      <c r="B76" s="25">
        <v>-1473.7485068626265</v>
      </c>
    </row>
    <row r="77" spans="1:2" x14ac:dyDescent="0.25">
      <c r="A77" s="5" t="s">
        <v>139</v>
      </c>
      <c r="B77" s="25">
        <v>-206882.53748364153</v>
      </c>
    </row>
    <row r="78" spans="1:2" x14ac:dyDescent="0.25">
      <c r="A78" s="5" t="s">
        <v>367</v>
      </c>
      <c r="B78" s="25">
        <v>-1427.1189081523287</v>
      </c>
    </row>
    <row r="79" spans="1:2" x14ac:dyDescent="0.25">
      <c r="A79" s="5" t="s">
        <v>256</v>
      </c>
      <c r="B79" s="25">
        <v>-1427.1189081523287</v>
      </c>
    </row>
    <row r="80" spans="1:2" x14ac:dyDescent="0.25">
      <c r="A80" s="5" t="s">
        <v>376</v>
      </c>
      <c r="B80" s="25">
        <v>-1245.857766830406</v>
      </c>
    </row>
    <row r="81" spans="1:2" x14ac:dyDescent="0.25">
      <c r="A81" s="5" t="s">
        <v>146</v>
      </c>
      <c r="B81" s="25">
        <v>-127151.620050714</v>
      </c>
    </row>
    <row r="82" spans="1:2" x14ac:dyDescent="0.25">
      <c r="A82" s="5" t="s">
        <v>173</v>
      </c>
      <c r="B82" s="25">
        <v>-11403.979328349955</v>
      </c>
    </row>
    <row r="83" spans="1:2" x14ac:dyDescent="0.25">
      <c r="A83" s="5" t="s">
        <v>334</v>
      </c>
      <c r="B83" s="25">
        <v>-1245.857766830406</v>
      </c>
    </row>
    <row r="84" spans="1:2" x14ac:dyDescent="0.25">
      <c r="A84" s="5" t="s">
        <v>174</v>
      </c>
      <c r="B84" s="25">
        <v>-2687.8102455473563</v>
      </c>
    </row>
    <row r="85" spans="1:2" x14ac:dyDescent="0.25">
      <c r="A85" s="5" t="s">
        <v>87</v>
      </c>
      <c r="B85" s="25">
        <v>-14738.5182648889</v>
      </c>
    </row>
    <row r="86" spans="1:2" x14ac:dyDescent="0.25">
      <c r="A86" s="5" t="s">
        <v>147</v>
      </c>
      <c r="B86" s="25">
        <v>-3631.6626303671023</v>
      </c>
    </row>
    <row r="87" spans="1:2" x14ac:dyDescent="0.25">
      <c r="A87" s="5" t="s">
        <v>215</v>
      </c>
      <c r="B87" s="25">
        <v>-1913.405150981843</v>
      </c>
    </row>
    <row r="88" spans="1:2" x14ac:dyDescent="0.25">
      <c r="A88" s="5" t="s">
        <v>395</v>
      </c>
      <c r="B88" s="25">
        <v>-1245.857766830406</v>
      </c>
    </row>
    <row r="89" spans="1:2" x14ac:dyDescent="0.25">
      <c r="A89" s="5" t="s">
        <v>175</v>
      </c>
      <c r="B89" s="25">
        <v>-9811.2835933359984</v>
      </c>
    </row>
    <row r="90" spans="1:2" x14ac:dyDescent="0.25">
      <c r="A90" s="5" t="s">
        <v>64</v>
      </c>
      <c r="B90" s="25">
        <v>0</v>
      </c>
    </row>
    <row r="91" spans="1:2" x14ac:dyDescent="0.25">
      <c r="A91" s="5" t="s">
        <v>350</v>
      </c>
      <c r="B91" s="25">
        <v>-1427.1205748189823</v>
      </c>
    </row>
    <row r="92" spans="1:2" x14ac:dyDescent="0.25">
      <c r="A92" s="5" t="s">
        <v>94</v>
      </c>
      <c r="B92" s="25">
        <v>-133116.26049611115</v>
      </c>
    </row>
    <row r="93" spans="1:2" x14ac:dyDescent="0.25">
      <c r="A93" s="5" t="s">
        <v>311</v>
      </c>
      <c r="B93" s="25">
        <v>-1427.1189081523287</v>
      </c>
    </row>
    <row r="94" spans="1:2" x14ac:dyDescent="0.25">
      <c r="A94" s="5" t="s">
        <v>176</v>
      </c>
      <c r="B94" s="25">
        <v>-26237.749918692283</v>
      </c>
    </row>
    <row r="95" spans="1:2" x14ac:dyDescent="0.25">
      <c r="A95" s="5" t="s">
        <v>127</v>
      </c>
      <c r="B95" s="25">
        <v>-21043.557875700571</v>
      </c>
    </row>
    <row r="96" spans="1:2" x14ac:dyDescent="0.25">
      <c r="A96" s="5" t="s">
        <v>177</v>
      </c>
      <c r="B96" s="25">
        <v>-8825.0472239828905</v>
      </c>
    </row>
    <row r="97" spans="1:2" x14ac:dyDescent="0.25">
      <c r="A97" s="5" t="s">
        <v>148</v>
      </c>
      <c r="B97" s="25">
        <v>-26274.481453278528</v>
      </c>
    </row>
    <row r="98" spans="1:2" x14ac:dyDescent="0.25">
      <c r="A98" s="5" t="s">
        <v>149</v>
      </c>
      <c r="B98" s="25">
        <v>-22169.523877048388</v>
      </c>
    </row>
    <row r="99" spans="1:2" x14ac:dyDescent="0.25">
      <c r="A99" s="5" t="s">
        <v>60</v>
      </c>
      <c r="B99" s="25">
        <v>-21622.593195233439</v>
      </c>
    </row>
    <row r="100" spans="1:2" x14ac:dyDescent="0.25">
      <c r="A100" s="5" t="s">
        <v>325</v>
      </c>
      <c r="B100" s="25">
        <v>0</v>
      </c>
    </row>
    <row r="101" spans="1:2" x14ac:dyDescent="0.25">
      <c r="A101" s="5" t="s">
        <v>29</v>
      </c>
      <c r="B101" s="25">
        <v>-181.26114132192257</v>
      </c>
    </row>
    <row r="102" spans="1:2" x14ac:dyDescent="0.25">
      <c r="A102" s="5" t="s">
        <v>178</v>
      </c>
      <c r="B102" s="25">
        <v>-47848.166267366381</v>
      </c>
    </row>
    <row r="103" spans="1:2" x14ac:dyDescent="0.25">
      <c r="A103" s="5" t="s">
        <v>422</v>
      </c>
      <c r="B103" s="25">
        <v>-1114.8620349953999</v>
      </c>
    </row>
    <row r="104" spans="1:2" x14ac:dyDescent="0.25">
      <c r="A104" s="5" t="s">
        <v>249</v>
      </c>
      <c r="B104" s="25">
        <v>-1427.1189081523287</v>
      </c>
    </row>
    <row r="105" spans="1:2" x14ac:dyDescent="0.25">
      <c r="A105" s="5" t="s">
        <v>575</v>
      </c>
      <c r="B105" s="25">
        <v>-1085.4404146121767</v>
      </c>
    </row>
    <row r="106" spans="1:2" x14ac:dyDescent="0.25">
      <c r="A106" s="5" t="s">
        <v>90</v>
      </c>
      <c r="B106" s="25">
        <v>-95635.44874653162</v>
      </c>
    </row>
    <row r="107" spans="1:2" x14ac:dyDescent="0.25">
      <c r="A107" s="5" t="s">
        <v>62</v>
      </c>
      <c r="B107" s="25">
        <v>-1427.1189081523287</v>
      </c>
    </row>
    <row r="108" spans="1:2" x14ac:dyDescent="0.25">
      <c r="A108" s="5" t="s">
        <v>257</v>
      </c>
      <c r="B108" s="25">
        <v>-1427.1189081523287</v>
      </c>
    </row>
    <row r="109" spans="1:2" x14ac:dyDescent="0.25">
      <c r="A109" s="5" t="s">
        <v>116</v>
      </c>
      <c r="B109" s="25">
        <v>-1427.1189081523287</v>
      </c>
    </row>
    <row r="110" spans="1:2" x14ac:dyDescent="0.25">
      <c r="A110" s="5" t="s">
        <v>150</v>
      </c>
      <c r="B110" s="25">
        <v>-6668.6796003191412</v>
      </c>
    </row>
    <row r="111" spans="1:2" x14ac:dyDescent="0.25">
      <c r="A111" s="5" t="s">
        <v>70</v>
      </c>
      <c r="B111" s="25">
        <v>-63932.956257560734</v>
      </c>
    </row>
    <row r="112" spans="1:2" x14ac:dyDescent="0.25">
      <c r="A112" s="5" t="s">
        <v>151</v>
      </c>
      <c r="B112" s="25">
        <v>-21941.234644274009</v>
      </c>
    </row>
    <row r="113" spans="1:2" x14ac:dyDescent="0.25">
      <c r="A113" s="5" t="s">
        <v>312</v>
      </c>
      <c r="B113" s="25">
        <v>-1427.1189081523287</v>
      </c>
    </row>
    <row r="114" spans="1:2" x14ac:dyDescent="0.25">
      <c r="A114" s="5" t="s">
        <v>179</v>
      </c>
      <c r="B114" s="25">
        <v>-6078.9069434481207</v>
      </c>
    </row>
    <row r="115" spans="1:2" x14ac:dyDescent="0.25">
      <c r="A115" s="5" t="s">
        <v>208</v>
      </c>
      <c r="B115" s="25">
        <v>-1427.1189081523287</v>
      </c>
    </row>
    <row r="116" spans="1:2" x14ac:dyDescent="0.25">
      <c r="A116" s="5" t="s">
        <v>180</v>
      </c>
      <c r="B116" s="25">
        <v>-3564.0587851729215</v>
      </c>
    </row>
    <row r="117" spans="1:2" x14ac:dyDescent="0.25">
      <c r="A117" s="5" t="s">
        <v>101</v>
      </c>
      <c r="B117" s="25">
        <v>0</v>
      </c>
    </row>
    <row r="118" spans="1:2" x14ac:dyDescent="0.25">
      <c r="A118" s="5" t="s">
        <v>121</v>
      </c>
      <c r="B118" s="25">
        <v>-21043.557875700571</v>
      </c>
    </row>
    <row r="119" spans="1:2" x14ac:dyDescent="0.25">
      <c r="A119" s="5" t="s">
        <v>141</v>
      </c>
      <c r="B119" s="25">
        <v>-89933.986546496744</v>
      </c>
    </row>
    <row r="120" spans="1:2" x14ac:dyDescent="0.25">
      <c r="A120" s="5" t="s">
        <v>330</v>
      </c>
      <c r="B120" s="25">
        <v>-1427.1189081523287</v>
      </c>
    </row>
    <row r="121" spans="1:2" x14ac:dyDescent="0.25">
      <c r="A121" s="5" t="s">
        <v>9</v>
      </c>
      <c r="B121" s="25">
        <v>-23127.287339998573</v>
      </c>
    </row>
    <row r="122" spans="1:2" x14ac:dyDescent="0.25">
      <c r="A122" s="5" t="s">
        <v>232</v>
      </c>
      <c r="B122" s="25">
        <v>-1427.1189081523287</v>
      </c>
    </row>
    <row r="123" spans="1:2" x14ac:dyDescent="0.25">
      <c r="A123" s="5" t="s">
        <v>326</v>
      </c>
      <c r="B123" s="25">
        <v>-1427.1189081523287</v>
      </c>
    </row>
    <row r="124" spans="1:2" x14ac:dyDescent="0.25">
      <c r="A124" s="5" t="s">
        <v>181</v>
      </c>
      <c r="B124" s="25">
        <v>-6842.972377570346</v>
      </c>
    </row>
    <row r="125" spans="1:2" x14ac:dyDescent="0.25">
      <c r="A125" s="5" t="s">
        <v>152</v>
      </c>
      <c r="B125" s="25">
        <v>0</v>
      </c>
    </row>
    <row r="126" spans="1:2" x14ac:dyDescent="0.25">
      <c r="A126" s="5" t="s">
        <v>55</v>
      </c>
      <c r="B126" s="25">
        <v>-20634.605568894276</v>
      </c>
    </row>
    <row r="127" spans="1:2" x14ac:dyDescent="0.25">
      <c r="A127" s="5" t="s">
        <v>351</v>
      </c>
      <c r="B127" s="25">
        <v>-1427.1205748189823</v>
      </c>
    </row>
    <row r="128" spans="1:2" x14ac:dyDescent="0.25">
      <c r="A128" s="5" t="s">
        <v>134</v>
      </c>
      <c r="B128" s="25">
        <v>-1427.1205748189823</v>
      </c>
    </row>
    <row r="129" spans="1:2" x14ac:dyDescent="0.25">
      <c r="A129" s="5" t="s">
        <v>124</v>
      </c>
      <c r="B129" s="25">
        <v>-22548.127607717001</v>
      </c>
    </row>
    <row r="130" spans="1:2" x14ac:dyDescent="0.25">
      <c r="A130" s="5" t="s">
        <v>211</v>
      </c>
      <c r="B130" s="25">
        <v>-1427.1205748189823</v>
      </c>
    </row>
    <row r="131" spans="1:2" x14ac:dyDescent="0.25">
      <c r="A131" s="5" t="s">
        <v>153</v>
      </c>
      <c r="B131" s="25">
        <v>-3725.7011560555984</v>
      </c>
    </row>
    <row r="132" spans="1:2" x14ac:dyDescent="0.25">
      <c r="A132" s="5" t="s">
        <v>222</v>
      </c>
      <c r="B132" s="25">
        <v>-1427.1189081523287</v>
      </c>
    </row>
    <row r="133" spans="1:2" x14ac:dyDescent="0.25">
      <c r="A133" s="5" t="s">
        <v>572</v>
      </c>
      <c r="B133" s="25">
        <v>-1085.4404146121767</v>
      </c>
    </row>
    <row r="134" spans="1:2" x14ac:dyDescent="0.25">
      <c r="A134" s="5" t="s">
        <v>313</v>
      </c>
      <c r="B134" s="25">
        <v>-1427.1189081523287</v>
      </c>
    </row>
    <row r="135" spans="1:2" x14ac:dyDescent="0.25">
      <c r="A135" s="5" t="s">
        <v>122</v>
      </c>
      <c r="B135" s="25">
        <v>-21043.557875700571</v>
      </c>
    </row>
    <row r="136" spans="1:2" x14ac:dyDescent="0.25">
      <c r="A136" s="5" t="s">
        <v>31</v>
      </c>
      <c r="B136" s="25">
        <v>-1427.1189081523287</v>
      </c>
    </row>
    <row r="137" spans="1:2" x14ac:dyDescent="0.25">
      <c r="A137" s="5" t="s">
        <v>314</v>
      </c>
      <c r="B137" s="25">
        <v>-1427.1189081523287</v>
      </c>
    </row>
    <row r="138" spans="1:2" x14ac:dyDescent="0.25">
      <c r="A138" s="5" t="s">
        <v>15</v>
      </c>
      <c r="B138" s="25">
        <v>-20471.319629974292</v>
      </c>
    </row>
    <row r="139" spans="1:2" x14ac:dyDescent="0.25">
      <c r="A139" s="5" t="s">
        <v>571</v>
      </c>
      <c r="B139" s="25">
        <v>-658.52749130957818</v>
      </c>
    </row>
    <row r="140" spans="1:2" x14ac:dyDescent="0.25">
      <c r="A140" s="5" t="s">
        <v>315</v>
      </c>
      <c r="B140" s="25">
        <v>-1427.1189081523287</v>
      </c>
    </row>
    <row r="141" spans="1:2" x14ac:dyDescent="0.25">
      <c r="A141" s="5" t="s">
        <v>258</v>
      </c>
      <c r="B141" s="25">
        <v>-1427.1189081523287</v>
      </c>
    </row>
    <row r="142" spans="1:2" x14ac:dyDescent="0.25">
      <c r="A142" s="5" t="s">
        <v>374</v>
      </c>
      <c r="B142" s="25">
        <v>0</v>
      </c>
    </row>
    <row r="143" spans="1:2" x14ac:dyDescent="0.25">
      <c r="A143" s="5" t="s">
        <v>182</v>
      </c>
      <c r="B143" s="25">
        <v>-9811.2835933359984</v>
      </c>
    </row>
    <row r="144" spans="1:2" x14ac:dyDescent="0.25">
      <c r="A144" s="5" t="s">
        <v>105</v>
      </c>
      <c r="B144" s="25">
        <v>-2017.904875650238</v>
      </c>
    </row>
    <row r="145" spans="1:2" x14ac:dyDescent="0.25">
      <c r="A145" s="5" t="s">
        <v>267</v>
      </c>
      <c r="B145" s="25">
        <v>-1427.1189081523287</v>
      </c>
    </row>
    <row r="146" spans="1:2" x14ac:dyDescent="0.25">
      <c r="A146" s="5" t="s">
        <v>51</v>
      </c>
      <c r="B146" s="25">
        <v>-21043.557875700571</v>
      </c>
    </row>
    <row r="147" spans="1:2" x14ac:dyDescent="0.25">
      <c r="A147" s="5" t="s">
        <v>384</v>
      </c>
      <c r="B147" s="25">
        <v>0</v>
      </c>
    </row>
    <row r="148" spans="1:2" x14ac:dyDescent="0.25">
      <c r="A148" s="5" t="s">
        <v>286</v>
      </c>
      <c r="B148" s="25">
        <v>-1427.1189081523287</v>
      </c>
    </row>
    <row r="149" spans="1:2" x14ac:dyDescent="0.25">
      <c r="A149" s="5" t="s">
        <v>73</v>
      </c>
      <c r="B149" s="25">
        <v>-32333.526757419579</v>
      </c>
    </row>
    <row r="150" spans="1:2" x14ac:dyDescent="0.25">
      <c r="A150" s="5" t="s">
        <v>372</v>
      </c>
      <c r="B150" s="25">
        <v>0</v>
      </c>
    </row>
    <row r="151" spans="1:2" x14ac:dyDescent="0.25">
      <c r="A151" s="5" t="s">
        <v>360</v>
      </c>
      <c r="B151" s="25">
        <v>-791.80316772471997</v>
      </c>
    </row>
    <row r="152" spans="1:2" x14ac:dyDescent="0.25">
      <c r="A152" s="5" t="s">
        <v>289</v>
      </c>
      <c r="B152" s="25">
        <v>-101.63740363924687</v>
      </c>
    </row>
    <row r="153" spans="1:2" x14ac:dyDescent="0.25">
      <c r="A153" s="5" t="s">
        <v>212</v>
      </c>
      <c r="B153" s="25">
        <v>-1913.4068176484968</v>
      </c>
    </row>
    <row r="154" spans="1:2" x14ac:dyDescent="0.25">
      <c r="A154" s="5" t="s">
        <v>61</v>
      </c>
      <c r="B154" s="25">
        <v>-20322.348695737346</v>
      </c>
    </row>
    <row r="155" spans="1:2" x14ac:dyDescent="0.25">
      <c r="A155" s="5" t="s">
        <v>223</v>
      </c>
      <c r="B155" s="25">
        <v>-1473.7485068626265</v>
      </c>
    </row>
    <row r="156" spans="1:2" x14ac:dyDescent="0.25">
      <c r="A156" s="5" t="s">
        <v>296</v>
      </c>
      <c r="B156" s="25">
        <v>-1427.1189081523287</v>
      </c>
    </row>
    <row r="157" spans="1:2" x14ac:dyDescent="0.25">
      <c r="A157" s="5" t="s">
        <v>204</v>
      </c>
      <c r="B157" s="25">
        <v>-517.20861946131242</v>
      </c>
    </row>
    <row r="158" spans="1:2" x14ac:dyDescent="0.25">
      <c r="A158" s="5" t="s">
        <v>53</v>
      </c>
      <c r="B158" s="25">
        <v>-1570.9955063128752</v>
      </c>
    </row>
    <row r="159" spans="1:2" x14ac:dyDescent="0.25">
      <c r="A159" s="5" t="s">
        <v>217</v>
      </c>
      <c r="B159" s="25">
        <v>-1913.405150981843</v>
      </c>
    </row>
    <row r="160" spans="1:2" x14ac:dyDescent="0.25">
      <c r="A160" s="5" t="s">
        <v>352</v>
      </c>
      <c r="B160" s="25">
        <v>-1427.1205748189823</v>
      </c>
    </row>
    <row r="161" spans="1:2" x14ac:dyDescent="0.25">
      <c r="A161" s="5" t="s">
        <v>231</v>
      </c>
      <c r="B161" s="25">
        <v>-1427.1189081523287</v>
      </c>
    </row>
    <row r="162" spans="1:2" x14ac:dyDescent="0.25">
      <c r="A162" s="5" t="s">
        <v>259</v>
      </c>
      <c r="B162" s="25">
        <v>-1427.1189081523287</v>
      </c>
    </row>
    <row r="163" spans="1:2" x14ac:dyDescent="0.25">
      <c r="A163" s="5" t="s">
        <v>341</v>
      </c>
      <c r="B163" s="25">
        <v>-1427.1189081523287</v>
      </c>
    </row>
    <row r="164" spans="1:2" x14ac:dyDescent="0.25">
      <c r="A164" s="5" t="s">
        <v>154</v>
      </c>
      <c r="B164" s="25">
        <v>-187093.93773713545</v>
      </c>
    </row>
    <row r="165" spans="1:2" x14ac:dyDescent="0.25">
      <c r="A165" s="5" t="s">
        <v>86</v>
      </c>
      <c r="B165" s="25">
        <v>-47227.202014199574</v>
      </c>
    </row>
    <row r="166" spans="1:2" x14ac:dyDescent="0.25">
      <c r="A166" s="5" t="s">
        <v>155</v>
      </c>
      <c r="B166" s="25">
        <v>-4931.1057452427676</v>
      </c>
    </row>
    <row r="167" spans="1:2" x14ac:dyDescent="0.25">
      <c r="A167" s="5" t="s">
        <v>343</v>
      </c>
      <c r="B167" s="25">
        <v>-1427.1189081523287</v>
      </c>
    </row>
    <row r="168" spans="1:2" x14ac:dyDescent="0.25">
      <c r="A168" s="5" t="s">
        <v>250</v>
      </c>
      <c r="B168" s="25">
        <v>-1427.1189081523287</v>
      </c>
    </row>
    <row r="169" spans="1:2" x14ac:dyDescent="0.25">
      <c r="A169" s="5" t="s">
        <v>342</v>
      </c>
      <c r="B169" s="25">
        <v>-1427.1189081523287</v>
      </c>
    </row>
    <row r="170" spans="1:2" x14ac:dyDescent="0.25">
      <c r="A170" s="5" t="s">
        <v>80</v>
      </c>
      <c r="B170" s="25">
        <v>-22266.219310697761</v>
      </c>
    </row>
    <row r="171" spans="1:2" x14ac:dyDescent="0.25">
      <c r="A171" s="5" t="s">
        <v>260</v>
      </c>
      <c r="B171" s="25">
        <v>-1427.1189081523287</v>
      </c>
    </row>
    <row r="172" spans="1:2" x14ac:dyDescent="0.25">
      <c r="A172" s="5" t="s">
        <v>12</v>
      </c>
      <c r="B172" s="25">
        <v>-20634.605568894276</v>
      </c>
    </row>
    <row r="173" spans="1:2" x14ac:dyDescent="0.25">
      <c r="A173" s="5" t="s">
        <v>225</v>
      </c>
      <c r="B173" s="25">
        <v>-1473.7485068626265</v>
      </c>
    </row>
    <row r="174" spans="1:2" x14ac:dyDescent="0.25">
      <c r="A174" s="5" t="s">
        <v>290</v>
      </c>
      <c r="B174" s="25">
        <v>-658.35695091686409</v>
      </c>
    </row>
    <row r="175" spans="1:2" x14ac:dyDescent="0.25">
      <c r="A175" s="5" t="s">
        <v>125</v>
      </c>
      <c r="B175" s="25">
        <v>-149785.96407466839</v>
      </c>
    </row>
    <row r="176" spans="1:2" x14ac:dyDescent="0.25">
      <c r="A176" s="5" t="s">
        <v>81</v>
      </c>
      <c r="B176" s="25">
        <v>-21044.059542367224</v>
      </c>
    </row>
    <row r="177" spans="1:2" x14ac:dyDescent="0.25">
      <c r="A177" s="5" t="s">
        <v>137</v>
      </c>
      <c r="B177" s="25">
        <v>-136091.97453962968</v>
      </c>
    </row>
    <row r="178" spans="1:2" x14ac:dyDescent="0.25">
      <c r="A178" s="5" t="s">
        <v>68</v>
      </c>
      <c r="B178" s="25">
        <v>-58497.070788351179</v>
      </c>
    </row>
    <row r="179" spans="1:2" x14ac:dyDescent="0.25">
      <c r="A179" s="5" t="s">
        <v>91</v>
      </c>
      <c r="B179" s="25">
        <v>-265587.29582779581</v>
      </c>
    </row>
    <row r="180" spans="1:2" x14ac:dyDescent="0.25">
      <c r="A180" s="5" t="s">
        <v>183</v>
      </c>
      <c r="B180" s="25">
        <v>-8522.9311595821982</v>
      </c>
    </row>
    <row r="181" spans="1:2" x14ac:dyDescent="0.25">
      <c r="A181" s="5" t="s">
        <v>130</v>
      </c>
      <c r="B181" s="25">
        <v>-269282.21923629107</v>
      </c>
    </row>
    <row r="182" spans="1:2" x14ac:dyDescent="0.25">
      <c r="A182" s="5" t="s">
        <v>7</v>
      </c>
      <c r="B182" s="25">
        <v>-21074.262213013491</v>
      </c>
    </row>
    <row r="183" spans="1:2" x14ac:dyDescent="0.25">
      <c r="A183" s="5" t="s">
        <v>300</v>
      </c>
      <c r="B183" s="25">
        <v>0</v>
      </c>
    </row>
    <row r="184" spans="1:2" x14ac:dyDescent="0.25">
      <c r="A184" s="5" t="s">
        <v>82</v>
      </c>
      <c r="B184" s="25">
        <v>-127372.66935715247</v>
      </c>
    </row>
    <row r="185" spans="1:2" x14ac:dyDescent="0.25">
      <c r="A185" s="5" t="s">
        <v>135</v>
      </c>
      <c r="B185" s="25">
        <v>-1427.1189081523287</v>
      </c>
    </row>
    <row r="186" spans="1:2" x14ac:dyDescent="0.25">
      <c r="A186" s="5" t="s">
        <v>301</v>
      </c>
      <c r="B186" s="25">
        <v>-1427.1189081523287</v>
      </c>
    </row>
    <row r="187" spans="1:2" x14ac:dyDescent="0.25">
      <c r="A187" s="5" t="s">
        <v>156</v>
      </c>
      <c r="B187" s="25">
        <v>-43951.807979462807</v>
      </c>
    </row>
    <row r="188" spans="1:2" x14ac:dyDescent="0.25">
      <c r="A188" s="5" t="s">
        <v>228</v>
      </c>
      <c r="B188" s="25">
        <v>-1427.1189081523287</v>
      </c>
    </row>
    <row r="189" spans="1:2" x14ac:dyDescent="0.25">
      <c r="A189" s="5" t="s">
        <v>431</v>
      </c>
      <c r="B189" s="25">
        <v>-1427.1189081523287</v>
      </c>
    </row>
    <row r="190" spans="1:2" x14ac:dyDescent="0.25">
      <c r="A190" s="5" t="s">
        <v>157</v>
      </c>
      <c r="B190" s="25">
        <v>-42948.257986427299</v>
      </c>
    </row>
    <row r="191" spans="1:2" x14ac:dyDescent="0.25">
      <c r="A191" s="5" t="s">
        <v>184</v>
      </c>
      <c r="B191" s="25">
        <v>-37021.495546798149</v>
      </c>
    </row>
    <row r="192" spans="1:2" x14ac:dyDescent="0.25">
      <c r="A192" s="5" t="s">
        <v>261</v>
      </c>
      <c r="B192" s="25">
        <v>-1427.1189081523287</v>
      </c>
    </row>
    <row r="193" spans="1:2" x14ac:dyDescent="0.25">
      <c r="A193" s="5" t="s">
        <v>237</v>
      </c>
      <c r="B193" s="25">
        <v>-1473.7485068626265</v>
      </c>
    </row>
    <row r="194" spans="1:2" x14ac:dyDescent="0.25">
      <c r="A194" s="5" t="s">
        <v>251</v>
      </c>
      <c r="B194" s="25">
        <v>-1427.1189081523287</v>
      </c>
    </row>
    <row r="195" spans="1:2" x14ac:dyDescent="0.25">
      <c r="A195" s="5" t="s">
        <v>99</v>
      </c>
      <c r="B195" s="25">
        <v>-20731.88600254363</v>
      </c>
    </row>
    <row r="196" spans="1:2" x14ac:dyDescent="0.25">
      <c r="A196" s="5" t="s">
        <v>297</v>
      </c>
      <c r="B196" s="25">
        <v>-1427.1189081523287</v>
      </c>
    </row>
    <row r="197" spans="1:2" x14ac:dyDescent="0.25">
      <c r="A197" s="5" t="s">
        <v>185</v>
      </c>
      <c r="B197" s="25">
        <v>0</v>
      </c>
    </row>
    <row r="198" spans="1:2" x14ac:dyDescent="0.25">
      <c r="A198" s="5" t="s">
        <v>388</v>
      </c>
      <c r="B198" s="25">
        <v>-6315.6309807292519</v>
      </c>
    </row>
    <row r="199" spans="1:2" x14ac:dyDescent="0.25">
      <c r="A199" s="5" t="s">
        <v>10</v>
      </c>
      <c r="B199" s="25">
        <v>-19843.588897645084</v>
      </c>
    </row>
    <row r="200" spans="1:2" x14ac:dyDescent="0.25">
      <c r="A200" s="5" t="s">
        <v>76</v>
      </c>
      <c r="B200" s="25">
        <v>-20471.319629974292</v>
      </c>
    </row>
    <row r="201" spans="1:2" x14ac:dyDescent="0.25">
      <c r="A201" s="5" t="s">
        <v>262</v>
      </c>
      <c r="B201" s="25">
        <v>-1427.1189081523287</v>
      </c>
    </row>
    <row r="202" spans="1:2" x14ac:dyDescent="0.25">
      <c r="A202" s="5" t="s">
        <v>263</v>
      </c>
      <c r="B202" s="25">
        <v>-1427.1189081523287</v>
      </c>
    </row>
    <row r="203" spans="1:2" x14ac:dyDescent="0.25">
      <c r="A203" s="5" t="s">
        <v>302</v>
      </c>
      <c r="B203" s="25">
        <v>-1427.1189081523287</v>
      </c>
    </row>
    <row r="204" spans="1:2" x14ac:dyDescent="0.25">
      <c r="A204" s="5" t="s">
        <v>112</v>
      </c>
      <c r="B204" s="25">
        <v>-1427.1189081523287</v>
      </c>
    </row>
    <row r="205" spans="1:2" x14ac:dyDescent="0.25">
      <c r="A205" s="5" t="s">
        <v>17</v>
      </c>
      <c r="B205" s="25">
        <v>-19367.176706647464</v>
      </c>
    </row>
    <row r="206" spans="1:2" x14ac:dyDescent="0.25">
      <c r="A206" s="5" t="s">
        <v>373</v>
      </c>
      <c r="B206" s="25">
        <v>-131.38269875391657</v>
      </c>
    </row>
    <row r="207" spans="1:2" x14ac:dyDescent="0.25">
      <c r="A207" s="5" t="s">
        <v>316</v>
      </c>
      <c r="B207" s="25">
        <v>-1376.129282005917</v>
      </c>
    </row>
    <row r="208" spans="1:2" x14ac:dyDescent="0.25">
      <c r="A208" s="5" t="s">
        <v>303</v>
      </c>
      <c r="B208" s="25">
        <v>-1427.1189081523287</v>
      </c>
    </row>
    <row r="209" spans="1:2" x14ac:dyDescent="0.25">
      <c r="A209" s="5" t="s">
        <v>132</v>
      </c>
      <c r="B209" s="25">
        <v>0</v>
      </c>
    </row>
    <row r="210" spans="1:2" x14ac:dyDescent="0.25">
      <c r="A210" s="5" t="s">
        <v>234</v>
      </c>
      <c r="B210" s="25">
        <v>-1427.1189081523287</v>
      </c>
    </row>
    <row r="211" spans="1:2" x14ac:dyDescent="0.25">
      <c r="A211" s="5" t="s">
        <v>356</v>
      </c>
      <c r="B211" s="25">
        <v>-1427.1189081523287</v>
      </c>
    </row>
    <row r="212" spans="1:2" x14ac:dyDescent="0.25">
      <c r="A212" s="5" t="s">
        <v>318</v>
      </c>
      <c r="B212" s="25">
        <v>-1427.1189081523287</v>
      </c>
    </row>
    <row r="213" spans="1:2" x14ac:dyDescent="0.25">
      <c r="A213" s="5" t="s">
        <v>186</v>
      </c>
      <c r="B213" s="25">
        <v>-83036.57787343231</v>
      </c>
    </row>
    <row r="214" spans="1:2" x14ac:dyDescent="0.25">
      <c r="A214" s="5" t="s">
        <v>50</v>
      </c>
      <c r="B214" s="25">
        <v>-21043.557875700571</v>
      </c>
    </row>
    <row r="215" spans="1:2" x14ac:dyDescent="0.25">
      <c r="A215" s="5" t="s">
        <v>284</v>
      </c>
      <c r="B215" s="25">
        <v>-1427.1189081523287</v>
      </c>
    </row>
    <row r="216" spans="1:2" x14ac:dyDescent="0.25">
      <c r="A216" s="5" t="s">
        <v>353</v>
      </c>
      <c r="B216" s="25">
        <v>-1427.1205748189823</v>
      </c>
    </row>
    <row r="217" spans="1:2" x14ac:dyDescent="0.25">
      <c r="A217" s="5" t="s">
        <v>187</v>
      </c>
      <c r="B217" s="25">
        <v>-11637.897498896347</v>
      </c>
    </row>
    <row r="218" spans="1:2" x14ac:dyDescent="0.25">
      <c r="A218" s="5" t="s">
        <v>335</v>
      </c>
      <c r="B218" s="25">
        <v>-1427.1189081523287</v>
      </c>
    </row>
    <row r="219" spans="1:2" x14ac:dyDescent="0.25">
      <c r="A219" s="5" t="s">
        <v>213</v>
      </c>
      <c r="B219" s="25">
        <v>-33.927403639247004</v>
      </c>
    </row>
    <row r="220" spans="1:2" x14ac:dyDescent="0.25">
      <c r="A220" s="5" t="s">
        <v>361</v>
      </c>
      <c r="B220" s="25">
        <v>0</v>
      </c>
    </row>
    <row r="221" spans="1:2" x14ac:dyDescent="0.25">
      <c r="A221" s="5" t="s">
        <v>11</v>
      </c>
      <c r="B221" s="25">
        <v>-22933.187816797548</v>
      </c>
    </row>
    <row r="222" spans="1:2" x14ac:dyDescent="0.25">
      <c r="A222" s="5" t="s">
        <v>219</v>
      </c>
      <c r="B222" s="25">
        <v>-1427.1189081523287</v>
      </c>
    </row>
    <row r="223" spans="1:2" x14ac:dyDescent="0.25">
      <c r="A223" s="5" t="s">
        <v>394</v>
      </c>
      <c r="B223" s="25">
        <v>-1245.857766830406</v>
      </c>
    </row>
    <row r="224" spans="1:2" x14ac:dyDescent="0.25">
      <c r="A224" s="5" t="s">
        <v>265</v>
      </c>
      <c r="B224" s="25">
        <v>-1427.1189081523287</v>
      </c>
    </row>
    <row r="225" spans="1:2" x14ac:dyDescent="0.25">
      <c r="A225" s="5" t="s">
        <v>158</v>
      </c>
      <c r="B225" s="25">
        <v>0</v>
      </c>
    </row>
    <row r="226" spans="1:2" x14ac:dyDescent="0.25">
      <c r="A226" s="5" t="s">
        <v>3</v>
      </c>
      <c r="B226" s="25">
        <v>-33948.630022392732</v>
      </c>
    </row>
    <row r="227" spans="1:2" x14ac:dyDescent="0.25">
      <c r="A227" s="5" t="s">
        <v>252</v>
      </c>
      <c r="B227" s="25">
        <v>-1427.1189081523287</v>
      </c>
    </row>
    <row r="228" spans="1:2" x14ac:dyDescent="0.25">
      <c r="A228" s="5" t="s">
        <v>71</v>
      </c>
      <c r="B228" s="25">
        <v>-7430.5844097783147</v>
      </c>
    </row>
    <row r="229" spans="1:2" x14ac:dyDescent="0.25">
      <c r="A229" s="5" t="s">
        <v>65</v>
      </c>
      <c r="B229" s="25">
        <v>-77752.805985608968</v>
      </c>
    </row>
    <row r="230" spans="1:2" x14ac:dyDescent="0.25">
      <c r="A230" s="5" t="s">
        <v>336</v>
      </c>
      <c r="B230" s="25">
        <v>-1427.1189081523287</v>
      </c>
    </row>
    <row r="231" spans="1:2" x14ac:dyDescent="0.25">
      <c r="A231" s="5" t="s">
        <v>69</v>
      </c>
      <c r="B231" s="25">
        <v>-46914.945141042663</v>
      </c>
    </row>
    <row r="232" spans="1:2" x14ac:dyDescent="0.25">
      <c r="A232" s="5" t="s">
        <v>19</v>
      </c>
      <c r="B232" s="25">
        <v>0</v>
      </c>
    </row>
    <row r="233" spans="1:2" x14ac:dyDescent="0.25">
      <c r="A233" s="5" t="s">
        <v>432</v>
      </c>
      <c r="B233" s="25">
        <v>-658.52749130957818</v>
      </c>
    </row>
    <row r="234" spans="1:2" x14ac:dyDescent="0.25">
      <c r="A234" s="5" t="s">
        <v>5</v>
      </c>
      <c r="B234" s="25">
        <v>-5011.172956360514</v>
      </c>
    </row>
    <row r="235" spans="1:2" x14ac:dyDescent="0.25">
      <c r="A235" s="5" t="s">
        <v>188</v>
      </c>
      <c r="B235" s="25">
        <v>-1489.9070815779098</v>
      </c>
    </row>
    <row r="236" spans="1:2" x14ac:dyDescent="0.25">
      <c r="A236" s="5" t="s">
        <v>288</v>
      </c>
      <c r="B236" s="25">
        <v>-1114.8620349953999</v>
      </c>
    </row>
    <row r="237" spans="1:2" x14ac:dyDescent="0.25">
      <c r="A237" s="5" t="s">
        <v>285</v>
      </c>
      <c r="B237" s="25">
        <v>-1427.1189081523287</v>
      </c>
    </row>
    <row r="238" spans="1:2" x14ac:dyDescent="0.25">
      <c r="A238" s="5" t="s">
        <v>264</v>
      </c>
      <c r="B238" s="25">
        <v>-1427.1189081523287</v>
      </c>
    </row>
    <row r="239" spans="1:2" x14ac:dyDescent="0.25">
      <c r="A239" s="5" t="s">
        <v>321</v>
      </c>
      <c r="B239" s="25">
        <v>-1427.1189081523287</v>
      </c>
    </row>
    <row r="240" spans="1:2" x14ac:dyDescent="0.25">
      <c r="A240" s="5" t="s">
        <v>268</v>
      </c>
      <c r="B240" s="25">
        <v>-1427.1189081523287</v>
      </c>
    </row>
    <row r="241" spans="1:2" x14ac:dyDescent="0.25">
      <c r="A241" s="5" t="s">
        <v>102</v>
      </c>
      <c r="B241" s="25">
        <v>-1427.1189081523287</v>
      </c>
    </row>
    <row r="242" spans="1:2" x14ac:dyDescent="0.25">
      <c r="A242" s="5" t="s">
        <v>85</v>
      </c>
      <c r="B242" s="25">
        <v>-20654.00287798054</v>
      </c>
    </row>
    <row r="243" spans="1:2" x14ac:dyDescent="0.25">
      <c r="A243" s="5" t="s">
        <v>327</v>
      </c>
      <c r="B243" s="25">
        <v>-1427.1189081523287</v>
      </c>
    </row>
    <row r="244" spans="1:2" x14ac:dyDescent="0.25">
      <c r="A244" s="5" t="s">
        <v>189</v>
      </c>
      <c r="B244" s="25">
        <v>-37387.278168931902</v>
      </c>
    </row>
    <row r="245" spans="1:2" x14ac:dyDescent="0.25">
      <c r="A245" s="5" t="s">
        <v>362</v>
      </c>
      <c r="B245" s="25">
        <v>-978.91659567064198</v>
      </c>
    </row>
    <row r="246" spans="1:2" x14ac:dyDescent="0.25">
      <c r="A246" s="5" t="s">
        <v>59</v>
      </c>
      <c r="B246" s="25">
        <v>-20654.00287798054</v>
      </c>
    </row>
    <row r="247" spans="1:2" x14ac:dyDescent="0.25">
      <c r="A247" s="5" t="s">
        <v>337</v>
      </c>
      <c r="B247" s="25">
        <v>-1045.8573946824279</v>
      </c>
    </row>
    <row r="248" spans="1:2" x14ac:dyDescent="0.25">
      <c r="A248" s="5" t="s">
        <v>131</v>
      </c>
      <c r="B248" s="25">
        <v>-256640.29457768713</v>
      </c>
    </row>
    <row r="249" spans="1:2" x14ac:dyDescent="0.25">
      <c r="A249" s="5" t="s">
        <v>209</v>
      </c>
      <c r="B249" s="25">
        <v>0</v>
      </c>
    </row>
    <row r="250" spans="1:2" x14ac:dyDescent="0.25">
      <c r="A250" s="5" t="s">
        <v>6</v>
      </c>
      <c r="B250" s="25">
        <v>-20634.605568894276</v>
      </c>
    </row>
    <row r="251" spans="1:2" x14ac:dyDescent="0.25">
      <c r="A251" s="5" t="s">
        <v>8</v>
      </c>
      <c r="B251" s="25">
        <v>0</v>
      </c>
    </row>
    <row r="252" spans="1:2" x14ac:dyDescent="0.25">
      <c r="A252" s="5" t="s">
        <v>577</v>
      </c>
      <c r="B252" s="25">
        <v>-519.31771366596513</v>
      </c>
    </row>
    <row r="253" spans="1:2" x14ac:dyDescent="0.25">
      <c r="A253" s="5" t="s">
        <v>190</v>
      </c>
      <c r="B253" s="25">
        <v>-14337.316348632012</v>
      </c>
    </row>
    <row r="254" spans="1:2" x14ac:dyDescent="0.25">
      <c r="A254" s="5" t="s">
        <v>106</v>
      </c>
      <c r="B254" s="25">
        <v>-6940.2193770205949</v>
      </c>
    </row>
    <row r="255" spans="1:2" x14ac:dyDescent="0.25">
      <c r="A255" s="5" t="s">
        <v>291</v>
      </c>
      <c r="B255" s="25">
        <v>-1114.8637016620535</v>
      </c>
    </row>
    <row r="256" spans="1:2" x14ac:dyDescent="0.25">
      <c r="A256" s="5" t="s">
        <v>305</v>
      </c>
      <c r="B256" s="25">
        <v>0</v>
      </c>
    </row>
    <row r="257" spans="1:2" x14ac:dyDescent="0.25">
      <c r="A257" s="5" t="s">
        <v>354</v>
      </c>
      <c r="B257" s="25">
        <v>-1170.9473401871462</v>
      </c>
    </row>
    <row r="258" spans="1:2" x14ac:dyDescent="0.25">
      <c r="A258" s="5" t="s">
        <v>271</v>
      </c>
      <c r="B258" s="25">
        <v>-3725.7011560555984</v>
      </c>
    </row>
    <row r="259" spans="1:2" x14ac:dyDescent="0.25">
      <c r="A259" s="5" t="s">
        <v>191</v>
      </c>
      <c r="B259" s="25">
        <v>-6752.191293054163</v>
      </c>
    </row>
    <row r="260" spans="1:2" x14ac:dyDescent="0.25">
      <c r="A260" s="5" t="s">
        <v>287</v>
      </c>
      <c r="B260" s="25">
        <v>-1114.8620349953999</v>
      </c>
    </row>
    <row r="261" spans="1:2" x14ac:dyDescent="0.25">
      <c r="A261" s="5" t="s">
        <v>16</v>
      </c>
      <c r="B261" s="25">
        <v>-32253.258134301523</v>
      </c>
    </row>
    <row r="262" spans="1:2" x14ac:dyDescent="0.25">
      <c r="A262" s="5" t="s">
        <v>365</v>
      </c>
      <c r="B262" s="25">
        <v>-1427.1189081523287</v>
      </c>
    </row>
    <row r="263" spans="1:2" x14ac:dyDescent="0.25">
      <c r="A263" s="5" t="s">
        <v>346</v>
      </c>
      <c r="B263" s="25">
        <v>-1427.1189081523287</v>
      </c>
    </row>
    <row r="264" spans="1:2" x14ac:dyDescent="0.25">
      <c r="A264" s="5" t="s">
        <v>159</v>
      </c>
      <c r="B264" s="25">
        <v>-29209.787661251132</v>
      </c>
    </row>
    <row r="265" spans="1:2" x14ac:dyDescent="0.25">
      <c r="A265" s="5" t="s">
        <v>107</v>
      </c>
      <c r="B265" s="25">
        <v>-1427.1189081523287</v>
      </c>
    </row>
    <row r="266" spans="1:2" x14ac:dyDescent="0.25">
      <c r="A266" s="5" t="s">
        <v>576</v>
      </c>
      <c r="B266" s="25">
        <v>0</v>
      </c>
    </row>
    <row r="267" spans="1:2" x14ac:dyDescent="0.25">
      <c r="A267" s="5" t="s">
        <v>192</v>
      </c>
      <c r="B267" s="25">
        <v>-4534.6889029830172</v>
      </c>
    </row>
    <row r="268" spans="1:2" x14ac:dyDescent="0.25">
      <c r="A268" s="5" t="s">
        <v>328</v>
      </c>
      <c r="B268" s="25">
        <v>-1427.1189081523287</v>
      </c>
    </row>
    <row r="269" spans="1:2" x14ac:dyDescent="0.25">
      <c r="A269" s="5" t="s">
        <v>160</v>
      </c>
      <c r="B269" s="25">
        <v>-2603.4586052660793</v>
      </c>
    </row>
    <row r="270" spans="1:2" x14ac:dyDescent="0.25">
      <c r="A270" s="5" t="s">
        <v>84</v>
      </c>
      <c r="B270" s="25">
        <v>-20732.052669210298</v>
      </c>
    </row>
    <row r="271" spans="1:2" x14ac:dyDescent="0.25">
      <c r="A271" s="5" t="s">
        <v>77</v>
      </c>
      <c r="B271" s="25">
        <v>-21043.557875700571</v>
      </c>
    </row>
    <row r="272" spans="1:2" x14ac:dyDescent="0.25">
      <c r="A272" s="5" t="s">
        <v>198</v>
      </c>
      <c r="B272" s="25">
        <v>-1913.405150981843</v>
      </c>
    </row>
    <row r="273" spans="1:2" x14ac:dyDescent="0.25">
      <c r="A273" s="5" t="s">
        <v>322</v>
      </c>
      <c r="B273" s="25">
        <v>-1427.1189081523287</v>
      </c>
    </row>
    <row r="274" spans="1:2" x14ac:dyDescent="0.25">
      <c r="A274" s="5" t="s">
        <v>270</v>
      </c>
      <c r="B274" s="25">
        <v>-1427.1189081523287</v>
      </c>
    </row>
    <row r="275" spans="1:2" x14ac:dyDescent="0.25">
      <c r="A275" s="5" t="s">
        <v>126</v>
      </c>
      <c r="B275" s="25">
        <v>-269282.21923629107</v>
      </c>
    </row>
    <row r="276" spans="1:2" x14ac:dyDescent="0.25">
      <c r="A276" s="5" t="s">
        <v>129</v>
      </c>
      <c r="B276" s="25">
        <v>-267156.14747638226</v>
      </c>
    </row>
    <row r="277" spans="1:2" x14ac:dyDescent="0.25">
      <c r="A277" s="5" t="s">
        <v>306</v>
      </c>
      <c r="B277" s="25">
        <v>-10.738908152329941</v>
      </c>
    </row>
    <row r="278" spans="1:2" x14ac:dyDescent="0.25">
      <c r="A278" s="5" t="s">
        <v>4</v>
      </c>
      <c r="B278" s="25">
        <v>0</v>
      </c>
    </row>
    <row r="279" spans="1:2" x14ac:dyDescent="0.25">
      <c r="A279" s="5" t="s">
        <v>378</v>
      </c>
      <c r="B279" s="25">
        <v>0</v>
      </c>
    </row>
    <row r="280" spans="1:2" x14ac:dyDescent="0.25">
      <c r="A280" s="5" t="s">
        <v>338</v>
      </c>
      <c r="B280" s="25">
        <v>-1427.1189081523287</v>
      </c>
    </row>
    <row r="281" spans="1:2" x14ac:dyDescent="0.25">
      <c r="A281" s="5" t="s">
        <v>329</v>
      </c>
      <c r="B281" s="25">
        <v>-1427.1189081523287</v>
      </c>
    </row>
    <row r="282" spans="1:2" x14ac:dyDescent="0.25">
      <c r="A282" s="5" t="s">
        <v>355</v>
      </c>
      <c r="B282" s="25">
        <v>-1427.1205748189823</v>
      </c>
    </row>
    <row r="283" spans="1:2" x14ac:dyDescent="0.25">
      <c r="A283" s="5" t="s">
        <v>344</v>
      </c>
      <c r="B283" s="25">
        <v>-1427.1189081523287</v>
      </c>
    </row>
    <row r="284" spans="1:2" x14ac:dyDescent="0.25">
      <c r="A284" s="5" t="s">
        <v>83</v>
      </c>
      <c r="B284" s="25">
        <v>-20732.13600254363</v>
      </c>
    </row>
    <row r="285" spans="1:2" x14ac:dyDescent="0.25">
      <c r="A285" s="5" t="s">
        <v>52</v>
      </c>
      <c r="B285" s="25">
        <v>-24341.9068520439</v>
      </c>
    </row>
    <row r="286" spans="1:2" x14ac:dyDescent="0.25">
      <c r="A286" s="5" t="s">
        <v>393</v>
      </c>
      <c r="B286" s="25">
        <v>-660.85619886522409</v>
      </c>
    </row>
    <row r="287" spans="1:2" x14ac:dyDescent="0.25">
      <c r="A287" s="5" t="s">
        <v>58</v>
      </c>
      <c r="B287" s="25">
        <v>-258556.66106327777</v>
      </c>
    </row>
    <row r="288" spans="1:2" x14ac:dyDescent="0.25">
      <c r="A288" s="5" t="s">
        <v>193</v>
      </c>
      <c r="B288" s="25">
        <v>-3209.7529865439478</v>
      </c>
    </row>
    <row r="289" spans="1:2" x14ac:dyDescent="0.25">
      <c r="A289" s="5" t="s">
        <v>63</v>
      </c>
      <c r="B289" s="25">
        <v>-33442.834228449217</v>
      </c>
    </row>
    <row r="290" spans="1:2" x14ac:dyDescent="0.25">
      <c r="A290" s="5" t="s">
        <v>307</v>
      </c>
      <c r="B290" s="25">
        <v>-1427.1189081523287</v>
      </c>
    </row>
    <row r="291" spans="1:2" x14ac:dyDescent="0.25">
      <c r="A291" s="5" t="s">
        <v>194</v>
      </c>
      <c r="B291" s="25">
        <v>-4380.4157516515015</v>
      </c>
    </row>
    <row r="292" spans="1:2" x14ac:dyDescent="0.25">
      <c r="A292" s="5" t="s">
        <v>298</v>
      </c>
      <c r="B292" s="25">
        <v>-1427.1189081523287</v>
      </c>
    </row>
    <row r="293" spans="1:2" x14ac:dyDescent="0.25">
      <c r="A293" s="5" t="s">
        <v>140</v>
      </c>
      <c r="B293" s="25">
        <v>-269282.22090295778</v>
      </c>
    </row>
    <row r="294" spans="1:2" x14ac:dyDescent="0.25">
      <c r="A294" s="5" t="s">
        <v>292</v>
      </c>
      <c r="B294" s="25">
        <v>-1114.8637016620535</v>
      </c>
    </row>
    <row r="295" spans="1:2" x14ac:dyDescent="0.25">
      <c r="A295" s="5" t="s">
        <v>2</v>
      </c>
      <c r="B295" s="25">
        <v>-1427.1189081523287</v>
      </c>
    </row>
    <row r="296" spans="1:2" x14ac:dyDescent="0.25">
      <c r="A296" s="5" t="s">
        <v>233</v>
      </c>
      <c r="B296" s="25">
        <v>-1427.1189081523287</v>
      </c>
    </row>
    <row r="297" spans="1:2" x14ac:dyDescent="0.25">
      <c r="A297" s="5" t="s">
        <v>161</v>
      </c>
      <c r="B297" s="25">
        <v>-14741.143361650786</v>
      </c>
    </row>
    <row r="298" spans="1:2" x14ac:dyDescent="0.25">
      <c r="A298" s="5" t="s">
        <v>108</v>
      </c>
      <c r="B298" s="25">
        <v>-6842.972377570346</v>
      </c>
    </row>
    <row r="299" spans="1:2" x14ac:dyDescent="0.25">
      <c r="A299" s="5" t="s">
        <v>162</v>
      </c>
      <c r="B299" s="25">
        <v>-60442.667306969153</v>
      </c>
    </row>
    <row r="300" spans="1:2" x14ac:dyDescent="0.25">
      <c r="A300" s="5" t="s">
        <v>18</v>
      </c>
      <c r="B300" s="25">
        <v>-21043.557875700571</v>
      </c>
    </row>
    <row r="301" spans="1:2" x14ac:dyDescent="0.25">
      <c r="A301" s="5" t="s">
        <v>13</v>
      </c>
      <c r="B301" s="25">
        <v>-21044.476209033892</v>
      </c>
    </row>
    <row r="302" spans="1:2" x14ac:dyDescent="0.25">
      <c r="A302" s="5" t="s">
        <v>79</v>
      </c>
      <c r="B302" s="25">
        <v>-20773.435694374984</v>
      </c>
    </row>
    <row r="303" spans="1:2" x14ac:dyDescent="0.25">
      <c r="A303" s="5" t="s">
        <v>195</v>
      </c>
      <c r="B303" s="25">
        <v>-8522.9311595821982</v>
      </c>
    </row>
    <row r="304" spans="1:2" x14ac:dyDescent="0.25">
      <c r="A304" s="5" t="s">
        <v>433</v>
      </c>
      <c r="B304" s="25">
        <v>-1085.4404146121767</v>
      </c>
    </row>
    <row r="305" spans="1:2" x14ac:dyDescent="0.25">
      <c r="A305" s="5" t="s">
        <v>88</v>
      </c>
      <c r="B305" s="25">
        <v>-21044.559542367224</v>
      </c>
    </row>
    <row r="306" spans="1:2" x14ac:dyDescent="0.25">
      <c r="A306" s="5" t="s">
        <v>574</v>
      </c>
      <c r="B306" s="25">
        <v>-256.17156796518248</v>
      </c>
    </row>
    <row r="307" spans="1:2" x14ac:dyDescent="0.25">
      <c r="A307" s="5" t="s">
        <v>67</v>
      </c>
      <c r="B307" s="25">
        <v>-20732.38600254363</v>
      </c>
    </row>
    <row r="308" spans="1:2" x14ac:dyDescent="0.25">
      <c r="A308" s="5" t="s">
        <v>227</v>
      </c>
      <c r="B308" s="25">
        <v>-486.28624282951449</v>
      </c>
    </row>
    <row r="309" spans="1:2" x14ac:dyDescent="0.25">
      <c r="A309" s="5" t="s">
        <v>196</v>
      </c>
      <c r="B309" s="25">
        <v>-8825.0472239828905</v>
      </c>
    </row>
    <row r="310" spans="1:2" x14ac:dyDescent="0.25">
      <c r="A310" s="5" t="s">
        <v>253</v>
      </c>
      <c r="B310" s="25">
        <v>-1427.1189081523287</v>
      </c>
    </row>
    <row r="311" spans="1:2" x14ac:dyDescent="0.25">
      <c r="A311" s="5" t="s">
        <v>498</v>
      </c>
      <c r="B311" s="25">
        <v>-256.17156796518248</v>
      </c>
    </row>
    <row r="312" spans="1:2" x14ac:dyDescent="0.25">
      <c r="A312" s="5" t="s">
        <v>199</v>
      </c>
      <c r="B312" s="25">
        <v>-3043.6706673921144</v>
      </c>
    </row>
    <row r="313" spans="1:2" x14ac:dyDescent="0.25">
      <c r="A313" s="5" t="s">
        <v>275</v>
      </c>
      <c r="B313" s="25">
        <v>-381.26151346990082</v>
      </c>
    </row>
    <row r="314" spans="1:2" x14ac:dyDescent="0.25">
      <c r="A314" s="5" t="s">
        <v>345</v>
      </c>
      <c r="B314" s="25">
        <v>-1427.1189081523287</v>
      </c>
    </row>
    <row r="315" spans="1:2" x14ac:dyDescent="0.25">
      <c r="A315" s="5" t="s">
        <v>221</v>
      </c>
      <c r="B315" s="25">
        <v>-1473.7485068626265</v>
      </c>
    </row>
    <row r="316" spans="1:2" x14ac:dyDescent="0.25">
      <c r="A316" s="5" t="s">
        <v>128</v>
      </c>
      <c r="B316" s="25">
        <v>-269282.21923629107</v>
      </c>
    </row>
    <row r="317" spans="1:2" x14ac:dyDescent="0.25">
      <c r="A317" s="5" t="s">
        <v>339</v>
      </c>
      <c r="B317" s="25">
        <v>-1427.1189081523287</v>
      </c>
    </row>
    <row r="318" spans="1:2" x14ac:dyDescent="0.25">
      <c r="A318" s="5" t="s">
        <v>220</v>
      </c>
      <c r="B318" s="25">
        <v>-1913.405150981843</v>
      </c>
    </row>
    <row r="319" spans="1:2" x14ac:dyDescent="0.25">
      <c r="A319" s="5" t="s">
        <v>266</v>
      </c>
      <c r="B319" s="25">
        <v>-1427.1205748189823</v>
      </c>
    </row>
    <row r="320" spans="1:2" x14ac:dyDescent="0.25">
      <c r="A320" s="5" t="s">
        <v>214</v>
      </c>
      <c r="B320" s="25">
        <v>-1913.405150981843</v>
      </c>
    </row>
    <row r="321" spans="1:2" x14ac:dyDescent="0.25">
      <c r="A321" s="5" t="s">
        <v>226</v>
      </c>
      <c r="B321" s="25">
        <v>-1427.1189081523287</v>
      </c>
    </row>
    <row r="322" spans="1:2" x14ac:dyDescent="0.25">
      <c r="A322" s="5" t="s">
        <v>340</v>
      </c>
      <c r="B322" s="25">
        <v>-1427.1189081523287</v>
      </c>
    </row>
    <row r="323" spans="1:2" x14ac:dyDescent="0.25">
      <c r="A323" s="5" t="s">
        <v>197</v>
      </c>
      <c r="B323" s="25">
        <v>-16303.310448306094</v>
      </c>
    </row>
    <row r="324" spans="1:2" x14ac:dyDescent="0.25">
      <c r="A324" s="5" t="s">
        <v>415</v>
      </c>
      <c r="B324" s="25">
        <v>-381.26151346990082</v>
      </c>
    </row>
    <row r="325" spans="1:2" x14ac:dyDescent="0.25">
      <c r="A325" s="5" t="s">
        <v>66</v>
      </c>
      <c r="B325" s="25">
        <v>-21043.557875700571</v>
      </c>
    </row>
    <row r="326" spans="1:2" x14ac:dyDescent="0.25">
      <c r="A326" s="5" t="s">
        <v>375</v>
      </c>
      <c r="B326" s="25">
        <v>0</v>
      </c>
    </row>
    <row r="327" spans="1:2" x14ac:dyDescent="0.25">
      <c r="A327" s="5" t="s">
        <v>92</v>
      </c>
      <c r="B327" s="25">
        <v>-20731.301002543642</v>
      </c>
    </row>
    <row r="328" spans="1:2" x14ac:dyDescent="0.25">
      <c r="A328" s="5" t="s">
        <v>95</v>
      </c>
      <c r="B328" s="25">
        <v>-46837.647016479554</v>
      </c>
    </row>
    <row r="329" spans="1:2" x14ac:dyDescent="0.25">
      <c r="A329" s="5" t="s">
        <v>317</v>
      </c>
      <c r="B329" s="25">
        <v>-1427.1189081523287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712D-A9E0-4BB1-8432-A48539A5B85E}">
  <dimension ref="A2:D28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4" width="25.54296875" style="1" customWidth="1"/>
    <col min="5" max="16384" width="9.1796875" style="1"/>
  </cols>
  <sheetData>
    <row r="2" spans="1:4" ht="15" customHeight="1" x14ac:dyDescent="0.3">
      <c r="B2" s="2" t="str">
        <f>Índice!A8</f>
        <v>MÊS DE COMPETÊNCIA: Setembro de 2025</v>
      </c>
    </row>
    <row r="3" spans="1:4" ht="15" customHeight="1" x14ac:dyDescent="0.3">
      <c r="B3" s="2"/>
    </row>
    <row r="5" spans="1:4" ht="13" x14ac:dyDescent="0.3">
      <c r="A5" s="2" t="s">
        <v>663</v>
      </c>
    </row>
    <row r="8" spans="1:4" ht="13" x14ac:dyDescent="0.3">
      <c r="A8" s="4" t="s">
        <v>611</v>
      </c>
      <c r="B8" s="6" t="s">
        <v>381</v>
      </c>
      <c r="C8" s="6" t="s">
        <v>382</v>
      </c>
      <c r="D8" s="6" t="s">
        <v>383</v>
      </c>
    </row>
    <row r="9" spans="1:4" x14ac:dyDescent="0.25">
      <c r="A9" s="5" t="s">
        <v>662</v>
      </c>
      <c r="B9" s="7">
        <v>-90.350433900000013</v>
      </c>
      <c r="C9" s="7">
        <v>-50.1457221</v>
      </c>
      <c r="D9" s="7">
        <f>SUM(B9:C9)</f>
        <v>-140.49615600000001</v>
      </c>
    </row>
    <row r="11" spans="1:4" ht="13" x14ac:dyDescent="0.3">
      <c r="A11" s="4" t="s">
        <v>1</v>
      </c>
      <c r="B11" s="6" t="s">
        <v>381</v>
      </c>
      <c r="C11" s="6" t="s">
        <v>382</v>
      </c>
      <c r="D11" s="6" t="s">
        <v>383</v>
      </c>
    </row>
    <row r="12" spans="1:4" x14ac:dyDescent="0.25">
      <c r="A12" s="5" t="s">
        <v>56</v>
      </c>
      <c r="B12" s="7">
        <v>-0.11767837482921668</v>
      </c>
      <c r="C12" s="7">
        <v>-1.9736838327985319E-3</v>
      </c>
      <c r="D12" s="7">
        <f t="shared" ref="D12:D75" si="0">SUM(B12:C12)</f>
        <v>-0.11965205866201521</v>
      </c>
    </row>
    <row r="13" spans="1:4" x14ac:dyDescent="0.25">
      <c r="A13" s="5" t="s">
        <v>164</v>
      </c>
      <c r="B13" s="7">
        <v>-0.11767837482921668</v>
      </c>
      <c r="C13" s="7">
        <v>0</v>
      </c>
      <c r="D13" s="7">
        <f t="shared" si="0"/>
        <v>-0.11767837482921668</v>
      </c>
    </row>
    <row r="14" spans="1:4" x14ac:dyDescent="0.25">
      <c r="A14" s="5" t="s">
        <v>165</v>
      </c>
      <c r="B14" s="7">
        <v>-0.4495046596859848</v>
      </c>
      <c r="C14" s="7">
        <v>0</v>
      </c>
      <c r="D14" s="7">
        <f t="shared" si="0"/>
        <v>-0.4495046596859848</v>
      </c>
    </row>
    <row r="15" spans="1:4" x14ac:dyDescent="0.25">
      <c r="A15" s="5" t="s">
        <v>20</v>
      </c>
      <c r="B15" s="7">
        <v>0</v>
      </c>
      <c r="C15" s="7">
        <v>-3.3751558182624949E-4</v>
      </c>
      <c r="D15" s="7">
        <f t="shared" si="0"/>
        <v>-3.3751558182624949E-4</v>
      </c>
    </row>
    <row r="16" spans="1:4" x14ac:dyDescent="0.25">
      <c r="A16" s="5" t="s">
        <v>166</v>
      </c>
      <c r="B16" s="7">
        <v>-0.32760508727290771</v>
      </c>
      <c r="C16" s="7">
        <v>0</v>
      </c>
      <c r="D16" s="7">
        <f t="shared" si="0"/>
        <v>-0.32760508727290771</v>
      </c>
    </row>
    <row r="17" spans="1:4" x14ac:dyDescent="0.25">
      <c r="A17" s="5" t="s">
        <v>21</v>
      </c>
      <c r="B17" s="7">
        <v>0</v>
      </c>
      <c r="C17" s="7">
        <v>-3.3751558182624949E-4</v>
      </c>
      <c r="D17" s="7">
        <f t="shared" si="0"/>
        <v>-3.3751558182624949E-4</v>
      </c>
    </row>
    <row r="18" spans="1:4" x14ac:dyDescent="0.25">
      <c r="A18" s="5" t="s">
        <v>143</v>
      </c>
      <c r="B18" s="7">
        <v>-0.4495046596859848</v>
      </c>
      <c r="C18" s="7">
        <v>0</v>
      </c>
      <c r="D18" s="7">
        <f t="shared" si="0"/>
        <v>-0.4495046596859848</v>
      </c>
    </row>
    <row r="19" spans="1:4" x14ac:dyDescent="0.25">
      <c r="A19" s="5" t="s">
        <v>22</v>
      </c>
      <c r="B19" s="7">
        <v>0</v>
      </c>
      <c r="C19" s="7">
        <v>-3.3751558182624949E-4</v>
      </c>
      <c r="D19" s="7">
        <f t="shared" si="0"/>
        <v>-3.3751558182624949E-4</v>
      </c>
    </row>
    <row r="20" spans="1:4" x14ac:dyDescent="0.25">
      <c r="A20" s="5" t="s">
        <v>163</v>
      </c>
      <c r="B20" s="7">
        <v>-0.32760508727290771</v>
      </c>
      <c r="C20" s="7">
        <v>0</v>
      </c>
      <c r="D20" s="7">
        <f t="shared" si="0"/>
        <v>-0.32760508727290771</v>
      </c>
    </row>
    <row r="21" spans="1:4" x14ac:dyDescent="0.25">
      <c r="A21" s="5" t="s">
        <v>386</v>
      </c>
      <c r="B21" s="7">
        <v>0</v>
      </c>
      <c r="C21" s="7">
        <v>0</v>
      </c>
      <c r="D21" s="7">
        <f t="shared" si="0"/>
        <v>0</v>
      </c>
    </row>
    <row r="22" spans="1:4" x14ac:dyDescent="0.25">
      <c r="A22" s="5" t="s">
        <v>23</v>
      </c>
      <c r="B22" s="7">
        <v>0</v>
      </c>
      <c r="C22" s="7">
        <v>-3.3751558182624949E-4</v>
      </c>
      <c r="D22" s="7">
        <f t="shared" si="0"/>
        <v>-3.3751558182624949E-4</v>
      </c>
    </row>
    <row r="23" spans="1:4" x14ac:dyDescent="0.25">
      <c r="A23" s="5" t="s">
        <v>103</v>
      </c>
      <c r="B23" s="7">
        <v>-0.11767837482921668</v>
      </c>
      <c r="C23" s="7">
        <v>-6.4495027534236832E-2</v>
      </c>
      <c r="D23" s="7">
        <f t="shared" si="0"/>
        <v>-0.18217340236345353</v>
      </c>
    </row>
    <row r="24" spans="1:4" x14ac:dyDescent="0.25">
      <c r="A24" s="5" t="s">
        <v>138</v>
      </c>
      <c r="B24" s="7">
        <v>-0.32760508727290771</v>
      </c>
      <c r="C24" s="7">
        <v>-0.96770106594866856</v>
      </c>
      <c r="D24" s="7">
        <f t="shared" si="0"/>
        <v>-1.2953061532215764</v>
      </c>
    </row>
    <row r="25" spans="1:4" x14ac:dyDescent="0.25">
      <c r="A25" s="5" t="s">
        <v>664</v>
      </c>
      <c r="B25" s="7">
        <v>-0.2808320024758843</v>
      </c>
      <c r="C25" s="7">
        <v>0</v>
      </c>
      <c r="D25" s="7">
        <f t="shared" si="0"/>
        <v>-0.2808320024758843</v>
      </c>
    </row>
    <row r="26" spans="1:4" x14ac:dyDescent="0.25">
      <c r="A26" s="5" t="s">
        <v>167</v>
      </c>
      <c r="B26" s="7">
        <v>-0.32760508727290771</v>
      </c>
      <c r="C26" s="7">
        <v>0</v>
      </c>
      <c r="D26" s="7">
        <f t="shared" si="0"/>
        <v>-0.32760508727290771</v>
      </c>
    </row>
    <row r="27" spans="1:4" x14ac:dyDescent="0.25">
      <c r="A27" s="5" t="s">
        <v>89</v>
      </c>
      <c r="B27" s="7">
        <v>-0.11767837482921668</v>
      </c>
      <c r="C27" s="7">
        <v>-1.9947414686128262E-2</v>
      </c>
      <c r="D27" s="7">
        <f t="shared" si="0"/>
        <v>-0.13762578951534493</v>
      </c>
    </row>
    <row r="28" spans="1:4" x14ac:dyDescent="0.25">
      <c r="A28" s="5" t="s">
        <v>96</v>
      </c>
      <c r="B28" s="7">
        <v>-0.32760508727290771</v>
      </c>
      <c r="C28" s="7">
        <v>-3.4782052678585237E-2</v>
      </c>
      <c r="D28" s="7">
        <f t="shared" si="0"/>
        <v>-0.36238713995149296</v>
      </c>
    </row>
    <row r="29" spans="1:4" x14ac:dyDescent="0.25">
      <c r="A29" s="5" t="s">
        <v>144</v>
      </c>
      <c r="B29" s="7">
        <v>-0.11767837482921668</v>
      </c>
      <c r="C29" s="7">
        <v>-1.225040880939169E-4</v>
      </c>
      <c r="D29" s="7">
        <f t="shared" si="0"/>
        <v>-0.1178008789173106</v>
      </c>
    </row>
    <row r="30" spans="1:4" x14ac:dyDescent="0.25">
      <c r="A30" s="5" t="s">
        <v>78</v>
      </c>
      <c r="B30" s="7">
        <v>-0.11767837482921668</v>
      </c>
      <c r="C30" s="7">
        <v>-8.7392891923450018E-3</v>
      </c>
      <c r="D30" s="7">
        <f t="shared" si="0"/>
        <v>-0.12641766402156168</v>
      </c>
    </row>
    <row r="31" spans="1:4" x14ac:dyDescent="0.25">
      <c r="A31" s="5" t="s">
        <v>347</v>
      </c>
      <c r="B31" s="7">
        <v>-0.19367724308681675</v>
      </c>
      <c r="C31" s="7">
        <v>0</v>
      </c>
      <c r="D31" s="7">
        <f t="shared" si="0"/>
        <v>-0.19367724308681675</v>
      </c>
    </row>
    <row r="32" spans="1:4" x14ac:dyDescent="0.25">
      <c r="A32" s="5" t="s">
        <v>114</v>
      </c>
      <c r="B32" s="7">
        <v>0</v>
      </c>
      <c r="C32" s="7">
        <v>-5.3056058964314166E-2</v>
      </c>
      <c r="D32" s="7">
        <f t="shared" si="0"/>
        <v>-5.3056058964314166E-2</v>
      </c>
    </row>
    <row r="33" spans="1:4" x14ac:dyDescent="0.25">
      <c r="A33" s="5" t="s">
        <v>168</v>
      </c>
      <c r="B33" s="7">
        <v>-0.32760508727290771</v>
      </c>
      <c r="C33" s="7">
        <v>0</v>
      </c>
      <c r="D33" s="7">
        <f t="shared" si="0"/>
        <v>-0.32760508727290771</v>
      </c>
    </row>
    <row r="34" spans="1:4" x14ac:dyDescent="0.25">
      <c r="A34" s="5" t="s">
        <v>169</v>
      </c>
      <c r="B34" s="7">
        <v>-0.11767837482921668</v>
      </c>
      <c r="C34" s="7">
        <v>0</v>
      </c>
      <c r="D34" s="7">
        <f t="shared" si="0"/>
        <v>-0.11767837482921668</v>
      </c>
    </row>
    <row r="35" spans="1:4" x14ac:dyDescent="0.25">
      <c r="A35" s="5" t="s">
        <v>348</v>
      </c>
      <c r="B35" s="7">
        <v>-0.19367724308681675</v>
      </c>
      <c r="C35" s="7">
        <v>0</v>
      </c>
      <c r="D35" s="7">
        <f t="shared" si="0"/>
        <v>-0.19367724308681675</v>
      </c>
    </row>
    <row r="36" spans="1:4" x14ac:dyDescent="0.25">
      <c r="A36" s="5" t="s">
        <v>665</v>
      </c>
      <c r="B36" s="7">
        <v>-0.33893517540192936</v>
      </c>
      <c r="C36" s="7">
        <v>0</v>
      </c>
      <c r="D36" s="7">
        <f t="shared" si="0"/>
        <v>-0.33893517540192936</v>
      </c>
    </row>
    <row r="37" spans="1:4" x14ac:dyDescent="0.25">
      <c r="A37" s="5" t="s">
        <v>24</v>
      </c>
      <c r="B37" s="7">
        <v>0</v>
      </c>
      <c r="C37" s="7">
        <v>-3.3751558182624949E-4</v>
      </c>
      <c r="D37" s="7">
        <f t="shared" si="0"/>
        <v>-3.3751558182624949E-4</v>
      </c>
    </row>
    <row r="38" spans="1:4" x14ac:dyDescent="0.25">
      <c r="A38" s="5" t="s">
        <v>115</v>
      </c>
      <c r="B38" s="7">
        <v>0</v>
      </c>
      <c r="C38" s="7">
        <v>-5.3056058964314166E-2</v>
      </c>
      <c r="D38" s="7">
        <f t="shared" si="0"/>
        <v>-5.3056058964314166E-2</v>
      </c>
    </row>
    <row r="39" spans="1:4" x14ac:dyDescent="0.25">
      <c r="A39" s="5" t="s">
        <v>666</v>
      </c>
      <c r="B39" s="7">
        <v>-0.20336110524115761</v>
      </c>
      <c r="C39" s="7">
        <v>0</v>
      </c>
      <c r="D39" s="7">
        <f t="shared" si="0"/>
        <v>-0.20336110524115761</v>
      </c>
    </row>
    <row r="40" spans="1:4" x14ac:dyDescent="0.25">
      <c r="A40" s="5" t="s">
        <v>14</v>
      </c>
      <c r="B40" s="7">
        <v>-0.11767837482921668</v>
      </c>
      <c r="C40" s="7">
        <v>-7.4819767482702841E-5</v>
      </c>
      <c r="D40" s="7">
        <f t="shared" si="0"/>
        <v>-0.11775319459669939</v>
      </c>
    </row>
    <row r="41" spans="1:4" x14ac:dyDescent="0.25">
      <c r="A41" s="5" t="s">
        <v>667</v>
      </c>
      <c r="B41" s="7">
        <v>-0.19367724308681675</v>
      </c>
      <c r="C41" s="7">
        <v>0</v>
      </c>
      <c r="D41" s="7">
        <f t="shared" si="0"/>
        <v>-0.19367724308681675</v>
      </c>
    </row>
    <row r="42" spans="1:4" x14ac:dyDescent="0.25">
      <c r="A42" s="5" t="s">
        <v>72</v>
      </c>
      <c r="B42" s="7">
        <v>-0.11767837482921668</v>
      </c>
      <c r="C42" s="7">
        <v>-2.5307342176162776E-3</v>
      </c>
      <c r="D42" s="7">
        <f t="shared" si="0"/>
        <v>-0.12020910904683296</v>
      </c>
    </row>
    <row r="43" spans="1:4" x14ac:dyDescent="0.25">
      <c r="A43" s="5" t="s">
        <v>74</v>
      </c>
      <c r="B43" s="7">
        <v>-0.11767837482921668</v>
      </c>
      <c r="C43" s="7">
        <v>-3.744656398797543E-3</v>
      </c>
      <c r="D43" s="7">
        <f t="shared" si="0"/>
        <v>-0.12142303122801423</v>
      </c>
    </row>
    <row r="44" spans="1:4" x14ac:dyDescent="0.25">
      <c r="A44" s="5" t="s">
        <v>668</v>
      </c>
      <c r="B44" s="7">
        <v>-0.38735448617363349</v>
      </c>
      <c r="C44" s="7">
        <v>0</v>
      </c>
      <c r="D44" s="7">
        <f t="shared" si="0"/>
        <v>-0.38735448617363349</v>
      </c>
    </row>
    <row r="45" spans="1:4" x14ac:dyDescent="0.25">
      <c r="A45" s="5" t="s">
        <v>170</v>
      </c>
      <c r="B45" s="7">
        <v>-0.11767837482921668</v>
      </c>
      <c r="C45" s="7">
        <v>0</v>
      </c>
      <c r="D45" s="7">
        <f t="shared" si="0"/>
        <v>-0.11767837482921668</v>
      </c>
    </row>
    <row r="46" spans="1:4" x14ac:dyDescent="0.25">
      <c r="A46" s="5" t="s">
        <v>133</v>
      </c>
      <c r="B46" s="7">
        <v>-5.5738576137313434</v>
      </c>
      <c r="C46" s="7">
        <v>-0.91223548511056995</v>
      </c>
      <c r="D46" s="7">
        <f t="shared" si="0"/>
        <v>-6.4860930988419137</v>
      </c>
    </row>
    <row r="47" spans="1:4" x14ac:dyDescent="0.25">
      <c r="A47" s="5" t="s">
        <v>93</v>
      </c>
      <c r="B47" s="7">
        <v>-0.11767837482921668</v>
      </c>
      <c r="C47" s="7">
        <v>-1.6083935449949665E-2</v>
      </c>
      <c r="D47" s="7">
        <f t="shared" si="0"/>
        <v>-0.13376231027916635</v>
      </c>
    </row>
    <row r="48" spans="1:4" x14ac:dyDescent="0.25">
      <c r="A48" s="5" t="s">
        <v>669</v>
      </c>
      <c r="B48" s="7">
        <v>-0.27114814032154344</v>
      </c>
      <c r="C48" s="7">
        <v>0</v>
      </c>
      <c r="D48" s="7">
        <f t="shared" si="0"/>
        <v>-0.27114814032154344</v>
      </c>
    </row>
    <row r="49" spans="1:4" x14ac:dyDescent="0.25">
      <c r="A49" s="5" t="s">
        <v>57</v>
      </c>
      <c r="B49" s="7">
        <v>-0.11767837482921668</v>
      </c>
      <c r="C49" s="7">
        <v>-4.3886680654252173E-4</v>
      </c>
      <c r="D49" s="7">
        <f t="shared" si="0"/>
        <v>-0.11811724163575921</v>
      </c>
    </row>
    <row r="50" spans="1:4" x14ac:dyDescent="0.25">
      <c r="A50" s="5" t="s">
        <v>171</v>
      </c>
      <c r="B50" s="7">
        <v>-0.32760508727290771</v>
      </c>
      <c r="C50" s="7">
        <v>0</v>
      </c>
      <c r="D50" s="7">
        <f t="shared" si="0"/>
        <v>-0.32760508727290771</v>
      </c>
    </row>
    <row r="51" spans="1:4" x14ac:dyDescent="0.25">
      <c r="A51" s="5" t="s">
        <v>25</v>
      </c>
      <c r="B51" s="7">
        <v>0</v>
      </c>
      <c r="C51" s="7">
        <v>-3.3751558182624949E-4</v>
      </c>
      <c r="D51" s="7">
        <f t="shared" si="0"/>
        <v>-3.3751558182624949E-4</v>
      </c>
    </row>
    <row r="52" spans="1:4" x14ac:dyDescent="0.25">
      <c r="A52" s="5" t="s">
        <v>49</v>
      </c>
      <c r="B52" s="7">
        <v>-0.11767837482921668</v>
      </c>
      <c r="C52" s="7">
        <v>-4.2188147166652094E-3</v>
      </c>
      <c r="D52" s="7">
        <f t="shared" si="0"/>
        <v>-0.1218971895458819</v>
      </c>
    </row>
    <row r="53" spans="1:4" x14ac:dyDescent="0.25">
      <c r="A53" s="5" t="s">
        <v>119</v>
      </c>
      <c r="B53" s="7">
        <v>-0.4495046596859848</v>
      </c>
      <c r="C53" s="7">
        <v>-6.7859968432856563E-2</v>
      </c>
      <c r="D53" s="7">
        <f t="shared" si="0"/>
        <v>-0.51736462811884132</v>
      </c>
    </row>
    <row r="54" spans="1:4" x14ac:dyDescent="0.25">
      <c r="A54" s="5" t="s">
        <v>98</v>
      </c>
      <c r="B54" s="7">
        <v>-0.46629741238548683</v>
      </c>
      <c r="C54" s="7">
        <v>-6.2402798611117015E-3</v>
      </c>
      <c r="D54" s="7">
        <f t="shared" si="0"/>
        <v>-0.47253769224659853</v>
      </c>
    </row>
    <row r="55" spans="1:4" x14ac:dyDescent="0.25">
      <c r="A55" s="5" t="s">
        <v>670</v>
      </c>
      <c r="B55" s="7">
        <v>-0.27114814032154344</v>
      </c>
      <c r="C55" s="7">
        <v>0</v>
      </c>
      <c r="D55" s="7">
        <f t="shared" si="0"/>
        <v>-0.27114814032154344</v>
      </c>
    </row>
    <row r="56" spans="1:4" x14ac:dyDescent="0.25">
      <c r="A56" s="5" t="s">
        <v>671</v>
      </c>
      <c r="B56" s="7">
        <v>-0.34861903755627016</v>
      </c>
      <c r="C56" s="7">
        <v>0</v>
      </c>
      <c r="D56" s="7">
        <f t="shared" si="0"/>
        <v>-0.34861903755627016</v>
      </c>
    </row>
    <row r="57" spans="1:4" x14ac:dyDescent="0.25">
      <c r="A57" s="5" t="s">
        <v>672</v>
      </c>
      <c r="B57" s="7">
        <v>-0.3292513132475885</v>
      </c>
      <c r="C57" s="7">
        <v>0</v>
      </c>
      <c r="D57" s="7">
        <f t="shared" si="0"/>
        <v>-0.3292513132475885</v>
      </c>
    </row>
    <row r="58" spans="1:4" x14ac:dyDescent="0.25">
      <c r="A58" s="5" t="s">
        <v>673</v>
      </c>
      <c r="B58" s="7">
        <v>-0.27114814032154344</v>
      </c>
      <c r="C58" s="7">
        <v>0</v>
      </c>
      <c r="D58" s="7">
        <f t="shared" si="0"/>
        <v>-0.27114814032154344</v>
      </c>
    </row>
    <row r="59" spans="1:4" x14ac:dyDescent="0.25">
      <c r="A59" s="5" t="s">
        <v>172</v>
      </c>
      <c r="B59" s="7">
        <v>-0.11767837482921668</v>
      </c>
      <c r="C59" s="7">
        <v>0</v>
      </c>
      <c r="D59" s="7">
        <f t="shared" si="0"/>
        <v>-0.11767837482921668</v>
      </c>
    </row>
    <row r="60" spans="1:4" x14ac:dyDescent="0.25">
      <c r="A60" s="5" t="s">
        <v>100</v>
      </c>
      <c r="B60" s="7">
        <v>-0.11767837482921668</v>
      </c>
      <c r="C60" s="7">
        <v>-5.292851575099293E-2</v>
      </c>
      <c r="D60" s="7">
        <f t="shared" si="0"/>
        <v>-0.17060689058020961</v>
      </c>
    </row>
    <row r="61" spans="1:4" x14ac:dyDescent="0.25">
      <c r="A61" s="5" t="s">
        <v>674</v>
      </c>
      <c r="B61" s="7">
        <v>-0.30019972678456597</v>
      </c>
      <c r="C61" s="7">
        <v>0</v>
      </c>
      <c r="D61" s="7">
        <f t="shared" si="0"/>
        <v>-0.30019972678456597</v>
      </c>
    </row>
    <row r="62" spans="1:4" x14ac:dyDescent="0.25">
      <c r="A62" s="5" t="s">
        <v>675</v>
      </c>
      <c r="B62" s="7">
        <v>-3.9556408871641793</v>
      </c>
      <c r="C62" s="7">
        <v>0</v>
      </c>
      <c r="D62" s="7">
        <f t="shared" si="0"/>
        <v>-3.9556408871641793</v>
      </c>
    </row>
    <row r="63" spans="1:4" x14ac:dyDescent="0.25">
      <c r="A63" s="5" t="s">
        <v>676</v>
      </c>
      <c r="B63" s="7">
        <v>-0.19367724308681675</v>
      </c>
      <c r="C63" s="7">
        <v>0</v>
      </c>
      <c r="D63" s="7">
        <f t="shared" si="0"/>
        <v>-0.19367724308681675</v>
      </c>
    </row>
    <row r="64" spans="1:4" x14ac:dyDescent="0.25">
      <c r="A64" s="5" t="s">
        <v>109</v>
      </c>
      <c r="B64" s="7">
        <v>-0.32760508727290771</v>
      </c>
      <c r="C64" s="7">
        <v>-8.5265287724018757E-2</v>
      </c>
      <c r="D64" s="7">
        <f t="shared" si="0"/>
        <v>-0.41287037499692647</v>
      </c>
    </row>
    <row r="65" spans="1:4" x14ac:dyDescent="0.25">
      <c r="A65" s="5" t="s">
        <v>207</v>
      </c>
      <c r="B65" s="7">
        <v>-0.11767837482921668</v>
      </c>
      <c r="C65" s="7">
        <v>0</v>
      </c>
      <c r="D65" s="7">
        <f t="shared" si="0"/>
        <v>-0.11767837482921668</v>
      </c>
    </row>
    <row r="66" spans="1:4" x14ac:dyDescent="0.25">
      <c r="A66" s="5" t="s">
        <v>139</v>
      </c>
      <c r="B66" s="7">
        <v>-6.9802738520490273</v>
      </c>
      <c r="C66" s="7">
        <v>-16.717007640706974</v>
      </c>
      <c r="D66" s="7">
        <f t="shared" si="0"/>
        <v>-23.697281492756002</v>
      </c>
    </row>
    <row r="67" spans="1:4" x14ac:dyDescent="0.25">
      <c r="A67" s="5" t="s">
        <v>677</v>
      </c>
      <c r="B67" s="7">
        <v>-0.38735448617363349</v>
      </c>
      <c r="C67" s="7">
        <v>0</v>
      </c>
      <c r="D67" s="7">
        <f t="shared" si="0"/>
        <v>-0.38735448617363349</v>
      </c>
    </row>
    <row r="68" spans="1:4" x14ac:dyDescent="0.25">
      <c r="A68" s="5" t="s">
        <v>26</v>
      </c>
      <c r="B68" s="7">
        <v>0</v>
      </c>
      <c r="C68" s="7">
        <v>-3.3751558182624949E-4</v>
      </c>
      <c r="D68" s="7">
        <f t="shared" si="0"/>
        <v>-3.3751558182624949E-4</v>
      </c>
    </row>
    <row r="69" spans="1:4" x14ac:dyDescent="0.25">
      <c r="A69" s="5" t="s">
        <v>146</v>
      </c>
      <c r="B69" s="7">
        <v>-0.32760508727290771</v>
      </c>
      <c r="C69" s="7">
        <v>0</v>
      </c>
      <c r="D69" s="7">
        <f t="shared" si="0"/>
        <v>-0.32760508727290771</v>
      </c>
    </row>
    <row r="70" spans="1:4" x14ac:dyDescent="0.25">
      <c r="A70" s="5" t="s">
        <v>173</v>
      </c>
      <c r="B70" s="7">
        <v>-0.32760508727290771</v>
      </c>
      <c r="C70" s="7">
        <v>0</v>
      </c>
      <c r="D70" s="7">
        <f t="shared" si="0"/>
        <v>-0.32760508727290771</v>
      </c>
    </row>
    <row r="71" spans="1:4" x14ac:dyDescent="0.25">
      <c r="A71" s="5" t="s">
        <v>174</v>
      </c>
      <c r="B71" s="7">
        <v>-0.32760508727290771</v>
      </c>
      <c r="C71" s="7">
        <v>0</v>
      </c>
      <c r="D71" s="7">
        <f t="shared" si="0"/>
        <v>-0.32760508727290771</v>
      </c>
    </row>
    <row r="72" spans="1:4" x14ac:dyDescent="0.25">
      <c r="A72" s="5" t="s">
        <v>87</v>
      </c>
      <c r="B72" s="7">
        <v>-0.11767837482921668</v>
      </c>
      <c r="C72" s="7">
        <v>-1.7682056762416517E-2</v>
      </c>
      <c r="D72" s="7">
        <f t="shared" si="0"/>
        <v>-0.13536043159163319</v>
      </c>
    </row>
    <row r="73" spans="1:4" x14ac:dyDescent="0.25">
      <c r="A73" s="5" t="s">
        <v>27</v>
      </c>
      <c r="B73" s="7">
        <v>0</v>
      </c>
      <c r="C73" s="7">
        <v>-3.3751558182624949E-4</v>
      </c>
      <c r="D73" s="7">
        <f t="shared" si="0"/>
        <v>-3.3751558182624949E-4</v>
      </c>
    </row>
    <row r="74" spans="1:4" x14ac:dyDescent="0.25">
      <c r="A74" s="5" t="s">
        <v>123</v>
      </c>
      <c r="B74" s="7">
        <v>0</v>
      </c>
      <c r="C74" s="7">
        <v>-0.26789182698148017</v>
      </c>
      <c r="D74" s="7">
        <f t="shared" si="0"/>
        <v>-0.26789182698148017</v>
      </c>
    </row>
    <row r="75" spans="1:4" x14ac:dyDescent="0.25">
      <c r="A75" s="5" t="s">
        <v>54</v>
      </c>
      <c r="B75" s="7">
        <v>0</v>
      </c>
      <c r="C75" s="7">
        <v>-9.1602302918234314E-4</v>
      </c>
      <c r="D75" s="7">
        <f t="shared" si="0"/>
        <v>-9.1602302918234314E-4</v>
      </c>
    </row>
    <row r="76" spans="1:4" x14ac:dyDescent="0.25">
      <c r="A76" s="5" t="s">
        <v>175</v>
      </c>
      <c r="B76" s="7">
        <v>-0.32760508727290771</v>
      </c>
      <c r="C76" s="7">
        <v>0</v>
      </c>
      <c r="D76" s="7">
        <f t="shared" ref="D76:D139" si="1">SUM(B76:C76)</f>
        <v>-0.32760508727290771</v>
      </c>
    </row>
    <row r="77" spans="1:4" x14ac:dyDescent="0.25">
      <c r="A77" s="5" t="s">
        <v>64</v>
      </c>
      <c r="B77" s="7">
        <v>-0.32760508727290771</v>
      </c>
      <c r="C77" s="7">
        <v>-7.5506464022865811E-3</v>
      </c>
      <c r="D77" s="7">
        <f t="shared" si="1"/>
        <v>-0.3351557336751943</v>
      </c>
    </row>
    <row r="78" spans="1:4" x14ac:dyDescent="0.25">
      <c r="A78" s="5" t="s">
        <v>678</v>
      </c>
      <c r="B78" s="7">
        <v>-0.38735448617363349</v>
      </c>
      <c r="C78" s="7">
        <v>0</v>
      </c>
      <c r="D78" s="7">
        <f t="shared" si="1"/>
        <v>-0.38735448617363349</v>
      </c>
    </row>
    <row r="79" spans="1:4" x14ac:dyDescent="0.25">
      <c r="A79" s="5" t="s">
        <v>350</v>
      </c>
      <c r="B79" s="7">
        <v>-0.33893517540192936</v>
      </c>
      <c r="C79" s="7">
        <v>0</v>
      </c>
      <c r="D79" s="7">
        <f t="shared" si="1"/>
        <v>-0.33893517540192936</v>
      </c>
    </row>
    <row r="80" spans="1:4" x14ac:dyDescent="0.25">
      <c r="A80" s="5" t="s">
        <v>94</v>
      </c>
      <c r="B80" s="7">
        <v>-18.187765154829222</v>
      </c>
      <c r="C80" s="7">
        <v>-3.6169654945794494E-2</v>
      </c>
      <c r="D80" s="7">
        <f t="shared" si="1"/>
        <v>-18.223934809775017</v>
      </c>
    </row>
    <row r="81" spans="1:4" x14ac:dyDescent="0.25">
      <c r="A81" s="5" t="s">
        <v>679</v>
      </c>
      <c r="B81" s="7">
        <v>-0.25178041601286177</v>
      </c>
      <c r="C81" s="7">
        <v>0</v>
      </c>
      <c r="D81" s="7">
        <f t="shared" si="1"/>
        <v>-0.25178041601286177</v>
      </c>
    </row>
    <row r="82" spans="1:4" x14ac:dyDescent="0.25">
      <c r="A82" s="5" t="s">
        <v>28</v>
      </c>
      <c r="B82" s="7">
        <v>0</v>
      </c>
      <c r="C82" s="7">
        <v>-3.3751558182624949E-4</v>
      </c>
      <c r="D82" s="7">
        <f t="shared" si="1"/>
        <v>-3.3751558182624949E-4</v>
      </c>
    </row>
    <row r="83" spans="1:4" x14ac:dyDescent="0.25">
      <c r="A83" s="5" t="s">
        <v>680</v>
      </c>
      <c r="B83" s="7">
        <v>-0.38735448617363349</v>
      </c>
      <c r="C83" s="7">
        <v>0</v>
      </c>
      <c r="D83" s="7">
        <f t="shared" si="1"/>
        <v>-0.38735448617363349</v>
      </c>
    </row>
    <row r="84" spans="1:4" x14ac:dyDescent="0.25">
      <c r="A84" s="5" t="s">
        <v>176</v>
      </c>
      <c r="B84" s="7">
        <v>-0.32760508727290771</v>
      </c>
      <c r="C84" s="7">
        <v>0</v>
      </c>
      <c r="D84" s="7">
        <f t="shared" si="1"/>
        <v>-0.32760508727290771</v>
      </c>
    </row>
    <row r="85" spans="1:4" x14ac:dyDescent="0.25">
      <c r="A85" s="5" t="s">
        <v>127</v>
      </c>
      <c r="B85" s="7">
        <v>-0.11767837482921668</v>
      </c>
      <c r="C85" s="7">
        <v>-0.29846331359020717</v>
      </c>
      <c r="D85" s="7">
        <f t="shared" si="1"/>
        <v>-0.41614168841942384</v>
      </c>
    </row>
    <row r="86" spans="1:4" x14ac:dyDescent="0.25">
      <c r="A86" s="5" t="s">
        <v>681</v>
      </c>
      <c r="B86" s="7">
        <v>-0.22272882954983927</v>
      </c>
      <c r="C86" s="7">
        <v>0</v>
      </c>
      <c r="D86" s="7">
        <f t="shared" si="1"/>
        <v>-0.22272882954983927</v>
      </c>
    </row>
    <row r="87" spans="1:4" x14ac:dyDescent="0.25">
      <c r="A87" s="5" t="s">
        <v>682</v>
      </c>
      <c r="B87" s="7">
        <v>-0.31956745109324763</v>
      </c>
      <c r="C87" s="7">
        <v>0</v>
      </c>
      <c r="D87" s="7">
        <f t="shared" si="1"/>
        <v>-0.31956745109324763</v>
      </c>
    </row>
    <row r="88" spans="1:4" x14ac:dyDescent="0.25">
      <c r="A88" s="5" t="s">
        <v>683</v>
      </c>
      <c r="B88" s="7">
        <v>-0.38735448617363349</v>
      </c>
      <c r="C88" s="7">
        <v>0</v>
      </c>
      <c r="D88" s="7">
        <f t="shared" si="1"/>
        <v>-0.38735448617363349</v>
      </c>
    </row>
    <row r="89" spans="1:4" x14ac:dyDescent="0.25">
      <c r="A89" s="5" t="s">
        <v>177</v>
      </c>
      <c r="B89" s="7">
        <v>-0.32760508727290771</v>
      </c>
      <c r="C89" s="7">
        <v>0</v>
      </c>
      <c r="D89" s="7">
        <f t="shared" si="1"/>
        <v>-0.32760508727290771</v>
      </c>
    </row>
    <row r="90" spans="1:4" x14ac:dyDescent="0.25">
      <c r="A90" s="5" t="s">
        <v>148</v>
      </c>
      <c r="B90" s="7">
        <v>-0.32760508727290771</v>
      </c>
      <c r="C90" s="7">
        <v>0</v>
      </c>
      <c r="D90" s="7">
        <f t="shared" si="1"/>
        <v>-0.32760508727290771</v>
      </c>
    </row>
    <row r="91" spans="1:4" x14ac:dyDescent="0.25">
      <c r="A91" s="5" t="s">
        <v>149</v>
      </c>
      <c r="B91" s="7">
        <v>-0.11767837482921668</v>
      </c>
      <c r="C91" s="7">
        <v>-2.398200374586107E-3</v>
      </c>
      <c r="D91" s="7">
        <f t="shared" si="1"/>
        <v>-0.12007657520380279</v>
      </c>
    </row>
    <row r="92" spans="1:4" x14ac:dyDescent="0.25">
      <c r="A92" s="5" t="s">
        <v>60</v>
      </c>
      <c r="B92" s="7">
        <v>-0.32760508727290771</v>
      </c>
      <c r="C92" s="7">
        <v>0</v>
      </c>
      <c r="D92" s="7">
        <f t="shared" si="1"/>
        <v>-0.32760508727290771</v>
      </c>
    </row>
    <row r="93" spans="1:4" x14ac:dyDescent="0.25">
      <c r="A93" s="5" t="s">
        <v>29</v>
      </c>
      <c r="B93" s="7">
        <v>0</v>
      </c>
      <c r="C93" s="7">
        <v>-3.3751558182624949E-4</v>
      </c>
      <c r="D93" s="7">
        <f t="shared" si="1"/>
        <v>-3.3751558182624949E-4</v>
      </c>
    </row>
    <row r="94" spans="1:4" x14ac:dyDescent="0.25">
      <c r="A94" s="5" t="s">
        <v>178</v>
      </c>
      <c r="B94" s="7">
        <v>-0.32760508727290771</v>
      </c>
      <c r="C94" s="7">
        <v>0</v>
      </c>
      <c r="D94" s="7">
        <f t="shared" si="1"/>
        <v>-0.32760508727290771</v>
      </c>
    </row>
    <row r="95" spans="1:4" x14ac:dyDescent="0.25">
      <c r="A95" s="5" t="s">
        <v>684</v>
      </c>
      <c r="B95" s="7">
        <v>-0.38735448617363349</v>
      </c>
      <c r="C95" s="7">
        <v>0</v>
      </c>
      <c r="D95" s="7">
        <f t="shared" si="1"/>
        <v>-0.38735448617363349</v>
      </c>
    </row>
    <row r="96" spans="1:4" x14ac:dyDescent="0.25">
      <c r="A96" s="5" t="s">
        <v>90</v>
      </c>
      <c r="B96" s="7">
        <v>-0.11767837482921668</v>
      </c>
      <c r="C96" s="7">
        <v>-2.3282328041508066E-2</v>
      </c>
      <c r="D96" s="7">
        <f t="shared" si="1"/>
        <v>-0.14096070287072476</v>
      </c>
    </row>
    <row r="97" spans="1:4" x14ac:dyDescent="0.25">
      <c r="A97" s="5" t="s">
        <v>685</v>
      </c>
      <c r="B97" s="7">
        <v>-0.38735448617363349</v>
      </c>
      <c r="C97" s="7">
        <v>0</v>
      </c>
      <c r="D97" s="7">
        <f t="shared" si="1"/>
        <v>-0.38735448617363349</v>
      </c>
    </row>
    <row r="98" spans="1:4" x14ac:dyDescent="0.25">
      <c r="A98" s="5" t="s">
        <v>686</v>
      </c>
      <c r="B98" s="7">
        <v>-0.37767062401929269</v>
      </c>
      <c r="C98" s="7">
        <v>0</v>
      </c>
      <c r="D98" s="7">
        <f t="shared" si="1"/>
        <v>-0.37767062401929269</v>
      </c>
    </row>
    <row r="99" spans="1:4" x14ac:dyDescent="0.25">
      <c r="A99" s="5" t="s">
        <v>62</v>
      </c>
      <c r="B99" s="7">
        <v>0</v>
      </c>
      <c r="C99" s="7">
        <v>-2.4240846370835699E-2</v>
      </c>
      <c r="D99" s="7">
        <f t="shared" si="1"/>
        <v>-2.4240846370835699E-2</v>
      </c>
    </row>
    <row r="100" spans="1:4" x14ac:dyDescent="0.25">
      <c r="A100" s="5" t="s">
        <v>116</v>
      </c>
      <c r="B100" s="7">
        <v>0</v>
      </c>
      <c r="C100" s="7">
        <v>-5.3056058964314166E-2</v>
      </c>
      <c r="D100" s="7">
        <f t="shared" si="1"/>
        <v>-5.3056058964314166E-2</v>
      </c>
    </row>
    <row r="101" spans="1:4" x14ac:dyDescent="0.25">
      <c r="A101" s="5" t="s">
        <v>70</v>
      </c>
      <c r="B101" s="7">
        <v>-0.11767837482921668</v>
      </c>
      <c r="C101" s="7">
        <v>-6.0972798034799212E-3</v>
      </c>
      <c r="D101" s="7">
        <f t="shared" si="1"/>
        <v>-0.1237756546326966</v>
      </c>
    </row>
    <row r="102" spans="1:4" x14ac:dyDescent="0.25">
      <c r="A102" s="5" t="s">
        <v>151</v>
      </c>
      <c r="B102" s="7">
        <v>-0.4495046596859848</v>
      </c>
      <c r="C102" s="7">
        <v>0</v>
      </c>
      <c r="D102" s="7">
        <f t="shared" si="1"/>
        <v>-0.4495046596859848</v>
      </c>
    </row>
    <row r="103" spans="1:4" x14ac:dyDescent="0.25">
      <c r="A103" s="5" t="s">
        <v>179</v>
      </c>
      <c r="B103" s="7">
        <v>-0.32760508727290771</v>
      </c>
      <c r="C103" s="7">
        <v>0</v>
      </c>
      <c r="D103" s="7">
        <f t="shared" si="1"/>
        <v>-0.32760508727290771</v>
      </c>
    </row>
    <row r="104" spans="1:4" x14ac:dyDescent="0.25">
      <c r="A104" s="5" t="s">
        <v>180</v>
      </c>
      <c r="B104" s="7">
        <v>-0.4495046596859848</v>
      </c>
      <c r="C104" s="7">
        <v>0</v>
      </c>
      <c r="D104" s="7">
        <f t="shared" si="1"/>
        <v>-0.4495046596859848</v>
      </c>
    </row>
    <row r="105" spans="1:4" x14ac:dyDescent="0.25">
      <c r="A105" s="5" t="s">
        <v>101</v>
      </c>
      <c r="B105" s="7">
        <v>-0.32760508727290771</v>
      </c>
      <c r="C105" s="7">
        <v>-9.0599693345338586E-2</v>
      </c>
      <c r="D105" s="7">
        <f t="shared" si="1"/>
        <v>-0.41820478061824629</v>
      </c>
    </row>
    <row r="106" spans="1:4" x14ac:dyDescent="0.25">
      <c r="A106" s="5" t="s">
        <v>121</v>
      </c>
      <c r="B106" s="7">
        <v>-0.11767837482921668</v>
      </c>
      <c r="C106" s="7">
        <v>-0.13115994295124275</v>
      </c>
      <c r="D106" s="7">
        <f t="shared" si="1"/>
        <v>-0.24883831778045945</v>
      </c>
    </row>
    <row r="107" spans="1:4" x14ac:dyDescent="0.25">
      <c r="A107" s="5" t="s">
        <v>141</v>
      </c>
      <c r="B107" s="7">
        <v>-0.3791426529964193</v>
      </c>
      <c r="C107" s="7">
        <v>-2.0352986674097564</v>
      </c>
      <c r="D107" s="7">
        <f t="shared" si="1"/>
        <v>-2.4144413204061759</v>
      </c>
    </row>
    <row r="108" spans="1:4" x14ac:dyDescent="0.25">
      <c r="A108" s="5" t="s">
        <v>687</v>
      </c>
      <c r="B108" s="7">
        <v>-0.36798676186495183</v>
      </c>
      <c r="C108" s="7">
        <v>0</v>
      </c>
      <c r="D108" s="7">
        <f t="shared" si="1"/>
        <v>-0.36798676186495183</v>
      </c>
    </row>
    <row r="109" spans="1:4" x14ac:dyDescent="0.25">
      <c r="A109" s="5" t="s">
        <v>646</v>
      </c>
      <c r="B109" s="7">
        <v>-0.38735448617363349</v>
      </c>
      <c r="C109" s="7">
        <v>0</v>
      </c>
      <c r="D109" s="7">
        <f t="shared" si="1"/>
        <v>-0.38735448617363349</v>
      </c>
    </row>
    <row r="110" spans="1:4" x14ac:dyDescent="0.25">
      <c r="A110" s="5" t="s">
        <v>688</v>
      </c>
      <c r="B110" s="7">
        <v>-0.38735448617363349</v>
      </c>
      <c r="C110" s="7">
        <v>0</v>
      </c>
      <c r="D110" s="7">
        <f t="shared" si="1"/>
        <v>-0.38735448617363349</v>
      </c>
    </row>
    <row r="111" spans="1:4" x14ac:dyDescent="0.25">
      <c r="A111" s="5" t="s">
        <v>30</v>
      </c>
      <c r="B111" s="7">
        <v>0</v>
      </c>
      <c r="C111" s="7">
        <v>-3.3751558182624949E-4</v>
      </c>
      <c r="D111" s="7">
        <f t="shared" si="1"/>
        <v>-3.3751558182624949E-4</v>
      </c>
    </row>
    <row r="112" spans="1:4" x14ac:dyDescent="0.25">
      <c r="A112" s="5" t="s">
        <v>9</v>
      </c>
      <c r="B112" s="7">
        <v>-0.11767837482921668</v>
      </c>
      <c r="C112" s="7">
        <v>-6.8892292532464559E-4</v>
      </c>
      <c r="D112" s="7">
        <f t="shared" si="1"/>
        <v>-0.11836729775454133</v>
      </c>
    </row>
    <row r="113" spans="1:4" x14ac:dyDescent="0.25">
      <c r="A113" s="5" t="s">
        <v>181</v>
      </c>
      <c r="B113" s="7">
        <v>-0.32760508727290771</v>
      </c>
      <c r="C113" s="7">
        <v>0</v>
      </c>
      <c r="D113" s="7">
        <f t="shared" si="1"/>
        <v>-0.32760508727290771</v>
      </c>
    </row>
    <row r="114" spans="1:4" x14ac:dyDescent="0.25">
      <c r="A114" s="5" t="s">
        <v>152</v>
      </c>
      <c r="B114" s="7">
        <v>-0.4495046596859848</v>
      </c>
      <c r="C114" s="7">
        <v>0</v>
      </c>
      <c r="D114" s="7">
        <f t="shared" si="1"/>
        <v>-0.4495046596859848</v>
      </c>
    </row>
    <row r="115" spans="1:4" x14ac:dyDescent="0.25">
      <c r="A115" s="5" t="s">
        <v>55</v>
      </c>
      <c r="B115" s="7">
        <v>-0.11767837482921668</v>
      </c>
      <c r="C115" s="7">
        <v>-1.6156810988013958E-3</v>
      </c>
      <c r="D115" s="7">
        <f t="shared" si="1"/>
        <v>-0.11929405592801808</v>
      </c>
    </row>
    <row r="116" spans="1:4" x14ac:dyDescent="0.25">
      <c r="A116" s="5" t="s">
        <v>351</v>
      </c>
      <c r="B116" s="7">
        <v>-0.19367724308681675</v>
      </c>
      <c r="C116" s="7">
        <v>0</v>
      </c>
      <c r="D116" s="7">
        <f t="shared" si="1"/>
        <v>-0.19367724308681675</v>
      </c>
    </row>
    <row r="117" spans="1:4" x14ac:dyDescent="0.25">
      <c r="A117" s="5" t="s">
        <v>689</v>
      </c>
      <c r="B117" s="7">
        <v>-5.034452038208955</v>
      </c>
      <c r="C117" s="7">
        <v>-17.349918389378999</v>
      </c>
      <c r="D117" s="7">
        <f t="shared" si="1"/>
        <v>-22.384370427587953</v>
      </c>
    </row>
    <row r="118" spans="1:4" x14ac:dyDescent="0.25">
      <c r="A118" s="5" t="s">
        <v>627</v>
      </c>
      <c r="B118" s="7">
        <v>-3.5960371701492537</v>
      </c>
      <c r="C118" s="7">
        <v>0</v>
      </c>
      <c r="D118" s="7">
        <f t="shared" si="1"/>
        <v>-3.5960371701492537</v>
      </c>
    </row>
    <row r="119" spans="1:4" x14ac:dyDescent="0.25">
      <c r="A119" s="5" t="s">
        <v>134</v>
      </c>
      <c r="B119" s="7">
        <v>-5.034452038208955</v>
      </c>
      <c r="C119" s="7">
        <v>-4.73835408134057</v>
      </c>
      <c r="D119" s="7">
        <f t="shared" si="1"/>
        <v>-9.7728061195495251</v>
      </c>
    </row>
    <row r="120" spans="1:4" x14ac:dyDescent="0.25">
      <c r="A120" s="5" t="s">
        <v>124</v>
      </c>
      <c r="B120" s="7">
        <v>0</v>
      </c>
      <c r="C120" s="7">
        <v>-0.26789182698148017</v>
      </c>
      <c r="D120" s="7">
        <f t="shared" si="1"/>
        <v>-0.26789182698148017</v>
      </c>
    </row>
    <row r="121" spans="1:4" x14ac:dyDescent="0.25">
      <c r="A121" s="5" t="s">
        <v>122</v>
      </c>
      <c r="B121" s="7">
        <v>-0.11767837482921668</v>
      </c>
      <c r="C121" s="7">
        <v>-0.15268553847441957</v>
      </c>
      <c r="D121" s="7">
        <f t="shared" si="1"/>
        <v>-0.27036391330363624</v>
      </c>
    </row>
    <row r="122" spans="1:4" x14ac:dyDescent="0.25">
      <c r="A122" s="5" t="s">
        <v>31</v>
      </c>
      <c r="B122" s="7">
        <v>0</v>
      </c>
      <c r="C122" s="7">
        <v>-3.3751558182624949E-4</v>
      </c>
      <c r="D122" s="7">
        <f t="shared" si="1"/>
        <v>-3.3751558182624949E-4</v>
      </c>
    </row>
    <row r="123" spans="1:4" x14ac:dyDescent="0.25">
      <c r="A123" s="5" t="s">
        <v>110</v>
      </c>
      <c r="B123" s="7">
        <v>0</v>
      </c>
      <c r="C123" s="7">
        <v>-0.11622857403436543</v>
      </c>
      <c r="D123" s="7">
        <f t="shared" si="1"/>
        <v>-0.11622857403436543</v>
      </c>
    </row>
    <row r="124" spans="1:4" x14ac:dyDescent="0.25">
      <c r="A124" s="5" t="s">
        <v>15</v>
      </c>
      <c r="B124" s="7">
        <v>-0.11767837482921668</v>
      </c>
      <c r="C124" s="7">
        <v>-7.2025103019366244E-4</v>
      </c>
      <c r="D124" s="7">
        <f t="shared" si="1"/>
        <v>-0.11839862585941034</v>
      </c>
    </row>
    <row r="125" spans="1:4" x14ac:dyDescent="0.25">
      <c r="A125" s="5" t="s">
        <v>32</v>
      </c>
      <c r="B125" s="7">
        <v>0</v>
      </c>
      <c r="C125" s="7">
        <v>-3.3751558182624949E-4</v>
      </c>
      <c r="D125" s="7">
        <f t="shared" si="1"/>
        <v>-3.3751558182624949E-4</v>
      </c>
    </row>
    <row r="126" spans="1:4" x14ac:dyDescent="0.25">
      <c r="A126" s="5" t="s">
        <v>182</v>
      </c>
      <c r="B126" s="7">
        <v>-0.32760508727290771</v>
      </c>
      <c r="C126" s="7">
        <v>0</v>
      </c>
      <c r="D126" s="7">
        <f t="shared" si="1"/>
        <v>-0.32760508727290771</v>
      </c>
    </row>
    <row r="127" spans="1:4" x14ac:dyDescent="0.25">
      <c r="A127" s="5" t="s">
        <v>690</v>
      </c>
      <c r="B127" s="7">
        <v>-0.34861903755627016</v>
      </c>
      <c r="C127" s="7">
        <v>0</v>
      </c>
      <c r="D127" s="7">
        <f t="shared" si="1"/>
        <v>-0.34861903755627016</v>
      </c>
    </row>
    <row r="128" spans="1:4" x14ac:dyDescent="0.25">
      <c r="A128" s="5" t="s">
        <v>105</v>
      </c>
      <c r="B128" s="7">
        <v>-0.11767837482921668</v>
      </c>
      <c r="C128" s="7">
        <v>-8.5265287724018757E-2</v>
      </c>
      <c r="D128" s="7">
        <f t="shared" si="1"/>
        <v>-0.20294366255323543</v>
      </c>
    </row>
    <row r="129" spans="1:4" x14ac:dyDescent="0.25">
      <c r="A129" s="5" t="s">
        <v>691</v>
      </c>
      <c r="B129" s="7">
        <v>-0.38735448617363349</v>
      </c>
      <c r="C129" s="7">
        <v>0</v>
      </c>
      <c r="D129" s="7">
        <f t="shared" si="1"/>
        <v>-0.38735448617363349</v>
      </c>
    </row>
    <row r="130" spans="1:4" x14ac:dyDescent="0.25">
      <c r="A130" s="5" t="s">
        <v>51</v>
      </c>
      <c r="B130" s="7">
        <v>-0.11767837482921668</v>
      </c>
      <c r="C130" s="7">
        <v>-6.0252595500123924E-4</v>
      </c>
      <c r="D130" s="7">
        <f t="shared" si="1"/>
        <v>-0.11828090078421792</v>
      </c>
    </row>
    <row r="131" spans="1:4" x14ac:dyDescent="0.25">
      <c r="A131" s="5" t="s">
        <v>692</v>
      </c>
      <c r="B131" s="7">
        <v>-0.38735448617363349</v>
      </c>
      <c r="C131" s="7">
        <v>0</v>
      </c>
      <c r="D131" s="7">
        <f t="shared" si="1"/>
        <v>-0.38735448617363349</v>
      </c>
    </row>
    <row r="132" spans="1:4" x14ac:dyDescent="0.25">
      <c r="A132" s="5" t="s">
        <v>384</v>
      </c>
      <c r="B132" s="7">
        <v>-0.32760508727290771</v>
      </c>
      <c r="C132" s="7">
        <v>0</v>
      </c>
      <c r="D132" s="7">
        <f t="shared" si="1"/>
        <v>-0.32760508727290771</v>
      </c>
    </row>
    <row r="133" spans="1:4" x14ac:dyDescent="0.25">
      <c r="A133" s="5" t="s">
        <v>33</v>
      </c>
      <c r="B133" s="7">
        <v>0</v>
      </c>
      <c r="C133" s="7">
        <v>-3.3751558182624949E-4</v>
      </c>
      <c r="D133" s="7">
        <f t="shared" si="1"/>
        <v>-3.3751558182624949E-4</v>
      </c>
    </row>
    <row r="134" spans="1:4" x14ac:dyDescent="0.25">
      <c r="A134" s="5" t="s">
        <v>117</v>
      </c>
      <c r="B134" s="7">
        <v>0</v>
      </c>
      <c r="C134" s="7">
        <v>-5.3056058964314166E-2</v>
      </c>
      <c r="D134" s="7">
        <f t="shared" si="1"/>
        <v>-5.3056058964314166E-2</v>
      </c>
    </row>
    <row r="135" spans="1:4" x14ac:dyDescent="0.25">
      <c r="A135" s="5" t="s">
        <v>73</v>
      </c>
      <c r="B135" s="7">
        <v>-0.32760508727290771</v>
      </c>
      <c r="C135" s="7">
        <v>-2.5307342176162776E-3</v>
      </c>
      <c r="D135" s="7">
        <f t="shared" si="1"/>
        <v>-0.33013582149052401</v>
      </c>
    </row>
    <row r="136" spans="1:4" x14ac:dyDescent="0.25">
      <c r="A136" s="5" t="s">
        <v>693</v>
      </c>
      <c r="B136" s="7">
        <v>-0.38735448617363349</v>
      </c>
      <c r="C136" s="7">
        <v>0</v>
      </c>
      <c r="D136" s="7">
        <f t="shared" si="1"/>
        <v>-0.38735448617363349</v>
      </c>
    </row>
    <row r="137" spans="1:4" x14ac:dyDescent="0.25">
      <c r="A137" s="5" t="s">
        <v>694</v>
      </c>
      <c r="B137" s="7">
        <v>-0.22272882954983927</v>
      </c>
      <c r="C137" s="7">
        <v>0</v>
      </c>
      <c r="D137" s="7">
        <f t="shared" si="1"/>
        <v>-0.22272882954983927</v>
      </c>
    </row>
    <row r="138" spans="1:4" x14ac:dyDescent="0.25">
      <c r="A138" s="5" t="s">
        <v>61</v>
      </c>
      <c r="B138" s="7">
        <v>-0.11767837482921668</v>
      </c>
      <c r="C138" s="7">
        <v>-2.7336967793746402E-3</v>
      </c>
      <c r="D138" s="7">
        <f t="shared" si="1"/>
        <v>-0.12041207160859133</v>
      </c>
    </row>
    <row r="139" spans="1:4" x14ac:dyDescent="0.25">
      <c r="A139" s="5" t="s">
        <v>695</v>
      </c>
      <c r="B139" s="7">
        <v>-0.38735448617363349</v>
      </c>
      <c r="C139" s="7">
        <v>0</v>
      </c>
      <c r="D139" s="7">
        <f t="shared" si="1"/>
        <v>-0.38735448617363349</v>
      </c>
    </row>
    <row r="140" spans="1:4" x14ac:dyDescent="0.25">
      <c r="A140" s="5" t="s">
        <v>696</v>
      </c>
      <c r="B140" s="7">
        <v>-0.23241269170418011</v>
      </c>
      <c r="C140" s="7">
        <v>0</v>
      </c>
      <c r="D140" s="7">
        <f t="shared" ref="D140:D203" si="2">SUM(B140:C140)</f>
        <v>-0.23241269170418011</v>
      </c>
    </row>
    <row r="141" spans="1:4" x14ac:dyDescent="0.25">
      <c r="A141" s="5" t="s">
        <v>697</v>
      </c>
      <c r="B141" s="7">
        <v>-0.19367724308681675</v>
      </c>
      <c r="C141" s="7">
        <v>0</v>
      </c>
      <c r="D141" s="7">
        <f t="shared" si="2"/>
        <v>-0.19367724308681675</v>
      </c>
    </row>
    <row r="142" spans="1:4" x14ac:dyDescent="0.25">
      <c r="A142" s="5" t="s">
        <v>698</v>
      </c>
      <c r="B142" s="7">
        <v>-0.35830289971061102</v>
      </c>
      <c r="C142" s="7">
        <v>0</v>
      </c>
      <c r="D142" s="7">
        <f t="shared" si="2"/>
        <v>-0.35830289971061102</v>
      </c>
    </row>
    <row r="143" spans="1:4" x14ac:dyDescent="0.25">
      <c r="A143" s="5" t="s">
        <v>154</v>
      </c>
      <c r="B143" s="7">
        <v>-0.32760508727290771</v>
      </c>
      <c r="C143" s="7">
        <v>0</v>
      </c>
      <c r="D143" s="7">
        <f t="shared" si="2"/>
        <v>-0.32760508727290771</v>
      </c>
    </row>
    <row r="144" spans="1:4" x14ac:dyDescent="0.25">
      <c r="A144" s="5" t="s">
        <v>86</v>
      </c>
      <c r="B144" s="7">
        <v>-0.11767837482921668</v>
      </c>
      <c r="C144" s="7">
        <v>-6.0850906753710202E-2</v>
      </c>
      <c r="D144" s="7">
        <f t="shared" si="2"/>
        <v>-0.17852928158292689</v>
      </c>
    </row>
    <row r="145" spans="1:4" x14ac:dyDescent="0.25">
      <c r="A145" s="5" t="s">
        <v>118</v>
      </c>
      <c r="B145" s="7">
        <v>0</v>
      </c>
      <c r="C145" s="7">
        <v>-5.3056058964314166E-2</v>
      </c>
      <c r="D145" s="7">
        <f t="shared" si="2"/>
        <v>-5.3056058964314166E-2</v>
      </c>
    </row>
    <row r="146" spans="1:4" x14ac:dyDescent="0.25">
      <c r="A146" s="5" t="s">
        <v>80</v>
      </c>
      <c r="B146" s="7">
        <v>-0.11767837482921668</v>
      </c>
      <c r="C146" s="7">
        <v>-1.5858916244698526E-3</v>
      </c>
      <c r="D146" s="7">
        <f t="shared" si="2"/>
        <v>-0.11926426645368654</v>
      </c>
    </row>
    <row r="147" spans="1:4" x14ac:dyDescent="0.25">
      <c r="A147" s="5" t="s">
        <v>699</v>
      </c>
      <c r="B147" s="7">
        <v>-0.24209655385852097</v>
      </c>
      <c r="C147" s="7">
        <v>0</v>
      </c>
      <c r="D147" s="7">
        <f t="shared" si="2"/>
        <v>-0.24209655385852097</v>
      </c>
    </row>
    <row r="148" spans="1:4" x14ac:dyDescent="0.25">
      <c r="A148" s="5" t="s">
        <v>700</v>
      </c>
      <c r="B148" s="7">
        <v>-0.27114814032154344</v>
      </c>
      <c r="C148" s="7">
        <v>0</v>
      </c>
      <c r="D148" s="7">
        <f t="shared" si="2"/>
        <v>-0.27114814032154344</v>
      </c>
    </row>
    <row r="149" spans="1:4" x14ac:dyDescent="0.25">
      <c r="A149" s="5" t="s">
        <v>34</v>
      </c>
      <c r="B149" s="7">
        <v>0</v>
      </c>
      <c r="C149" s="7">
        <v>-3.3751558182624949E-4</v>
      </c>
      <c r="D149" s="7">
        <f t="shared" si="2"/>
        <v>-3.3751558182624949E-4</v>
      </c>
    </row>
    <row r="150" spans="1:4" x14ac:dyDescent="0.25">
      <c r="A150" s="5" t="s">
        <v>701</v>
      </c>
      <c r="B150" s="7">
        <v>-0.19367724308681675</v>
      </c>
      <c r="C150" s="7">
        <v>0</v>
      </c>
      <c r="D150" s="7">
        <f t="shared" si="2"/>
        <v>-0.19367724308681675</v>
      </c>
    </row>
    <row r="151" spans="1:4" x14ac:dyDescent="0.25">
      <c r="A151" s="5" t="s">
        <v>35</v>
      </c>
      <c r="B151" s="7">
        <v>0</v>
      </c>
      <c r="C151" s="7">
        <v>-3.3751558182624949E-4</v>
      </c>
      <c r="D151" s="7">
        <f t="shared" si="2"/>
        <v>-3.3751558182624949E-4</v>
      </c>
    </row>
    <row r="152" spans="1:4" x14ac:dyDescent="0.25">
      <c r="A152" s="5" t="s">
        <v>12</v>
      </c>
      <c r="B152" s="7">
        <v>-0.11767837482921668</v>
      </c>
      <c r="C152" s="7">
        <v>-2.3354648085452813E-3</v>
      </c>
      <c r="D152" s="7">
        <f t="shared" si="2"/>
        <v>-0.12001383963776197</v>
      </c>
    </row>
    <row r="153" spans="1:4" x14ac:dyDescent="0.25">
      <c r="A153" s="5" t="s">
        <v>702</v>
      </c>
      <c r="B153" s="7">
        <v>-0.19367724308681675</v>
      </c>
      <c r="C153" s="7">
        <v>0</v>
      </c>
      <c r="D153" s="7">
        <f t="shared" si="2"/>
        <v>-0.19367724308681675</v>
      </c>
    </row>
    <row r="154" spans="1:4" x14ac:dyDescent="0.25">
      <c r="A154" s="5" t="s">
        <v>125</v>
      </c>
      <c r="B154" s="7">
        <v>-0.32760508727290771</v>
      </c>
      <c r="C154" s="7">
        <v>-0.34252061470414635</v>
      </c>
      <c r="D154" s="7">
        <f t="shared" si="2"/>
        <v>-0.67012570197705412</v>
      </c>
    </row>
    <row r="155" spans="1:4" x14ac:dyDescent="0.25">
      <c r="A155" s="5" t="s">
        <v>81</v>
      </c>
      <c r="B155" s="7">
        <v>-0.46629741238548683</v>
      </c>
      <c r="C155" s="7">
        <v>-3.9986582893018416E-3</v>
      </c>
      <c r="D155" s="7">
        <f t="shared" si="2"/>
        <v>-0.47029607067478868</v>
      </c>
    </row>
    <row r="156" spans="1:4" x14ac:dyDescent="0.25">
      <c r="A156" s="5" t="s">
        <v>137</v>
      </c>
      <c r="B156" s="7">
        <v>-0.11767837482921668</v>
      </c>
      <c r="C156" s="7">
        <v>-1.2935886524917442</v>
      </c>
      <c r="D156" s="7">
        <f t="shared" si="2"/>
        <v>-1.4112670273209609</v>
      </c>
    </row>
    <row r="157" spans="1:4" x14ac:dyDescent="0.25">
      <c r="A157" s="5" t="s">
        <v>68</v>
      </c>
      <c r="B157" s="7">
        <v>-0.11767837482921668</v>
      </c>
      <c r="C157" s="7">
        <v>-6.2847502514598265E-3</v>
      </c>
      <c r="D157" s="7">
        <f t="shared" si="2"/>
        <v>-0.12396312508067651</v>
      </c>
    </row>
    <row r="158" spans="1:4" x14ac:dyDescent="0.25">
      <c r="A158" s="5" t="s">
        <v>36</v>
      </c>
      <c r="B158" s="7">
        <v>0</v>
      </c>
      <c r="C158" s="7">
        <v>-3.3751558182624949E-4</v>
      </c>
      <c r="D158" s="7">
        <f t="shared" si="2"/>
        <v>-3.3751558182624949E-4</v>
      </c>
    </row>
    <row r="159" spans="1:4" x14ac:dyDescent="0.25">
      <c r="A159" s="5" t="s">
        <v>91</v>
      </c>
      <c r="B159" s="7">
        <v>-0.32760508727290771</v>
      </c>
      <c r="C159" s="7">
        <v>-4.3946070029525261E-2</v>
      </c>
      <c r="D159" s="7">
        <f t="shared" si="2"/>
        <v>-0.37155115730243299</v>
      </c>
    </row>
    <row r="160" spans="1:4" x14ac:dyDescent="0.25">
      <c r="A160" s="5" t="s">
        <v>183</v>
      </c>
      <c r="B160" s="7">
        <v>-0.32760508727290771</v>
      </c>
      <c r="C160" s="7">
        <v>0</v>
      </c>
      <c r="D160" s="7">
        <f t="shared" si="2"/>
        <v>-0.32760508727290771</v>
      </c>
    </row>
    <row r="161" spans="1:4" x14ac:dyDescent="0.25">
      <c r="A161" s="5" t="s">
        <v>130</v>
      </c>
      <c r="B161" s="7">
        <v>-0.32760508727290771</v>
      </c>
      <c r="C161" s="7">
        <v>-0.39790468780191024</v>
      </c>
      <c r="D161" s="7">
        <f t="shared" si="2"/>
        <v>-0.72550977507481795</v>
      </c>
    </row>
    <row r="162" spans="1:4" x14ac:dyDescent="0.25">
      <c r="A162" s="5" t="s">
        <v>111</v>
      </c>
      <c r="B162" s="7">
        <v>0</v>
      </c>
      <c r="C162" s="7">
        <v>-0.11622857403436543</v>
      </c>
      <c r="D162" s="7">
        <f t="shared" si="2"/>
        <v>-0.11622857403436543</v>
      </c>
    </row>
    <row r="163" spans="1:4" x14ac:dyDescent="0.25">
      <c r="A163" s="5" t="s">
        <v>703</v>
      </c>
      <c r="B163" s="7">
        <v>-0.34861903755627016</v>
      </c>
      <c r="C163" s="7">
        <v>0</v>
      </c>
      <c r="D163" s="7">
        <f t="shared" si="2"/>
        <v>-0.34861903755627016</v>
      </c>
    </row>
    <row r="164" spans="1:4" x14ac:dyDescent="0.25">
      <c r="A164" s="5" t="s">
        <v>7</v>
      </c>
      <c r="B164" s="7">
        <v>-0.11767837482921668</v>
      </c>
      <c r="C164" s="7">
        <v>-1.6354011400452898E-4</v>
      </c>
      <c r="D164" s="7">
        <f t="shared" si="2"/>
        <v>-0.11784191494322122</v>
      </c>
    </row>
    <row r="165" spans="1:4" x14ac:dyDescent="0.25">
      <c r="A165" s="5" t="s">
        <v>82</v>
      </c>
      <c r="B165" s="7">
        <v>-0.11767837482921668</v>
      </c>
      <c r="C165" s="7">
        <v>-6.5254908220308289E-3</v>
      </c>
      <c r="D165" s="7">
        <f t="shared" si="2"/>
        <v>-0.12420386565124751</v>
      </c>
    </row>
    <row r="166" spans="1:4" x14ac:dyDescent="0.25">
      <c r="A166" s="5" t="s">
        <v>135</v>
      </c>
      <c r="B166" s="7">
        <v>0</v>
      </c>
      <c r="C166" s="7">
        <v>-0.72577579835933059</v>
      </c>
      <c r="D166" s="7">
        <f t="shared" si="2"/>
        <v>-0.72577579835933059</v>
      </c>
    </row>
    <row r="167" spans="1:4" x14ac:dyDescent="0.25">
      <c r="A167" s="5" t="s">
        <v>156</v>
      </c>
      <c r="B167" s="7">
        <v>-0.11767837482921668</v>
      </c>
      <c r="C167" s="7">
        <v>-2.8147063384751456E-3</v>
      </c>
      <c r="D167" s="7">
        <f t="shared" si="2"/>
        <v>-0.12049308116769183</v>
      </c>
    </row>
    <row r="168" spans="1:4" x14ac:dyDescent="0.25">
      <c r="A168" s="5" t="s">
        <v>157</v>
      </c>
      <c r="B168" s="7">
        <v>-0.4495046596859848</v>
      </c>
      <c r="C168" s="7">
        <v>0</v>
      </c>
      <c r="D168" s="7">
        <f t="shared" si="2"/>
        <v>-0.4495046596859848</v>
      </c>
    </row>
    <row r="169" spans="1:4" x14ac:dyDescent="0.25">
      <c r="A169" s="5" t="s">
        <v>184</v>
      </c>
      <c r="B169" s="7">
        <v>-0.32760508727290771</v>
      </c>
      <c r="C169" s="7">
        <v>0</v>
      </c>
      <c r="D169" s="7">
        <f t="shared" si="2"/>
        <v>-0.32760508727290771</v>
      </c>
    </row>
    <row r="170" spans="1:4" x14ac:dyDescent="0.25">
      <c r="A170" s="5" t="s">
        <v>99</v>
      </c>
      <c r="B170" s="7">
        <v>-0.50503286100285016</v>
      </c>
      <c r="C170" s="7">
        <v>-1.1297842202773479E-2</v>
      </c>
      <c r="D170" s="7">
        <f t="shared" si="2"/>
        <v>-0.51633070320562369</v>
      </c>
    </row>
    <row r="171" spans="1:4" x14ac:dyDescent="0.25">
      <c r="A171" s="5" t="s">
        <v>37</v>
      </c>
      <c r="B171" s="7">
        <v>0</v>
      </c>
      <c r="C171" s="7">
        <v>-3.3751558182624949E-4</v>
      </c>
      <c r="D171" s="7">
        <f t="shared" si="2"/>
        <v>-3.3751558182624949E-4</v>
      </c>
    </row>
    <row r="172" spans="1:4" x14ac:dyDescent="0.25">
      <c r="A172" s="5" t="s">
        <v>38</v>
      </c>
      <c r="B172" s="7">
        <v>0</v>
      </c>
      <c r="C172" s="7">
        <v>-3.3751558182624949E-4</v>
      </c>
      <c r="D172" s="7">
        <f t="shared" si="2"/>
        <v>-3.3751558182624949E-4</v>
      </c>
    </row>
    <row r="173" spans="1:4" x14ac:dyDescent="0.25">
      <c r="A173" s="5" t="s">
        <v>704</v>
      </c>
      <c r="B173" s="7">
        <v>-0.25178041601286177</v>
      </c>
      <c r="C173" s="7">
        <v>0</v>
      </c>
      <c r="D173" s="7">
        <f t="shared" si="2"/>
        <v>-0.25178041601286177</v>
      </c>
    </row>
    <row r="174" spans="1:4" x14ac:dyDescent="0.25">
      <c r="A174" s="5" t="s">
        <v>705</v>
      </c>
      <c r="B174" s="7">
        <v>-0.38735448617363349</v>
      </c>
      <c r="C174" s="7">
        <v>0</v>
      </c>
      <c r="D174" s="7">
        <f t="shared" si="2"/>
        <v>-0.38735448617363349</v>
      </c>
    </row>
    <row r="175" spans="1:4" x14ac:dyDescent="0.25">
      <c r="A175" s="5" t="s">
        <v>706</v>
      </c>
      <c r="B175" s="7">
        <v>-0.30019972678456597</v>
      </c>
      <c r="C175" s="7">
        <v>0</v>
      </c>
      <c r="D175" s="7">
        <f t="shared" si="2"/>
        <v>-0.30019972678456597</v>
      </c>
    </row>
    <row r="176" spans="1:4" x14ac:dyDescent="0.25">
      <c r="A176" s="5" t="s">
        <v>39</v>
      </c>
      <c r="B176" s="7">
        <v>0</v>
      </c>
      <c r="C176" s="7">
        <v>-3.3751558182624949E-4</v>
      </c>
      <c r="D176" s="7">
        <f t="shared" si="2"/>
        <v>-3.3751558182624949E-4</v>
      </c>
    </row>
    <row r="177" spans="1:4" x14ac:dyDescent="0.25">
      <c r="A177" s="5" t="s">
        <v>185</v>
      </c>
      <c r="B177" s="7">
        <v>-0.11767837482921668</v>
      </c>
      <c r="C177" s="7">
        <v>0</v>
      </c>
      <c r="D177" s="7">
        <f t="shared" si="2"/>
        <v>-0.11767837482921668</v>
      </c>
    </row>
    <row r="178" spans="1:4" x14ac:dyDescent="0.25">
      <c r="A178" s="5" t="s">
        <v>707</v>
      </c>
      <c r="B178" s="7">
        <v>-0.19367724308681675</v>
      </c>
      <c r="C178" s="7">
        <v>0</v>
      </c>
      <c r="D178" s="7">
        <f t="shared" si="2"/>
        <v>-0.19367724308681675</v>
      </c>
    </row>
    <row r="179" spans="1:4" x14ac:dyDescent="0.25">
      <c r="A179" s="5" t="s">
        <v>10</v>
      </c>
      <c r="B179" s="7">
        <v>-0.11767837482921668</v>
      </c>
      <c r="C179" s="7">
        <v>-6.3903426296919993E-4</v>
      </c>
      <c r="D179" s="7">
        <f t="shared" si="2"/>
        <v>-0.11831740909218588</v>
      </c>
    </row>
    <row r="180" spans="1:4" x14ac:dyDescent="0.25">
      <c r="A180" s="5" t="s">
        <v>76</v>
      </c>
      <c r="B180" s="7">
        <v>-0.11767837482921668</v>
      </c>
      <c r="C180" s="7">
        <v>-6.069844566131217E-3</v>
      </c>
      <c r="D180" s="7">
        <f t="shared" si="2"/>
        <v>-0.1237482193953479</v>
      </c>
    </row>
    <row r="181" spans="1:4" x14ac:dyDescent="0.25">
      <c r="A181" s="5" t="s">
        <v>708</v>
      </c>
      <c r="B181" s="7">
        <v>-0.19367724308681675</v>
      </c>
      <c r="C181" s="7">
        <v>0</v>
      </c>
      <c r="D181" s="7">
        <f t="shared" si="2"/>
        <v>-0.19367724308681675</v>
      </c>
    </row>
    <row r="182" spans="1:4" x14ac:dyDescent="0.25">
      <c r="A182" s="5" t="s">
        <v>112</v>
      </c>
      <c r="B182" s="7">
        <v>0</v>
      </c>
      <c r="C182" s="7">
        <v>-0.11622857403436543</v>
      </c>
      <c r="D182" s="7">
        <f t="shared" si="2"/>
        <v>-0.11622857403436543</v>
      </c>
    </row>
    <row r="183" spans="1:4" x14ac:dyDescent="0.25">
      <c r="A183" s="5" t="s">
        <v>17</v>
      </c>
      <c r="B183" s="7">
        <v>-0.11767837482921668</v>
      </c>
      <c r="C183" s="7">
        <v>-2.3354648085452813E-3</v>
      </c>
      <c r="D183" s="7">
        <f t="shared" si="2"/>
        <v>-0.12001383963776197</v>
      </c>
    </row>
    <row r="184" spans="1:4" x14ac:dyDescent="0.25">
      <c r="A184" s="5" t="s">
        <v>40</v>
      </c>
      <c r="B184" s="7">
        <v>0</v>
      </c>
      <c r="C184" s="7">
        <v>-3.3751558182624949E-4</v>
      </c>
      <c r="D184" s="7">
        <f t="shared" si="2"/>
        <v>-3.3751558182624949E-4</v>
      </c>
    </row>
    <row r="185" spans="1:4" x14ac:dyDescent="0.25">
      <c r="A185" s="5" t="s">
        <v>709</v>
      </c>
      <c r="B185" s="7">
        <v>-0.38735448617363349</v>
      </c>
      <c r="C185" s="7">
        <v>0</v>
      </c>
      <c r="D185" s="7">
        <f t="shared" si="2"/>
        <v>-0.38735448617363349</v>
      </c>
    </row>
    <row r="186" spans="1:4" x14ac:dyDescent="0.25">
      <c r="A186" s="5" t="s">
        <v>132</v>
      </c>
      <c r="B186" s="7">
        <v>-0.11767837482921668</v>
      </c>
      <c r="C186" s="7">
        <v>-0.75784507787037747</v>
      </c>
      <c r="D186" s="7">
        <f t="shared" si="2"/>
        <v>-0.8755234526995942</v>
      </c>
    </row>
    <row r="187" spans="1:4" x14ac:dyDescent="0.25">
      <c r="A187" s="5" t="s">
        <v>186</v>
      </c>
      <c r="B187" s="7">
        <v>-0.32760508727290771</v>
      </c>
      <c r="C187" s="7">
        <v>0</v>
      </c>
      <c r="D187" s="7">
        <f t="shared" si="2"/>
        <v>-0.32760508727290771</v>
      </c>
    </row>
    <row r="188" spans="1:4" x14ac:dyDescent="0.25">
      <c r="A188" s="5" t="s">
        <v>50</v>
      </c>
      <c r="B188" s="7">
        <v>-0.11767837482921668</v>
      </c>
      <c r="C188" s="7">
        <v>-3.2153410418057172E-4</v>
      </c>
      <c r="D188" s="7">
        <f t="shared" si="2"/>
        <v>-0.11799990893339725</v>
      </c>
    </row>
    <row r="189" spans="1:4" x14ac:dyDescent="0.25">
      <c r="A189" s="5" t="s">
        <v>353</v>
      </c>
      <c r="B189" s="7">
        <v>-0.23241269170418011</v>
      </c>
      <c r="C189" s="7">
        <v>0</v>
      </c>
      <c r="D189" s="7">
        <f t="shared" si="2"/>
        <v>-0.23241269170418011</v>
      </c>
    </row>
    <row r="190" spans="1:4" x14ac:dyDescent="0.25">
      <c r="A190" s="5" t="s">
        <v>136</v>
      </c>
      <c r="B190" s="7">
        <v>0</v>
      </c>
      <c r="C190" s="7">
        <v>-0.72577579835933059</v>
      </c>
      <c r="D190" s="7">
        <f t="shared" si="2"/>
        <v>-0.72577579835933059</v>
      </c>
    </row>
    <row r="191" spans="1:4" x14ac:dyDescent="0.25">
      <c r="A191" s="5" t="s">
        <v>41</v>
      </c>
      <c r="B191" s="7">
        <v>0</v>
      </c>
      <c r="C191" s="7">
        <v>-3.3751558182624949E-4</v>
      </c>
      <c r="D191" s="7">
        <f t="shared" si="2"/>
        <v>-3.3751558182624949E-4</v>
      </c>
    </row>
    <row r="192" spans="1:4" x14ac:dyDescent="0.25">
      <c r="A192" s="5" t="s">
        <v>187</v>
      </c>
      <c r="B192" s="7">
        <v>-0.32760508727290771</v>
      </c>
      <c r="C192" s="7">
        <v>0</v>
      </c>
      <c r="D192" s="7">
        <f t="shared" si="2"/>
        <v>-0.32760508727290771</v>
      </c>
    </row>
    <row r="193" spans="1:4" x14ac:dyDescent="0.25">
      <c r="A193" s="5" t="s">
        <v>710</v>
      </c>
      <c r="B193" s="7">
        <v>-0.24209655385852097</v>
      </c>
      <c r="C193" s="7">
        <v>0</v>
      </c>
      <c r="D193" s="7">
        <f t="shared" si="2"/>
        <v>-0.24209655385852097</v>
      </c>
    </row>
    <row r="194" spans="1:4" x14ac:dyDescent="0.25">
      <c r="A194" s="5" t="s">
        <v>361</v>
      </c>
      <c r="B194" s="7">
        <v>-0.4495046596859848</v>
      </c>
      <c r="C194" s="7">
        <v>0</v>
      </c>
      <c r="D194" s="7">
        <f t="shared" si="2"/>
        <v>-0.4495046596859848</v>
      </c>
    </row>
    <row r="195" spans="1:4" x14ac:dyDescent="0.25">
      <c r="A195" s="5" t="s">
        <v>11</v>
      </c>
      <c r="B195" s="7">
        <v>-0.11767837482921668</v>
      </c>
      <c r="C195" s="7">
        <v>-2.6115586120102662E-3</v>
      </c>
      <c r="D195" s="7">
        <f t="shared" si="2"/>
        <v>-0.12028993344122695</v>
      </c>
    </row>
    <row r="196" spans="1:4" x14ac:dyDescent="0.25">
      <c r="A196" s="5" t="s">
        <v>711</v>
      </c>
      <c r="B196" s="7">
        <v>-0.20336110524115761</v>
      </c>
      <c r="C196" s="7">
        <v>0</v>
      </c>
      <c r="D196" s="7">
        <f t="shared" si="2"/>
        <v>-0.20336110524115761</v>
      </c>
    </row>
    <row r="197" spans="1:4" x14ac:dyDescent="0.25">
      <c r="A197" s="5" t="s">
        <v>3</v>
      </c>
      <c r="B197" s="7">
        <v>-0.11767837482921668</v>
      </c>
      <c r="C197" s="7">
        <v>-5.6960190670939876E-6</v>
      </c>
      <c r="D197" s="7">
        <f t="shared" si="2"/>
        <v>-0.11768407084828378</v>
      </c>
    </row>
    <row r="198" spans="1:4" x14ac:dyDescent="0.25">
      <c r="A198" s="5" t="s">
        <v>363</v>
      </c>
      <c r="B198" s="7">
        <v>-0.31956745109324763</v>
      </c>
      <c r="C198" s="7">
        <v>-7.7229426606210003</v>
      </c>
      <c r="D198" s="7">
        <f t="shared" si="2"/>
        <v>-8.0425101117142486</v>
      </c>
    </row>
    <row r="199" spans="1:4" x14ac:dyDescent="0.25">
      <c r="A199" s="5" t="s">
        <v>71</v>
      </c>
      <c r="B199" s="7">
        <v>-0.32760508727290771</v>
      </c>
      <c r="C199" s="7">
        <v>-1.0735183972558408E-2</v>
      </c>
      <c r="D199" s="7">
        <f t="shared" si="2"/>
        <v>-0.33834027124546612</v>
      </c>
    </row>
    <row r="200" spans="1:4" x14ac:dyDescent="0.25">
      <c r="A200" s="5" t="s">
        <v>65</v>
      </c>
      <c r="B200" s="7">
        <v>-0.50503286100285016</v>
      </c>
      <c r="C200" s="7">
        <v>-9.7480444700236719E-3</v>
      </c>
      <c r="D200" s="7">
        <f t="shared" si="2"/>
        <v>-0.51478090547287381</v>
      </c>
    </row>
    <row r="201" spans="1:4" x14ac:dyDescent="0.25">
      <c r="A201" s="5" t="s">
        <v>712</v>
      </c>
      <c r="B201" s="7">
        <v>-0.22272882954983927</v>
      </c>
      <c r="C201" s="7">
        <v>0</v>
      </c>
      <c r="D201" s="7">
        <f t="shared" si="2"/>
        <v>-0.22272882954983927</v>
      </c>
    </row>
    <row r="202" spans="1:4" x14ac:dyDescent="0.25">
      <c r="A202" s="5" t="s">
        <v>69</v>
      </c>
      <c r="B202" s="7">
        <v>-0.11767837482921668</v>
      </c>
      <c r="C202" s="7">
        <v>-1.8944641991943437E-3</v>
      </c>
      <c r="D202" s="7">
        <f t="shared" si="2"/>
        <v>-0.11957283902841102</v>
      </c>
    </row>
    <row r="203" spans="1:4" x14ac:dyDescent="0.25">
      <c r="A203" s="5" t="s">
        <v>19</v>
      </c>
      <c r="B203" s="7">
        <v>-0.32760508727290771</v>
      </c>
      <c r="C203" s="7">
        <v>-7.3249835292461232E-4</v>
      </c>
      <c r="D203" s="7">
        <f t="shared" si="2"/>
        <v>-0.32833758562583232</v>
      </c>
    </row>
    <row r="204" spans="1:4" x14ac:dyDescent="0.25">
      <c r="A204" s="5" t="s">
        <v>713</v>
      </c>
      <c r="B204" s="7">
        <v>-0.22272882954983927</v>
      </c>
      <c r="C204" s="7">
        <v>0</v>
      </c>
      <c r="D204" s="7">
        <f t="shared" ref="D204:D266" si="3">SUM(B204:C204)</f>
        <v>-0.22272882954983927</v>
      </c>
    </row>
    <row r="205" spans="1:4" x14ac:dyDescent="0.25">
      <c r="A205" s="5" t="s">
        <v>714</v>
      </c>
      <c r="B205" s="7">
        <v>-0.35830289971061102</v>
      </c>
      <c r="C205" s="7">
        <v>0</v>
      </c>
      <c r="D205" s="7">
        <f t="shared" si="3"/>
        <v>-0.35830289971061102</v>
      </c>
    </row>
    <row r="206" spans="1:4" x14ac:dyDescent="0.25">
      <c r="A206" s="5" t="s">
        <v>5</v>
      </c>
      <c r="B206" s="7">
        <v>-0.11767837482921668</v>
      </c>
      <c r="C206" s="7">
        <v>0</v>
      </c>
      <c r="D206" s="7">
        <f t="shared" si="3"/>
        <v>-0.11767837482921668</v>
      </c>
    </row>
    <row r="207" spans="1:4" x14ac:dyDescent="0.25">
      <c r="A207" s="5" t="s">
        <v>42</v>
      </c>
      <c r="B207" s="7">
        <v>0</v>
      </c>
      <c r="C207" s="7">
        <v>-3.3751558182624949E-4</v>
      </c>
      <c r="D207" s="7">
        <f t="shared" si="3"/>
        <v>-3.3751558182624949E-4</v>
      </c>
    </row>
    <row r="208" spans="1:4" x14ac:dyDescent="0.25">
      <c r="A208" s="5" t="s">
        <v>188</v>
      </c>
      <c r="B208" s="7">
        <v>-0.11767837482921668</v>
      </c>
      <c r="C208" s="7">
        <v>0</v>
      </c>
      <c r="D208" s="7">
        <f t="shared" si="3"/>
        <v>-0.11767837482921668</v>
      </c>
    </row>
    <row r="209" spans="1:4" x14ac:dyDescent="0.25">
      <c r="A209" s="5" t="s">
        <v>715</v>
      </c>
      <c r="B209" s="7">
        <v>-0.24209655385852097</v>
      </c>
      <c r="C209" s="7">
        <v>0</v>
      </c>
      <c r="D209" s="7">
        <f t="shared" si="3"/>
        <v>-0.24209655385852097</v>
      </c>
    </row>
    <row r="210" spans="1:4" x14ac:dyDescent="0.25">
      <c r="A210" s="5" t="s">
        <v>647</v>
      </c>
      <c r="B210" s="7">
        <v>-4.517521695000001</v>
      </c>
      <c r="C210" s="7">
        <v>0</v>
      </c>
      <c r="D210" s="7">
        <f t="shared" si="3"/>
        <v>-4.517521695000001</v>
      </c>
    </row>
    <row r="211" spans="1:4" x14ac:dyDescent="0.25">
      <c r="A211" s="5" t="s">
        <v>43</v>
      </c>
      <c r="B211" s="7">
        <v>0</v>
      </c>
      <c r="C211" s="7">
        <v>-3.3751558182624949E-4</v>
      </c>
      <c r="D211" s="7">
        <f t="shared" si="3"/>
        <v>-3.3751558182624949E-4</v>
      </c>
    </row>
    <row r="212" spans="1:4" x14ac:dyDescent="0.25">
      <c r="A212" s="5" t="s">
        <v>716</v>
      </c>
      <c r="B212" s="7">
        <v>-0.20336110524115761</v>
      </c>
      <c r="C212" s="7">
        <v>0</v>
      </c>
      <c r="D212" s="7">
        <f t="shared" si="3"/>
        <v>-0.20336110524115761</v>
      </c>
    </row>
    <row r="213" spans="1:4" x14ac:dyDescent="0.25">
      <c r="A213" s="5" t="s">
        <v>717</v>
      </c>
      <c r="B213" s="7">
        <v>-0.19367724308681675</v>
      </c>
      <c r="C213" s="7">
        <v>0</v>
      </c>
      <c r="D213" s="7">
        <f t="shared" si="3"/>
        <v>-0.19367724308681675</v>
      </c>
    </row>
    <row r="214" spans="1:4" x14ac:dyDescent="0.25">
      <c r="A214" s="5" t="s">
        <v>718</v>
      </c>
      <c r="B214" s="7">
        <v>-0.30988358893890683</v>
      </c>
      <c r="C214" s="7">
        <v>0</v>
      </c>
      <c r="D214" s="7">
        <f t="shared" si="3"/>
        <v>-0.30988358893890683</v>
      </c>
    </row>
    <row r="215" spans="1:4" x14ac:dyDescent="0.25">
      <c r="A215" s="5" t="s">
        <v>85</v>
      </c>
      <c r="B215" s="7">
        <v>-0.11767837482921668</v>
      </c>
      <c r="C215" s="7">
        <v>-6.7396690745838419E-3</v>
      </c>
      <c r="D215" s="7">
        <f t="shared" si="3"/>
        <v>-0.12441804390380053</v>
      </c>
    </row>
    <row r="216" spans="1:4" x14ac:dyDescent="0.25">
      <c r="A216" s="5" t="s">
        <v>189</v>
      </c>
      <c r="B216" s="7">
        <v>-0.32760508727290771</v>
      </c>
      <c r="C216" s="7">
        <v>0</v>
      </c>
      <c r="D216" s="7">
        <f t="shared" si="3"/>
        <v>-0.32760508727290771</v>
      </c>
    </row>
    <row r="217" spans="1:4" x14ac:dyDescent="0.25">
      <c r="A217" s="5" t="s">
        <v>719</v>
      </c>
      <c r="B217" s="7">
        <v>-0.36798676186495183</v>
      </c>
      <c r="C217" s="7">
        <v>0</v>
      </c>
      <c r="D217" s="7">
        <f t="shared" si="3"/>
        <v>-0.36798676186495183</v>
      </c>
    </row>
    <row r="218" spans="1:4" x14ac:dyDescent="0.25">
      <c r="A218" s="5" t="s">
        <v>59</v>
      </c>
      <c r="B218" s="7">
        <v>-0.11767837482921668</v>
      </c>
      <c r="C218" s="7">
        <v>-6.8042298355888914E-4</v>
      </c>
      <c r="D218" s="7">
        <f t="shared" si="3"/>
        <v>-0.11835879781277557</v>
      </c>
    </row>
    <row r="219" spans="1:4" x14ac:dyDescent="0.25">
      <c r="A219" s="5" t="s">
        <v>131</v>
      </c>
      <c r="B219" s="7">
        <v>-0.32760508727290771</v>
      </c>
      <c r="C219" s="7">
        <v>-0.46491432699824592</v>
      </c>
      <c r="D219" s="7">
        <f t="shared" si="3"/>
        <v>-0.79251941427115358</v>
      </c>
    </row>
    <row r="220" spans="1:4" x14ac:dyDescent="0.25">
      <c r="A220" s="5" t="s">
        <v>720</v>
      </c>
      <c r="B220" s="7">
        <v>-0.30019972678456597</v>
      </c>
      <c r="C220" s="7">
        <v>0</v>
      </c>
      <c r="D220" s="7">
        <f t="shared" si="3"/>
        <v>-0.30019972678456597</v>
      </c>
    </row>
    <row r="221" spans="1:4" x14ac:dyDescent="0.25">
      <c r="A221" s="5" t="s">
        <v>6</v>
      </c>
      <c r="B221" s="7">
        <v>-0.11767837482921668</v>
      </c>
      <c r="C221" s="7">
        <v>-1.7675337928780099E-3</v>
      </c>
      <c r="D221" s="7">
        <f t="shared" si="3"/>
        <v>-0.1194459086220947</v>
      </c>
    </row>
    <row r="222" spans="1:4" x14ac:dyDescent="0.25">
      <c r="A222" s="5" t="s">
        <v>8</v>
      </c>
      <c r="B222" s="7">
        <v>-0.11767837482921668</v>
      </c>
      <c r="C222" s="7">
        <v>-4.8036133553593395E-4</v>
      </c>
      <c r="D222" s="7">
        <f t="shared" si="3"/>
        <v>-0.11815873616475261</v>
      </c>
    </row>
    <row r="223" spans="1:4" x14ac:dyDescent="0.25">
      <c r="A223" s="5" t="s">
        <v>577</v>
      </c>
      <c r="B223" s="7">
        <v>-0.19367724308681675</v>
      </c>
      <c r="C223" s="7">
        <v>0</v>
      </c>
      <c r="D223" s="7">
        <f t="shared" si="3"/>
        <v>-0.19367724308681675</v>
      </c>
    </row>
    <row r="224" spans="1:4" x14ac:dyDescent="0.25">
      <c r="A224" s="5" t="s">
        <v>190</v>
      </c>
      <c r="B224" s="7">
        <v>-0.32760508727290771</v>
      </c>
      <c r="C224" s="7">
        <v>0</v>
      </c>
      <c r="D224" s="7">
        <f t="shared" si="3"/>
        <v>-0.32760508727290771</v>
      </c>
    </row>
    <row r="225" spans="1:4" x14ac:dyDescent="0.25">
      <c r="A225" s="5" t="s">
        <v>616</v>
      </c>
      <c r="B225" s="7">
        <v>-0.22272882954983927</v>
      </c>
      <c r="C225" s="7">
        <v>0</v>
      </c>
      <c r="D225" s="7">
        <f t="shared" si="3"/>
        <v>-0.22272882954983927</v>
      </c>
    </row>
    <row r="226" spans="1:4" x14ac:dyDescent="0.25">
      <c r="A226" s="5" t="s">
        <v>106</v>
      </c>
      <c r="B226" s="7">
        <v>-0.32760508727290771</v>
      </c>
      <c r="C226" s="7">
        <v>-8.5265287724018757E-2</v>
      </c>
      <c r="D226" s="7">
        <f t="shared" si="3"/>
        <v>-0.41287037499692647</v>
      </c>
    </row>
    <row r="227" spans="1:4" x14ac:dyDescent="0.25">
      <c r="A227" s="5" t="s">
        <v>104</v>
      </c>
      <c r="B227" s="7">
        <v>0</v>
      </c>
      <c r="C227" s="7">
        <v>-8.5265287724018757E-2</v>
      </c>
      <c r="D227" s="7">
        <f t="shared" si="3"/>
        <v>-8.5265287724018757E-2</v>
      </c>
    </row>
    <row r="228" spans="1:4" x14ac:dyDescent="0.25">
      <c r="A228" s="5" t="s">
        <v>291</v>
      </c>
      <c r="B228" s="7">
        <v>-0.21304496739549844</v>
      </c>
      <c r="C228" s="7">
        <v>0</v>
      </c>
      <c r="D228" s="7">
        <f t="shared" si="3"/>
        <v>-0.21304496739549844</v>
      </c>
    </row>
    <row r="229" spans="1:4" x14ac:dyDescent="0.25">
      <c r="A229" s="5" t="s">
        <v>354</v>
      </c>
      <c r="B229" s="7">
        <v>-0.30988358893890683</v>
      </c>
      <c r="C229" s="7">
        <v>0</v>
      </c>
      <c r="D229" s="7">
        <f t="shared" si="3"/>
        <v>-0.30988358893890683</v>
      </c>
    </row>
    <row r="230" spans="1:4" x14ac:dyDescent="0.25">
      <c r="A230" s="5" t="s">
        <v>16</v>
      </c>
      <c r="B230" s="7">
        <v>-0.11767837482921668</v>
      </c>
      <c r="C230" s="7">
        <v>-4.3946991444374344E-3</v>
      </c>
      <c r="D230" s="7">
        <f t="shared" si="3"/>
        <v>-0.12207307397365412</v>
      </c>
    </row>
    <row r="231" spans="1:4" x14ac:dyDescent="0.25">
      <c r="A231" s="5" t="s">
        <v>721</v>
      </c>
      <c r="B231" s="7">
        <v>-0.35830289971061102</v>
      </c>
      <c r="C231" s="7">
        <v>0</v>
      </c>
      <c r="D231" s="7">
        <f t="shared" si="3"/>
        <v>-0.35830289971061102</v>
      </c>
    </row>
    <row r="232" spans="1:4" x14ac:dyDescent="0.25">
      <c r="A232" s="5" t="s">
        <v>44</v>
      </c>
      <c r="B232" s="7">
        <v>0</v>
      </c>
      <c r="C232" s="7">
        <v>-3.3751558182624949E-4</v>
      </c>
      <c r="D232" s="7">
        <f t="shared" si="3"/>
        <v>-3.3751558182624949E-4</v>
      </c>
    </row>
    <row r="233" spans="1:4" x14ac:dyDescent="0.25">
      <c r="A233" s="5" t="s">
        <v>107</v>
      </c>
      <c r="B233" s="7">
        <v>0</v>
      </c>
      <c r="C233" s="7">
        <v>-8.5265287724018757E-2</v>
      </c>
      <c r="D233" s="7">
        <f t="shared" si="3"/>
        <v>-8.5265287724018757E-2</v>
      </c>
    </row>
    <row r="234" spans="1:4" x14ac:dyDescent="0.25">
      <c r="A234" s="5" t="s">
        <v>722</v>
      </c>
      <c r="B234" s="7">
        <v>-0.38735448617363349</v>
      </c>
      <c r="C234" s="7">
        <v>0</v>
      </c>
      <c r="D234" s="7">
        <f t="shared" si="3"/>
        <v>-0.38735448617363349</v>
      </c>
    </row>
    <row r="235" spans="1:4" x14ac:dyDescent="0.25">
      <c r="A235" s="5" t="s">
        <v>723</v>
      </c>
      <c r="B235" s="7">
        <v>-0.19367724308681675</v>
      </c>
      <c r="C235" s="7">
        <v>0</v>
      </c>
      <c r="D235" s="7">
        <f t="shared" si="3"/>
        <v>-0.19367724308681675</v>
      </c>
    </row>
    <row r="236" spans="1:4" x14ac:dyDescent="0.25">
      <c r="A236" s="5" t="s">
        <v>192</v>
      </c>
      <c r="B236" s="7">
        <v>-0.32760508727290771</v>
      </c>
      <c r="C236" s="7">
        <v>0</v>
      </c>
      <c r="D236" s="7">
        <f t="shared" si="3"/>
        <v>-0.32760508727290771</v>
      </c>
    </row>
    <row r="237" spans="1:4" x14ac:dyDescent="0.25">
      <c r="A237" s="5" t="s">
        <v>160</v>
      </c>
      <c r="B237" s="7">
        <v>-0.38735448617363349</v>
      </c>
      <c r="C237" s="7">
        <v>0</v>
      </c>
      <c r="D237" s="7">
        <f t="shared" si="3"/>
        <v>-0.38735448617363349</v>
      </c>
    </row>
    <row r="238" spans="1:4" x14ac:dyDescent="0.25">
      <c r="A238" s="5" t="s">
        <v>724</v>
      </c>
      <c r="B238" s="7">
        <v>-0.20336110524115761</v>
      </c>
      <c r="C238" s="7">
        <v>0</v>
      </c>
      <c r="D238" s="7">
        <f t="shared" si="3"/>
        <v>-0.20336110524115761</v>
      </c>
    </row>
    <row r="239" spans="1:4" x14ac:dyDescent="0.25">
      <c r="A239" s="5" t="s">
        <v>84</v>
      </c>
      <c r="B239" s="7">
        <v>-0.50503286100285016</v>
      </c>
      <c r="C239" s="7">
        <v>-8.9413832434561368E-4</v>
      </c>
      <c r="D239" s="7">
        <f t="shared" si="3"/>
        <v>-0.50592699932719576</v>
      </c>
    </row>
    <row r="240" spans="1:4" x14ac:dyDescent="0.25">
      <c r="A240" s="5" t="s">
        <v>77</v>
      </c>
      <c r="B240" s="7">
        <v>-0.11767837482921668</v>
      </c>
      <c r="C240" s="7">
        <v>-1.8970750215562111E-2</v>
      </c>
      <c r="D240" s="7">
        <f t="shared" si="3"/>
        <v>-0.1366491250447788</v>
      </c>
    </row>
    <row r="241" spans="1:4" x14ac:dyDescent="0.25">
      <c r="A241" s="5" t="s">
        <v>725</v>
      </c>
      <c r="B241" s="7">
        <v>-0.38735448617363349</v>
      </c>
      <c r="C241" s="7">
        <v>0</v>
      </c>
      <c r="D241" s="7">
        <f t="shared" si="3"/>
        <v>-0.38735448617363349</v>
      </c>
    </row>
    <row r="242" spans="1:4" x14ac:dyDescent="0.25">
      <c r="A242" s="5" t="s">
        <v>126</v>
      </c>
      <c r="B242" s="7">
        <v>-0.32760508727290771</v>
      </c>
      <c r="C242" s="7">
        <v>-0.27454639523868618</v>
      </c>
      <c r="D242" s="7">
        <f t="shared" si="3"/>
        <v>-0.60215148251159389</v>
      </c>
    </row>
    <row r="243" spans="1:4" x14ac:dyDescent="0.25">
      <c r="A243" s="5" t="s">
        <v>129</v>
      </c>
      <c r="B243" s="7">
        <v>-0.32760508727290771</v>
      </c>
      <c r="C243" s="7">
        <v>-0.17685354016797536</v>
      </c>
      <c r="D243" s="7">
        <f t="shared" si="3"/>
        <v>-0.5044586274408831</v>
      </c>
    </row>
    <row r="244" spans="1:4" x14ac:dyDescent="0.25">
      <c r="A244" s="5" t="s">
        <v>4</v>
      </c>
      <c r="B244" s="7">
        <v>-0.11767837482921668</v>
      </c>
      <c r="C244" s="7">
        <v>-7.2769729660567624E-5</v>
      </c>
      <c r="D244" s="7">
        <f t="shared" si="3"/>
        <v>-0.11775114455887725</v>
      </c>
    </row>
    <row r="245" spans="1:4" x14ac:dyDescent="0.25">
      <c r="A245" s="5" t="s">
        <v>113</v>
      </c>
      <c r="B245" s="7">
        <v>0</v>
      </c>
      <c r="C245" s="7">
        <v>-0.11622857403436543</v>
      </c>
      <c r="D245" s="7">
        <f t="shared" si="3"/>
        <v>-0.11622857403436543</v>
      </c>
    </row>
    <row r="246" spans="1:4" x14ac:dyDescent="0.25">
      <c r="A246" s="5" t="s">
        <v>355</v>
      </c>
      <c r="B246" s="7">
        <v>-0.19367724308681675</v>
      </c>
      <c r="C246" s="7">
        <v>0</v>
      </c>
      <c r="D246" s="7">
        <f t="shared" si="3"/>
        <v>-0.19367724308681675</v>
      </c>
    </row>
    <row r="247" spans="1:4" x14ac:dyDescent="0.25">
      <c r="A247" s="5" t="s">
        <v>83</v>
      </c>
      <c r="B247" s="7">
        <v>-0.50503286100285016</v>
      </c>
      <c r="C247" s="7">
        <v>-7.8711268311134081E-3</v>
      </c>
      <c r="D247" s="7">
        <f t="shared" si="3"/>
        <v>-0.51290398783396363</v>
      </c>
    </row>
    <row r="248" spans="1:4" x14ac:dyDescent="0.25">
      <c r="A248" s="5" t="s">
        <v>52</v>
      </c>
      <c r="B248" s="7">
        <v>-0.11767837482921668</v>
      </c>
      <c r="C248" s="7">
        <v>-4.4531450614439857E-3</v>
      </c>
      <c r="D248" s="7">
        <f t="shared" si="3"/>
        <v>-0.12213151989066066</v>
      </c>
    </row>
    <row r="249" spans="1:4" x14ac:dyDescent="0.25">
      <c r="A249" s="5" t="s">
        <v>726</v>
      </c>
      <c r="B249" s="7">
        <v>-0.21304496739549844</v>
      </c>
      <c r="C249" s="7">
        <v>0</v>
      </c>
      <c r="D249" s="7">
        <f t="shared" si="3"/>
        <v>-0.21304496739549844</v>
      </c>
    </row>
    <row r="250" spans="1:4" x14ac:dyDescent="0.25">
      <c r="A250" s="5" t="s">
        <v>727</v>
      </c>
      <c r="B250" s="7">
        <v>-0.20336110524115761</v>
      </c>
      <c r="C250" s="7">
        <v>0</v>
      </c>
      <c r="D250" s="7">
        <f t="shared" si="3"/>
        <v>-0.20336110524115761</v>
      </c>
    </row>
    <row r="251" spans="1:4" x14ac:dyDescent="0.25">
      <c r="A251" s="5" t="s">
        <v>58</v>
      </c>
      <c r="B251" s="7">
        <v>-0.32760508727290771</v>
      </c>
      <c r="C251" s="7">
        <v>-1.2213640389097911E-3</v>
      </c>
      <c r="D251" s="7">
        <f t="shared" si="3"/>
        <v>-0.32882645131181748</v>
      </c>
    </row>
    <row r="252" spans="1:4" x14ac:dyDescent="0.25">
      <c r="A252" s="5" t="s">
        <v>193</v>
      </c>
      <c r="B252" s="7">
        <v>-0.11767837482921668</v>
      </c>
      <c r="C252" s="7">
        <v>0</v>
      </c>
      <c r="D252" s="7">
        <f t="shared" si="3"/>
        <v>-0.11767837482921668</v>
      </c>
    </row>
    <row r="253" spans="1:4" x14ac:dyDescent="0.25">
      <c r="A253" s="5" t="s">
        <v>63</v>
      </c>
      <c r="B253" s="7">
        <v>-0.32760508727290771</v>
      </c>
      <c r="C253" s="7">
        <v>-7.5506464022865811E-3</v>
      </c>
      <c r="D253" s="7">
        <f t="shared" si="3"/>
        <v>-0.3351557336751943</v>
      </c>
    </row>
    <row r="254" spans="1:4" x14ac:dyDescent="0.25">
      <c r="A254" s="5" t="s">
        <v>728</v>
      </c>
      <c r="B254" s="7">
        <v>-0.38735448617363349</v>
      </c>
      <c r="C254" s="7">
        <v>0</v>
      </c>
      <c r="D254" s="7">
        <f t="shared" si="3"/>
        <v>-0.38735448617363349</v>
      </c>
    </row>
    <row r="255" spans="1:4" x14ac:dyDescent="0.25">
      <c r="A255" s="5" t="s">
        <v>194</v>
      </c>
      <c r="B255" s="7">
        <v>-0.32760508727290771</v>
      </c>
      <c r="C255" s="7">
        <v>0</v>
      </c>
      <c r="D255" s="7">
        <f t="shared" si="3"/>
        <v>-0.32760508727290771</v>
      </c>
    </row>
    <row r="256" spans="1:4" x14ac:dyDescent="0.25">
      <c r="A256" s="5" t="s">
        <v>140</v>
      </c>
      <c r="B256" s="7">
        <v>-6.6206701350341017</v>
      </c>
      <c r="C256" s="7">
        <v>-3.42</v>
      </c>
      <c r="D256" s="7">
        <f t="shared" si="3"/>
        <v>-10.040670135034102</v>
      </c>
    </row>
    <row r="257" spans="1:4" x14ac:dyDescent="0.25">
      <c r="A257" s="5" t="s">
        <v>292</v>
      </c>
      <c r="B257" s="7">
        <v>-4.517521695000001</v>
      </c>
      <c r="C257" s="7">
        <v>0</v>
      </c>
      <c r="D257" s="7">
        <f t="shared" si="3"/>
        <v>-4.517521695000001</v>
      </c>
    </row>
    <row r="258" spans="1:4" x14ac:dyDescent="0.25">
      <c r="A258" s="5" t="s">
        <v>108</v>
      </c>
      <c r="B258" s="7">
        <v>-0.32760508727290771</v>
      </c>
      <c r="C258" s="7">
        <v>-8.5265287724018757E-2</v>
      </c>
      <c r="D258" s="7">
        <f t="shared" si="3"/>
        <v>-0.41287037499692647</v>
      </c>
    </row>
    <row r="259" spans="1:4" x14ac:dyDescent="0.25">
      <c r="A259" s="5" t="s">
        <v>162</v>
      </c>
      <c r="B259" s="7">
        <v>-0.32760508727290771</v>
      </c>
      <c r="C259" s="7">
        <v>0</v>
      </c>
      <c r="D259" s="7">
        <f t="shared" si="3"/>
        <v>-0.32760508727290771</v>
      </c>
    </row>
    <row r="260" spans="1:4" x14ac:dyDescent="0.25">
      <c r="A260" s="5" t="s">
        <v>18</v>
      </c>
      <c r="B260" s="7">
        <v>-0.11767837482921668</v>
      </c>
      <c r="C260" s="7">
        <v>-3.9757199091113686E-3</v>
      </c>
      <c r="D260" s="7">
        <f t="shared" si="3"/>
        <v>-0.12165409473832806</v>
      </c>
    </row>
    <row r="261" spans="1:4" x14ac:dyDescent="0.25">
      <c r="A261" s="5" t="s">
        <v>729</v>
      </c>
      <c r="B261" s="7">
        <v>-0.21304496739549844</v>
      </c>
      <c r="C261" s="7">
        <v>0</v>
      </c>
      <c r="D261" s="7">
        <f t="shared" si="3"/>
        <v>-0.21304496739549844</v>
      </c>
    </row>
    <row r="262" spans="1:4" x14ac:dyDescent="0.25">
      <c r="A262" s="5" t="s">
        <v>13</v>
      </c>
      <c r="B262" s="7">
        <v>-0.31135561791603344</v>
      </c>
      <c r="C262" s="7">
        <v>-8.4810726004257316E-4</v>
      </c>
      <c r="D262" s="7">
        <f t="shared" si="3"/>
        <v>-0.31220372517607603</v>
      </c>
    </row>
    <row r="263" spans="1:4" x14ac:dyDescent="0.25">
      <c r="A263" s="5" t="s">
        <v>45</v>
      </c>
      <c r="B263" s="7">
        <v>0</v>
      </c>
      <c r="C263" s="7">
        <v>-3.3751558182624949E-4</v>
      </c>
      <c r="D263" s="7">
        <f t="shared" si="3"/>
        <v>-3.3751558182624949E-4</v>
      </c>
    </row>
    <row r="264" spans="1:4" x14ac:dyDescent="0.25">
      <c r="A264" s="5" t="s">
        <v>79</v>
      </c>
      <c r="B264" s="7">
        <v>-0.11767837482921668</v>
      </c>
      <c r="C264" s="7">
        <v>-7.6801823405445967E-3</v>
      </c>
      <c r="D264" s="7">
        <f t="shared" si="3"/>
        <v>-0.12535855716976127</v>
      </c>
    </row>
    <row r="265" spans="1:4" x14ac:dyDescent="0.25">
      <c r="A265" s="5" t="s">
        <v>120</v>
      </c>
      <c r="B265" s="7">
        <v>0</v>
      </c>
      <c r="C265" s="7">
        <v>-6.7859968432856563E-2</v>
      </c>
      <c r="D265" s="7">
        <f t="shared" si="3"/>
        <v>-6.7859968432856563E-2</v>
      </c>
    </row>
    <row r="266" spans="1:4" x14ac:dyDescent="0.25">
      <c r="A266" s="5" t="s">
        <v>195</v>
      </c>
      <c r="B266" s="7">
        <v>-0.32760508727290771</v>
      </c>
      <c r="C266" s="7">
        <v>0</v>
      </c>
      <c r="D266" s="7">
        <f t="shared" si="3"/>
        <v>-0.32760508727290771</v>
      </c>
    </row>
    <row r="267" spans="1:4" x14ac:dyDescent="0.25">
      <c r="A267" s="5" t="s">
        <v>88</v>
      </c>
      <c r="B267" s="7">
        <v>-0.50503286100285016</v>
      </c>
      <c r="C267" s="7">
        <v>-5.321135484019527E-3</v>
      </c>
      <c r="D267" s="7">
        <f t="shared" ref="D267:D282" si="4">SUM(B267:C267)</f>
        <v>-0.51035399648686974</v>
      </c>
    </row>
    <row r="268" spans="1:4" x14ac:dyDescent="0.25">
      <c r="A268" s="5" t="s">
        <v>730</v>
      </c>
      <c r="B268" s="7">
        <v>-0.38735448617363349</v>
      </c>
      <c r="C268" s="7">
        <v>0</v>
      </c>
      <c r="D268" s="7">
        <f t="shared" si="4"/>
        <v>-0.38735448617363349</v>
      </c>
    </row>
    <row r="269" spans="1:4" x14ac:dyDescent="0.25">
      <c r="A269" s="5" t="s">
        <v>67</v>
      </c>
      <c r="B269" s="7">
        <v>-0.50503286100285016</v>
      </c>
      <c r="C269" s="7">
        <v>-1.2326634946907211E-3</v>
      </c>
      <c r="D269" s="7">
        <f t="shared" si="4"/>
        <v>-0.50626552449754092</v>
      </c>
    </row>
    <row r="270" spans="1:4" x14ac:dyDescent="0.25">
      <c r="A270" s="5" t="s">
        <v>196</v>
      </c>
      <c r="B270" s="7">
        <v>-0.32760508727290771</v>
      </c>
      <c r="C270" s="7">
        <v>0</v>
      </c>
      <c r="D270" s="7">
        <f t="shared" si="4"/>
        <v>-0.32760508727290771</v>
      </c>
    </row>
    <row r="271" spans="1:4" x14ac:dyDescent="0.25">
      <c r="A271" s="5" t="s">
        <v>46</v>
      </c>
      <c r="B271" s="7">
        <v>0</v>
      </c>
      <c r="C271" s="7">
        <v>-3.3751558182624949E-4</v>
      </c>
      <c r="D271" s="7">
        <f t="shared" si="4"/>
        <v>-3.3751558182624949E-4</v>
      </c>
    </row>
    <row r="272" spans="1:4" x14ac:dyDescent="0.25">
      <c r="A272" s="5" t="s">
        <v>199</v>
      </c>
      <c r="B272" s="7">
        <v>-0.4495046596859848</v>
      </c>
      <c r="C272" s="7">
        <v>0</v>
      </c>
      <c r="D272" s="7">
        <f t="shared" si="4"/>
        <v>-0.4495046596859848</v>
      </c>
    </row>
    <row r="273" spans="1:4" x14ac:dyDescent="0.25">
      <c r="A273" s="5" t="s">
        <v>128</v>
      </c>
      <c r="B273" s="7">
        <v>-0.32760508727290771</v>
      </c>
      <c r="C273" s="7">
        <v>-0.35718910264197357</v>
      </c>
      <c r="D273" s="7">
        <f t="shared" si="4"/>
        <v>-0.68479418991488128</v>
      </c>
    </row>
    <row r="274" spans="1:4" x14ac:dyDescent="0.25">
      <c r="A274" s="5" t="s">
        <v>731</v>
      </c>
      <c r="B274" s="7">
        <v>-0.30019972678456597</v>
      </c>
      <c r="C274" s="7">
        <v>0</v>
      </c>
      <c r="D274" s="7">
        <f t="shared" si="4"/>
        <v>-0.30019972678456597</v>
      </c>
    </row>
    <row r="275" spans="1:4" x14ac:dyDescent="0.25">
      <c r="A275" s="5" t="s">
        <v>266</v>
      </c>
      <c r="B275" s="7">
        <v>-0.33893517540192936</v>
      </c>
      <c r="C275" s="7">
        <v>-4.2403222607759998</v>
      </c>
      <c r="D275" s="7">
        <f t="shared" si="4"/>
        <v>-4.5792574361779295</v>
      </c>
    </row>
    <row r="276" spans="1:4" x14ac:dyDescent="0.25">
      <c r="A276" s="5" t="s">
        <v>47</v>
      </c>
      <c r="B276" s="7">
        <v>0</v>
      </c>
      <c r="C276" s="7">
        <v>-3.3751558182624949E-4</v>
      </c>
      <c r="D276" s="7">
        <f t="shared" si="4"/>
        <v>-3.3751558182624949E-4</v>
      </c>
    </row>
    <row r="277" spans="1:4" x14ac:dyDescent="0.25">
      <c r="A277" s="5" t="s">
        <v>48</v>
      </c>
      <c r="B277" s="7">
        <v>0</v>
      </c>
      <c r="C277" s="7">
        <v>-3.3751558182624949E-4</v>
      </c>
      <c r="D277" s="7">
        <f t="shared" si="4"/>
        <v>-3.3751558182624949E-4</v>
      </c>
    </row>
    <row r="278" spans="1:4" x14ac:dyDescent="0.25">
      <c r="A278" s="5" t="s">
        <v>732</v>
      </c>
      <c r="B278" s="7">
        <v>-0.30019972678456597</v>
      </c>
      <c r="C278" s="7">
        <v>0</v>
      </c>
      <c r="D278" s="7">
        <f t="shared" si="4"/>
        <v>-0.30019972678456597</v>
      </c>
    </row>
    <row r="279" spans="1:4" x14ac:dyDescent="0.25">
      <c r="A279" s="5" t="s">
        <v>197</v>
      </c>
      <c r="B279" s="7">
        <v>-0.32760508727290771</v>
      </c>
      <c r="C279" s="7">
        <v>0</v>
      </c>
      <c r="D279" s="7">
        <f t="shared" si="4"/>
        <v>-0.32760508727290771</v>
      </c>
    </row>
    <row r="280" spans="1:4" x14ac:dyDescent="0.25">
      <c r="A280" s="5" t="s">
        <v>66</v>
      </c>
      <c r="B280" s="7">
        <v>-0.11767837482921668</v>
      </c>
      <c r="C280" s="7">
        <v>-3.207392185476019E-3</v>
      </c>
      <c r="D280" s="7">
        <f t="shared" si="4"/>
        <v>-0.1208857670146927</v>
      </c>
    </row>
    <row r="281" spans="1:4" x14ac:dyDescent="0.25">
      <c r="A281" s="5" t="s">
        <v>92</v>
      </c>
      <c r="B281" s="7">
        <v>-0.11767837482921668</v>
      </c>
      <c r="C281" s="7">
        <v>-3.2705157156638305E-2</v>
      </c>
      <c r="D281" s="7">
        <f t="shared" si="4"/>
        <v>-0.150383531985855</v>
      </c>
    </row>
    <row r="282" spans="1:4" x14ac:dyDescent="0.25">
      <c r="A282" s="5" t="s">
        <v>95</v>
      </c>
      <c r="B282" s="7">
        <v>-0.11767837482921668</v>
      </c>
      <c r="C282" s="7">
        <v>-1.8670016280080106E-2</v>
      </c>
      <c r="D282" s="7">
        <f t="shared" si="4"/>
        <v>-0.13634839110929678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3D398-EDEB-484C-828C-C7E28C7A337D}">
  <dimension ref="A2:I13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8.453125" style="1" bestFit="1" customWidth="1"/>
    <col min="3" max="3" width="10.1796875" style="1" customWidth="1"/>
    <col min="4" max="4" width="12.7265625" style="1" bestFit="1" customWidth="1"/>
    <col min="5" max="5" width="12.81640625" style="1" bestFit="1" customWidth="1"/>
    <col min="6" max="7" width="12.7265625" style="1" bestFit="1" customWidth="1"/>
    <col min="8" max="8" width="9.1796875" style="1"/>
    <col min="9" max="9" width="12.7265625" style="1" bestFit="1" customWidth="1"/>
    <col min="10" max="16384" width="9.1796875" style="1"/>
  </cols>
  <sheetData>
    <row r="2" spans="1:9" ht="15" customHeight="1" x14ac:dyDescent="0.3">
      <c r="B2" s="2" t="str">
        <f>Índice!A8</f>
        <v>MÊS DE COMPETÊNCIA: Setembro de 2025</v>
      </c>
      <c r="C2" s="3"/>
      <c r="E2" s="3"/>
    </row>
    <row r="3" spans="1:9" ht="15" customHeight="1" x14ac:dyDescent="0.3">
      <c r="B3" s="2"/>
      <c r="C3" s="3"/>
      <c r="E3" s="3"/>
    </row>
    <row r="5" spans="1:9" ht="13" x14ac:dyDescent="0.3">
      <c r="A5" s="2" t="s">
        <v>514</v>
      </c>
    </row>
    <row r="6" spans="1:9" ht="13" x14ac:dyDescent="0.3">
      <c r="A6" s="1" t="s">
        <v>508</v>
      </c>
      <c r="E6" s="3"/>
    </row>
    <row r="8" spans="1:9" ht="13" x14ac:dyDescent="0.3">
      <c r="A8" s="27" t="s">
        <v>501</v>
      </c>
      <c r="B8" s="28" t="s">
        <v>738</v>
      </c>
    </row>
    <row r="9" spans="1:9" x14ac:dyDescent="0.25">
      <c r="A9" s="29" t="s">
        <v>162</v>
      </c>
      <c r="B9" s="36">
        <v>4381685.71</v>
      </c>
      <c r="D9" s="13"/>
      <c r="E9" s="31"/>
      <c r="F9" s="15"/>
      <c r="G9" s="15"/>
    </row>
    <row r="10" spans="1:9" x14ac:dyDescent="0.25">
      <c r="A10" s="29" t="s">
        <v>502</v>
      </c>
      <c r="B10" s="30">
        <v>1095421.43</v>
      </c>
      <c r="D10" s="13"/>
      <c r="E10" s="13"/>
      <c r="F10" s="13"/>
      <c r="G10" s="15"/>
      <c r="I10" s="15"/>
    </row>
    <row r="11" spans="1:9" x14ac:dyDescent="0.25">
      <c r="A11" s="29" t="s">
        <v>505</v>
      </c>
      <c r="B11" s="30">
        <v>-5477107.1399999997</v>
      </c>
      <c r="I11" s="15"/>
    </row>
    <row r="12" spans="1:9" x14ac:dyDescent="0.25">
      <c r="I12" s="15"/>
    </row>
    <row r="13" spans="1:9" x14ac:dyDescent="0.25">
      <c r="B13" s="15"/>
      <c r="I13" s="1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734E-F015-405D-8606-D9D870C99945}">
  <sheetPr codeName="Planilha7"/>
  <dimension ref="A2:H17"/>
  <sheetViews>
    <sheetView workbookViewId="0">
      <selection activeCell="B4" sqref="B4"/>
    </sheetView>
  </sheetViews>
  <sheetFormatPr defaultColWidth="9.1796875" defaultRowHeight="12.5" x14ac:dyDescent="0.25"/>
  <cols>
    <col min="1" max="1" width="29.453125" style="1" customWidth="1"/>
    <col min="2" max="3" width="30.54296875" style="1" customWidth="1"/>
    <col min="4" max="4" width="9.1796875" style="1" customWidth="1"/>
    <col min="5" max="5" width="13.81640625" style="1" bestFit="1" customWidth="1"/>
    <col min="6" max="7" width="9.1796875" style="1"/>
    <col min="8" max="8" width="12.7265625" style="1" bestFit="1" customWidth="1"/>
    <col min="9" max="16384" width="9.1796875" style="1"/>
  </cols>
  <sheetData>
    <row r="2" spans="1:8" ht="15" customHeight="1" x14ac:dyDescent="0.3">
      <c r="B2" s="2" t="str">
        <f>Índice!A8</f>
        <v>MÊS DE COMPETÊNCIA: Setembro de 2025</v>
      </c>
      <c r="C2" s="3"/>
      <c r="D2" s="3"/>
    </row>
    <row r="3" spans="1:8" ht="15" customHeight="1" x14ac:dyDescent="0.3">
      <c r="B3" s="2"/>
      <c r="C3" s="3"/>
      <c r="D3" s="3"/>
    </row>
    <row r="5" spans="1:8" ht="13" x14ac:dyDescent="0.3">
      <c r="A5" s="2" t="s">
        <v>513</v>
      </c>
    </row>
    <row r="7" spans="1:8" ht="13" x14ac:dyDescent="0.3">
      <c r="A7" s="6" t="s">
        <v>1</v>
      </c>
      <c r="B7" s="6" t="s">
        <v>0</v>
      </c>
      <c r="C7" s="6" t="s">
        <v>200</v>
      </c>
    </row>
    <row r="8" spans="1:8" x14ac:dyDescent="0.25">
      <c r="A8" s="12" t="s">
        <v>248</v>
      </c>
      <c r="B8" s="14" t="s">
        <v>238</v>
      </c>
      <c r="C8" s="41">
        <v>47223.54</v>
      </c>
      <c r="D8" s="13"/>
      <c r="E8" s="13"/>
      <c r="H8" s="13"/>
    </row>
    <row r="9" spans="1:8" x14ac:dyDescent="0.25">
      <c r="A9" s="12" t="s">
        <v>425</v>
      </c>
      <c r="B9" s="14" t="s">
        <v>426</v>
      </c>
      <c r="C9" s="39">
        <v>692450.84</v>
      </c>
      <c r="D9" s="13"/>
      <c r="E9" s="13"/>
    </row>
    <row r="10" spans="1:8" x14ac:dyDescent="0.25">
      <c r="A10" s="12" t="s">
        <v>515</v>
      </c>
      <c r="B10" s="34" t="s">
        <v>518</v>
      </c>
      <c r="C10" s="41">
        <v>295465.38</v>
      </c>
      <c r="D10" s="13"/>
      <c r="E10" s="13"/>
      <c r="H10" s="13"/>
    </row>
    <row r="11" spans="1:8" x14ac:dyDescent="0.25">
      <c r="A11" s="12" t="s">
        <v>503</v>
      </c>
      <c r="B11" s="14" t="s">
        <v>506</v>
      </c>
      <c r="C11" s="39">
        <v>1095421.43</v>
      </c>
      <c r="D11" s="13"/>
      <c r="E11" s="13"/>
    </row>
    <row r="12" spans="1:8" x14ac:dyDescent="0.25">
      <c r="A12" s="12" t="s">
        <v>568</v>
      </c>
      <c r="B12" s="14" t="s">
        <v>602</v>
      </c>
      <c r="C12" s="39">
        <v>5835300.2800000003</v>
      </c>
      <c r="D12" s="13"/>
      <c r="E12" s="13"/>
    </row>
    <row r="13" spans="1:8" x14ac:dyDescent="0.25">
      <c r="A13" s="12" t="s">
        <v>614</v>
      </c>
      <c r="B13" s="14" t="s">
        <v>615</v>
      </c>
      <c r="C13" s="41">
        <v>0</v>
      </c>
      <c r="D13" s="13"/>
      <c r="H13" s="13"/>
    </row>
    <row r="14" spans="1:8" x14ac:dyDescent="0.25">
      <c r="A14" s="12" t="s">
        <v>583</v>
      </c>
      <c r="B14" s="14" t="s">
        <v>586</v>
      </c>
      <c r="C14" s="39">
        <v>680632.03</v>
      </c>
      <c r="D14" s="13"/>
      <c r="E14" s="13"/>
      <c r="H14" s="13"/>
    </row>
    <row r="15" spans="1:8" x14ac:dyDescent="0.25">
      <c r="A15" s="12" t="s">
        <v>584</v>
      </c>
      <c r="B15" s="14" t="s">
        <v>585</v>
      </c>
      <c r="C15" s="39">
        <v>436771.25</v>
      </c>
      <c r="E15" s="13"/>
      <c r="H15" s="13"/>
    </row>
    <row r="16" spans="1:8" x14ac:dyDescent="0.25">
      <c r="A16" s="12" t="s">
        <v>736</v>
      </c>
      <c r="B16" s="14" t="s">
        <v>737</v>
      </c>
      <c r="C16" s="39">
        <v>12661724.789999999</v>
      </c>
      <c r="E16" s="13"/>
    </row>
    <row r="17" spans="1:3" ht="13" x14ac:dyDescent="0.3">
      <c r="A17" s="4" t="s">
        <v>142</v>
      </c>
      <c r="B17" s="6"/>
      <c r="C17" s="33">
        <f>SUM(C8:C16)</f>
        <v>21744989.539999999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B165-F9CC-4CBD-A7C5-319E6A4D2D95}">
  <sheetPr codeName="Planilha8"/>
  <dimension ref="A2:G1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3" width="11.26953125" style="1" bestFit="1" customWidth="1"/>
    <col min="4" max="5" width="12.7265625" style="1" bestFit="1" customWidth="1"/>
    <col min="6" max="6" width="9.1796875" style="1"/>
    <col min="7" max="7" width="12.7265625" style="1" bestFit="1" customWidth="1"/>
    <col min="8" max="16384" width="9.1796875" style="1"/>
  </cols>
  <sheetData>
    <row r="2" spans="1:7" ht="15" customHeight="1" x14ac:dyDescent="0.3">
      <c r="B2" s="2" t="str">
        <f>Índice!A8</f>
        <v>MÊS DE COMPETÊNCIA: Setembro de 2025</v>
      </c>
    </row>
    <row r="3" spans="1:7" ht="15" customHeight="1" x14ac:dyDescent="0.3">
      <c r="B3" s="2"/>
    </row>
    <row r="5" spans="1:7" ht="13" x14ac:dyDescent="0.3">
      <c r="A5" s="2" t="s">
        <v>596</v>
      </c>
    </row>
    <row r="6" spans="1:7" x14ac:dyDescent="0.25">
      <c r="A6" s="1" t="s">
        <v>424</v>
      </c>
    </row>
    <row r="8" spans="1:7" ht="13" x14ac:dyDescent="0.3">
      <c r="A8" s="27" t="s">
        <v>501</v>
      </c>
      <c r="B8" s="28" t="s">
        <v>739</v>
      </c>
      <c r="E8" s="16"/>
    </row>
    <row r="9" spans="1:7" x14ac:dyDescent="0.25">
      <c r="A9" s="29" t="s">
        <v>3</v>
      </c>
      <c r="B9" s="36">
        <v>2769803.34</v>
      </c>
      <c r="D9" s="15"/>
      <c r="E9" s="15"/>
      <c r="G9" s="15"/>
    </row>
    <row r="10" spans="1:7" x14ac:dyDescent="0.25">
      <c r="A10" s="29" t="s">
        <v>597</v>
      </c>
      <c r="B10" s="30">
        <v>692450.84</v>
      </c>
      <c r="C10" s="15"/>
      <c r="D10" s="40"/>
    </row>
    <row r="11" spans="1:7" x14ac:dyDescent="0.25">
      <c r="A11" s="29" t="s">
        <v>505</v>
      </c>
      <c r="B11" s="30">
        <v>-3462254.18</v>
      </c>
      <c r="C11" s="15"/>
    </row>
  </sheetData>
  <sortState xmlns:xlrd2="http://schemas.microsoft.com/office/spreadsheetml/2017/richdata2" ref="A9:B9">
    <sortCondition descending="1" ref="B9"/>
  </sortState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Índice</vt:lpstr>
      <vt:lpstr>Item 1</vt:lpstr>
      <vt:lpstr>Item 2</vt:lpstr>
      <vt:lpstr>Item 3</vt:lpstr>
      <vt:lpstr>Item 4</vt:lpstr>
      <vt:lpstr>Item 5</vt:lpstr>
      <vt:lpstr>Item 6</vt:lpstr>
      <vt:lpstr>Item 7</vt:lpstr>
      <vt:lpstr>Item 8</vt:lpstr>
      <vt:lpstr>Item 9</vt:lpstr>
      <vt:lpstr>Item 10</vt:lpstr>
      <vt:lpstr>Item 11</vt:lpstr>
      <vt:lpstr>Item 12</vt:lpstr>
      <vt:lpstr>Item 13</vt:lpstr>
      <vt:lpstr>Item 14</vt:lpstr>
      <vt:lpstr>Item 15</vt:lpstr>
      <vt:lpstr>Item 16</vt:lpstr>
      <vt:lpstr>Item 17</vt:lpstr>
      <vt:lpstr>Item 18</vt:lpstr>
      <vt:lpstr>Item 19</vt:lpstr>
      <vt:lpstr>Item 20</vt:lpstr>
      <vt:lpstr>Item 21</vt:lpstr>
      <vt:lpstr>Item 22</vt:lpstr>
      <vt:lpstr>Item 23</vt:lpstr>
      <vt:lpstr>Item 24</vt:lpstr>
      <vt:lpstr>Item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CUNHA ALMEIDA</dc:creator>
  <cp:lastModifiedBy>Marcio de Araujo Alves Dias</cp:lastModifiedBy>
  <dcterms:created xsi:type="dcterms:W3CDTF">2020-07-26T13:20:29Z</dcterms:created>
  <dcterms:modified xsi:type="dcterms:W3CDTF">2025-11-25T00:30:35Z</dcterms:modified>
</cp:coreProperties>
</file>