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nco_de_Dados\Royalty\6-Internet\Royalties\2020\"/>
    </mc:Choice>
  </mc:AlternateContent>
  <xr:revisionPtr revIDLastSave="0" documentId="13_ncr:1_{64FD0B65-C292-4AE1-842E-D0073E2024E4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oyalties Concessão" sheetId="2" r:id="rId1"/>
    <sheet name="Royalties Partilha" sheetId="1" r:id="rId2"/>
    <sheet name="Royalties Total Beneficiário" sheetId="3" r:id="rId3"/>
  </sheets>
  <definedNames>
    <definedName name="_xlnm._FilterDatabase" localSheetId="0" hidden="1">'Royalties Concessão'!$B$46:$G$1083</definedName>
    <definedName name="_xlnm._FilterDatabase" localSheetId="1" hidden="1">'Royalties Partilha'!$B$46:$G$1083</definedName>
    <definedName name="_xlnm._FilterDatabase" localSheetId="2" hidden="1">'Royalties Total Beneficiário'!$B$46:$G$1082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8" i="1" l="1"/>
  <c r="E1098" i="1"/>
  <c r="D1098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97" i="1" s="1"/>
  <c r="G1097" i="1"/>
  <c r="G1098" i="1" s="1"/>
  <c r="E1097" i="1"/>
  <c r="D1097" i="1"/>
  <c r="G1098" i="2"/>
  <c r="G1097" i="2"/>
  <c r="E1086" i="3" l="1"/>
  <c r="E1087" i="3"/>
  <c r="E1088" i="3"/>
  <c r="E1089" i="3"/>
  <c r="E1090" i="3"/>
  <c r="E1091" i="3"/>
  <c r="E1092" i="3"/>
  <c r="E1093" i="3"/>
  <c r="E1094" i="3"/>
  <c r="E1095" i="3"/>
  <c r="E1096" i="3"/>
  <c r="D1086" i="3"/>
  <c r="F1086" i="3" s="1"/>
  <c r="D1087" i="3"/>
  <c r="D1088" i="3"/>
  <c r="F1088" i="3" s="1"/>
  <c r="D1089" i="3"/>
  <c r="D1090" i="3"/>
  <c r="F1090" i="3" s="1"/>
  <c r="D1091" i="3"/>
  <c r="D1092" i="3"/>
  <c r="F1092" i="3" s="1"/>
  <c r="D1093" i="3"/>
  <c r="D1094" i="3"/>
  <c r="F1094" i="3" s="1"/>
  <c r="D1095" i="3"/>
  <c r="D1096" i="3"/>
  <c r="F1096" i="3" s="1"/>
  <c r="F1095" i="3" l="1"/>
  <c r="F1093" i="3"/>
  <c r="F1091" i="3"/>
  <c r="F1089" i="3"/>
  <c r="F1087" i="3"/>
  <c r="F1096" i="2"/>
  <c r="F1095" i="2"/>
  <c r="F1094" i="2"/>
  <c r="F1093" i="2"/>
  <c r="F1092" i="2"/>
  <c r="F1088" i="2"/>
  <c r="B9" i="1" l="1"/>
  <c r="B9" i="3" s="1"/>
  <c r="F1091" i="2" l="1"/>
  <c r="F1090" i="2"/>
  <c r="F1089" i="2"/>
  <c r="F1086" i="2"/>
  <c r="E1097" i="2"/>
  <c r="D42" i="2"/>
  <c r="C42" i="2"/>
  <c r="D1097" i="2" l="1"/>
  <c r="F1097" i="2" s="1"/>
  <c r="F1087" i="2"/>
  <c r="E42" i="2"/>
  <c r="F1085" i="2"/>
  <c r="F42" i="2"/>
  <c r="E1098" i="2" l="1"/>
  <c r="D1098" i="2" l="1"/>
  <c r="F1098" i="2" l="1"/>
  <c r="E1085" i="3" l="1"/>
  <c r="E1097" i="3" s="1"/>
  <c r="D1085" i="3"/>
  <c r="E785" i="3"/>
  <c r="D785" i="3"/>
  <c r="F41" i="3"/>
  <c r="E41" i="3"/>
  <c r="D41" i="3"/>
  <c r="C41" i="3"/>
  <c r="D40" i="3"/>
  <c r="C40" i="3"/>
  <c r="F39" i="3"/>
  <c r="E39" i="3"/>
  <c r="D39" i="3"/>
  <c r="C39" i="3"/>
  <c r="D38" i="3"/>
  <c r="C38" i="3"/>
  <c r="F37" i="3"/>
  <c r="E37" i="3"/>
  <c r="D37" i="3"/>
  <c r="C37" i="3"/>
  <c r="F36" i="3"/>
  <c r="E36" i="3"/>
  <c r="D36" i="3"/>
  <c r="C36" i="3"/>
  <c r="F35" i="3"/>
  <c r="E35" i="3"/>
  <c r="D35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D21" i="3"/>
  <c r="C21" i="3"/>
  <c r="D20" i="3"/>
  <c r="C20" i="3"/>
  <c r="D19" i="3"/>
  <c r="C19" i="3"/>
  <c r="D18" i="3"/>
  <c r="C18" i="3"/>
  <c r="D17" i="3"/>
  <c r="C17" i="3"/>
  <c r="D1097" i="3" l="1"/>
  <c r="F1085" i="3"/>
  <c r="F1097" i="3" s="1"/>
  <c r="G1085" i="3"/>
  <c r="G1086" i="3"/>
  <c r="G1087" i="3"/>
  <c r="G1088" i="3"/>
  <c r="G1089" i="3"/>
  <c r="G1090" i="3"/>
  <c r="G1091" i="3"/>
  <c r="G1093" i="3"/>
  <c r="G1094" i="3"/>
  <c r="G1095" i="3"/>
  <c r="G1096" i="3"/>
  <c r="G1092" i="3"/>
  <c r="G1097" i="3" l="1"/>
  <c r="E40" i="3"/>
  <c r="E38" i="3"/>
  <c r="D42" i="3" l="1"/>
  <c r="C42" i="3"/>
  <c r="C15" i="3" l="1"/>
  <c r="E21" i="3" l="1"/>
  <c r="E19" i="3" l="1"/>
  <c r="F20" i="3"/>
  <c r="E20" i="3"/>
  <c r="F18" i="3"/>
  <c r="E18" i="3"/>
  <c r="F17" i="3"/>
  <c r="E17" i="3"/>
  <c r="F21" i="3"/>
  <c r="D15" i="3"/>
  <c r="F19" i="3"/>
  <c r="F38" i="3"/>
  <c r="E42" i="3" l="1"/>
  <c r="E15" i="3"/>
  <c r="F42" i="3" l="1"/>
  <c r="F40" i="3"/>
  <c r="F15" i="3"/>
  <c r="F785" i="3" l="1"/>
  <c r="G785" i="3" l="1"/>
  <c r="D177" i="3" l="1"/>
  <c r="D818" i="3"/>
  <c r="D382" i="3"/>
  <c r="D301" i="3"/>
  <c r="D259" i="3"/>
  <c r="D919" i="3"/>
  <c r="D556" i="3"/>
  <c r="D266" i="3"/>
  <c r="D690" i="3"/>
  <c r="D261" i="3"/>
  <c r="D978" i="3"/>
  <c r="D663" i="3"/>
  <c r="D497" i="3"/>
  <c r="D547" i="3"/>
  <c r="D811" i="3"/>
  <c r="D333" i="3"/>
  <c r="D707" i="3"/>
  <c r="D145" i="3"/>
  <c r="D252" i="3"/>
  <c r="D473" i="3"/>
  <c r="D799" i="3"/>
  <c r="D792" i="3"/>
  <c r="D938" i="3"/>
  <c r="D616" i="3"/>
  <c r="D1077" i="3"/>
  <c r="D544" i="3"/>
  <c r="D715" i="3"/>
  <c r="D376" i="3"/>
  <c r="D244" i="3"/>
  <c r="D205" i="3"/>
  <c r="D423" i="3"/>
  <c r="D773" i="3"/>
  <c r="D923" i="3"/>
  <c r="D494" i="3"/>
  <c r="D709" i="3"/>
  <c r="D298" i="3"/>
  <c r="D306" i="3"/>
  <c r="D269" i="3"/>
  <c r="D790" i="3"/>
  <c r="D796" i="3"/>
  <c r="D645" i="3"/>
  <c r="D526" i="3"/>
  <c r="D674" i="3"/>
  <c r="D748" i="3"/>
  <c r="D341" i="3"/>
  <c r="D241" i="3"/>
  <c r="D398" i="3"/>
  <c r="D468" i="3"/>
  <c r="D814" i="3"/>
  <c r="D922" i="3"/>
  <c r="D622" i="3"/>
  <c r="D687" i="3"/>
  <c r="D220" i="3"/>
  <c r="D302" i="3"/>
  <c r="D255" i="3"/>
  <c r="D240" i="3"/>
  <c r="D160" i="3"/>
  <c r="D936" i="3"/>
  <c r="D1051" i="3"/>
  <c r="D1079" i="3"/>
  <c r="D557" i="3"/>
  <c r="D699" i="3"/>
  <c r="D260" i="3"/>
  <c r="D414" i="3"/>
  <c r="D451" i="3"/>
  <c r="D774" i="3"/>
  <c r="D915" i="3"/>
  <c r="D619" i="3"/>
  <c r="D578" i="3"/>
  <c r="D1049" i="3"/>
  <c r="D1060" i="3"/>
  <c r="D1066" i="3"/>
  <c r="D538" i="3"/>
  <c r="D701" i="3"/>
  <c r="D669" i="3"/>
  <c r="D366" i="3"/>
  <c r="D281" i="3"/>
  <c r="D368" i="3"/>
  <c r="D399" i="3"/>
  <c r="D822" i="3"/>
  <c r="D777" i="3"/>
  <c r="D962" i="3"/>
  <c r="D644" i="3"/>
  <c r="D634" i="3"/>
  <c r="D1055" i="3"/>
  <c r="D553" i="3"/>
  <c r="D745" i="3"/>
  <c r="D236" i="3"/>
  <c r="D137" i="3"/>
  <c r="D441" i="3"/>
  <c r="D466" i="3"/>
  <c r="D833" i="3"/>
  <c r="D927" i="3"/>
  <c r="D127" i="3"/>
  <c r="D292" i="3"/>
  <c r="D905" i="3"/>
  <c r="D251" i="3"/>
  <c r="D827" i="3"/>
  <c r="D747" i="3"/>
  <c r="D428" i="3"/>
  <c r="D529" i="3"/>
  <c r="D215" i="3"/>
  <c r="D654" i="3"/>
  <c r="D843" i="3"/>
  <c r="D664" i="3"/>
  <c r="D728" i="3"/>
  <c r="D404" i="3"/>
  <c r="D555" i="3"/>
  <c r="D753" i="3"/>
  <c r="D257" i="3"/>
  <c r="D957" i="3"/>
  <c r="D536" i="3"/>
  <c r="D415" i="3"/>
  <c r="D966" i="3"/>
  <c r="D656" i="3"/>
  <c r="D155" i="3"/>
  <c r="D471" i="3"/>
  <c r="D183" i="3"/>
  <c r="D971" i="3"/>
  <c r="D708" i="3"/>
  <c r="D212" i="3"/>
  <c r="D907" i="3"/>
  <c r="D611" i="3"/>
  <c r="D1063" i="3"/>
  <c r="D530" i="3"/>
  <c r="D662" i="3"/>
  <c r="D112" i="3"/>
  <c r="D181" i="3"/>
  <c r="D233" i="3"/>
  <c r="D214" i="3"/>
  <c r="D141" i="3"/>
  <c r="D144" i="3"/>
  <c r="D433" i="3"/>
  <c r="D797" i="3"/>
  <c r="D820" i="3"/>
  <c r="D640" i="3"/>
  <c r="D610" i="3"/>
  <c r="D1038" i="3"/>
  <c r="D507" i="3"/>
  <c r="D742" i="3"/>
  <c r="D297" i="3"/>
  <c r="D370" i="3"/>
  <c r="D360" i="3"/>
  <c r="D455" i="3"/>
  <c r="D422" i="3"/>
  <c r="D836" i="3"/>
  <c r="D821" i="3"/>
  <c r="D605" i="3"/>
  <c r="D1001" i="3"/>
  <c r="D1035" i="3"/>
  <c r="D528" i="3"/>
  <c r="D723" i="3"/>
  <c r="D352" i="3"/>
  <c r="D391" i="3"/>
  <c r="D197" i="3"/>
  <c r="D378" i="3"/>
  <c r="D238" i="3"/>
  <c r="D766" i="3"/>
  <c r="D800" i="3"/>
  <c r="D952" i="3"/>
  <c r="D1037" i="3"/>
  <c r="D1042" i="3"/>
  <c r="D999" i="3"/>
  <c r="D541" i="3"/>
  <c r="D743" i="3"/>
  <c r="D119" i="3"/>
  <c r="D258" i="3"/>
  <c r="D211" i="3"/>
  <c r="D178" i="3"/>
  <c r="D166" i="3"/>
  <c r="D788" i="3"/>
  <c r="D951" i="3"/>
  <c r="D991" i="3"/>
  <c r="D1058" i="3"/>
  <c r="D1057" i="3"/>
  <c r="D1047" i="3"/>
  <c r="D531" i="3"/>
  <c r="D705" i="3"/>
  <c r="D724" i="3"/>
  <c r="D250" i="3"/>
  <c r="D200" i="3"/>
  <c r="D143" i="3"/>
  <c r="D444" i="3"/>
  <c r="D758" i="3"/>
  <c r="D816" i="3"/>
  <c r="D648" i="3"/>
  <c r="D482" i="3"/>
  <c r="D671" i="3"/>
  <c r="D218" i="3"/>
  <c r="D355" i="3"/>
  <c r="D167" i="3"/>
  <c r="D389" i="3"/>
  <c r="D168" i="3"/>
  <c r="D157" i="3"/>
  <c r="D430" i="3"/>
  <c r="D446" i="3"/>
  <c r="D828" i="3"/>
  <c r="D931" i="3"/>
  <c r="D1021" i="3"/>
  <c r="D105" i="3"/>
  <c r="D1053" i="3"/>
  <c r="D717" i="3"/>
  <c r="D203" i="3"/>
  <c r="D772" i="3"/>
  <c r="D513" i="3"/>
  <c r="D390" i="3"/>
  <c r="D448" i="3"/>
  <c r="D702" i="3"/>
  <c r="D384" i="3"/>
  <c r="D652" i="3"/>
  <c r="D682" i="3"/>
  <c r="D793" i="3"/>
  <c r="D1010" i="3"/>
  <c r="D195" i="3"/>
  <c r="D921" i="3"/>
  <c r="D317" i="3"/>
  <c r="D315" i="3"/>
  <c r="D851" i="3"/>
  <c r="D492" i="3"/>
  <c r="D532" i="3"/>
  <c r="D746" i="3"/>
  <c r="D388" i="3"/>
  <c r="D397" i="3"/>
  <c r="D490" i="3"/>
  <c r="D348" i="3"/>
  <c r="D488" i="3"/>
  <c r="D481" i="3"/>
  <c r="D731" i="3"/>
  <c r="D447" i="3"/>
  <c r="D934" i="3"/>
  <c r="D1030" i="3"/>
  <c r="D280" i="3"/>
  <c r="D291" i="3"/>
  <c r="D835" i="3"/>
  <c r="D517" i="3"/>
  <c r="D703" i="3"/>
  <c r="D154" i="3"/>
  <c r="D188" i="3"/>
  <c r="D367" i="3"/>
  <c r="D325" i="3"/>
  <c r="D309" i="3"/>
  <c r="D903" i="3"/>
  <c r="D642" i="3"/>
  <c r="D537" i="3"/>
  <c r="D379" i="3"/>
  <c r="D256" i="3"/>
  <c r="D371" i="3"/>
  <c r="D770" i="3"/>
  <c r="D780" i="3"/>
  <c r="D911" i="3"/>
  <c r="D623" i="3"/>
  <c r="D627" i="3"/>
  <c r="D1071" i="3"/>
  <c r="D1046" i="3"/>
  <c r="D495" i="3"/>
  <c r="D749" i="3"/>
  <c r="D107" i="3"/>
  <c r="D148" i="3"/>
  <c r="D349" i="3"/>
  <c r="D286" i="3"/>
  <c r="D337" i="3"/>
  <c r="D767" i="3"/>
  <c r="D771" i="3"/>
  <c r="D967" i="3"/>
  <c r="D503" i="3"/>
  <c r="D730" i="3"/>
  <c r="D120" i="3"/>
  <c r="D199" i="3"/>
  <c r="D308" i="3"/>
  <c r="D223" i="3"/>
  <c r="D150" i="3"/>
  <c r="D795" i="3"/>
  <c r="D757" i="3"/>
  <c r="D632" i="3"/>
  <c r="D1081" i="3"/>
  <c r="D1052" i="3"/>
  <c r="D552" i="3"/>
  <c r="D676" i="3"/>
  <c r="D231" i="3"/>
  <c r="D373" i="3"/>
  <c r="D277" i="3"/>
  <c r="D363" i="3"/>
  <c r="D356" i="3"/>
  <c r="D478" i="3"/>
  <c r="D425" i="3"/>
  <c r="D842" i="3"/>
  <c r="D810" i="3"/>
  <c r="D937" i="3"/>
  <c r="D631" i="3"/>
  <c r="D643" i="3"/>
  <c r="D1014" i="3"/>
  <c r="D1056" i="3"/>
  <c r="D502" i="3"/>
  <c r="D670" i="3"/>
  <c r="D692" i="3"/>
  <c r="D347" i="3"/>
  <c r="D380" i="3"/>
  <c r="D136" i="3"/>
  <c r="D381" i="3"/>
  <c r="D159" i="3"/>
  <c r="D464" i="3"/>
  <c r="D761" i="3"/>
  <c r="D964" i="3"/>
  <c r="D639" i="3"/>
  <c r="D637" i="3"/>
  <c r="D1028" i="3"/>
  <c r="D520" i="3"/>
  <c r="D539" i="3"/>
  <c r="D737" i="3"/>
  <c r="D192" i="3"/>
  <c r="D151" i="3"/>
  <c r="D170" i="3"/>
  <c r="D463" i="3"/>
  <c r="D824" i="3"/>
  <c r="D815" i="3"/>
  <c r="D823" i="3"/>
  <c r="D630" i="3"/>
  <c r="D1019" i="3"/>
  <c r="D986" i="3"/>
  <c r="D486" i="3"/>
  <c r="D734" i="3"/>
  <c r="D387" i="3"/>
  <c r="D149" i="3"/>
  <c r="D289" i="3"/>
  <c r="D253" i="3"/>
  <c r="D420" i="3"/>
  <c r="D458" i="3"/>
  <c r="D449" i="3"/>
  <c r="D768" i="3"/>
  <c r="D940" i="3"/>
  <c r="D653" i="3"/>
  <c r="D989" i="3"/>
  <c r="D1025" i="3"/>
  <c r="D704" i="3"/>
  <c r="D372" i="3"/>
  <c r="D470" i="3"/>
  <c r="D237" i="3"/>
  <c r="D525" i="3"/>
  <c r="D832" i="3"/>
  <c r="D1011" i="3"/>
  <c r="D450" i="3"/>
  <c r="D527" i="3"/>
  <c r="D206" i="3"/>
  <c r="D918" i="3"/>
  <c r="D972" i="3"/>
  <c r="D314" i="3"/>
  <c r="D293" i="3"/>
  <c r="D418" i="3"/>
  <c r="D498" i="3"/>
  <c r="D225" i="3"/>
  <c r="D910" i="3"/>
  <c r="D164" i="3"/>
  <c r="D680" i="3"/>
  <c r="D208" i="3"/>
  <c r="D840" i="3"/>
  <c r="D1003" i="3"/>
  <c r="D436" i="3"/>
  <c r="D273" i="3"/>
  <c r="D817" i="3"/>
  <c r="D493" i="3"/>
  <c r="D265" i="3"/>
  <c r="D834" i="3"/>
  <c r="D510" i="3"/>
  <c r="D677" i="3"/>
  <c r="D121" i="3"/>
  <c r="D229" i="3"/>
  <c r="D133" i="3"/>
  <c r="D226" i="3"/>
  <c r="D434" i="3"/>
  <c r="D963" i="3"/>
  <c r="D657" i="3"/>
  <c r="D624" i="3"/>
  <c r="D1070" i="3"/>
  <c r="D542" i="3"/>
  <c r="D678" i="3"/>
  <c r="D736" i="3"/>
  <c r="D331" i="3"/>
  <c r="D187" i="3"/>
  <c r="D329" i="3"/>
  <c r="D477" i="3"/>
  <c r="D896" i="3"/>
  <c r="D1024" i="3"/>
  <c r="D524" i="3"/>
  <c r="D491" i="3"/>
  <c r="D698" i="3"/>
  <c r="D228" i="3"/>
  <c r="D152" i="3"/>
  <c r="D283" i="3"/>
  <c r="D304" i="3"/>
  <c r="D416" i="3"/>
  <c r="D794" i="3"/>
  <c r="D939" i="3"/>
  <c r="D496" i="3"/>
  <c r="D739" i="3"/>
  <c r="D243" i="3"/>
  <c r="D359" i="3"/>
  <c r="D756" i="3"/>
  <c r="D1008" i="3"/>
  <c r="D501" i="3"/>
  <c r="D720" i="3"/>
  <c r="D104" i="3"/>
  <c r="D176" i="3"/>
  <c r="D377" i="3"/>
  <c r="D326" i="3"/>
  <c r="D316" i="3"/>
  <c r="D161" i="3"/>
  <c r="D830" i="3"/>
  <c r="D961" i="3"/>
  <c r="D651" i="3"/>
  <c r="D629" i="3"/>
  <c r="D614" i="3"/>
  <c r="D1007" i="3"/>
  <c r="D551" i="3"/>
  <c r="D681" i="3"/>
  <c r="D224" i="3"/>
  <c r="D332" i="3"/>
  <c r="D474" i="3"/>
  <c r="D431" i="3"/>
  <c r="D806" i="3"/>
  <c r="D968" i="3"/>
  <c r="D1009" i="3"/>
  <c r="D1041" i="3"/>
  <c r="D484" i="3"/>
  <c r="D714" i="3"/>
  <c r="D358" i="3"/>
  <c r="D947" i="3"/>
  <c r="D628" i="3"/>
  <c r="D993" i="3"/>
  <c r="D1026" i="3"/>
  <c r="D1027" i="3"/>
  <c r="D1074" i="3"/>
  <c r="D543" i="3"/>
  <c r="D718" i="3"/>
  <c r="D115" i="3"/>
  <c r="D272" i="3"/>
  <c r="D230" i="3"/>
  <c r="D153" i="3"/>
  <c r="D172" i="3"/>
  <c r="D844" i="3"/>
  <c r="D953" i="3"/>
  <c r="D685" i="3"/>
  <c r="D948" i="3"/>
  <c r="D1006" i="3"/>
  <c r="D193" i="3"/>
  <c r="D393" i="3"/>
  <c r="D625" i="3"/>
  <c r="D411" i="3"/>
  <c r="D417" i="3"/>
  <c r="D311" i="3"/>
  <c r="D410" i="3"/>
  <c r="D514" i="3"/>
  <c r="D689" i="3"/>
  <c r="D732" i="3"/>
  <c r="D118" i="3"/>
  <c r="D239" i="3"/>
  <c r="D174" i="3"/>
  <c r="D850" i="3"/>
  <c r="D944" i="3"/>
  <c r="D1059" i="3"/>
  <c r="D980" i="3"/>
  <c r="D546" i="3"/>
  <c r="D713" i="3"/>
  <c r="D295" i="3"/>
  <c r="D275" i="3"/>
  <c r="D313" i="3"/>
  <c r="D459" i="3"/>
  <c r="D933" i="3"/>
  <c r="D635" i="3"/>
  <c r="D500" i="3"/>
  <c r="D691" i="3"/>
  <c r="D361" i="3"/>
  <c r="D139" i="3"/>
  <c r="D344" i="3"/>
  <c r="D374" i="3"/>
  <c r="D342" i="3"/>
  <c r="D435" i="3"/>
  <c r="D406" i="3"/>
  <c r="D846" i="3"/>
  <c r="D804" i="3"/>
  <c r="D955" i="3"/>
  <c r="D508" i="3"/>
  <c r="D711" i="3"/>
  <c r="D117" i="3"/>
  <c r="D330" i="3"/>
  <c r="D254" i="3"/>
  <c r="D140" i="3"/>
  <c r="D338" i="3"/>
  <c r="D445" i="3"/>
  <c r="D469" i="3"/>
  <c r="D812" i="3"/>
  <c r="D895" i="3"/>
  <c r="D615" i="3"/>
  <c r="D545" i="3"/>
  <c r="D697" i="3"/>
  <c r="D108" i="3"/>
  <c r="D343" i="3"/>
  <c r="D268" i="3"/>
  <c r="D248" i="3"/>
  <c r="D138" i="3"/>
  <c r="D300" i="3"/>
  <c r="D476" i="3"/>
  <c r="D798" i="3"/>
  <c r="D837" i="3"/>
  <c r="D898" i="3"/>
  <c r="D1044" i="3"/>
  <c r="D979" i="3"/>
  <c r="D511" i="3"/>
  <c r="D560" i="3"/>
  <c r="D729" i="3"/>
  <c r="D339" i="3"/>
  <c r="D319" i="3"/>
  <c r="D267" i="3"/>
  <c r="D213" i="3"/>
  <c r="D439" i="3"/>
  <c r="D945" i="3"/>
  <c r="D641" i="3"/>
  <c r="D984" i="3"/>
  <c r="D533" i="3"/>
  <c r="D738" i="3"/>
  <c r="D336" i="3"/>
  <c r="D270" i="3"/>
  <c r="D186" i="3"/>
  <c r="D264" i="3"/>
  <c r="D432" i="3"/>
  <c r="D462" i="3"/>
  <c r="D456" i="3"/>
  <c r="D765" i="3"/>
  <c r="D916" i="3"/>
  <c r="D618" i="3"/>
  <c r="D998" i="3"/>
  <c r="D1064" i="3"/>
  <c r="D535" i="3"/>
  <c r="D695" i="3"/>
  <c r="D189" i="3"/>
  <c r="D163" i="3"/>
  <c r="D232" i="3"/>
  <c r="D453" i="3"/>
  <c r="D778" i="3"/>
  <c r="D825" i="3"/>
  <c r="D949" i="3"/>
  <c r="D973" i="3"/>
  <c r="D290" i="3"/>
  <c r="D647" i="3"/>
  <c r="D1040" i="3"/>
  <c r="D424" i="3"/>
  <c r="D504" i="3"/>
  <c r="D426" i="3"/>
  <c r="D485" i="3"/>
  <c r="D997" i="3"/>
  <c r="D383" i="3"/>
  <c r="D457" i="3"/>
  <c r="D165" i="3"/>
  <c r="D475" i="3"/>
  <c r="D1069" i="3"/>
  <c r="D974" i="3"/>
  <c r="D712" i="3"/>
  <c r="D114" i="3"/>
  <c r="D146" i="3"/>
  <c r="D350" i="3"/>
  <c r="D219" i="3"/>
  <c r="D803" i="3"/>
  <c r="D969" i="3"/>
  <c r="D509" i="3"/>
  <c r="D741" i="3"/>
  <c r="D688" i="3"/>
  <c r="D113" i="3"/>
  <c r="D305" i="3"/>
  <c r="D321" i="3"/>
  <c r="D207" i="3"/>
  <c r="D303" i="3"/>
  <c r="D403" i="3"/>
  <c r="D809" i="3"/>
  <c r="D826" i="3"/>
  <c r="D904" i="3"/>
  <c r="D646" i="3"/>
  <c r="D499" i="3"/>
  <c r="D706" i="3"/>
  <c r="D158" i="3"/>
  <c r="D191" i="3"/>
  <c r="D385" i="3"/>
  <c r="D334" i="3"/>
  <c r="D327" i="3"/>
  <c r="D400" i="3"/>
  <c r="D813" i="3"/>
  <c r="D935" i="3"/>
  <c r="D649" i="3"/>
  <c r="D512" i="3"/>
  <c r="D726" i="3"/>
  <c r="D194" i="3"/>
  <c r="D134" i="3"/>
  <c r="D394" i="3"/>
  <c r="D467" i="3"/>
  <c r="D452" i="3"/>
  <c r="D829" i="3"/>
  <c r="D930" i="3"/>
  <c r="D1015" i="3"/>
  <c r="D976" i="3"/>
  <c r="D549" i="3"/>
  <c r="D719" i="3"/>
  <c r="D216" i="3"/>
  <c r="D156" i="3"/>
  <c r="D198" i="3"/>
  <c r="D413" i="3"/>
  <c r="D443" i="3"/>
  <c r="D841" i="3"/>
  <c r="D909" i="3"/>
  <c r="D655" i="3"/>
  <c r="D658" i="3"/>
  <c r="D1036" i="3"/>
  <c r="D1016" i="3"/>
  <c r="D540" i="3"/>
  <c r="D700" i="3"/>
  <c r="D246" i="3"/>
  <c r="D285" i="3"/>
  <c r="D353" i="3"/>
  <c r="D217" i="3"/>
  <c r="D184" i="3"/>
  <c r="D409" i="3"/>
  <c r="D421" i="3"/>
  <c r="D1067" i="3"/>
  <c r="D518" i="3"/>
  <c r="D175" i="3"/>
  <c r="D1062" i="3"/>
  <c r="D483" i="3"/>
  <c r="D735" i="3"/>
  <c r="D282" i="3"/>
  <c r="D956" i="3"/>
  <c r="D130" i="3"/>
  <c r="D633" i="3"/>
  <c r="D1073" i="3"/>
  <c r="D776" i="3"/>
  <c r="D985" i="3"/>
  <c r="D227" i="3"/>
  <c r="D760" i="3"/>
  <c r="D636" i="3"/>
  <c r="D346" i="3"/>
  <c r="D1061" i="3"/>
  <c r="D929" i="3"/>
  <c r="D129" i="3"/>
  <c r="D901" i="3"/>
  <c r="D320" i="3"/>
  <c r="D606" i="3"/>
  <c r="D312" i="3"/>
  <c r="D764" i="3"/>
  <c r="D1032" i="3"/>
  <c r="D323" i="3"/>
  <c r="D831" i="3"/>
  <c r="D958" i="3"/>
  <c r="D1022" i="3"/>
  <c r="D988" i="3"/>
  <c r="D522" i="3"/>
  <c r="D693" i="3"/>
  <c r="D744" i="3"/>
  <c r="D185" i="3"/>
  <c r="D162" i="3"/>
  <c r="D274" i="3"/>
  <c r="D278" i="3"/>
  <c r="D407" i="3"/>
  <c r="D479" i="3"/>
  <c r="D787" i="3"/>
  <c r="D789" i="3"/>
  <c r="D914" i="3"/>
  <c r="D977" i="3"/>
  <c r="D515" i="3"/>
  <c r="D750" i="3"/>
  <c r="D318" i="3"/>
  <c r="D322" i="3"/>
  <c r="D345" i="3"/>
  <c r="D405" i="3"/>
  <c r="D461" i="3"/>
  <c r="D442" i="3"/>
  <c r="D775" i="3"/>
  <c r="D943" i="3"/>
  <c r="D626" i="3"/>
  <c r="D1050" i="3"/>
  <c r="D1045" i="3"/>
  <c r="D521" i="3"/>
  <c r="D679" i="3"/>
  <c r="D276" i="3"/>
  <c r="D210" i="3"/>
  <c r="D805" i="3"/>
  <c r="D650" i="3"/>
  <c r="D638" i="3"/>
  <c r="D620" i="3"/>
  <c r="D1018" i="3"/>
  <c r="D534" i="3"/>
  <c r="D683" i="3"/>
  <c r="D196" i="3"/>
  <c r="D128" i="3"/>
  <c r="D234" i="3"/>
  <c r="D408" i="3"/>
  <c r="D779" i="3"/>
  <c r="D848" i="3"/>
  <c r="D950" i="3"/>
  <c r="D659" i="3"/>
  <c r="D994" i="3"/>
  <c r="D1023" i="3"/>
  <c r="D1048" i="3"/>
  <c r="D505" i="3"/>
  <c r="D673" i="3"/>
  <c r="D135" i="3"/>
  <c r="D335" i="3"/>
  <c r="D221" i="3"/>
  <c r="D171" i="3"/>
  <c r="D354" i="3"/>
  <c r="D460" i="3"/>
  <c r="D839" i="3"/>
  <c r="D847" i="3"/>
  <c r="D612" i="3"/>
  <c r="D1004" i="3"/>
  <c r="D586" i="3" l="1"/>
  <c r="D873" i="3"/>
  <c r="D77" i="3"/>
  <c r="D891" i="3"/>
  <c r="D587" i="3"/>
  <c r="D855" i="3"/>
  <c r="D1034" i="3"/>
  <c r="D71" i="3"/>
  <c r="D883" i="3"/>
  <c r="D97" i="3"/>
  <c r="D68" i="3"/>
  <c r="D78" i="3"/>
  <c r="D87" i="3"/>
  <c r="D94" i="3"/>
  <c r="D856" i="3"/>
  <c r="D85" i="3"/>
  <c r="D872" i="3"/>
  <c r="D1000" i="3"/>
  <c r="D66" i="3"/>
  <c r="D584" i="3"/>
  <c r="D975" i="3"/>
  <c r="D1033" i="3"/>
  <c r="D53" i="3"/>
  <c r="D65" i="3"/>
  <c r="D884" i="3"/>
  <c r="D581" i="3"/>
  <c r="D880" i="3"/>
  <c r="D579" i="3"/>
  <c r="D100" i="3"/>
  <c r="D99" i="3"/>
  <c r="D878" i="3"/>
  <c r="D887" i="3"/>
  <c r="D860" i="3"/>
  <c r="D862" i="3"/>
  <c r="D81" i="3"/>
  <c r="D580" i="3"/>
  <c r="D88" i="3"/>
  <c r="D54" i="3"/>
  <c r="D576" i="3"/>
  <c r="D1039" i="3"/>
  <c r="D1012" i="3"/>
  <c r="D49" i="3"/>
  <c r="D591" i="3"/>
  <c r="D1002" i="3"/>
  <c r="D123" i="3"/>
  <c r="D660" i="3"/>
  <c r="D125" i="3"/>
  <c r="D74" i="3"/>
  <c r="D588" i="3"/>
  <c r="D63" i="3"/>
  <c r="D92" i="3"/>
  <c r="D577" i="3"/>
  <c r="D869" i="3"/>
  <c r="D859" i="3"/>
  <c r="D52" i="3"/>
  <c r="D86" i="3"/>
  <c r="D877" i="3"/>
  <c r="D57" i="3"/>
  <c r="D96" i="3"/>
  <c r="D990" i="3"/>
  <c r="D885" i="3"/>
  <c r="D70" i="3"/>
  <c r="D863" i="3"/>
  <c r="D60" i="3"/>
  <c r="D874" i="3"/>
  <c r="D881" i="3"/>
  <c r="D981" i="3"/>
  <c r="D575" i="3"/>
  <c r="D585" i="3"/>
  <c r="D72" i="3"/>
  <c r="D56" i="3"/>
  <c r="D79" i="3"/>
  <c r="D858" i="3"/>
  <c r="D882" i="3"/>
  <c r="D1017" i="3"/>
  <c r="D857" i="3"/>
  <c r="D987" i="3"/>
  <c r="D582" i="3"/>
  <c r="D590" i="3"/>
  <c r="D995" i="3"/>
  <c r="D51" i="3"/>
  <c r="D867" i="3"/>
  <c r="D886" i="3"/>
  <c r="D124" i="3"/>
  <c r="D583" i="3"/>
  <c r="D875" i="3"/>
  <c r="D890" i="3"/>
  <c r="D59" i="3"/>
  <c r="D865" i="3"/>
  <c r="D868" i="3"/>
  <c r="D589" i="3"/>
  <c r="D58" i="3"/>
  <c r="D853" i="3"/>
  <c r="D55" i="3"/>
  <c r="D861" i="3"/>
  <c r="D93" i="3"/>
  <c r="D126" i="3" l="1"/>
  <c r="D592" i="3"/>
  <c r="D84" i="3" l="1"/>
  <c r="D564" i="3"/>
  <c r="D519" i="3"/>
  <c r="D454" i="3"/>
  <c r="D1075" i="3"/>
  <c r="D429" i="3"/>
  <c r="D287" i="3"/>
  <c r="D807" i="3"/>
  <c r="D959" i="3"/>
  <c r="D1005" i="3"/>
  <c r="D791" i="3"/>
  <c r="D222" i="3"/>
  <c r="D926" i="3"/>
  <c r="D76" i="3"/>
  <c r="D565" i="3"/>
  <c r="D871" i="3"/>
  <c r="D960" i="3"/>
  <c r="D889" i="3"/>
  <c r="D897" i="3"/>
  <c r="D727" i="3"/>
  <c r="D351" i="3"/>
  <c r="D599" i="3"/>
  <c r="D307" i="3"/>
  <c r="D786" i="3"/>
  <c r="D554" i="3"/>
  <c r="D600" i="3"/>
  <c r="D593" i="3"/>
  <c r="D562" i="3"/>
  <c r="D284" i="3"/>
  <c r="D299" i="3"/>
  <c r="D762" i="3"/>
  <c r="D80" i="3"/>
  <c r="D942" i="3"/>
  <c r="D908" i="3"/>
  <c r="D782" i="3"/>
  <c r="D710" i="3"/>
  <c r="D69" i="3"/>
  <c r="D106" i="3"/>
  <c r="D755" i="3"/>
  <c r="D73" i="3"/>
  <c r="D917" i="3"/>
  <c r="D247" i="3"/>
  <c r="D296" i="3"/>
  <c r="D437" i="3"/>
  <c r="D83" i="3"/>
  <c r="D111" i="3"/>
  <c r="D854" i="3"/>
  <c r="D609" i="3"/>
  <c r="D1043" i="3"/>
  <c r="D61" i="3"/>
  <c r="D594" i="3"/>
  <c r="D310" i="3"/>
  <c r="D365" i="3"/>
  <c r="D924" i="3"/>
  <c r="D769" i="3"/>
  <c r="D721" i="3"/>
  <c r="D362" i="3"/>
  <c r="D876" i="3"/>
  <c r="D294" i="3"/>
  <c r="D109" i="3"/>
  <c r="D179" i="3"/>
  <c r="D67" i="3"/>
  <c r="D249" i="3"/>
  <c r="D279" i="3"/>
  <c r="D913" i="3"/>
  <c r="D568" i="3"/>
  <c r="D472" i="3"/>
  <c r="D182" i="3"/>
  <c r="D1080" i="3"/>
  <c r="D548" i="3"/>
  <c r="D190" i="3"/>
  <c r="D763" i="3"/>
  <c r="D920" i="3"/>
  <c r="D357" i="3"/>
  <c r="D996" i="3"/>
  <c r="D900" i="3"/>
  <c r="D783" i="3"/>
  <c r="D870" i="3"/>
  <c r="D98" i="3"/>
  <c r="D573" i="3"/>
  <c r="D595" i="3"/>
  <c r="D954" i="3"/>
  <c r="D75" i="3"/>
  <c r="D62" i="3"/>
  <c r="D781" i="3"/>
  <c r="D759" i="3"/>
  <c r="D965" i="3"/>
  <c r="D808" i="3"/>
  <c r="D740" i="3"/>
  <c r="D369" i="3"/>
  <c r="D866" i="3"/>
  <c r="D392" i="3"/>
  <c r="D147" i="3"/>
  <c r="D395" i="3"/>
  <c r="D849" i="3"/>
  <c r="D754" i="3"/>
  <c r="D438" i="3"/>
  <c r="D864" i="3"/>
  <c r="D925" i="3"/>
  <c r="D694" i="3"/>
  <c r="D667" i="3"/>
  <c r="D604" i="3"/>
  <c r="D550" i="3"/>
  <c r="D597" i="3"/>
  <c r="D506" i="3"/>
  <c r="D784" i="3"/>
  <c r="D902" i="3"/>
  <c r="D487" i="3"/>
  <c r="D324" i="3"/>
  <c r="D906" i="3"/>
  <c r="D912" i="3"/>
  <c r="D567" i="3"/>
  <c r="D340" i="3"/>
  <c r="D201" i="3"/>
  <c r="D946" i="3"/>
  <c r="D1072" i="3"/>
  <c r="D899" i="3"/>
  <c r="D103" i="3"/>
  <c r="D598" i="3"/>
  <c r="D64" i="3"/>
  <c r="D845" i="3"/>
  <c r="D82" i="3"/>
  <c r="D819" i="3"/>
  <c r="D131" i="3"/>
  <c r="D402" i="3"/>
  <c r="D596" i="3"/>
  <c r="D288" i="3"/>
  <c r="D733" i="3"/>
  <c r="D89" i="3"/>
  <c r="D90" i="3"/>
  <c r="D1054" i="3"/>
  <c r="D601" i="3"/>
  <c r="D661" i="3"/>
  <c r="D102" i="3"/>
  <c r="D91" i="3"/>
  <c r="D263" i="3"/>
  <c r="D375" i="3"/>
  <c r="D802" i="3"/>
  <c r="D569" i="3"/>
  <c r="D572" i="3"/>
  <c r="D838" i="3"/>
  <c r="D328" i="3"/>
  <c r="D561" i="3"/>
  <c r="D672" i="3"/>
  <c r="D95" i="3"/>
  <c r="D992" i="3"/>
  <c r="D563" i="3"/>
  <c r="D110" i="3"/>
  <c r="D928" i="3"/>
  <c r="D386" i="3"/>
  <c r="D180" i="3"/>
  <c r="D440" i="3"/>
  <c r="D1013" i="3"/>
  <c r="D245" i="3"/>
  <c r="D173" i="3"/>
  <c r="D941" i="3"/>
  <c r="D142" i="3"/>
  <c r="D1076" i="3"/>
  <c r="D202" i="3"/>
  <c r="D570" i="3"/>
  <c r="D932" i="3"/>
  <c r="D271" i="3"/>
  <c r="D665" i="3"/>
  <c r="D209" i="3"/>
  <c r="D523" i="3"/>
  <c r="D262" i="3"/>
  <c r="D132" i="3"/>
  <c r="D666" i="3"/>
  <c r="D1020" i="3"/>
  <c r="D571" i="3"/>
  <c r="D970" i="3" l="1"/>
  <c r="D602" i="3"/>
  <c r="D574" i="3"/>
  <c r="D566" i="3"/>
  <c r="D879" i="3"/>
  <c r="D50" i="3" l="1"/>
  <c r="D101" i="3" l="1"/>
  <c r="D696" i="3" l="1"/>
  <c r="D983" i="3"/>
  <c r="D169" i="3"/>
  <c r="D801" i="3"/>
  <c r="D419" i="3"/>
  <c r="D893" i="3"/>
  <c r="D608" i="3"/>
  <c r="D725" i="3"/>
  <c r="D888" i="3"/>
  <c r="D242" i="3"/>
  <c r="D716" i="3"/>
  <c r="D204" i="3"/>
  <c r="D1068" i="3"/>
  <c r="D489" i="3"/>
  <c r="D1029" i="3"/>
  <c r="D675" i="3"/>
  <c r="D1065" i="3"/>
  <c r="D558" i="3"/>
  <c r="D427" i="3"/>
  <c r="D412" i="3"/>
  <c r="D668" i="3"/>
  <c r="D607" i="3"/>
  <c r="D686" i="3"/>
  <c r="D465" i="3"/>
  <c r="D1031" i="3"/>
  <c r="D892" i="3"/>
  <c r="D722" i="3"/>
  <c r="D401" i="3"/>
  <c r="D982" i="3"/>
  <c r="D516" i="3"/>
  <c r="D751" i="3"/>
  <c r="D684" i="3"/>
  <c r="D613" i="3"/>
  <c r="D603" i="3"/>
  <c r="D617" i="3"/>
  <c r="D1078" i="3"/>
  <c r="D235" i="3"/>
  <c r="D559" i="3" l="1"/>
  <c r="D752" i="3"/>
  <c r="D480" i="3"/>
  <c r="D894" i="3"/>
  <c r="D621" i="3"/>
  <c r="D852" i="3"/>
  <c r="D1082" i="3"/>
  <c r="D364" i="3" l="1"/>
  <c r="D116" i="3" l="1"/>
  <c r="D396" i="3"/>
  <c r="E73" i="3" l="1"/>
  <c r="G73" i="3"/>
  <c r="F73" i="3"/>
  <c r="E519" i="3"/>
  <c r="G519" i="3"/>
  <c r="F519" i="3"/>
  <c r="E661" i="3"/>
  <c r="G661" i="3"/>
  <c r="F661" i="3"/>
  <c r="E271" i="3"/>
  <c r="G271" i="3"/>
  <c r="F271" i="3"/>
  <c r="E666" i="3"/>
  <c r="G666" i="3"/>
  <c r="F666" i="3"/>
  <c r="E754" i="3"/>
  <c r="G754" i="3"/>
  <c r="F754" i="3"/>
  <c r="E597" i="3"/>
  <c r="G597" i="3"/>
  <c r="F597" i="3"/>
  <c r="E926" i="3"/>
  <c r="G926" i="3"/>
  <c r="F926" i="3"/>
  <c r="E932" i="3"/>
  <c r="G932" i="3"/>
  <c r="F932" i="3"/>
  <c r="E247" i="3"/>
  <c r="G247" i="3"/>
  <c r="F247" i="3"/>
  <c r="E593" i="3"/>
  <c r="G593" i="3"/>
  <c r="F593" i="3"/>
  <c r="E1005" i="3"/>
  <c r="G1005" i="3"/>
  <c r="F1005" i="3"/>
  <c r="E609" i="3"/>
  <c r="G609" i="3"/>
  <c r="F609" i="3"/>
  <c r="E190" i="3"/>
  <c r="G190" i="3"/>
  <c r="F190" i="3"/>
  <c r="E472" i="3"/>
  <c r="G472" i="3"/>
  <c r="F472" i="3"/>
  <c r="E287" i="3"/>
  <c r="G287" i="3"/>
  <c r="F287" i="3"/>
  <c r="E1013" i="3"/>
  <c r="G1013" i="3"/>
  <c r="F1013" i="3"/>
  <c r="E908" i="3"/>
  <c r="G908" i="3"/>
  <c r="F908" i="3"/>
  <c r="E866" i="3"/>
  <c r="G866" i="3"/>
  <c r="F866" i="3"/>
  <c r="E554" i="3"/>
  <c r="G554" i="3"/>
  <c r="F554" i="3"/>
  <c r="E783" i="3"/>
  <c r="G783" i="3"/>
  <c r="F783" i="3"/>
  <c r="E294" i="3"/>
  <c r="G294" i="3"/>
  <c r="F294" i="3"/>
  <c r="E182" i="3"/>
  <c r="G182" i="3"/>
  <c r="F182" i="3"/>
  <c r="E791" i="3"/>
  <c r="G791" i="3"/>
  <c r="F791" i="3"/>
  <c r="E913" i="3"/>
  <c r="G913" i="3"/>
  <c r="F913" i="3"/>
  <c r="E727" i="3"/>
  <c r="G727" i="3"/>
  <c r="F727" i="3"/>
  <c r="E819" i="3"/>
  <c r="G819" i="3"/>
  <c r="F819" i="3"/>
  <c r="E369" i="3"/>
  <c r="G369" i="3"/>
  <c r="F369" i="3"/>
  <c r="E209" i="3"/>
  <c r="G209" i="3"/>
  <c r="F209" i="3"/>
  <c r="E569" i="3"/>
  <c r="G569" i="3"/>
  <c r="F569" i="3"/>
  <c r="E392" i="3"/>
  <c r="G392" i="3"/>
  <c r="F392" i="3"/>
  <c r="E307" i="3"/>
  <c r="G307" i="3"/>
  <c r="F307" i="3"/>
  <c r="E131" i="3"/>
  <c r="G131" i="3"/>
  <c r="F131" i="3"/>
  <c r="E767" i="3"/>
  <c r="G767" i="3"/>
  <c r="F767" i="3"/>
  <c r="E573" i="3"/>
  <c r="G573" i="3"/>
  <c r="F573" i="3"/>
  <c r="E902" i="3"/>
  <c r="G902" i="3"/>
  <c r="F902" i="3"/>
  <c r="E942" i="3"/>
  <c r="G942" i="3"/>
  <c r="F942" i="3"/>
  <c r="E173" i="3"/>
  <c r="G173" i="3"/>
  <c r="F173" i="3"/>
  <c r="E721" i="3"/>
  <c r="G721" i="3"/>
  <c r="F721" i="3"/>
  <c r="E599" i="3"/>
  <c r="G599" i="3"/>
  <c r="F599" i="3"/>
  <c r="E954" i="3"/>
  <c r="G954" i="3"/>
  <c r="F954" i="3"/>
  <c r="E871" i="3"/>
  <c r="G871" i="3"/>
  <c r="F871" i="3"/>
  <c r="E440" i="3"/>
  <c r="G440" i="3"/>
  <c r="F440" i="3"/>
  <c r="E694" i="3"/>
  <c r="G694" i="3"/>
  <c r="F694" i="3"/>
  <c r="E362" i="3"/>
  <c r="G362" i="3"/>
  <c r="F362" i="3"/>
  <c r="E899" i="3"/>
  <c r="G899" i="3"/>
  <c r="F899" i="3"/>
  <c r="E889" i="3"/>
  <c r="G889" i="3"/>
  <c r="F889" i="3"/>
  <c r="E84" i="3"/>
  <c r="G84" i="3"/>
  <c r="F84" i="3"/>
  <c r="E925" i="3"/>
  <c r="G925" i="3"/>
  <c r="F925" i="3"/>
  <c r="E763" i="3"/>
  <c r="G763" i="3"/>
  <c r="F763" i="3"/>
  <c r="E960" i="3"/>
  <c r="G960" i="3"/>
  <c r="F960" i="3"/>
  <c r="E740" i="3"/>
  <c r="G740" i="3"/>
  <c r="F740" i="3"/>
  <c r="D122" i="3"/>
  <c r="E402" i="3"/>
  <c r="G402" i="3"/>
  <c r="F402" i="3"/>
  <c r="E328" i="3"/>
  <c r="G328" i="3"/>
  <c r="F328" i="3"/>
  <c r="E594" i="3"/>
  <c r="G594" i="3"/>
  <c r="F594" i="3"/>
  <c r="E437" i="3"/>
  <c r="G437" i="3"/>
  <c r="F437" i="3"/>
  <c r="E900" i="3"/>
  <c r="G900" i="3"/>
  <c r="F900" i="3"/>
  <c r="E782" i="3"/>
  <c r="G782" i="3"/>
  <c r="F782" i="3"/>
  <c r="E992" i="3"/>
  <c r="G992" i="3"/>
  <c r="F992" i="3"/>
  <c r="E91" i="3"/>
  <c r="G91" i="3"/>
  <c r="F91" i="3"/>
  <c r="E838" i="3"/>
  <c r="G838" i="3"/>
  <c r="F838" i="3"/>
  <c r="E612" i="3"/>
  <c r="G612" i="3"/>
  <c r="F612" i="3"/>
  <c r="E769" i="3"/>
  <c r="G769" i="3"/>
  <c r="F769" i="3"/>
  <c r="E562" i="3"/>
  <c r="G562" i="3"/>
  <c r="F562" i="3"/>
  <c r="E180" i="3"/>
  <c r="G180" i="3"/>
  <c r="F180" i="3"/>
  <c r="E245" i="3"/>
  <c r="G245" i="3"/>
  <c r="F245" i="3"/>
  <c r="E759" i="3"/>
  <c r="G759" i="3"/>
  <c r="F759" i="3"/>
  <c r="E62" i="3"/>
  <c r="G62" i="3"/>
  <c r="F62" i="3"/>
  <c r="E568" i="3"/>
  <c r="G568" i="3"/>
  <c r="F568" i="3"/>
  <c r="E920" i="3"/>
  <c r="G920" i="3"/>
  <c r="F920" i="3"/>
  <c r="E550" i="3"/>
  <c r="G550" i="3"/>
  <c r="F550" i="3"/>
  <c r="E567" i="3"/>
  <c r="G567" i="3"/>
  <c r="F567" i="3"/>
  <c r="E64" i="3"/>
  <c r="G64" i="3"/>
  <c r="F64" i="3"/>
  <c r="E941" i="3"/>
  <c r="G941" i="3"/>
  <c r="F941" i="3"/>
  <c r="E864" i="3"/>
  <c r="G864" i="3"/>
  <c r="F864" i="3"/>
  <c r="E61" i="3"/>
  <c r="G61" i="3"/>
  <c r="F61" i="3"/>
  <c r="E487" i="3"/>
  <c r="G487" i="3"/>
  <c r="F487" i="3"/>
  <c r="E924" i="3"/>
  <c r="G924" i="3"/>
  <c r="F924" i="3"/>
  <c r="E897" i="3"/>
  <c r="G897" i="3"/>
  <c r="F897" i="3"/>
  <c r="E249" i="3"/>
  <c r="G249" i="3"/>
  <c r="F249" i="3"/>
  <c r="E570" i="3"/>
  <c r="G570" i="3"/>
  <c r="F570" i="3"/>
  <c r="E822" i="3"/>
  <c r="G822" i="3"/>
  <c r="F822" i="3"/>
  <c r="E781" i="3"/>
  <c r="G781" i="3"/>
  <c r="F781" i="3"/>
  <c r="E548" i="3"/>
  <c r="G548" i="3"/>
  <c r="F548" i="3"/>
  <c r="E784" i="3"/>
  <c r="G784" i="3"/>
  <c r="F784" i="3"/>
  <c r="E996" i="3"/>
  <c r="G996" i="3"/>
  <c r="F996" i="3"/>
  <c r="E222" i="3"/>
  <c r="G222" i="3"/>
  <c r="F222" i="3"/>
  <c r="E672" i="3"/>
  <c r="G672" i="3"/>
  <c r="F672" i="3"/>
  <c r="E340" i="3"/>
  <c r="G340" i="3"/>
  <c r="F340" i="3"/>
  <c r="E946" i="3"/>
  <c r="G946" i="3"/>
  <c r="F946" i="3"/>
  <c r="E109" i="3"/>
  <c r="G109" i="3"/>
  <c r="F109" i="3"/>
  <c r="E523" i="3"/>
  <c r="G523" i="3"/>
  <c r="F523" i="3"/>
  <c r="E596" i="3"/>
  <c r="G596" i="3"/>
  <c r="F596" i="3"/>
  <c r="E429" i="3"/>
  <c r="G429" i="3"/>
  <c r="F429" i="3"/>
  <c r="E76" i="3"/>
  <c r="G76" i="3"/>
  <c r="F76" i="3"/>
  <c r="E667" i="3"/>
  <c r="G667" i="3"/>
  <c r="F667" i="3"/>
  <c r="E876" i="3"/>
  <c r="G876" i="3"/>
  <c r="F876" i="3"/>
  <c r="E1075" i="3"/>
  <c r="G1075" i="3"/>
  <c r="F1075" i="3"/>
  <c r="E80" i="3"/>
  <c r="G80" i="3"/>
  <c r="F80" i="3"/>
  <c r="E106" i="3"/>
  <c r="G106" i="3"/>
  <c r="F106" i="3"/>
  <c r="E438" i="3"/>
  <c r="G438" i="3"/>
  <c r="F438" i="3"/>
  <c r="E906" i="3"/>
  <c r="G906" i="3"/>
  <c r="F906" i="3"/>
  <c r="E807" i="3"/>
  <c r="G807" i="3"/>
  <c r="F807" i="3"/>
  <c r="E288" i="3"/>
  <c r="G288" i="3"/>
  <c r="F288" i="3"/>
  <c r="E82" i="3"/>
  <c r="G82" i="3"/>
  <c r="F82" i="3"/>
  <c r="E310" i="3"/>
  <c r="G310" i="3"/>
  <c r="F310" i="3"/>
  <c r="E786" i="3"/>
  <c r="G786" i="3"/>
  <c r="F786" i="3"/>
  <c r="E201" i="3"/>
  <c r="G201" i="3"/>
  <c r="F201" i="3"/>
  <c r="E147" i="3"/>
  <c r="G147" i="3"/>
  <c r="F147" i="3"/>
  <c r="E1043" i="3"/>
  <c r="G1043" i="3"/>
  <c r="F1043" i="3"/>
  <c r="E959" i="3"/>
  <c r="G959" i="3"/>
  <c r="F959" i="3"/>
  <c r="E506" i="3"/>
  <c r="G506" i="3"/>
  <c r="F506" i="3"/>
  <c r="E202" i="3"/>
  <c r="G202" i="3"/>
  <c r="F202" i="3"/>
  <c r="E563" i="3"/>
  <c r="G563" i="3"/>
  <c r="F563" i="3"/>
  <c r="E324" i="3"/>
  <c r="G324" i="3"/>
  <c r="F324" i="3"/>
  <c r="E965" i="3"/>
  <c r="G965" i="3"/>
  <c r="F965" i="3"/>
  <c r="E565" i="3"/>
  <c r="G565" i="3"/>
  <c r="F565" i="3"/>
  <c r="E912" i="3"/>
  <c r="G912" i="3"/>
  <c r="F912" i="3"/>
  <c r="E854" i="3"/>
  <c r="G854" i="3"/>
  <c r="F854" i="3"/>
  <c r="E89" i="3"/>
  <c r="G89" i="3"/>
  <c r="F89" i="3"/>
  <c r="E365" i="3"/>
  <c r="G365" i="3"/>
  <c r="F365" i="3"/>
  <c r="E263" i="3"/>
  <c r="G263" i="3"/>
  <c r="F263" i="3"/>
  <c r="E755" i="3"/>
  <c r="G755" i="3"/>
  <c r="F755" i="3"/>
  <c r="E102" i="3"/>
  <c r="G102" i="3"/>
  <c r="F102" i="3"/>
  <c r="E762" i="3"/>
  <c r="G762" i="3"/>
  <c r="F762" i="3"/>
  <c r="E142" i="3"/>
  <c r="G142" i="3"/>
  <c r="F142" i="3"/>
  <c r="E601" i="3"/>
  <c r="G601" i="3"/>
  <c r="F601" i="3"/>
  <c r="E870" i="3"/>
  <c r="G870" i="3"/>
  <c r="F870" i="3"/>
  <c r="E279" i="3"/>
  <c r="G279" i="3"/>
  <c r="F279" i="3"/>
  <c r="E357" i="3"/>
  <c r="G357" i="3"/>
  <c r="F357" i="3"/>
  <c r="E262" i="3"/>
  <c r="G262" i="3"/>
  <c r="F262" i="3"/>
  <c r="E595" i="3"/>
  <c r="G595" i="3"/>
  <c r="F595" i="3"/>
  <c r="E375" i="3"/>
  <c r="G375" i="3"/>
  <c r="F375" i="3"/>
  <c r="E845" i="3"/>
  <c r="G845" i="3"/>
  <c r="F845" i="3"/>
  <c r="E98" i="3"/>
  <c r="G98" i="3"/>
  <c r="F98" i="3"/>
  <c r="E386" i="3"/>
  <c r="G386" i="3"/>
  <c r="F386" i="3"/>
  <c r="E1072" i="3"/>
  <c r="G1072" i="3"/>
  <c r="F1072" i="3"/>
  <c r="E564" i="3"/>
  <c r="G564" i="3"/>
  <c r="F564" i="3"/>
  <c r="E665" i="3"/>
  <c r="G665" i="3"/>
  <c r="F665" i="3"/>
  <c r="E802" i="3"/>
  <c r="G802" i="3"/>
  <c r="F802" i="3"/>
  <c r="E132" i="3"/>
  <c r="G132" i="3"/>
  <c r="F132" i="3"/>
  <c r="E90" i="3"/>
  <c r="G90" i="3"/>
  <c r="F90" i="3"/>
  <c r="E561" i="3"/>
  <c r="G561" i="3"/>
  <c r="F561" i="3"/>
  <c r="E95" i="3"/>
  <c r="G95" i="3"/>
  <c r="F95" i="3"/>
  <c r="E849" i="3"/>
  <c r="G849" i="3"/>
  <c r="F849" i="3"/>
  <c r="E284" i="3"/>
  <c r="G284" i="3"/>
  <c r="F284" i="3"/>
  <c r="E1076" i="3"/>
  <c r="G1076" i="3"/>
  <c r="F1076" i="3"/>
  <c r="E395" i="3" l="1"/>
  <c r="G395" i="3"/>
  <c r="F395" i="3"/>
  <c r="E50" i="3"/>
  <c r="G50" i="3"/>
  <c r="F50" i="3"/>
  <c r="E928" i="3"/>
  <c r="G928" i="3"/>
  <c r="F928" i="3"/>
  <c r="E1080" i="3"/>
  <c r="G1080" i="3"/>
  <c r="F1080" i="3"/>
  <c r="E572" i="3"/>
  <c r="G572" i="3"/>
  <c r="F572" i="3"/>
  <c r="D1083" i="3"/>
  <c r="D1098" i="3" s="1"/>
  <c r="E454" i="3"/>
  <c r="G454" i="3"/>
  <c r="F454" i="3"/>
  <c r="E600" i="3"/>
  <c r="G600" i="3"/>
  <c r="F600" i="3"/>
  <c r="E67" i="3"/>
  <c r="G67" i="3"/>
  <c r="F67" i="3"/>
  <c r="E179" i="3"/>
  <c r="G179" i="3"/>
  <c r="F179" i="3"/>
  <c r="E69" i="3"/>
  <c r="G69" i="3"/>
  <c r="F69" i="3"/>
  <c r="E571" i="3"/>
  <c r="G571" i="3"/>
  <c r="F571" i="3"/>
  <c r="E296" i="3"/>
  <c r="G296" i="3"/>
  <c r="F296" i="3"/>
  <c r="E1054" i="3"/>
  <c r="G1054" i="3"/>
  <c r="F1054" i="3"/>
  <c r="E83" i="3"/>
  <c r="G83" i="3"/>
  <c r="F83" i="3"/>
  <c r="E299" i="3"/>
  <c r="G299" i="3"/>
  <c r="F299" i="3"/>
  <c r="E917" i="3"/>
  <c r="G917" i="3"/>
  <c r="F917" i="3"/>
  <c r="E710" i="3"/>
  <c r="G710" i="3"/>
  <c r="F710" i="3"/>
  <c r="E733" i="3"/>
  <c r="G733" i="3"/>
  <c r="F733" i="3"/>
  <c r="E574" i="3" l="1"/>
  <c r="G574" i="3"/>
  <c r="F574" i="3"/>
  <c r="C16" i="3" l="1"/>
  <c r="C22" i="3"/>
  <c r="E578" i="3" l="1"/>
  <c r="G578" i="3"/>
  <c r="F578" i="3"/>
  <c r="E656" i="3"/>
  <c r="G656" i="3"/>
  <c r="F656" i="3"/>
  <c r="E331" i="3"/>
  <c r="G331" i="3"/>
  <c r="F331" i="3"/>
  <c r="E423" i="3"/>
  <c r="G423" i="3"/>
  <c r="F423" i="3"/>
  <c r="E725" i="3"/>
  <c r="G725" i="3"/>
  <c r="F725" i="3"/>
  <c r="E670" i="3"/>
  <c r="G670" i="3"/>
  <c r="F670" i="3"/>
  <c r="E827" i="3"/>
  <c r="G827" i="3"/>
  <c r="F827" i="3"/>
  <c r="E304" i="3"/>
  <c r="G304" i="3"/>
  <c r="F304" i="3"/>
  <c r="E55" i="3"/>
  <c r="G55" i="3"/>
  <c r="F55" i="3"/>
  <c r="E462" i="3"/>
  <c r="G462" i="3"/>
  <c r="F462" i="3"/>
  <c r="E354" i="3"/>
  <c r="G354" i="3"/>
  <c r="F354" i="3"/>
  <c r="E327" i="3"/>
  <c r="G327" i="3"/>
  <c r="F327" i="3"/>
  <c r="E1078" i="3"/>
  <c r="G1078" i="3"/>
  <c r="F1078" i="3"/>
  <c r="E886" i="3"/>
  <c r="G886" i="3"/>
  <c r="F886" i="3"/>
  <c r="E427" i="3"/>
  <c r="G427" i="3"/>
  <c r="F427" i="3"/>
  <c r="E65" i="3"/>
  <c r="G65" i="3"/>
  <c r="F65" i="3"/>
  <c r="E343" i="3"/>
  <c r="G343" i="3"/>
  <c r="F343" i="3"/>
  <c r="E1032" i="3"/>
  <c r="G1032" i="3"/>
  <c r="F1032" i="3"/>
  <c r="E1074" i="3"/>
  <c r="G1074" i="3"/>
  <c r="F1074" i="3"/>
  <c r="E1068" i="3"/>
  <c r="G1068" i="3"/>
  <c r="F1068" i="3"/>
  <c r="E1029" i="3"/>
  <c r="G1029" i="3"/>
  <c r="F1029" i="3"/>
  <c r="E115" i="3"/>
  <c r="G115" i="3"/>
  <c r="F115" i="3"/>
  <c r="E620" i="3"/>
  <c r="G620" i="3"/>
  <c r="F620" i="3"/>
  <c r="E383" i="3"/>
  <c r="G383" i="3"/>
  <c r="F383" i="3"/>
  <c r="E358" i="3"/>
  <c r="G358" i="3"/>
  <c r="F358" i="3"/>
  <c r="E680" i="3"/>
  <c r="G680" i="3"/>
  <c r="F680" i="3"/>
  <c r="E389" i="3"/>
  <c r="G389" i="3"/>
  <c r="F389" i="3"/>
  <c r="E788" i="3"/>
  <c r="G788" i="3"/>
  <c r="F788" i="3"/>
  <c r="E625" i="3"/>
  <c r="G625" i="3"/>
  <c r="F625" i="3"/>
  <c r="E587" i="3"/>
  <c r="G587" i="3"/>
  <c r="F587" i="3"/>
  <c r="E265" i="3"/>
  <c r="G265" i="3"/>
  <c r="F265" i="3"/>
  <c r="E695" i="3"/>
  <c r="G695" i="3"/>
  <c r="F695" i="3"/>
  <c r="E949" i="3"/>
  <c r="G949" i="3"/>
  <c r="F949" i="3"/>
  <c r="E79" i="3"/>
  <c r="G79" i="3"/>
  <c r="F79" i="3"/>
  <c r="E220" i="3"/>
  <c r="G220" i="3"/>
  <c r="F220" i="3"/>
  <c r="E839" i="3"/>
  <c r="G839" i="3"/>
  <c r="F839" i="3"/>
  <c r="E542" i="3"/>
  <c r="G542" i="3"/>
  <c r="F542" i="3"/>
  <c r="E1067" i="3"/>
  <c r="G1067" i="3"/>
  <c r="F1067" i="3"/>
  <c r="E962" i="3"/>
  <c r="G962" i="3"/>
  <c r="F962" i="3"/>
  <c r="E841" i="3"/>
  <c r="G841" i="3"/>
  <c r="F841" i="3"/>
  <c r="E353" i="3"/>
  <c r="G353" i="3"/>
  <c r="F353" i="3"/>
  <c r="E314" i="3"/>
  <c r="G314" i="3"/>
  <c r="F314" i="3"/>
  <c r="E408" i="3"/>
  <c r="G408" i="3"/>
  <c r="F408" i="3"/>
  <c r="E1002" i="3"/>
  <c r="G1002" i="3"/>
  <c r="F1002" i="3"/>
  <c r="E724" i="3"/>
  <c r="G724" i="3"/>
  <c r="F724" i="3"/>
  <c r="E387" i="3"/>
  <c r="G387" i="3"/>
  <c r="F387" i="3"/>
  <c r="E649" i="3"/>
  <c r="G649" i="3"/>
  <c r="F649" i="3"/>
  <c r="E120" i="3"/>
  <c r="G120" i="3"/>
  <c r="F120" i="3"/>
  <c r="E405" i="3"/>
  <c r="G405" i="3"/>
  <c r="F405" i="3"/>
  <c r="E319" i="3"/>
  <c r="G319" i="3"/>
  <c r="F319" i="3"/>
  <c r="E363" i="3"/>
  <c r="G363" i="3"/>
  <c r="F363" i="3"/>
  <c r="E930" i="3"/>
  <c r="G930" i="3"/>
  <c r="F930" i="3"/>
  <c r="E194" i="3"/>
  <c r="G194" i="3"/>
  <c r="F194" i="3"/>
  <c r="E775" i="3"/>
  <c r="G775" i="3"/>
  <c r="F775" i="3"/>
  <c r="E655" i="3"/>
  <c r="G655" i="3"/>
  <c r="F655" i="3"/>
  <c r="E1050" i="3"/>
  <c r="G1050" i="3"/>
  <c r="F1050" i="3"/>
  <c r="E71" i="3"/>
  <c r="G71" i="3"/>
  <c r="F71" i="3"/>
  <c r="E537" i="3"/>
  <c r="G537" i="3"/>
  <c r="F537" i="3"/>
  <c r="E94" i="3"/>
  <c r="G94" i="3"/>
  <c r="F94" i="3"/>
  <c r="E88" i="3"/>
  <c r="G88" i="3"/>
  <c r="F88" i="3"/>
  <c r="E957" i="3"/>
  <c r="G957" i="3"/>
  <c r="F957" i="3"/>
  <c r="E626" i="3"/>
  <c r="G626" i="3"/>
  <c r="F626" i="3"/>
  <c r="E653" i="3"/>
  <c r="G653" i="3"/>
  <c r="F653" i="3"/>
  <c r="E205" i="3"/>
  <c r="G205" i="3"/>
  <c r="F205" i="3"/>
  <c r="E611" i="3"/>
  <c r="G611" i="3"/>
  <c r="F611" i="3"/>
  <c r="E325" i="3"/>
  <c r="G325" i="3"/>
  <c r="F325" i="3"/>
  <c r="E683" i="3"/>
  <c r="G683" i="3"/>
  <c r="F683" i="3"/>
  <c r="E151" i="3"/>
  <c r="G151" i="3"/>
  <c r="F151" i="3"/>
  <c r="E749" i="3"/>
  <c r="G749" i="3"/>
  <c r="F749" i="3"/>
  <c r="E51" i="3"/>
  <c r="G51" i="3"/>
  <c r="F51" i="3"/>
  <c r="E549" i="3"/>
  <c r="G549" i="3"/>
  <c r="F549" i="3"/>
  <c r="E104" i="3"/>
  <c r="G104" i="3"/>
  <c r="F104" i="3"/>
  <c r="E332" i="3"/>
  <c r="G332" i="3"/>
  <c r="F332" i="3"/>
  <c r="E143" i="3"/>
  <c r="G143" i="3"/>
  <c r="F143" i="3"/>
  <c r="E414" i="3"/>
  <c r="G414" i="3"/>
  <c r="F414" i="3"/>
  <c r="E494" i="3"/>
  <c r="G494" i="3"/>
  <c r="F494" i="3"/>
  <c r="E489" i="3"/>
  <c r="G489" i="3"/>
  <c r="F489" i="3"/>
  <c r="E1047" i="3"/>
  <c r="G1047" i="3"/>
  <c r="F1047" i="3"/>
  <c r="E217" i="3"/>
  <c r="G217" i="3"/>
  <c r="F217" i="3"/>
  <c r="E1060" i="3"/>
  <c r="G1060" i="3"/>
  <c r="F1060" i="3"/>
  <c r="E1052" i="3"/>
  <c r="G1052" i="3"/>
  <c r="F1052" i="3"/>
  <c r="E773" i="3"/>
  <c r="G773" i="3"/>
  <c r="F773" i="3"/>
  <c r="E404" i="3"/>
  <c r="G404" i="3"/>
  <c r="F404" i="3"/>
  <c r="E54" i="3"/>
  <c r="G54" i="3"/>
  <c r="F54" i="3"/>
  <c r="E146" i="3"/>
  <c r="G146" i="3"/>
  <c r="F146" i="3"/>
  <c r="E664" i="3"/>
  <c r="G664" i="3"/>
  <c r="F664" i="3"/>
  <c r="E935" i="3"/>
  <c r="G935" i="3"/>
  <c r="F935" i="3"/>
  <c r="E329" i="3"/>
  <c r="G329" i="3"/>
  <c r="F329" i="3"/>
  <c r="E269" i="3"/>
  <c r="G269" i="3"/>
  <c r="F269" i="3"/>
  <c r="E225" i="3"/>
  <c r="G225" i="3"/>
  <c r="F225" i="3"/>
  <c r="E346" i="3"/>
  <c r="G346" i="3"/>
  <c r="F346" i="3"/>
  <c r="E96" i="3"/>
  <c r="G96" i="3"/>
  <c r="F96" i="3"/>
  <c r="E696" i="3"/>
  <c r="G696" i="3"/>
  <c r="F696" i="3"/>
  <c r="E818" i="3"/>
  <c r="G818" i="3"/>
  <c r="F818" i="3"/>
  <c r="E171" i="3"/>
  <c r="G171" i="3"/>
  <c r="F171" i="3"/>
  <c r="E313" i="3"/>
  <c r="G313" i="3"/>
  <c r="F313" i="3"/>
  <c r="E636" i="3"/>
  <c r="G636" i="3"/>
  <c r="F636" i="3"/>
  <c r="E971" i="3"/>
  <c r="G971" i="3"/>
  <c r="F971" i="3"/>
  <c r="E92" i="3"/>
  <c r="G92" i="3"/>
  <c r="F92" i="3"/>
  <c r="E510" i="3"/>
  <c r="G510" i="3"/>
  <c r="F510" i="3"/>
  <c r="E103" i="3"/>
  <c r="G103" i="3"/>
  <c r="F103" i="3"/>
  <c r="E251" i="3"/>
  <c r="G251" i="3"/>
  <c r="F251" i="3"/>
  <c r="E241" i="3"/>
  <c r="G241" i="3"/>
  <c r="F241" i="3"/>
  <c r="E1042" i="3"/>
  <c r="G1042" i="3"/>
  <c r="F1042" i="3"/>
  <c r="E149" i="3"/>
  <c r="G149" i="3"/>
  <c r="F149" i="3"/>
  <c r="E831" i="3"/>
  <c r="G831" i="3"/>
  <c r="F831" i="3"/>
  <c r="E160" i="3"/>
  <c r="G160" i="3"/>
  <c r="F160" i="3"/>
  <c r="E318" i="3"/>
  <c r="G318" i="3"/>
  <c r="F318" i="3"/>
  <c r="E1004" i="3"/>
  <c r="G1004" i="3"/>
  <c r="F1004" i="3"/>
  <c r="E453" i="3"/>
  <c r="G453" i="3"/>
  <c r="F453" i="3"/>
  <c r="E309" i="3"/>
  <c r="G309" i="3"/>
  <c r="F309" i="3"/>
  <c r="E385" i="3"/>
  <c r="G385" i="3"/>
  <c r="F385" i="3"/>
  <c r="E768" i="3"/>
  <c r="G768" i="3"/>
  <c r="F768" i="3"/>
  <c r="E239" i="3"/>
  <c r="G239" i="3"/>
  <c r="F239" i="3"/>
  <c r="E322" i="3"/>
  <c r="G322" i="3"/>
  <c r="F322" i="3"/>
  <c r="E997" i="3"/>
  <c r="G997" i="3"/>
  <c r="F997" i="3"/>
  <c r="E591" i="3"/>
  <c r="G591" i="3"/>
  <c r="F591" i="3"/>
  <c r="E577" i="3"/>
  <c r="G577" i="3"/>
  <c r="F577" i="3"/>
  <c r="E973" i="3"/>
  <c r="G973" i="3"/>
  <c r="F973" i="3"/>
  <c r="E772" i="3"/>
  <c r="G772" i="3"/>
  <c r="F772" i="3"/>
  <c r="E919" i="3"/>
  <c r="G919" i="3"/>
  <c r="F919" i="3"/>
  <c r="E522" i="3"/>
  <c r="G522" i="3"/>
  <c r="F522" i="3"/>
  <c r="E68" i="3"/>
  <c r="G68" i="3"/>
  <c r="F68" i="3"/>
  <c r="E720" i="3"/>
  <c r="G720" i="3"/>
  <c r="F720" i="3"/>
  <c r="E692" i="3"/>
  <c r="G692" i="3"/>
  <c r="F692" i="3"/>
  <c r="E1036" i="3"/>
  <c r="G1036" i="3"/>
  <c r="F1036" i="3"/>
  <c r="E388" i="3"/>
  <c r="G388" i="3"/>
  <c r="F388" i="3"/>
  <c r="E758" i="3"/>
  <c r="G758" i="3"/>
  <c r="F758" i="3"/>
  <c r="E137" i="3"/>
  <c r="G137" i="3"/>
  <c r="F137" i="3"/>
  <c r="E868" i="3"/>
  <c r="G868" i="3"/>
  <c r="F868" i="3"/>
  <c r="E293" i="3"/>
  <c r="G293" i="3"/>
  <c r="F293" i="3"/>
  <c r="E514" i="3"/>
  <c r="G514" i="3"/>
  <c r="F514" i="3"/>
  <c r="E686" i="3"/>
  <c r="G686" i="3"/>
  <c r="F686" i="3"/>
  <c r="E674" i="3"/>
  <c r="G674" i="3"/>
  <c r="F674" i="3"/>
  <c r="E56" i="3"/>
  <c r="G56" i="3"/>
  <c r="F56" i="3"/>
  <c r="E410" i="3"/>
  <c r="G410" i="3"/>
  <c r="F410" i="3"/>
  <c r="E267" i="3"/>
  <c r="G267" i="3"/>
  <c r="F267" i="3"/>
  <c r="E409" i="3"/>
  <c r="G409" i="3"/>
  <c r="F409" i="3"/>
  <c r="E1028" i="3"/>
  <c r="G1028" i="3"/>
  <c r="F1028" i="3"/>
  <c r="E877" i="3"/>
  <c r="G877" i="3"/>
  <c r="F877" i="3"/>
  <c r="E580" i="3"/>
  <c r="G580" i="3"/>
  <c r="F580" i="3"/>
  <c r="E553" i="3"/>
  <c r="G553" i="3"/>
  <c r="F553" i="3"/>
  <c r="E419" i="3"/>
  <c r="G419" i="3"/>
  <c r="F419" i="3"/>
  <c r="E274" i="3"/>
  <c r="G274" i="3"/>
  <c r="F274" i="3"/>
  <c r="E848" i="3"/>
  <c r="G848" i="3"/>
  <c r="F848" i="3"/>
  <c r="E170" i="3"/>
  <c r="G170" i="3"/>
  <c r="F170" i="3"/>
  <c r="E615" i="3"/>
  <c r="G615" i="3"/>
  <c r="F615" i="3"/>
  <c r="E110" i="3"/>
  <c r="G110" i="3"/>
  <c r="F110" i="3"/>
  <c r="E495" i="3"/>
  <c r="G495" i="3"/>
  <c r="F495" i="3"/>
  <c r="E607" i="3"/>
  <c r="G607" i="3"/>
  <c r="F607" i="3"/>
  <c r="E1044" i="3"/>
  <c r="G1044" i="3"/>
  <c r="F1044" i="3"/>
  <c r="E843" i="3"/>
  <c r="G843" i="3"/>
  <c r="F843" i="3"/>
  <c r="E203" i="3"/>
  <c r="G203" i="3"/>
  <c r="F203" i="3"/>
  <c r="E726" i="3"/>
  <c r="G726" i="3"/>
  <c r="F726" i="3"/>
  <c r="E863" i="3"/>
  <c r="G863" i="3"/>
  <c r="F863" i="3"/>
  <c r="E105" i="3"/>
  <c r="G105" i="3"/>
  <c r="F105" i="3"/>
  <c r="E618" i="3"/>
  <c r="G618" i="3"/>
  <c r="F618" i="3"/>
  <c r="E617" i="3"/>
  <c r="G617" i="3"/>
  <c r="F617" i="3"/>
  <c r="E366" i="3"/>
  <c r="G366" i="3"/>
  <c r="F366" i="3"/>
  <c r="E266" i="3"/>
  <c r="G266" i="3"/>
  <c r="F266" i="3"/>
  <c r="E509" i="3"/>
  <c r="G509" i="3"/>
  <c r="F509" i="3"/>
  <c r="E516" i="3"/>
  <c r="G516" i="3"/>
  <c r="F516" i="3"/>
  <c r="E422" i="3"/>
  <c r="G422" i="3"/>
  <c r="F422" i="3"/>
  <c r="E219" i="3"/>
  <c r="G219" i="3"/>
  <c r="F219" i="3"/>
  <c r="E443" i="3"/>
  <c r="G443" i="3"/>
  <c r="F443" i="3"/>
  <c r="E1055" i="3"/>
  <c r="G1055" i="3"/>
  <c r="F1055" i="3"/>
  <c r="E66" i="3"/>
  <c r="G66" i="3"/>
  <c r="F66" i="3"/>
  <c r="E1081" i="3"/>
  <c r="G1081" i="3"/>
  <c r="F1081" i="3"/>
  <c r="E681" i="3"/>
  <c r="G681" i="3"/>
  <c r="F681" i="3"/>
  <c r="E723" i="3"/>
  <c r="G723" i="3"/>
  <c r="F723" i="3"/>
  <c r="E326" i="3"/>
  <c r="G326" i="3"/>
  <c r="F326" i="3"/>
  <c r="E238" i="3"/>
  <c r="G238" i="3"/>
  <c r="F238" i="3"/>
  <c r="E458" i="3"/>
  <c r="G458" i="3"/>
  <c r="F458" i="3"/>
  <c r="E515" i="3"/>
  <c r="G515" i="3"/>
  <c r="F515" i="3"/>
  <c r="E477" i="3"/>
  <c r="G477" i="3"/>
  <c r="F477" i="3"/>
  <c r="E651" i="3"/>
  <c r="G651" i="3"/>
  <c r="F651" i="3"/>
  <c r="E253" i="3"/>
  <c r="G253" i="3"/>
  <c r="F253" i="3"/>
  <c r="E1031" i="3"/>
  <c r="G1031" i="3"/>
  <c r="F1031" i="3"/>
  <c r="E582" i="3"/>
  <c r="G582" i="3"/>
  <c r="F582" i="3"/>
  <c r="E760" i="3"/>
  <c r="G760" i="3"/>
  <c r="F760" i="3"/>
  <c r="E777" i="3"/>
  <c r="G777" i="3"/>
  <c r="F777" i="3"/>
  <c r="E994" i="3"/>
  <c r="G994" i="3"/>
  <c r="F994" i="3"/>
  <c r="E867" i="3"/>
  <c r="G867" i="3"/>
  <c r="F867" i="3"/>
  <c r="E817" i="3"/>
  <c r="G817" i="3"/>
  <c r="F817" i="3"/>
  <c r="E333" i="3"/>
  <c r="G333" i="3"/>
  <c r="F333" i="3"/>
  <c r="E844" i="3"/>
  <c r="G844" i="3"/>
  <c r="F844" i="3"/>
  <c r="E575" i="3"/>
  <c r="G575" i="3"/>
  <c r="F575" i="3"/>
  <c r="E298" i="3"/>
  <c r="G298" i="3"/>
  <c r="F298" i="3"/>
  <c r="E847" i="3"/>
  <c r="G847" i="3"/>
  <c r="F847" i="3"/>
  <c r="E391" i="3"/>
  <c r="G391" i="3"/>
  <c r="F391" i="3"/>
  <c r="E531" i="3"/>
  <c r="G531" i="3"/>
  <c r="F531" i="3"/>
  <c r="E885" i="3"/>
  <c r="G885" i="3"/>
  <c r="F885" i="3"/>
  <c r="E860" i="3"/>
  <c r="G860" i="3"/>
  <c r="F860" i="3"/>
  <c r="E736" i="3"/>
  <c r="G736" i="3"/>
  <c r="F736" i="3"/>
  <c r="E816" i="3"/>
  <c r="G816" i="3"/>
  <c r="F816" i="3"/>
  <c r="E195" i="3"/>
  <c r="G195" i="3"/>
  <c r="F195" i="3"/>
  <c r="E977" i="3"/>
  <c r="G977" i="3"/>
  <c r="F977" i="3"/>
  <c r="E875" i="3"/>
  <c r="G875" i="3"/>
  <c r="F875" i="3"/>
  <c r="E138" i="3"/>
  <c r="G138" i="3"/>
  <c r="F138" i="3"/>
  <c r="E481" i="3"/>
  <c r="G481" i="3"/>
  <c r="F481" i="3"/>
  <c r="E823" i="3"/>
  <c r="G823" i="3"/>
  <c r="F823" i="3"/>
  <c r="E280" i="3"/>
  <c r="G280" i="3"/>
  <c r="F280" i="3"/>
  <c r="E862" i="3"/>
  <c r="G862" i="3"/>
  <c r="F862" i="3"/>
  <c r="E344" i="3"/>
  <c r="G344" i="3"/>
  <c r="F344" i="3"/>
  <c r="E303" i="3"/>
  <c r="G303" i="3"/>
  <c r="F303" i="3"/>
  <c r="E855" i="3"/>
  <c r="G855" i="3"/>
  <c r="F855" i="3"/>
  <c r="E950" i="3"/>
  <c r="G950" i="3"/>
  <c r="F950" i="3"/>
  <c r="E97" i="3"/>
  <c r="G97" i="3"/>
  <c r="F97" i="3"/>
  <c r="E662" i="3"/>
  <c r="G662" i="3"/>
  <c r="F662" i="3"/>
  <c r="E532" i="3"/>
  <c r="G532" i="3"/>
  <c r="F532" i="3"/>
  <c r="E746" i="3"/>
  <c r="G746" i="3"/>
  <c r="F746" i="3"/>
  <c r="E449" i="3"/>
  <c r="G449" i="3"/>
  <c r="F449" i="3"/>
  <c r="E360" i="3"/>
  <c r="G360" i="3"/>
  <c r="F360" i="3"/>
  <c r="E139" i="3"/>
  <c r="G139" i="3"/>
  <c r="F139" i="3"/>
  <c r="E757" i="3"/>
  <c r="G757" i="3"/>
  <c r="F757" i="3"/>
  <c r="E407" i="3"/>
  <c r="G407" i="3"/>
  <c r="F407" i="3"/>
  <c r="E223" i="3"/>
  <c r="G223" i="3"/>
  <c r="F223" i="3"/>
  <c r="E497" i="3"/>
  <c r="G497" i="3"/>
  <c r="F497" i="3"/>
  <c r="E967" i="3"/>
  <c r="G967" i="3"/>
  <c r="F967" i="3"/>
  <c r="E627" i="3"/>
  <c r="G627" i="3"/>
  <c r="F627" i="3"/>
  <c r="E114" i="3"/>
  <c r="G114" i="3"/>
  <c r="F114" i="3"/>
  <c r="E191" i="3"/>
  <c r="G191" i="3"/>
  <c r="F191" i="3"/>
  <c r="E283" i="3"/>
  <c r="G283" i="3"/>
  <c r="F283" i="3"/>
  <c r="E693" i="3"/>
  <c r="G693" i="3"/>
  <c r="F693" i="3"/>
  <c r="E186" i="3"/>
  <c r="G186" i="3"/>
  <c r="F186" i="3"/>
  <c r="E295" i="3"/>
  <c r="G295" i="3"/>
  <c r="F295" i="3"/>
  <c r="E586" i="3"/>
  <c r="G586" i="3"/>
  <c r="F586" i="3"/>
  <c r="E534" i="3"/>
  <c r="G534" i="3"/>
  <c r="F534" i="3"/>
  <c r="E301" i="3"/>
  <c r="G301" i="3"/>
  <c r="F301" i="3"/>
  <c r="E700" i="3"/>
  <c r="G700" i="3"/>
  <c r="F700" i="3"/>
  <c r="E603" i="3"/>
  <c r="G603" i="3"/>
  <c r="F603" i="3"/>
  <c r="E420" i="3"/>
  <c r="G420" i="3"/>
  <c r="F420" i="3"/>
  <c r="E883" i="3"/>
  <c r="G883" i="3"/>
  <c r="F883" i="3"/>
  <c r="E134" i="3"/>
  <c r="G134" i="3"/>
  <c r="F134" i="3"/>
  <c r="E869" i="3"/>
  <c r="G869" i="3"/>
  <c r="F869" i="3"/>
  <c r="E150" i="3"/>
  <c r="G150" i="3"/>
  <c r="F150" i="3"/>
  <c r="E133" i="3"/>
  <c r="G133" i="3"/>
  <c r="F133" i="3"/>
  <c r="E233" i="3"/>
  <c r="G233" i="3"/>
  <c r="F233" i="3"/>
  <c r="E359" i="3"/>
  <c r="G359" i="3"/>
  <c r="F359" i="3"/>
  <c r="E613" i="3"/>
  <c r="G613" i="3"/>
  <c r="F613" i="3"/>
  <c r="E972" i="3"/>
  <c r="G972" i="3"/>
  <c r="F972" i="3"/>
  <c r="E1015" i="3"/>
  <c r="G1015" i="3"/>
  <c r="F1015" i="3"/>
  <c r="E975" i="3"/>
  <c r="G975" i="3"/>
  <c r="F975" i="3"/>
  <c r="E70" i="3"/>
  <c r="G70" i="3"/>
  <c r="F70" i="3"/>
  <c r="E701" i="3"/>
  <c r="G701" i="3"/>
  <c r="F701" i="3"/>
  <c r="E342" i="3"/>
  <c r="G342" i="3"/>
  <c r="F342" i="3"/>
  <c r="E476" i="3"/>
  <c r="G476" i="3"/>
  <c r="F476" i="3"/>
  <c r="E770" i="3"/>
  <c r="G770" i="3"/>
  <c r="F770" i="3"/>
  <c r="E557" i="3"/>
  <c r="G557" i="3"/>
  <c r="F557" i="3"/>
  <c r="E442" i="3"/>
  <c r="G442" i="3"/>
  <c r="F442" i="3"/>
  <c r="E227" i="3"/>
  <c r="G227" i="3"/>
  <c r="F227" i="3"/>
  <c r="E282" i="3"/>
  <c r="G282" i="3"/>
  <c r="F282" i="3"/>
  <c r="E974" i="3"/>
  <c r="G974" i="3"/>
  <c r="F974" i="3"/>
  <c r="E260" i="3"/>
  <c r="G260" i="3"/>
  <c r="F260" i="3"/>
  <c r="E915" i="3"/>
  <c r="G915" i="3"/>
  <c r="F915" i="3"/>
  <c r="E507" i="3"/>
  <c r="G507" i="3"/>
  <c r="F507" i="3"/>
  <c r="E884" i="3"/>
  <c r="G884" i="3"/>
  <c r="F884" i="3"/>
  <c r="E503" i="3"/>
  <c r="G503" i="3"/>
  <c r="F503" i="3"/>
  <c r="E1025" i="3"/>
  <c r="G1025" i="3"/>
  <c r="F1025" i="3"/>
  <c r="E488" i="3"/>
  <c r="G488" i="3"/>
  <c r="F488" i="3"/>
  <c r="E937" i="3"/>
  <c r="G937" i="3"/>
  <c r="F937" i="3"/>
  <c r="E741" i="3"/>
  <c r="G741" i="3"/>
  <c r="F741" i="3"/>
  <c r="E737" i="3"/>
  <c r="G737" i="3"/>
  <c r="F737" i="3"/>
  <c r="E835" i="3"/>
  <c r="G835" i="3"/>
  <c r="F835" i="3"/>
  <c r="E685" i="3"/>
  <c r="G685" i="3"/>
  <c r="F685" i="3"/>
  <c r="E945" i="3"/>
  <c r="G945" i="3"/>
  <c r="F945" i="3"/>
  <c r="E456" i="3"/>
  <c r="G456" i="3"/>
  <c r="F456" i="3"/>
  <c r="E745" i="3"/>
  <c r="G745" i="3"/>
  <c r="F745" i="3"/>
  <c r="E796" i="3"/>
  <c r="G796" i="3"/>
  <c r="F796" i="3"/>
  <c r="E1011" i="3"/>
  <c r="G1011" i="3"/>
  <c r="F1011" i="3"/>
  <c r="E999" i="3"/>
  <c r="G999" i="3"/>
  <c r="F999" i="3"/>
  <c r="E398" i="3"/>
  <c r="G398" i="3"/>
  <c r="F398" i="3"/>
  <c r="E356" i="3"/>
  <c r="G356" i="3"/>
  <c r="F356" i="3"/>
  <c r="E221" i="3"/>
  <c r="G221" i="3"/>
  <c r="F221" i="3"/>
  <c r="E1071" i="3"/>
  <c r="G1071" i="3"/>
  <c r="F1071" i="3"/>
  <c r="E657" i="3"/>
  <c r="G657" i="3"/>
  <c r="F657" i="3"/>
  <c r="E584" i="3"/>
  <c r="G584" i="3"/>
  <c r="F584" i="3"/>
  <c r="E124" i="3"/>
  <c r="G124" i="3"/>
  <c r="F124" i="3"/>
  <c r="E588" i="3"/>
  <c r="G588" i="3"/>
  <c r="F588" i="3"/>
  <c r="E345" i="3"/>
  <c r="G345" i="3"/>
  <c r="F345" i="3"/>
  <c r="E256" i="3"/>
  <c r="G256" i="3"/>
  <c r="F256" i="3"/>
  <c r="E735" i="3"/>
  <c r="G735" i="3"/>
  <c r="F735" i="3"/>
  <c r="E511" i="3"/>
  <c r="G511" i="3"/>
  <c r="F511" i="3"/>
  <c r="E699" i="3"/>
  <c r="G699" i="3"/>
  <c r="F699" i="3"/>
  <c r="E373" i="3"/>
  <c r="G373" i="3"/>
  <c r="F373" i="3"/>
  <c r="E268" i="3"/>
  <c r="G268" i="3"/>
  <c r="F268" i="3"/>
  <c r="E983" i="3"/>
  <c r="G983" i="3"/>
  <c r="F983" i="3"/>
  <c r="E381" i="3"/>
  <c r="G381" i="3"/>
  <c r="F381" i="3"/>
  <c r="E123" i="3"/>
  <c r="G123" i="3"/>
  <c r="F123" i="3"/>
  <c r="E107" i="3"/>
  <c r="G107" i="3"/>
  <c r="F107" i="3"/>
  <c r="E751" i="3"/>
  <c r="G751" i="3"/>
  <c r="F751" i="3"/>
  <c r="E543" i="3"/>
  <c r="G543" i="3"/>
  <c r="F543" i="3"/>
  <c r="E135" i="3"/>
  <c r="G135" i="3"/>
  <c r="F135" i="3"/>
  <c r="E53" i="3"/>
  <c r="G53" i="3"/>
  <c r="F53" i="3"/>
  <c r="E663" i="3"/>
  <c r="G663" i="3"/>
  <c r="F663" i="3"/>
  <c r="E368" i="3"/>
  <c r="G368" i="3"/>
  <c r="F368" i="3"/>
  <c r="E347" i="3"/>
  <c r="G347" i="3"/>
  <c r="F347" i="3"/>
  <c r="E716" i="3"/>
  <c r="G716" i="3"/>
  <c r="F716" i="3"/>
  <c r="E108" i="3"/>
  <c r="G108" i="3"/>
  <c r="F108" i="3"/>
  <c r="E406" i="3"/>
  <c r="G406" i="3"/>
  <c r="F406" i="3"/>
  <c r="E337" i="3"/>
  <c r="G337" i="3"/>
  <c r="F337" i="3"/>
  <c r="E434" i="3"/>
  <c r="G434" i="3"/>
  <c r="F434" i="3"/>
  <c r="E895" i="3"/>
  <c r="G895" i="3"/>
  <c r="F895" i="3"/>
  <c r="E292" i="3"/>
  <c r="G292" i="3"/>
  <c r="F292" i="3"/>
  <c r="E100" i="3"/>
  <c r="G100" i="3"/>
  <c r="F100" i="3"/>
  <c r="E678" i="3"/>
  <c r="G678" i="3"/>
  <c r="F678" i="3"/>
  <c r="E581" i="3"/>
  <c r="G581" i="3"/>
  <c r="F581" i="3"/>
  <c r="E524" i="3"/>
  <c r="G524" i="3"/>
  <c r="F524" i="3"/>
  <c r="E341" i="3"/>
  <c r="G341" i="3"/>
  <c r="F341" i="3"/>
  <c r="E705" i="3"/>
  <c r="G705" i="3"/>
  <c r="F705" i="3"/>
  <c r="E861" i="3"/>
  <c r="G861" i="3"/>
  <c r="F861" i="3"/>
  <c r="E878" i="3"/>
  <c r="G878" i="3"/>
  <c r="F878" i="3"/>
  <c r="E371" i="3"/>
  <c r="G371" i="3"/>
  <c r="F371" i="3"/>
  <c r="E289" i="3"/>
  <c r="G289" i="3"/>
  <c r="F289" i="3"/>
  <c r="E213" i="3"/>
  <c r="G213" i="3"/>
  <c r="F213" i="3"/>
  <c r="E535" i="3"/>
  <c r="G535" i="3"/>
  <c r="F535" i="3"/>
  <c r="E1020" i="3"/>
  <c r="G1020" i="3"/>
  <c r="F1020" i="3"/>
  <c r="E719" i="3"/>
  <c r="G719" i="3"/>
  <c r="F719" i="3"/>
  <c r="E496" i="3"/>
  <c r="G496" i="3"/>
  <c r="F496" i="3"/>
  <c r="E622" i="3"/>
  <c r="G622" i="3"/>
  <c r="F622" i="3"/>
  <c r="E647" i="3"/>
  <c r="G647" i="3"/>
  <c r="F647" i="3"/>
  <c r="E259" i="3"/>
  <c r="G259" i="3"/>
  <c r="F259" i="3"/>
  <c r="E393" i="3"/>
  <c r="G393" i="3"/>
  <c r="F393" i="3"/>
  <c r="E198" i="3"/>
  <c r="G198" i="3"/>
  <c r="F198" i="3"/>
  <c r="E638" i="3"/>
  <c r="G638" i="3"/>
  <c r="F638" i="3"/>
  <c r="E376" i="3"/>
  <c r="G376" i="3"/>
  <c r="F376" i="3"/>
  <c r="E846" i="3"/>
  <c r="G846" i="3"/>
  <c r="F846" i="3"/>
  <c r="E669" i="3"/>
  <c r="G669" i="3"/>
  <c r="F669" i="3"/>
  <c r="E658" i="3"/>
  <c r="G658" i="3"/>
  <c r="F658" i="3"/>
  <c r="E689" i="3"/>
  <c r="G689" i="3"/>
  <c r="F689" i="3"/>
  <c r="E731" i="3"/>
  <c r="G731" i="3"/>
  <c r="F731" i="3"/>
  <c r="E144" i="3"/>
  <c r="G144" i="3"/>
  <c r="F144" i="3"/>
  <c r="E998" i="3"/>
  <c r="G998" i="3"/>
  <c r="F998" i="3"/>
  <c r="E671" i="3"/>
  <c r="G671" i="3"/>
  <c r="F671" i="3"/>
  <c r="E78" i="3"/>
  <c r="G78" i="3"/>
  <c r="F78" i="3"/>
  <c r="E1008" i="3"/>
  <c r="G1008" i="3"/>
  <c r="F1008" i="3"/>
  <c r="E984" i="3"/>
  <c r="G984" i="3"/>
  <c r="F984" i="3"/>
  <c r="E892" i="3"/>
  <c r="G892" i="3"/>
  <c r="F892" i="3"/>
  <c r="E154" i="3"/>
  <c r="G154" i="3"/>
  <c r="F154" i="3"/>
  <c r="E905" i="3"/>
  <c r="G905" i="3"/>
  <c r="F905" i="3"/>
  <c r="E485" i="3"/>
  <c r="G485" i="3"/>
  <c r="F485" i="3"/>
  <c r="E113" i="3"/>
  <c r="G113" i="3"/>
  <c r="F113" i="3"/>
  <c r="E352" i="3"/>
  <c r="G352" i="3"/>
  <c r="F352" i="3"/>
  <c r="E961" i="3"/>
  <c r="G961" i="3"/>
  <c r="F961" i="3"/>
  <c r="E633" i="3"/>
  <c r="G633" i="3"/>
  <c r="F633" i="3"/>
  <c r="E799" i="3"/>
  <c r="G799" i="3"/>
  <c r="F799" i="3"/>
  <c r="E1077" i="3"/>
  <c r="G1077" i="3"/>
  <c r="F1077" i="3"/>
  <c r="E172" i="3"/>
  <c r="G172" i="3"/>
  <c r="F172" i="3"/>
  <c r="E1040" i="3"/>
  <c r="G1040" i="3"/>
  <c r="F1040" i="3"/>
  <c r="E688" i="3"/>
  <c r="G688" i="3"/>
  <c r="F688" i="3"/>
  <c r="E644" i="3"/>
  <c r="G644" i="3"/>
  <c r="F644" i="3"/>
  <c r="E646" i="3"/>
  <c r="G646" i="3"/>
  <c r="F646" i="3"/>
  <c r="E813" i="3"/>
  <c r="G813" i="3"/>
  <c r="F813" i="3"/>
  <c r="E904" i="3"/>
  <c r="G904" i="3"/>
  <c r="F904" i="3"/>
  <c r="E1026" i="3"/>
  <c r="G1026" i="3"/>
  <c r="F1026" i="3"/>
  <c r="E963" i="3"/>
  <c r="G963" i="3"/>
  <c r="F963" i="3"/>
  <c r="E121" i="3"/>
  <c r="G121" i="3"/>
  <c r="F121" i="3"/>
  <c r="E1064" i="3"/>
  <c r="G1064" i="3"/>
  <c r="F1064" i="3"/>
  <c r="E157" i="3"/>
  <c r="G157" i="3"/>
  <c r="F157" i="3"/>
  <c r="E717" i="3"/>
  <c r="G717" i="3"/>
  <c r="F717" i="3"/>
  <c r="E1065" i="3"/>
  <c r="G1065" i="3"/>
  <c r="F1065" i="3"/>
  <c r="E415" i="3"/>
  <c r="G415" i="3"/>
  <c r="F415" i="3"/>
  <c r="E290" i="3"/>
  <c r="G290" i="3"/>
  <c r="F290" i="3"/>
  <c r="E836" i="3"/>
  <c r="G836" i="3"/>
  <c r="F836" i="3"/>
  <c r="E49" i="3"/>
  <c r="G49" i="3"/>
  <c r="F49" i="3"/>
  <c r="E281" i="3"/>
  <c r="G281" i="3"/>
  <c r="F281" i="3"/>
  <c r="E706" i="3"/>
  <c r="G706" i="3"/>
  <c r="F706" i="3"/>
  <c r="E598" i="3"/>
  <c r="G598" i="3"/>
  <c r="F598" i="3"/>
  <c r="E714" i="3"/>
  <c r="G714" i="3"/>
  <c r="F714" i="3"/>
  <c r="E457" i="3"/>
  <c r="G457" i="3"/>
  <c r="F457" i="3"/>
  <c r="E1003" i="3"/>
  <c r="G1003" i="3"/>
  <c r="F1003" i="3"/>
  <c r="E52" i="3"/>
  <c r="G52" i="3"/>
  <c r="F52" i="3"/>
  <c r="E450" i="3"/>
  <c r="G450" i="3"/>
  <c r="F450" i="3"/>
  <c r="E703" i="3"/>
  <c r="G703" i="3"/>
  <c r="F703" i="3"/>
  <c r="E918" i="3"/>
  <c r="G918" i="3"/>
  <c r="F918" i="3"/>
  <c r="E630" i="3"/>
  <c r="G630" i="3"/>
  <c r="F630" i="3"/>
  <c r="E811" i="3"/>
  <c r="G811" i="3"/>
  <c r="F811" i="3"/>
  <c r="E704" i="3"/>
  <c r="G704" i="3"/>
  <c r="F704" i="3"/>
  <c r="E629" i="3"/>
  <c r="G629" i="3"/>
  <c r="F629" i="3"/>
  <c r="E934" i="3"/>
  <c r="G934" i="3"/>
  <c r="F934" i="3"/>
  <c r="E348" i="3"/>
  <c r="G348" i="3"/>
  <c r="F348" i="3"/>
  <c r="E778" i="3"/>
  <c r="G778" i="3"/>
  <c r="F778" i="3"/>
  <c r="E361" i="3"/>
  <c r="G361" i="3"/>
  <c r="F361" i="3"/>
  <c r="E708" i="3"/>
  <c r="G708" i="3"/>
  <c r="F708" i="3"/>
  <c r="E474" i="3"/>
  <c r="G474" i="3"/>
  <c r="F474" i="3"/>
  <c r="E479" i="3"/>
  <c r="G479" i="3"/>
  <c r="F479" i="3"/>
  <c r="E426" i="3"/>
  <c r="G426" i="3"/>
  <c r="F426" i="3"/>
  <c r="E576" i="3"/>
  <c r="G576" i="3"/>
  <c r="F576" i="3"/>
  <c r="E321" i="3"/>
  <c r="G321" i="3"/>
  <c r="F321" i="3"/>
  <c r="E677" i="3"/>
  <c r="G677" i="3"/>
  <c r="F677" i="3"/>
  <c r="E810" i="3"/>
  <c r="G810" i="3"/>
  <c r="F810" i="3"/>
  <c r="E888" i="3"/>
  <c r="G888" i="3"/>
  <c r="F888" i="3"/>
  <c r="E448" i="3"/>
  <c r="G448" i="3"/>
  <c r="F448" i="3"/>
  <c r="E964" i="3"/>
  <c r="G964" i="3"/>
  <c r="F964" i="3"/>
  <c r="E1019" i="3"/>
  <c r="G1019" i="3"/>
  <c r="F1019" i="3"/>
  <c r="E475" i="3"/>
  <c r="G475" i="3"/>
  <c r="F475" i="3"/>
  <c r="E804" i="3"/>
  <c r="G804" i="3"/>
  <c r="F804" i="3"/>
  <c r="E995" i="3"/>
  <c r="G995" i="3"/>
  <c r="F995" i="3"/>
  <c r="E508" i="3"/>
  <c r="G508" i="3"/>
  <c r="F508" i="3"/>
  <c r="E821" i="3"/>
  <c r="G821" i="3"/>
  <c r="F821" i="3"/>
  <c r="E771" i="3"/>
  <c r="G771" i="3"/>
  <c r="F771" i="3"/>
  <c r="E530" i="3"/>
  <c r="G530" i="3"/>
  <c r="F530" i="3"/>
  <c r="E466" i="3"/>
  <c r="G466" i="3"/>
  <c r="F466" i="3"/>
  <c r="E826" i="3"/>
  <c r="G826" i="3"/>
  <c r="F826" i="3"/>
  <c r="E486" i="3"/>
  <c r="G486" i="3"/>
  <c r="F486" i="3"/>
  <c r="E750" i="3"/>
  <c r="G750" i="3"/>
  <c r="F750" i="3"/>
  <c r="E560" i="3"/>
  <c r="E1079" i="3"/>
  <c r="G1079" i="3"/>
  <c r="F1079" i="3"/>
  <c r="E136" i="3"/>
  <c r="G136" i="3"/>
  <c r="F136" i="3"/>
  <c r="E951" i="3"/>
  <c r="G951" i="3"/>
  <c r="F951" i="3"/>
  <c r="E668" i="3"/>
  <c r="G668" i="3"/>
  <c r="F668" i="3"/>
  <c r="E237" i="3"/>
  <c r="G237" i="3"/>
  <c r="F237" i="3"/>
  <c r="E709" i="3"/>
  <c r="G709" i="3"/>
  <c r="F709" i="3"/>
  <c r="E856" i="3"/>
  <c r="G856" i="3"/>
  <c r="F856" i="3"/>
  <c r="E927" i="3"/>
  <c r="G927" i="3"/>
  <c r="F927" i="3"/>
  <c r="E242" i="3"/>
  <c r="G242" i="3"/>
  <c r="F242" i="3"/>
  <c r="E1061" i="3"/>
  <c r="G1061" i="3"/>
  <c r="F1061" i="3"/>
  <c r="E244" i="3"/>
  <c r="G244" i="3"/>
  <c r="F244" i="3"/>
  <c r="E128" i="3"/>
  <c r="G128" i="3"/>
  <c r="F128" i="3"/>
  <c r="E200" i="3"/>
  <c r="G200" i="3"/>
  <c r="F200" i="3"/>
  <c r="E315" i="3"/>
  <c r="G315" i="3"/>
  <c r="F315" i="3"/>
  <c r="E185" i="3"/>
  <c r="G185" i="3"/>
  <c r="F185" i="3"/>
  <c r="E483" i="3"/>
  <c r="G483" i="3"/>
  <c r="F483" i="3"/>
  <c r="E606" i="3"/>
  <c r="G606" i="3"/>
  <c r="F606" i="3"/>
  <c r="E589" i="3"/>
  <c r="G589" i="3"/>
  <c r="F589" i="3"/>
  <c r="E744" i="3"/>
  <c r="G744" i="3"/>
  <c r="F744" i="3"/>
  <c r="E451" i="3"/>
  <c r="G451" i="3"/>
  <c r="F451" i="3"/>
  <c r="E273" i="3"/>
  <c r="G273" i="3"/>
  <c r="F273" i="3"/>
  <c r="E730" i="3"/>
  <c r="G730" i="3"/>
  <c r="F730" i="3"/>
  <c r="E880" i="3"/>
  <c r="G880" i="3"/>
  <c r="F880" i="3"/>
  <c r="E478" i="3"/>
  <c r="G478" i="3"/>
  <c r="F478" i="3"/>
  <c r="E382" i="3"/>
  <c r="G382" i="3"/>
  <c r="F382" i="3"/>
  <c r="E814" i="3"/>
  <c r="G814" i="3"/>
  <c r="F814" i="3"/>
  <c r="E399" i="3"/>
  <c r="G399" i="3"/>
  <c r="F399" i="3"/>
  <c r="E275" i="3"/>
  <c r="G275" i="3"/>
  <c r="F275" i="3"/>
  <c r="E824" i="3"/>
  <c r="G824" i="3"/>
  <c r="F824" i="3"/>
  <c r="E673" i="3"/>
  <c r="G673" i="3"/>
  <c r="F673" i="3"/>
  <c r="E63" i="3"/>
  <c r="G63" i="3"/>
  <c r="F63" i="3"/>
  <c r="E728" i="3"/>
  <c r="G728" i="3"/>
  <c r="F728" i="3"/>
  <c r="E832" i="3"/>
  <c r="G832" i="3"/>
  <c r="F832" i="3"/>
  <c r="E764" i="3"/>
  <c r="G764" i="3"/>
  <c r="F764" i="3"/>
  <c r="E520" i="3"/>
  <c r="G520" i="3"/>
  <c r="F520" i="3"/>
  <c r="E738" i="3"/>
  <c r="G738" i="3"/>
  <c r="F738" i="3"/>
  <c r="E1023" i="3"/>
  <c r="G1023" i="3"/>
  <c r="F1023" i="3"/>
  <c r="E556" i="3"/>
  <c r="G556" i="3"/>
  <c r="F556" i="3"/>
  <c r="E234" i="3"/>
  <c r="G234" i="3"/>
  <c r="F234" i="3"/>
  <c r="E944" i="3"/>
  <c r="G944" i="3"/>
  <c r="F944" i="3"/>
  <c r="E953" i="3"/>
  <c r="G953" i="3"/>
  <c r="F953" i="3"/>
  <c r="E859" i="3"/>
  <c r="G859" i="3"/>
  <c r="F859" i="3"/>
  <c r="E323" i="3"/>
  <c r="G323" i="3"/>
  <c r="F323" i="3"/>
  <c r="E161" i="3"/>
  <c r="G161" i="3"/>
  <c r="F161" i="3"/>
  <c r="E1010" i="3"/>
  <c r="G1010" i="3"/>
  <c r="F1010" i="3"/>
  <c r="E338" i="3"/>
  <c r="G338" i="3"/>
  <c r="F338" i="3"/>
  <c r="E196" i="3"/>
  <c r="G196" i="3"/>
  <c r="F196" i="3"/>
  <c r="E513" i="3"/>
  <c r="G513" i="3"/>
  <c r="F513" i="3"/>
  <c r="E634" i="3"/>
  <c r="G634" i="3"/>
  <c r="F634" i="3"/>
  <c r="E197" i="3"/>
  <c r="G197" i="3"/>
  <c r="F197" i="3"/>
  <c r="E254" i="3"/>
  <c r="G254" i="3"/>
  <c r="F254" i="3"/>
  <c r="E968" i="3"/>
  <c r="G968" i="3"/>
  <c r="F968" i="3"/>
  <c r="E336" i="3"/>
  <c r="G336" i="3"/>
  <c r="F336" i="3"/>
  <c r="E490" i="3"/>
  <c r="G490" i="3"/>
  <c r="F490" i="3"/>
  <c r="E829" i="3"/>
  <c r="G829" i="3"/>
  <c r="F829" i="3"/>
  <c r="E1062" i="3"/>
  <c r="G1062" i="3"/>
  <c r="F1062" i="3"/>
  <c r="E184" i="3"/>
  <c r="G184" i="3"/>
  <c r="F184" i="3"/>
  <c r="E893" i="3"/>
  <c r="G893" i="3"/>
  <c r="F893" i="3"/>
  <c r="E127" i="3"/>
  <c r="G127" i="3"/>
  <c r="F127" i="3"/>
  <c r="E517" i="3"/>
  <c r="G517" i="3"/>
  <c r="F517" i="3"/>
  <c r="E605" i="3"/>
  <c r="G605" i="3"/>
  <c r="F605" i="3"/>
  <c r="E111" i="3"/>
  <c r="G111" i="3"/>
  <c r="F111" i="3"/>
  <c r="E87" i="3"/>
  <c r="G87" i="3"/>
  <c r="F87" i="3"/>
  <c r="E433" i="3"/>
  <c r="G433" i="3"/>
  <c r="F433" i="3"/>
  <c r="E413" i="3"/>
  <c r="G413" i="3"/>
  <c r="F413" i="3"/>
  <c r="E808" i="3"/>
  <c r="G808" i="3"/>
  <c r="F808" i="3"/>
  <c r="E766" i="3"/>
  <c r="G766" i="3"/>
  <c r="F766" i="3"/>
  <c r="E648" i="3"/>
  <c r="G648" i="3"/>
  <c r="F648" i="3"/>
  <c r="E722" i="3"/>
  <c r="G722" i="3"/>
  <c r="F722" i="3"/>
  <c r="E464" i="3"/>
  <c r="G464" i="3"/>
  <c r="F464" i="3"/>
  <c r="E1066" i="3"/>
  <c r="G1066" i="3"/>
  <c r="F1066" i="3"/>
  <c r="E81" i="3"/>
  <c r="G81" i="3"/>
  <c r="F81" i="3"/>
  <c r="E504" i="3"/>
  <c r="G504" i="3"/>
  <c r="F504" i="3"/>
  <c r="E753" i="3"/>
  <c r="G753" i="3"/>
  <c r="F753" i="3"/>
  <c r="E985" i="3"/>
  <c r="G985" i="3"/>
  <c r="F985" i="3"/>
  <c r="E428" i="3"/>
  <c r="G428" i="3"/>
  <c r="F428" i="3"/>
  <c r="E881" i="3"/>
  <c r="G881" i="3"/>
  <c r="F881" i="3"/>
  <c r="E525" i="3"/>
  <c r="G525" i="3"/>
  <c r="F525" i="3"/>
  <c r="E521" i="3"/>
  <c r="G521" i="3"/>
  <c r="F521" i="3"/>
  <c r="E119" i="3"/>
  <c r="G119" i="3"/>
  <c r="F119" i="3"/>
  <c r="E590" i="3"/>
  <c r="G590" i="3"/>
  <c r="F590" i="3"/>
  <c r="E403" i="3"/>
  <c r="G403" i="3"/>
  <c r="F403" i="3"/>
  <c r="E455" i="3"/>
  <c r="G455" i="3"/>
  <c r="F455" i="3"/>
  <c r="E608" i="3"/>
  <c r="G608" i="3"/>
  <c r="F608" i="3"/>
  <c r="E641" i="3"/>
  <c r="G641" i="3"/>
  <c r="F641" i="3"/>
  <c r="E931" i="3"/>
  <c r="G931" i="3"/>
  <c r="F931" i="3"/>
  <c r="E175" i="3"/>
  <c r="G175" i="3"/>
  <c r="F175" i="3"/>
  <c r="E545" i="3"/>
  <c r="G545" i="3"/>
  <c r="F545" i="3"/>
  <c r="E152" i="3"/>
  <c r="G152" i="3"/>
  <c r="F152" i="3"/>
  <c r="E527" i="3"/>
  <c r="G527" i="3"/>
  <c r="F527" i="3"/>
  <c r="E801" i="3"/>
  <c r="G801" i="3"/>
  <c r="F801" i="3"/>
  <c r="E679" i="3"/>
  <c r="G679" i="3"/>
  <c r="F679" i="3"/>
  <c r="E401" i="3"/>
  <c r="G401" i="3"/>
  <c r="F401" i="3"/>
  <c r="E739" i="3"/>
  <c r="G739" i="3"/>
  <c r="F739" i="3"/>
  <c r="E246" i="3"/>
  <c r="G246" i="3"/>
  <c r="F246" i="3"/>
  <c r="E790" i="3"/>
  <c r="G790" i="3"/>
  <c r="F790" i="3"/>
  <c r="E1000" i="3"/>
  <c r="G1000" i="3"/>
  <c r="F1000" i="3"/>
  <c r="E645" i="3"/>
  <c r="G645" i="3"/>
  <c r="F645" i="3"/>
  <c r="E797" i="3"/>
  <c r="G797" i="3"/>
  <c r="F797" i="3"/>
  <c r="E334" i="3"/>
  <c r="G334" i="3"/>
  <c r="F334" i="3"/>
  <c r="E412" i="3"/>
  <c r="G412" i="3"/>
  <c r="F412" i="3"/>
  <c r="E1051" i="3"/>
  <c r="G1051" i="3"/>
  <c r="F1051" i="3"/>
  <c r="E805" i="3"/>
  <c r="G805" i="3"/>
  <c r="F805" i="3"/>
  <c r="E619" i="3"/>
  <c r="G619" i="3"/>
  <c r="F619" i="3"/>
  <c r="E424" i="3"/>
  <c r="G424" i="3"/>
  <c r="F424" i="3"/>
  <c r="E349" i="3"/>
  <c r="G349" i="3"/>
  <c r="F349" i="3"/>
  <c r="E851" i="3"/>
  <c r="G851" i="3"/>
  <c r="F851" i="3"/>
  <c r="E969" i="3"/>
  <c r="G969" i="3"/>
  <c r="F969" i="3"/>
  <c r="E948" i="3"/>
  <c r="G948" i="3"/>
  <c r="F948" i="3"/>
  <c r="E907" i="3"/>
  <c r="G907" i="3"/>
  <c r="F907" i="3"/>
  <c r="E248" i="3"/>
  <c r="G248" i="3"/>
  <c r="F248" i="3"/>
  <c r="E989" i="3"/>
  <c r="G989" i="3"/>
  <c r="F989" i="3"/>
  <c r="E378" i="3"/>
  <c r="G378" i="3"/>
  <c r="F378" i="3"/>
  <c r="E729" i="3"/>
  <c r="G729" i="3"/>
  <c r="F729" i="3"/>
  <c r="E903" i="3"/>
  <c r="G903" i="3"/>
  <c r="F903" i="3"/>
  <c r="E1021" i="3"/>
  <c r="G1021" i="3"/>
  <c r="F1021" i="3"/>
  <c r="E887" i="3"/>
  <c r="G887" i="3"/>
  <c r="F887" i="3"/>
  <c r="E302" i="3"/>
  <c r="G302" i="3"/>
  <c r="F302" i="3"/>
  <c r="E873" i="3"/>
  <c r="G873" i="3"/>
  <c r="F873" i="3"/>
  <c r="E465" i="3"/>
  <c r="G465" i="3"/>
  <c r="F465" i="3"/>
  <c r="E285" i="3"/>
  <c r="G285" i="3"/>
  <c r="F285" i="3"/>
  <c r="E684" i="3"/>
  <c r="G684" i="3"/>
  <c r="F684" i="3"/>
  <c r="E300" i="3"/>
  <c r="G300" i="3"/>
  <c r="F300" i="3"/>
  <c r="E923" i="3"/>
  <c r="G923" i="3"/>
  <c r="F923" i="3"/>
  <c r="E809" i="3"/>
  <c r="G809" i="3"/>
  <c r="F809" i="3"/>
  <c r="E60" i="3"/>
  <c r="G60" i="3"/>
  <c r="F60" i="3"/>
  <c r="E518" i="3"/>
  <c r="G518" i="3"/>
  <c r="F518" i="3"/>
  <c r="E929" i="3"/>
  <c r="G929" i="3"/>
  <c r="F929" i="3"/>
  <c r="E558" i="3"/>
  <c r="G558" i="3"/>
  <c r="F558" i="3"/>
  <c r="E922" i="3"/>
  <c r="G922" i="3"/>
  <c r="F922" i="3"/>
  <c r="E911" i="3"/>
  <c r="G911" i="3"/>
  <c r="F911" i="3"/>
  <c r="E890" i="3"/>
  <c r="G890" i="3"/>
  <c r="F890" i="3"/>
  <c r="E447" i="3"/>
  <c r="G447" i="3"/>
  <c r="F447" i="3"/>
  <c r="E493" i="3"/>
  <c r="G493" i="3"/>
  <c r="F493" i="3"/>
  <c r="E1017" i="3"/>
  <c r="G1017" i="3"/>
  <c r="F1017" i="3"/>
  <c r="E743" i="3"/>
  <c r="G743" i="3"/>
  <c r="F743" i="3"/>
  <c r="E914" i="3"/>
  <c r="G914" i="3"/>
  <c r="F914" i="3"/>
  <c r="E1009" i="3"/>
  <c r="G1009" i="3"/>
  <c r="F1009" i="3"/>
  <c r="E460" i="3"/>
  <c r="G460" i="3"/>
  <c r="F460" i="3"/>
  <c r="E215" i="3"/>
  <c r="G215" i="3"/>
  <c r="F215" i="3"/>
  <c r="E718" i="3"/>
  <c r="G718" i="3"/>
  <c r="F718" i="3"/>
  <c r="E206" i="3"/>
  <c r="G206" i="3"/>
  <c r="F206" i="3"/>
  <c r="E384" i="3"/>
  <c r="G384" i="3"/>
  <c r="F384" i="3"/>
  <c r="E178" i="3"/>
  <c r="G178" i="3"/>
  <c r="F178" i="3"/>
  <c r="E958" i="3"/>
  <c r="G958" i="3"/>
  <c r="F958" i="3"/>
  <c r="E820" i="3"/>
  <c r="G820" i="3"/>
  <c r="F820" i="3"/>
  <c r="E243" i="3"/>
  <c r="G243" i="3"/>
  <c r="F243" i="3"/>
  <c r="E470" i="3"/>
  <c r="G470" i="3"/>
  <c r="F470" i="3"/>
  <c r="E1034" i="3"/>
  <c r="G1034" i="3"/>
  <c r="F1034" i="3"/>
  <c r="E286" i="3"/>
  <c r="G286" i="3"/>
  <c r="F286" i="3"/>
  <c r="E446" i="3"/>
  <c r="G446" i="3"/>
  <c r="F446" i="3"/>
  <c r="E335" i="3"/>
  <c r="G335" i="3"/>
  <c r="F335" i="3"/>
  <c r="E748" i="3"/>
  <c r="G748" i="3"/>
  <c r="F748" i="3"/>
  <c r="E421" i="3"/>
  <c r="G421" i="3"/>
  <c r="F421" i="3"/>
  <c r="E1049" i="3"/>
  <c r="G1049" i="3"/>
  <c r="F1049" i="3"/>
  <c r="E1030" i="3"/>
  <c r="G1030" i="3"/>
  <c r="F1030" i="3"/>
  <c r="E938" i="3"/>
  <c r="G938" i="3"/>
  <c r="F938" i="3"/>
  <c r="E250" i="3"/>
  <c r="G250" i="3"/>
  <c r="F250" i="3"/>
  <c r="E214" i="3"/>
  <c r="G214" i="3"/>
  <c r="F214" i="3"/>
  <c r="E1059" i="3"/>
  <c r="G1059" i="3"/>
  <c r="F1059" i="3"/>
  <c r="E872" i="3"/>
  <c r="G872" i="3"/>
  <c r="F872" i="3"/>
  <c r="E112" i="3"/>
  <c r="G112" i="3"/>
  <c r="F112" i="3"/>
  <c r="E452" i="3"/>
  <c r="G452" i="3"/>
  <c r="F452" i="3"/>
  <c r="E297" i="3"/>
  <c r="G297" i="3"/>
  <c r="F297" i="3"/>
  <c r="E1073" i="3"/>
  <c r="G1073" i="3"/>
  <c r="F1073" i="3"/>
  <c r="E702" i="3"/>
  <c r="G702" i="3"/>
  <c r="F702" i="3"/>
  <c r="E631" i="3"/>
  <c r="G631" i="3"/>
  <c r="F631" i="3"/>
  <c r="E555" i="3"/>
  <c r="G555" i="3"/>
  <c r="F555" i="3"/>
  <c r="E471" i="3"/>
  <c r="G471" i="3"/>
  <c r="F471" i="3"/>
  <c r="E166" i="3"/>
  <c r="G166" i="3"/>
  <c r="F166" i="3"/>
  <c r="E224" i="3"/>
  <c r="G224" i="3"/>
  <c r="F224" i="3"/>
  <c r="E459" i="3"/>
  <c r="G459" i="3"/>
  <c r="F459" i="3"/>
  <c r="E798" i="3"/>
  <c r="G798" i="3"/>
  <c r="F798" i="3"/>
  <c r="E230" i="3"/>
  <c r="G230" i="3"/>
  <c r="F230" i="3"/>
  <c r="E416" i="3"/>
  <c r="G416" i="3"/>
  <c r="F416" i="3"/>
  <c r="E199" i="3"/>
  <c r="G199" i="3"/>
  <c r="F199" i="3"/>
  <c r="E141" i="3"/>
  <c r="G141" i="3"/>
  <c r="F141" i="3"/>
  <c r="E776" i="3"/>
  <c r="G776" i="3"/>
  <c r="F776" i="3"/>
  <c r="E840" i="3"/>
  <c r="G840" i="3"/>
  <c r="F840" i="3"/>
  <c r="E1001" i="3"/>
  <c r="G1001" i="3"/>
  <c r="F1001" i="3"/>
  <c r="E604" i="3"/>
  <c r="G604" i="3"/>
  <c r="F604" i="3"/>
  <c r="E261" i="3"/>
  <c r="G261" i="3"/>
  <c r="F261" i="3"/>
  <c r="E57" i="3"/>
  <c r="G57" i="3"/>
  <c r="F57" i="3"/>
  <c r="E380" i="3"/>
  <c r="G380" i="3"/>
  <c r="F380" i="3"/>
  <c r="E235" i="3"/>
  <c r="G235" i="3"/>
  <c r="F235" i="3"/>
  <c r="E306" i="3"/>
  <c r="G306" i="3"/>
  <c r="F306" i="3"/>
  <c r="E1046" i="3"/>
  <c r="G1046" i="3"/>
  <c r="F1046" i="3"/>
  <c r="E116" i="3"/>
  <c r="G116" i="3"/>
  <c r="F116" i="3"/>
  <c r="E955" i="3"/>
  <c r="G955" i="3"/>
  <c r="F955" i="3"/>
  <c r="E159" i="3"/>
  <c r="G159" i="3"/>
  <c r="F159" i="3"/>
  <c r="E981" i="3"/>
  <c r="G981" i="3"/>
  <c r="F981" i="3"/>
  <c r="E156" i="3"/>
  <c r="G156" i="3"/>
  <c r="F156" i="3"/>
  <c r="E211" i="3"/>
  <c r="G211" i="3"/>
  <c r="F211" i="3"/>
  <c r="E129" i="3"/>
  <c r="G129" i="3"/>
  <c r="F129" i="3"/>
  <c r="E1070" i="3"/>
  <c r="G1070" i="3"/>
  <c r="F1070" i="3"/>
  <c r="E815" i="3"/>
  <c r="G815" i="3"/>
  <c r="F815" i="3"/>
  <c r="E210" i="3"/>
  <c r="G210" i="3"/>
  <c r="F210" i="3"/>
  <c r="E526" i="3"/>
  <c r="G526" i="3"/>
  <c r="F526" i="3"/>
  <c r="E980" i="3"/>
  <c r="G980" i="3"/>
  <c r="F980" i="3"/>
  <c r="E789" i="3"/>
  <c r="G789" i="3"/>
  <c r="F789" i="3"/>
  <c r="E539" i="3"/>
  <c r="G539" i="3"/>
  <c r="F539" i="3"/>
  <c r="E505" i="3"/>
  <c r="G505" i="3"/>
  <c r="F505" i="3"/>
  <c r="E637" i="3"/>
  <c r="G637" i="3"/>
  <c r="F637" i="3"/>
  <c r="E982" i="3"/>
  <c r="G982" i="3"/>
  <c r="F982" i="3"/>
  <c r="E551" i="3"/>
  <c r="G551" i="3"/>
  <c r="F551" i="3"/>
  <c r="E236" i="3"/>
  <c r="G236" i="3"/>
  <c r="F236" i="3"/>
  <c r="E501" i="3"/>
  <c r="G501" i="3"/>
  <c r="F501" i="3"/>
  <c r="E218" i="3"/>
  <c r="G218" i="3"/>
  <c r="F218" i="3"/>
  <c r="E909" i="3"/>
  <c r="G909" i="3"/>
  <c r="F909" i="3"/>
  <c r="E707" i="3"/>
  <c r="G707" i="3"/>
  <c r="F707" i="3"/>
  <c r="E59" i="3"/>
  <c r="G59" i="3"/>
  <c r="F59" i="3"/>
  <c r="E732" i="3"/>
  <c r="G732" i="3"/>
  <c r="F732" i="3"/>
  <c r="E675" i="3"/>
  <c r="G675" i="3"/>
  <c r="F675" i="3"/>
  <c r="E828" i="3"/>
  <c r="G828" i="3"/>
  <c r="F828" i="3"/>
  <c r="E713" i="3"/>
  <c r="G713" i="3"/>
  <c r="F713" i="3"/>
  <c r="E372" i="3"/>
  <c r="G372" i="3"/>
  <c r="F372" i="3"/>
  <c r="E204" i="3"/>
  <c r="G204" i="3"/>
  <c r="F204" i="3"/>
  <c r="E623" i="3"/>
  <c r="G623" i="3"/>
  <c r="F623" i="3"/>
  <c r="E193" i="3"/>
  <c r="G193" i="3"/>
  <c r="F193" i="3"/>
  <c r="E500" i="3"/>
  <c r="G500" i="3"/>
  <c r="F500" i="3"/>
  <c r="E1033" i="3"/>
  <c r="G1033" i="3"/>
  <c r="F1033" i="3"/>
  <c r="E130" i="3"/>
  <c r="G130" i="3"/>
  <c r="F130" i="3"/>
  <c r="E1057" i="3"/>
  <c r="G1057" i="3"/>
  <c r="F1057" i="3"/>
  <c r="E264" i="3"/>
  <c r="G264" i="3"/>
  <c r="F264" i="3"/>
  <c r="E216" i="3"/>
  <c r="G216" i="3"/>
  <c r="F216" i="3"/>
  <c r="E367" i="3"/>
  <c r="G367" i="3"/>
  <c r="F367" i="3"/>
  <c r="E439" i="3"/>
  <c r="G439" i="3"/>
  <c r="F439" i="3"/>
  <c r="E712" i="3"/>
  <c r="G712" i="3"/>
  <c r="F712" i="3"/>
  <c r="E1035" i="3"/>
  <c r="G1035" i="3"/>
  <c r="F1035" i="3"/>
  <c r="E691" i="3"/>
  <c r="G691" i="3"/>
  <c r="F691" i="3"/>
  <c r="E473" i="3"/>
  <c r="G473" i="3"/>
  <c r="F473" i="3"/>
  <c r="E1037" i="3"/>
  <c r="G1037" i="3"/>
  <c r="F1037" i="3"/>
  <c r="E632" i="3"/>
  <c r="G632" i="3"/>
  <c r="F632" i="3"/>
  <c r="E830" i="3"/>
  <c r="G830" i="3"/>
  <c r="F830" i="3"/>
  <c r="E311" i="3"/>
  <c r="G311" i="3"/>
  <c r="F311" i="3"/>
  <c r="E698" i="3"/>
  <c r="G698" i="3"/>
  <c r="F698" i="3"/>
  <c r="E834" i="3"/>
  <c r="G834" i="3"/>
  <c r="F834" i="3"/>
  <c r="E774" i="3"/>
  <c r="G774" i="3"/>
  <c r="F774" i="3"/>
  <c r="E812" i="3"/>
  <c r="G812" i="3"/>
  <c r="F812" i="3"/>
  <c r="E118" i="3"/>
  <c r="G118" i="3"/>
  <c r="F118" i="3"/>
  <c r="E1039" i="3"/>
  <c r="G1039" i="3"/>
  <c r="F1039" i="3"/>
  <c r="E153" i="3"/>
  <c r="G153" i="3"/>
  <c r="F153" i="3"/>
  <c r="E579" i="3"/>
  <c r="G579" i="3"/>
  <c r="F579" i="3"/>
  <c r="E417" i="3"/>
  <c r="G417" i="3"/>
  <c r="F417" i="3"/>
  <c r="E1045" i="3"/>
  <c r="G1045" i="3"/>
  <c r="F1045" i="3"/>
  <c r="E640" i="3"/>
  <c r="G640" i="3"/>
  <c r="F640" i="3"/>
  <c r="E502" i="3"/>
  <c r="G502" i="3"/>
  <c r="F502" i="3"/>
  <c r="E787" i="3"/>
  <c r="G787" i="3"/>
  <c r="F787" i="3"/>
  <c r="E188" i="3"/>
  <c r="G188" i="3"/>
  <c r="F188" i="3"/>
  <c r="E397" i="3"/>
  <c r="G397" i="3"/>
  <c r="F397" i="3"/>
  <c r="E330" i="3"/>
  <c r="G330" i="3"/>
  <c r="F330" i="3"/>
  <c r="E1016" i="3"/>
  <c r="G1016" i="3"/>
  <c r="F1016" i="3"/>
  <c r="E1014" i="3"/>
  <c r="G1014" i="3"/>
  <c r="F1014" i="3"/>
  <c r="E943" i="3"/>
  <c r="G943" i="3"/>
  <c r="F943" i="3"/>
  <c r="E148" i="3"/>
  <c r="G148" i="3"/>
  <c r="F148" i="3"/>
  <c r="E145" i="3"/>
  <c r="G145" i="3"/>
  <c r="F145" i="3"/>
  <c r="E350" i="3"/>
  <c r="G350" i="3"/>
  <c r="F350" i="3"/>
  <c r="E541" i="3"/>
  <c r="G541" i="3"/>
  <c r="F541" i="3"/>
  <c r="E1012" i="3"/>
  <c r="G1012" i="3"/>
  <c r="F1012" i="3"/>
  <c r="E1022" i="3"/>
  <c r="G1022" i="3"/>
  <c r="F1022" i="3"/>
  <c r="E432" i="3"/>
  <c r="G432" i="3"/>
  <c r="F432" i="3"/>
  <c r="E258" i="3"/>
  <c r="G258" i="3"/>
  <c r="F258" i="3"/>
  <c r="E192" i="3"/>
  <c r="G192" i="3"/>
  <c r="F192" i="3"/>
  <c r="E825" i="3"/>
  <c r="G825" i="3"/>
  <c r="F825" i="3"/>
  <c r="E207" i="3"/>
  <c r="G207" i="3"/>
  <c r="F207" i="3"/>
  <c r="E308" i="3"/>
  <c r="G308" i="3"/>
  <c r="F308" i="3"/>
  <c r="E947" i="3"/>
  <c r="G947" i="3"/>
  <c r="F947" i="3"/>
  <c r="E228" i="3"/>
  <c r="G228" i="3"/>
  <c r="F228" i="3"/>
  <c r="E86" i="3"/>
  <c r="G86" i="3"/>
  <c r="F86" i="3"/>
  <c r="E255" i="3"/>
  <c r="G255" i="3"/>
  <c r="F255" i="3"/>
  <c r="E377" i="3"/>
  <c r="G377" i="3"/>
  <c r="F377" i="3"/>
  <c r="E169" i="3"/>
  <c r="G169" i="3"/>
  <c r="F169" i="3"/>
  <c r="E1027" i="3"/>
  <c r="G1027" i="3"/>
  <c r="F1027" i="3"/>
  <c r="E547" i="3"/>
  <c r="G547" i="3"/>
  <c r="F547" i="3"/>
  <c r="E484" i="3"/>
  <c r="G484" i="3"/>
  <c r="F484" i="3"/>
  <c r="E987" i="3"/>
  <c r="G987" i="3"/>
  <c r="F987" i="3"/>
  <c r="E125" i="3"/>
  <c r="G125" i="3"/>
  <c r="F125" i="3"/>
  <c r="E430" i="3"/>
  <c r="G430" i="3"/>
  <c r="F430" i="3"/>
  <c r="E165" i="3"/>
  <c r="G165" i="3"/>
  <c r="F165" i="3"/>
  <c r="E978" i="3"/>
  <c r="G978" i="3"/>
  <c r="F978" i="3"/>
  <c r="E528" i="3"/>
  <c r="G528" i="3"/>
  <c r="F528" i="3"/>
  <c r="E351" i="3"/>
  <c r="G351" i="3"/>
  <c r="F351" i="3"/>
  <c r="E176" i="3"/>
  <c r="G176" i="3"/>
  <c r="F176" i="3"/>
  <c r="E654" i="3"/>
  <c r="G654" i="3"/>
  <c r="F654" i="3"/>
  <c r="E882" i="3"/>
  <c r="G882" i="3"/>
  <c r="F882" i="3"/>
  <c r="E956" i="3"/>
  <c r="G956" i="3"/>
  <c r="F956" i="3"/>
  <c r="E936" i="3"/>
  <c r="G936" i="3"/>
  <c r="F936" i="3"/>
  <c r="E544" i="3"/>
  <c r="G544" i="3"/>
  <c r="F544" i="3"/>
  <c r="E374" i="3"/>
  <c r="G374" i="3"/>
  <c r="F374" i="3"/>
  <c r="E499" i="3"/>
  <c r="G499" i="3"/>
  <c r="F499" i="3"/>
  <c r="E659" i="3"/>
  <c r="G659" i="3"/>
  <c r="F659" i="3"/>
  <c r="E643" i="3"/>
  <c r="G643" i="3"/>
  <c r="F643" i="3"/>
  <c r="E370" i="3"/>
  <c r="G370" i="3"/>
  <c r="F370" i="3"/>
  <c r="E874" i="3"/>
  <c r="G874" i="3"/>
  <c r="F874" i="3"/>
  <c r="E533" i="3"/>
  <c r="G533" i="3"/>
  <c r="F533" i="3"/>
  <c r="E208" i="3"/>
  <c r="G208" i="3"/>
  <c r="F208" i="3"/>
  <c r="E842" i="3"/>
  <c r="G842" i="3"/>
  <c r="F842" i="3"/>
  <c r="E77" i="3"/>
  <c r="G77" i="3"/>
  <c r="F77" i="3"/>
  <c r="E652" i="3"/>
  <c r="G652" i="3"/>
  <c r="F652" i="3"/>
  <c r="E461" i="3"/>
  <c r="G461" i="3"/>
  <c r="F461" i="3"/>
  <c r="E390" i="3"/>
  <c r="G390" i="3"/>
  <c r="F390" i="3"/>
  <c r="E469" i="3"/>
  <c r="G469" i="3"/>
  <c r="F469" i="3"/>
  <c r="E379" i="3"/>
  <c r="G379" i="3"/>
  <c r="F379" i="3"/>
  <c r="E99" i="3"/>
  <c r="G99" i="3"/>
  <c r="F99" i="3"/>
  <c r="E164" i="3"/>
  <c r="G164" i="3"/>
  <c r="F164" i="3"/>
  <c r="E891" i="3"/>
  <c r="G891" i="3"/>
  <c r="F891" i="3"/>
  <c r="E491" i="3"/>
  <c r="G491" i="3"/>
  <c r="F491" i="3"/>
  <c r="E189" i="3"/>
  <c r="G189" i="3"/>
  <c r="F189" i="3"/>
  <c r="E715" i="3"/>
  <c r="G715" i="3"/>
  <c r="F715" i="3"/>
  <c r="E583" i="3"/>
  <c r="G583" i="3"/>
  <c r="F583" i="3"/>
  <c r="E538" i="3"/>
  <c r="G538" i="3"/>
  <c r="F538" i="3"/>
  <c r="E857" i="3"/>
  <c r="G857" i="3"/>
  <c r="F857" i="3"/>
  <c r="E756" i="3"/>
  <c r="G756" i="3"/>
  <c r="F756" i="3"/>
  <c r="E616" i="3"/>
  <c r="G616" i="3"/>
  <c r="F616" i="3"/>
  <c r="E833" i="3"/>
  <c r="G833" i="3"/>
  <c r="F833" i="3"/>
  <c r="E177" i="3"/>
  <c r="G177" i="3"/>
  <c r="F177" i="3"/>
  <c r="E794" i="3"/>
  <c r="G794" i="3"/>
  <c r="F794" i="3"/>
  <c r="E467" i="3"/>
  <c r="G467" i="3"/>
  <c r="F467" i="3"/>
  <c r="E1024" i="3"/>
  <c r="G1024" i="3"/>
  <c r="F1024" i="3"/>
  <c r="E512" i="3"/>
  <c r="G512" i="3"/>
  <c r="F512" i="3"/>
  <c r="E687" i="3"/>
  <c r="G687" i="3"/>
  <c r="F687" i="3"/>
  <c r="E940" i="3"/>
  <c r="G940" i="3"/>
  <c r="F940" i="3"/>
  <c r="E676" i="3"/>
  <c r="G676" i="3"/>
  <c r="F676" i="3"/>
  <c r="E394" i="3"/>
  <c r="G394" i="3"/>
  <c r="F394" i="3"/>
  <c r="E1041" i="3"/>
  <c r="G1041" i="3"/>
  <c r="F1041" i="3"/>
  <c r="E780" i="3"/>
  <c r="G780" i="3"/>
  <c r="F780" i="3"/>
  <c r="E837" i="3"/>
  <c r="G837" i="3"/>
  <c r="F837" i="3"/>
  <c r="E257" i="3"/>
  <c r="G257" i="3"/>
  <c r="F257" i="3"/>
  <c r="E174" i="3"/>
  <c r="G174" i="3"/>
  <c r="F174" i="3"/>
  <c r="E270" i="3"/>
  <c r="G270" i="3"/>
  <c r="F270" i="3"/>
  <c r="E355" i="3"/>
  <c r="G355" i="3"/>
  <c r="F355" i="3"/>
  <c r="E682" i="3"/>
  <c r="G682" i="3"/>
  <c r="F682" i="3"/>
  <c r="E492" i="3"/>
  <c r="G492" i="3"/>
  <c r="F492" i="3"/>
  <c r="E792" i="3"/>
  <c r="G792" i="3"/>
  <c r="F792" i="3"/>
  <c r="E1058" i="3"/>
  <c r="G1058" i="3"/>
  <c r="F1058" i="3"/>
  <c r="E212" i="3"/>
  <c r="G212" i="3"/>
  <c r="F212" i="3"/>
  <c r="E976" i="3"/>
  <c r="G976" i="3"/>
  <c r="F976" i="3"/>
  <c r="E1038" i="3"/>
  <c r="G1038" i="3"/>
  <c r="F1038" i="3"/>
  <c r="E711" i="3"/>
  <c r="G711" i="3"/>
  <c r="F711" i="3"/>
  <c r="E468" i="3"/>
  <c r="G468" i="3"/>
  <c r="F468" i="3"/>
  <c r="E921" i="3"/>
  <c r="G921" i="3"/>
  <c r="F921" i="3"/>
  <c r="E793" i="3"/>
  <c r="G793" i="3"/>
  <c r="F793" i="3"/>
  <c r="E93" i="3"/>
  <c r="G93" i="3"/>
  <c r="F93" i="3"/>
  <c r="E1006" i="3"/>
  <c r="G1006" i="3"/>
  <c r="F1006" i="3"/>
  <c r="E291" i="3"/>
  <c r="G291" i="3"/>
  <c r="F291" i="3"/>
  <c r="E162" i="3"/>
  <c r="G162" i="3"/>
  <c r="F162" i="3"/>
  <c r="E546" i="3"/>
  <c r="G546" i="3"/>
  <c r="F546" i="3"/>
  <c r="E445" i="3"/>
  <c r="G445" i="3"/>
  <c r="F445" i="3"/>
  <c r="E272" i="3"/>
  <c r="G272" i="3"/>
  <c r="F272" i="3"/>
  <c r="E163" i="3"/>
  <c r="G163" i="3"/>
  <c r="F163" i="3"/>
  <c r="E761" i="3"/>
  <c r="G761" i="3"/>
  <c r="F761" i="3"/>
  <c r="E1056" i="3"/>
  <c r="G1056" i="3"/>
  <c r="F1056" i="3"/>
  <c r="E639" i="3"/>
  <c r="G639" i="3"/>
  <c r="F639" i="3"/>
  <c r="E1007" i="3"/>
  <c r="G1007" i="3"/>
  <c r="F1007" i="3"/>
  <c r="E585" i="3"/>
  <c r="G585" i="3"/>
  <c r="F585" i="3"/>
  <c r="E72" i="3"/>
  <c r="G72" i="3"/>
  <c r="F72" i="3"/>
  <c r="E158" i="3"/>
  <c r="G158" i="3"/>
  <c r="F158" i="3"/>
  <c r="E74" i="3"/>
  <c r="G74" i="3"/>
  <c r="F74" i="3"/>
  <c r="E865" i="3"/>
  <c r="G865" i="3"/>
  <c r="F865" i="3"/>
  <c r="E979" i="3"/>
  <c r="G979" i="3"/>
  <c r="F979" i="3"/>
  <c r="E910" i="3"/>
  <c r="G910" i="3"/>
  <c r="F910" i="3"/>
  <c r="E898" i="3"/>
  <c r="G898" i="3"/>
  <c r="F898" i="3"/>
  <c r="E498" i="3"/>
  <c r="G498" i="3"/>
  <c r="F498" i="3"/>
  <c r="E1053" i="3"/>
  <c r="G1053" i="3"/>
  <c r="F1053" i="3"/>
  <c r="E697" i="3"/>
  <c r="G697" i="3"/>
  <c r="F697" i="3"/>
  <c r="E806" i="3"/>
  <c r="G806" i="3"/>
  <c r="F806" i="3"/>
  <c r="E229" i="3"/>
  <c r="G229" i="3"/>
  <c r="F229" i="3"/>
  <c r="E85" i="3"/>
  <c r="G85" i="3"/>
  <c r="F85" i="3"/>
  <c r="E418" i="3"/>
  <c r="G418" i="3"/>
  <c r="F418" i="3"/>
  <c r="E240" i="3"/>
  <c r="G240" i="3"/>
  <c r="F240" i="3"/>
  <c r="E734" i="3"/>
  <c r="G734" i="3"/>
  <c r="F734" i="3"/>
  <c r="E986" i="3"/>
  <c r="G986" i="3"/>
  <c r="F986" i="3"/>
  <c r="E231" i="3"/>
  <c r="G231" i="3"/>
  <c r="F231" i="3"/>
  <c r="E916" i="3"/>
  <c r="G916" i="3"/>
  <c r="F916" i="3"/>
  <c r="E316" i="3"/>
  <c r="G316" i="3"/>
  <c r="F316" i="3"/>
  <c r="E853" i="3"/>
  <c r="G853" i="3"/>
  <c r="F853" i="3"/>
  <c r="E610" i="3"/>
  <c r="G610" i="3"/>
  <c r="F610" i="3"/>
  <c r="E858" i="3"/>
  <c r="G858" i="3"/>
  <c r="F858" i="3"/>
  <c r="E278" i="3"/>
  <c r="G278" i="3"/>
  <c r="F278" i="3"/>
  <c r="E896" i="3"/>
  <c r="G896" i="3"/>
  <c r="F896" i="3"/>
  <c r="E765" i="3"/>
  <c r="G765" i="3"/>
  <c r="F765" i="3"/>
  <c r="E1063" i="3"/>
  <c r="G1063" i="3"/>
  <c r="F1063" i="3"/>
  <c r="E552" i="3"/>
  <c r="G552" i="3"/>
  <c r="F552" i="3"/>
  <c r="E690" i="3"/>
  <c r="G690" i="3"/>
  <c r="F690" i="3"/>
  <c r="E800" i="3"/>
  <c r="G800" i="3"/>
  <c r="F800" i="3"/>
  <c r="E181" i="3"/>
  <c r="G181" i="3"/>
  <c r="F181" i="3"/>
  <c r="E952" i="3"/>
  <c r="G952" i="3"/>
  <c r="F952" i="3"/>
  <c r="E183" i="3"/>
  <c r="G183" i="3"/>
  <c r="F183" i="3"/>
  <c r="E614" i="3"/>
  <c r="G614" i="3"/>
  <c r="F614" i="3"/>
  <c r="E803" i="3"/>
  <c r="G803" i="3"/>
  <c r="F803" i="3"/>
  <c r="E540" i="3"/>
  <c r="G540" i="3"/>
  <c r="F540" i="3"/>
  <c r="E850" i="3"/>
  <c r="G850" i="3"/>
  <c r="F850" i="3"/>
  <c r="E795" i="3"/>
  <c r="G795" i="3"/>
  <c r="F795" i="3"/>
  <c r="E252" i="3"/>
  <c r="G252" i="3"/>
  <c r="F252" i="3"/>
  <c r="E624" i="3"/>
  <c r="G624" i="3"/>
  <c r="F624" i="3"/>
  <c r="E305" i="3"/>
  <c r="G305" i="3"/>
  <c r="F305" i="3"/>
  <c r="E933" i="3"/>
  <c r="G933" i="3"/>
  <c r="F933" i="3"/>
  <c r="E628" i="3"/>
  <c r="G628" i="3"/>
  <c r="F628" i="3"/>
  <c r="E463" i="3"/>
  <c r="G463" i="3"/>
  <c r="F463" i="3"/>
  <c r="E642" i="3"/>
  <c r="G642" i="3"/>
  <c r="F642" i="3"/>
  <c r="E425" i="3"/>
  <c r="G425" i="3"/>
  <c r="F425" i="3"/>
  <c r="E232" i="3"/>
  <c r="G232" i="3"/>
  <c r="F232" i="3"/>
  <c r="E991" i="3"/>
  <c r="G991" i="3"/>
  <c r="F991" i="3"/>
  <c r="E993" i="3"/>
  <c r="G993" i="3"/>
  <c r="F993" i="3"/>
  <c r="E320" i="3"/>
  <c r="G320" i="3"/>
  <c r="F320" i="3"/>
  <c r="E1018" i="3"/>
  <c r="G1018" i="3"/>
  <c r="F1018" i="3"/>
  <c r="E411" i="3"/>
  <c r="G411" i="3"/>
  <c r="F411" i="3"/>
  <c r="E779" i="3"/>
  <c r="G779" i="3"/>
  <c r="F779" i="3"/>
  <c r="E650" i="3"/>
  <c r="G650" i="3"/>
  <c r="F650" i="3"/>
  <c r="E400" i="3"/>
  <c r="G400" i="3"/>
  <c r="F400" i="3"/>
  <c r="E536" i="3"/>
  <c r="G536" i="3"/>
  <c r="F536" i="3"/>
  <c r="E444" i="3"/>
  <c r="G444" i="3"/>
  <c r="F444" i="3"/>
  <c r="E312" i="3"/>
  <c r="G312" i="3"/>
  <c r="F312" i="3"/>
  <c r="E168" i="3"/>
  <c r="G168" i="3"/>
  <c r="F168" i="3"/>
  <c r="E364" i="3"/>
  <c r="G364" i="3"/>
  <c r="F364" i="3"/>
  <c r="E431" i="3"/>
  <c r="G431" i="3"/>
  <c r="F431" i="3"/>
  <c r="E58" i="3"/>
  <c r="G58" i="3"/>
  <c r="F58" i="3"/>
  <c r="E441" i="3"/>
  <c r="G441" i="3"/>
  <c r="F441" i="3"/>
  <c r="E742" i="3"/>
  <c r="G742" i="3"/>
  <c r="F742" i="3"/>
  <c r="E1069" i="3"/>
  <c r="G1069" i="3"/>
  <c r="F1069" i="3"/>
  <c r="E167" i="3"/>
  <c r="G167" i="3"/>
  <c r="F167" i="3"/>
  <c r="E155" i="3"/>
  <c r="G155" i="3"/>
  <c r="F155" i="3"/>
  <c r="E140" i="3"/>
  <c r="G140" i="3"/>
  <c r="F140" i="3"/>
  <c r="E901" i="3"/>
  <c r="G901" i="3"/>
  <c r="F901" i="3"/>
  <c r="E939" i="3"/>
  <c r="G939" i="3"/>
  <c r="F939" i="3"/>
  <c r="E187" i="3"/>
  <c r="G187" i="3"/>
  <c r="F187" i="3"/>
  <c r="E966" i="3"/>
  <c r="G966" i="3"/>
  <c r="F966" i="3"/>
  <c r="E529" i="3"/>
  <c r="G529" i="3"/>
  <c r="F529" i="3"/>
  <c r="E75" i="3"/>
  <c r="G75" i="3"/>
  <c r="F75" i="3"/>
  <c r="E1048" i="3"/>
  <c r="G1048" i="3"/>
  <c r="F1048" i="3"/>
  <c r="E635" i="3"/>
  <c r="G635" i="3"/>
  <c r="F635" i="3"/>
  <c r="E990" i="3"/>
  <c r="G990" i="3"/>
  <c r="F990" i="3"/>
  <c r="E435" i="3"/>
  <c r="G435" i="3"/>
  <c r="F435" i="3"/>
  <c r="E117" i="3"/>
  <c r="G117" i="3"/>
  <c r="F117" i="3"/>
  <c r="E339" i="3"/>
  <c r="G339" i="3"/>
  <c r="F339" i="3"/>
  <c r="E277" i="3"/>
  <c r="G277" i="3"/>
  <c r="F277" i="3"/>
  <c r="E276" i="3"/>
  <c r="G276" i="3"/>
  <c r="F276" i="3"/>
  <c r="E988" i="3"/>
  <c r="G988" i="3"/>
  <c r="F988" i="3"/>
  <c r="E482" i="3"/>
  <c r="G482" i="3"/>
  <c r="F482" i="3"/>
  <c r="E226" i="3"/>
  <c r="G226" i="3"/>
  <c r="F226" i="3"/>
  <c r="E317" i="3"/>
  <c r="G317" i="3"/>
  <c r="F317" i="3"/>
  <c r="E436" i="3"/>
  <c r="G436" i="3"/>
  <c r="F436" i="3"/>
  <c r="E747" i="3"/>
  <c r="G747" i="3"/>
  <c r="F747" i="3"/>
  <c r="E480" i="3" l="1"/>
  <c r="G480" i="3"/>
  <c r="F480" i="3"/>
  <c r="E621" i="3"/>
  <c r="G621" i="3"/>
  <c r="F621" i="3"/>
  <c r="E752" i="3"/>
  <c r="G752" i="3"/>
  <c r="F752" i="3"/>
  <c r="E852" i="3"/>
  <c r="G852" i="3"/>
  <c r="F852" i="3"/>
  <c r="E126" i="3"/>
  <c r="G126" i="3"/>
  <c r="F126" i="3"/>
  <c r="E566" i="3"/>
  <c r="G566" i="3"/>
  <c r="F566" i="3"/>
  <c r="E101" i="3"/>
  <c r="G101" i="3"/>
  <c r="F101" i="3"/>
  <c r="E660" i="3"/>
  <c r="G660" i="3"/>
  <c r="F660" i="3"/>
  <c r="E894" i="3"/>
  <c r="G894" i="3"/>
  <c r="F894" i="3"/>
  <c r="E1082" i="3"/>
  <c r="G1082" i="3"/>
  <c r="F1082" i="3"/>
  <c r="E879" i="3"/>
  <c r="G879" i="3"/>
  <c r="F879" i="3"/>
  <c r="E602" i="3"/>
  <c r="G602" i="3"/>
  <c r="F602" i="3"/>
  <c r="E970" i="3"/>
  <c r="G970" i="3"/>
  <c r="F970" i="3"/>
  <c r="E396" i="3"/>
  <c r="G396" i="3"/>
  <c r="F396" i="3"/>
  <c r="F560" i="3"/>
  <c r="G560" i="3"/>
  <c r="E559" i="3"/>
  <c r="G559" i="3"/>
  <c r="F559" i="3"/>
  <c r="E592" i="3"/>
  <c r="G592" i="3"/>
  <c r="F592" i="3"/>
  <c r="E122" i="3"/>
  <c r="G122" i="3"/>
  <c r="F122" i="3"/>
  <c r="E1083" i="3" l="1"/>
  <c r="E1098" i="3" s="1"/>
  <c r="G1083" i="3"/>
  <c r="G1098" i="3" s="1"/>
  <c r="F1083" i="3"/>
  <c r="F1098" i="3" s="1"/>
  <c r="D22" i="3" l="1"/>
  <c r="D16" i="3"/>
  <c r="E16" i="3" l="1"/>
  <c r="E22" i="3"/>
  <c r="F16" i="3" l="1"/>
  <c r="F22" i="3"/>
</calcChain>
</file>

<file path=xl/sharedStrings.xml><?xml version="1.0" encoding="utf-8"?>
<sst xmlns="http://schemas.openxmlformats.org/spreadsheetml/2006/main" count="6360" uniqueCount="1107">
  <si>
    <t>BENEFICIÁRIOS</t>
  </si>
  <si>
    <t>VALOR (R$)</t>
  </si>
  <si>
    <t>Royalties excedentes a 5%</t>
  </si>
  <si>
    <t>Total</t>
  </si>
  <si>
    <t>BRASIL</t>
  </si>
  <si>
    <t>ESTADOS</t>
  </si>
  <si>
    <t>MUNICIPIOS</t>
  </si>
  <si>
    <t>FUNDO ESPECIAL</t>
  </si>
  <si>
    <t>COMANDO DA MARINHA</t>
  </si>
  <si>
    <t>MCT</t>
  </si>
  <si>
    <t>FUNDO SOCIAL</t>
  </si>
  <si>
    <t>TOTAL</t>
  </si>
  <si>
    <t>ALAGOAS</t>
  </si>
  <si>
    <t>AMAZONAS</t>
  </si>
  <si>
    <t>BAHIA</t>
  </si>
  <si>
    <t>CEARA</t>
  </si>
  <si>
    <t>ESPIRITO SANTO</t>
  </si>
  <si>
    <t>MARANHAO</t>
  </si>
  <si>
    <t>PARANA</t>
  </si>
  <si>
    <t>RIO DE JANEIRO</t>
  </si>
  <si>
    <t>RIO GRANDE DO NORTE</t>
  </si>
  <si>
    <t>SAO PAULO</t>
  </si>
  <si>
    <t>SERGIPE</t>
  </si>
  <si>
    <t>ANADIA-AL</t>
  </si>
  <si>
    <t>AL</t>
  </si>
  <si>
    <t>ATALAIA-AL</t>
  </si>
  <si>
    <t>BARRA DE SANTO ANTONIO-AL</t>
  </si>
  <si>
    <t>BARRA DE SAO MIGUEL-AL</t>
  </si>
  <si>
    <t>BOCA DA MATA-AL</t>
  </si>
  <si>
    <t>BRANQUINHA-AL</t>
  </si>
  <si>
    <t>CAJUEIRO-AL</t>
  </si>
  <si>
    <t>CAMPESTRE-AL</t>
  </si>
  <si>
    <t>CAMPO ALEGRE-AL</t>
  </si>
  <si>
    <t>CAPELA-AL</t>
  </si>
  <si>
    <t>CHA PRETA-AL</t>
  </si>
  <si>
    <t>COLONIA LEOPOLDINA-AL</t>
  </si>
  <si>
    <t>COQUEIRO SECO-AL</t>
  </si>
  <si>
    <t>CORURIPE-AL</t>
  </si>
  <si>
    <t>FELIZ DESERTO-AL</t>
  </si>
  <si>
    <t>FLEXEIRAS-AL</t>
  </si>
  <si>
    <t>IBATEGUARA-AL</t>
  </si>
  <si>
    <t>IGREJA NOVA-AL</t>
  </si>
  <si>
    <t>JACUIPE-AL</t>
  </si>
  <si>
    <t>JAPARATINGA-AL</t>
  </si>
  <si>
    <t>JEQUIA DA PRAIA-AL</t>
  </si>
  <si>
    <t>JOAQUIM GOMES-AL</t>
  </si>
  <si>
    <t>JUNDIA-AL</t>
  </si>
  <si>
    <t>JUNQUEIRO-AL</t>
  </si>
  <si>
    <t>MACEIO-AL</t>
  </si>
  <si>
    <t>MARAGOGI-AL</t>
  </si>
  <si>
    <t>MARECHAL DEODORO-AL</t>
  </si>
  <si>
    <t>MATRIZ DE CAMARAGIBE-AL</t>
  </si>
  <si>
    <t>MESSIAS-AL</t>
  </si>
  <si>
    <t>MURICI-AL</t>
  </si>
  <si>
    <t>NOVO LINO-AL</t>
  </si>
  <si>
    <t>PARIPUEIRA-AL</t>
  </si>
  <si>
    <t>PASSO DE CAMARAGIBE-AL</t>
  </si>
  <si>
    <t>PENEDO-AL</t>
  </si>
  <si>
    <t>PIACABUCU-AL</t>
  </si>
  <si>
    <t>PILAR-AL</t>
  </si>
  <si>
    <t>PINDOBA-AL</t>
  </si>
  <si>
    <t>PORTO CALVO-AL</t>
  </si>
  <si>
    <t>PORTO DE PEDRAS-AL</t>
  </si>
  <si>
    <t>PORTO REAL DO COLEGIO-AL</t>
  </si>
  <si>
    <t>RIO LARGO-AL</t>
  </si>
  <si>
    <t>ROTEIRO-AL</t>
  </si>
  <si>
    <t>SANTANA DO MUNDAU-AL</t>
  </si>
  <si>
    <t>SAO JOSE DA LAJE-AL</t>
  </si>
  <si>
    <t>SAO LUIS DO QUITUNDE-AL</t>
  </si>
  <si>
    <t>SAO MIGUEL DOS CAMPOS-AL</t>
  </si>
  <si>
    <t>SAO MIGUEL DOS MILAGRES-AL</t>
  </si>
  <si>
    <t>SATUBA-AL</t>
  </si>
  <si>
    <t>TEOTONIO VILELA-AL</t>
  </si>
  <si>
    <t>UNIAO DOS PALMARES-AL</t>
  </si>
  <si>
    <t>VICOSA-AL</t>
  </si>
  <si>
    <t>ALAGOAS  TOTAL</t>
  </si>
  <si>
    <t>ANAMA-AM</t>
  </si>
  <si>
    <t>AM</t>
  </si>
  <si>
    <t>ANORI-AM</t>
  </si>
  <si>
    <t>AUTAZES-AM</t>
  </si>
  <si>
    <t>BERURI-AM</t>
  </si>
  <si>
    <t>CAAPIRANGA-AM</t>
  </si>
  <si>
    <t>CAREIRO DA VARZEA-AM</t>
  </si>
  <si>
    <t>CAREIRO-AM</t>
  </si>
  <si>
    <t>COARI-AM</t>
  </si>
  <si>
    <t>CODAJAS-AM</t>
  </si>
  <si>
    <t>IRANDUBA-AM</t>
  </si>
  <si>
    <t>ITACOATIARA-AM</t>
  </si>
  <si>
    <t>ITAPIRANGA-AM</t>
  </si>
  <si>
    <t>MANACAPURU-AM</t>
  </si>
  <si>
    <t>MANAQUIRI-AM</t>
  </si>
  <si>
    <t>MANAUS-AM</t>
  </si>
  <si>
    <t>PARINTINS-AM</t>
  </si>
  <si>
    <t>SILVES-AM</t>
  </si>
  <si>
    <t>TEFE-AM</t>
  </si>
  <si>
    <t>URUCARA-AM</t>
  </si>
  <si>
    <t>URUCURITUBA-AM</t>
  </si>
  <si>
    <t>AMAZONAS  TOTAL</t>
  </si>
  <si>
    <t>LARANJAL DO JARI-AP</t>
  </si>
  <si>
    <t>AP</t>
  </si>
  <si>
    <t>MACAPA-AP</t>
  </si>
  <si>
    <t>MAZAGAO-AP</t>
  </si>
  <si>
    <t>AMAPA  TOTAL</t>
  </si>
  <si>
    <t>ACAJUTIBA-BA</t>
  </si>
  <si>
    <t>BA</t>
  </si>
  <si>
    <t>ADUSTINA-BA</t>
  </si>
  <si>
    <t>AGUA FRIA-BA</t>
  </si>
  <si>
    <t>AIQUARA-BA</t>
  </si>
  <si>
    <t>ALAGOINHAS-BA</t>
  </si>
  <si>
    <t>ALCOBACA-BA</t>
  </si>
  <si>
    <t>ALMADINA-BA</t>
  </si>
  <si>
    <t>AMARGOSA-BA</t>
  </si>
  <si>
    <t>AMELIA RODRIGUES-BA</t>
  </si>
  <si>
    <t>ANAGE-BA</t>
  </si>
  <si>
    <t>ANGUERA-BA</t>
  </si>
  <si>
    <t>ANTAS-BA</t>
  </si>
  <si>
    <t>ANTONIO CARDOSO-BA</t>
  </si>
  <si>
    <t>APORA-BA</t>
  </si>
  <si>
    <t>APUAREMA-BA</t>
  </si>
  <si>
    <t>ARACAS-BA</t>
  </si>
  <si>
    <t>ARACI-BA</t>
  </si>
  <si>
    <t>ARAMARI-BA</t>
  </si>
  <si>
    <t>ARATACA-BA</t>
  </si>
  <si>
    <t>ARATUIPE-BA</t>
  </si>
  <si>
    <t>AURELINO LEAL-BA</t>
  </si>
  <si>
    <t>BAIXA GRANDE-BA</t>
  </si>
  <si>
    <t>BANZAE-BA</t>
  </si>
  <si>
    <t>BARRA DO CHOCA-BA</t>
  </si>
  <si>
    <t>BARRA DO ROCHA-BA</t>
  </si>
  <si>
    <t>BARRO PRETO-BA</t>
  </si>
  <si>
    <t>BARROCAS-BA</t>
  </si>
  <si>
    <t>BELMONTE-BA</t>
  </si>
  <si>
    <t>BELO CAMPO-BA</t>
  </si>
  <si>
    <t>BIRITINGA-BA</t>
  </si>
  <si>
    <t>BOA NOVA-BA</t>
  </si>
  <si>
    <t>BOA VISTA DO TUPIM-BA</t>
  </si>
  <si>
    <t>BOM JESUS DA SERRA-BA</t>
  </si>
  <si>
    <t>BREJOES-BA</t>
  </si>
  <si>
    <t>BUERAREMA-BA</t>
  </si>
  <si>
    <t>CAATIBA-BA</t>
  </si>
  <si>
    <t>CABACEIRAS DO PARAGUACU-BA</t>
  </si>
  <si>
    <t>CACHOEIRA-BA</t>
  </si>
  <si>
    <t>CAEM-BA</t>
  </si>
  <si>
    <t>CAETANOS-BA</t>
  </si>
  <si>
    <t>CAIRU-BA</t>
  </si>
  <si>
    <t>CAMACAN-BA</t>
  </si>
  <si>
    <t>CAMACARI-BA</t>
  </si>
  <si>
    <t>CAMAMU-BA</t>
  </si>
  <si>
    <t>CANAVIEIRAS-BA</t>
  </si>
  <si>
    <t>CANDEAL-BA</t>
  </si>
  <si>
    <t>CANDEIAS-BA</t>
  </si>
  <si>
    <t>CANDIDO SALES-BA</t>
  </si>
  <si>
    <t>CANSANCAO-BA</t>
  </si>
  <si>
    <t>CANUDOS-BA</t>
  </si>
  <si>
    <t>CAPELA DO ALTO ALEGRE-BA</t>
  </si>
  <si>
    <t>CAPIM GROSSO-BA</t>
  </si>
  <si>
    <t>CARAVELAS-BA</t>
  </si>
  <si>
    <t>CARDEAL DA SILVA-BA</t>
  </si>
  <si>
    <t>CASTRO ALVES-BA</t>
  </si>
  <si>
    <t>CATU-BA</t>
  </si>
  <si>
    <t>CICERO DANTAS-BA</t>
  </si>
  <si>
    <t>CIPO-BA</t>
  </si>
  <si>
    <t>COARACI-BA</t>
  </si>
  <si>
    <t>CONCEICAO DA FEIRA-BA</t>
  </si>
  <si>
    <t>CONCEICAO DO ALMEIDA-BA</t>
  </si>
  <si>
    <t>CONCEICAO DO COITE-BA</t>
  </si>
  <si>
    <t>CONCEICAO DO JACUIPE-BA</t>
  </si>
  <si>
    <t>CONDE-BA</t>
  </si>
  <si>
    <t>CORACAO DE MARIA-BA</t>
  </si>
  <si>
    <t>CORONEL JOAO SA-BA</t>
  </si>
  <si>
    <t>CRAVOLANDIA-BA</t>
  </si>
  <si>
    <t>CRISOPOLIS-BA</t>
  </si>
  <si>
    <t>CRUZ DAS ALMAS-BA</t>
  </si>
  <si>
    <t>DARIO MEIRA-BA</t>
  </si>
  <si>
    <t>DIAS D'AVILA-BA</t>
  </si>
  <si>
    <t>DOM MACEDO COSTA-BA</t>
  </si>
  <si>
    <t>ELISIO MEDRADO-BA</t>
  </si>
  <si>
    <t>ENCRUZILHADA-BA</t>
  </si>
  <si>
    <t>ENTRE RIOS-BA</t>
  </si>
  <si>
    <t>ESPLANADA-BA</t>
  </si>
  <si>
    <t>EUCLIDES DA CUNHA-BA</t>
  </si>
  <si>
    <t>EUNAPOLIS-BA</t>
  </si>
  <si>
    <t>FATIMA-BA</t>
  </si>
  <si>
    <t>FEIRA DE SANTANA-BA</t>
  </si>
  <si>
    <t>FIRMINO ALVES-BA</t>
  </si>
  <si>
    <t>FLORESTA AZUL-BA</t>
  </si>
  <si>
    <t>GANDU-BA</t>
  </si>
  <si>
    <t>GAVIAO-BA</t>
  </si>
  <si>
    <t>GLORIA-BA</t>
  </si>
  <si>
    <t>GONGOGI-BA</t>
  </si>
  <si>
    <t>GOVERNADOR MANGABEIRA-BA</t>
  </si>
  <si>
    <t>GUARATINGA-BA</t>
  </si>
  <si>
    <t>HELIOPOLIS-BA</t>
  </si>
  <si>
    <t>IACU-BA</t>
  </si>
  <si>
    <t>IBICARAI-BA</t>
  </si>
  <si>
    <t>IBICUI-BA</t>
  </si>
  <si>
    <t>IBIQUERA-BA</t>
  </si>
  <si>
    <t>IBIRAPITANGA-BA</t>
  </si>
  <si>
    <t>IBIRAPUA-BA</t>
  </si>
  <si>
    <t>IBIRATAIA-BA</t>
  </si>
  <si>
    <t>ICHU-BA</t>
  </si>
  <si>
    <t>IGRAPIUNA-BA</t>
  </si>
  <si>
    <t>IGUAI-BA</t>
  </si>
  <si>
    <t>ILHEUS-BA</t>
  </si>
  <si>
    <t>INHAMBUPE-BA</t>
  </si>
  <si>
    <t>IPECAETA-BA</t>
  </si>
  <si>
    <t>IPIAU-BA</t>
  </si>
  <si>
    <t>IPIRA-BA</t>
  </si>
  <si>
    <t>IRAJUBA-BA</t>
  </si>
  <si>
    <t>IRARA-BA</t>
  </si>
  <si>
    <t>ITABELA-BA</t>
  </si>
  <si>
    <t>ITABERABA-BA</t>
  </si>
  <si>
    <t>ITABUNA-BA</t>
  </si>
  <si>
    <t>ITACARE-BA</t>
  </si>
  <si>
    <t>ITAGI-BA</t>
  </si>
  <si>
    <t>ITAGIBA-BA</t>
  </si>
  <si>
    <t>ITAGIMIRIM-BA</t>
  </si>
  <si>
    <t>ITAJU DO COLONIA-BA</t>
  </si>
  <si>
    <t>ITAJUIPE-BA</t>
  </si>
  <si>
    <t>ITAMARAJU-BA</t>
  </si>
  <si>
    <t>ITAMARI-BA</t>
  </si>
  <si>
    <t>ITAMBE-BA</t>
  </si>
  <si>
    <t>ITANAGRA-BA</t>
  </si>
  <si>
    <t>ITANHEM-BA</t>
  </si>
  <si>
    <t>ITAPARICA-BA</t>
  </si>
  <si>
    <t>ITAPE-BA</t>
  </si>
  <si>
    <t>ITAPEBI-BA</t>
  </si>
  <si>
    <t>ITAPETINGA-BA</t>
  </si>
  <si>
    <t>ITAPICURU-BA</t>
  </si>
  <si>
    <t>ITAPITANGA-BA</t>
  </si>
  <si>
    <t>ITAQUARA-BA</t>
  </si>
  <si>
    <t>ITARANTIM-BA</t>
  </si>
  <si>
    <t>ITATIM-BA</t>
  </si>
  <si>
    <t>ITIRUCU-BA</t>
  </si>
  <si>
    <t>ITIUBA-BA</t>
  </si>
  <si>
    <t>ITORORO-BA</t>
  </si>
  <si>
    <t>ITUBERA-BA</t>
  </si>
  <si>
    <t>JACOBINA-BA</t>
  </si>
  <si>
    <t>JAGUAQUARA-BA</t>
  </si>
  <si>
    <t>JAGUARIPE-BA</t>
  </si>
  <si>
    <t>JANDAIRA-BA</t>
  </si>
  <si>
    <t>JEQUIE-BA</t>
  </si>
  <si>
    <t>JEREMOABO-BA</t>
  </si>
  <si>
    <t>JIQUIRICA-BA</t>
  </si>
  <si>
    <t>JITAUNA-BA</t>
  </si>
  <si>
    <t>JUCURUCU-BA</t>
  </si>
  <si>
    <t>JUSSARI-BA</t>
  </si>
  <si>
    <t>LAFAIETE COUTINHO-BA</t>
  </si>
  <si>
    <t>LAJE-BA</t>
  </si>
  <si>
    <t>LAJEDAO-BA</t>
  </si>
  <si>
    <t>LAJEDINHO-BA</t>
  </si>
  <si>
    <t>LAJEDO DO TABOCAL-BA</t>
  </si>
  <si>
    <t>LAMARAO-BA</t>
  </si>
  <si>
    <t>LAURO DE FREITAS-BA</t>
  </si>
  <si>
    <t>MACAJUBA-BA</t>
  </si>
  <si>
    <t>MACARANI-BA</t>
  </si>
  <si>
    <t>MADRE DE DEUS-BA</t>
  </si>
  <si>
    <t>MAIQUINIQUE-BA</t>
  </si>
  <si>
    <t>MAIRI-BA</t>
  </si>
  <si>
    <t>MANOEL VITORINO-BA</t>
  </si>
  <si>
    <t>MARACAS-BA</t>
  </si>
  <si>
    <t>MARAGOGIPE-BA</t>
  </si>
  <si>
    <t>MARAU-BA</t>
  </si>
  <si>
    <t>MARCIONILIO SOUZA-BA</t>
  </si>
  <si>
    <t>MASCOTE-BA</t>
  </si>
  <si>
    <t>MATA DE SAO JOAO-BA</t>
  </si>
  <si>
    <t>MEDEIROS NETO-BA</t>
  </si>
  <si>
    <t>MIGUEL CALMON-BA</t>
  </si>
  <si>
    <t>MILAGRES-BA</t>
  </si>
  <si>
    <t>MIRANTE-BA</t>
  </si>
  <si>
    <t>MONTE SANTO-BA</t>
  </si>
  <si>
    <t>MUCURI-BA</t>
  </si>
  <si>
    <t>MUNDO NOVO-BA</t>
  </si>
  <si>
    <t>MUNIZ FERREIRA-BA</t>
  </si>
  <si>
    <t>MURITIBA-BA</t>
  </si>
  <si>
    <t>MUTUIPE-BA</t>
  </si>
  <si>
    <t>NAZARE-BA</t>
  </si>
  <si>
    <t>NILO PECANHA-BA</t>
  </si>
  <si>
    <t>NORDESTINA-BA</t>
  </si>
  <si>
    <t>NOVA CANAA-BA</t>
  </si>
  <si>
    <t>NOVA FATIMA-BA</t>
  </si>
  <si>
    <t>NOVA IBIA-BA</t>
  </si>
  <si>
    <t>NOVA ITARANA-BA</t>
  </si>
  <si>
    <t>NOVA SOURE-BA</t>
  </si>
  <si>
    <t>NOVA VICOSA-BA</t>
  </si>
  <si>
    <t>NOVO TRIUNFO-BA</t>
  </si>
  <si>
    <t>OLINDINA-BA</t>
  </si>
  <si>
    <t>OURICANGAS-BA</t>
  </si>
  <si>
    <t>OUROLANDIA-BA</t>
  </si>
  <si>
    <t>PARIPIRANGA-BA</t>
  </si>
  <si>
    <t>PAU BRASIL-BA</t>
  </si>
  <si>
    <t>PAULO AFONSO-BA</t>
  </si>
  <si>
    <t>PE DE SERRA-BA</t>
  </si>
  <si>
    <t>PEDRAO-BA</t>
  </si>
  <si>
    <t>PEDRO ALEXANDRE-BA</t>
  </si>
  <si>
    <t>PINTADAS-BA</t>
  </si>
  <si>
    <t>PIRAI DO NORTE-BA</t>
  </si>
  <si>
    <t>PIRITIBA-BA</t>
  </si>
  <si>
    <t>PLANALTINO-BA</t>
  </si>
  <si>
    <t>PLANALTO-BA</t>
  </si>
  <si>
    <t>POCOES-BA</t>
  </si>
  <si>
    <t>POJUCA-BA</t>
  </si>
  <si>
    <t>PORTO SEGURO-BA</t>
  </si>
  <si>
    <t>POTIRAGUA-BA</t>
  </si>
  <si>
    <t>PRADO-BA</t>
  </si>
  <si>
    <t>PRESIDENTE TANCREDO NEVES-BA</t>
  </si>
  <si>
    <t>QUEIMADAS-BA</t>
  </si>
  <si>
    <t>QUIJINGUE-BA</t>
  </si>
  <si>
    <t>QUIXABEIRA-BA</t>
  </si>
  <si>
    <t>RAFAEL JAMBEIRO-BA</t>
  </si>
  <si>
    <t>RETIROLANDIA-BA</t>
  </si>
  <si>
    <t>RIACHAO DO JACUIPE-BA</t>
  </si>
  <si>
    <t>RIBEIRA DO AMPARO-BA</t>
  </si>
  <si>
    <t>RIBEIRA DO POMBAL-BA</t>
  </si>
  <si>
    <t>RIBEIRAO DO LARGO-BA</t>
  </si>
  <si>
    <t>RIO REAL-BA</t>
  </si>
  <si>
    <t>RUY BARBOSA-BA</t>
  </si>
  <si>
    <t>SALINAS DA MARGARIDA-BA</t>
  </si>
  <si>
    <t>SALVADOR-BA</t>
  </si>
  <si>
    <t>SANTA BARBARA-BA</t>
  </si>
  <si>
    <t>SANTA BRIGIDA-BA</t>
  </si>
  <si>
    <t>SANTA CRUZ CABRALIA-BA</t>
  </si>
  <si>
    <t>SANTA CRUZ DA VITORIA-BA</t>
  </si>
  <si>
    <t>SANTA INES-BA</t>
  </si>
  <si>
    <t>SANTA LUZIA-BA</t>
  </si>
  <si>
    <t>SANTA TERESINHA-BA</t>
  </si>
  <si>
    <t>SANTALUZ-BA</t>
  </si>
  <si>
    <t>SANTANOPOLIS-BA</t>
  </si>
  <si>
    <t>SANTO AMARO-BA</t>
  </si>
  <si>
    <t>SANTO ANTONIO DE JESUS-BA</t>
  </si>
  <si>
    <t>SANTO ESTEVAO-BA</t>
  </si>
  <si>
    <t>SAO DOMINGOS-BA</t>
  </si>
  <si>
    <t>SAO FELIPE-BA</t>
  </si>
  <si>
    <t>SAO FELIX-BA</t>
  </si>
  <si>
    <t>SAO FRANCISCO DO CONDE-BA</t>
  </si>
  <si>
    <t>SAO GONCALO DOS CAMPOS-BA</t>
  </si>
  <si>
    <t>SAO JOSE DA VITORIA-BA</t>
  </si>
  <si>
    <t>SAO JOSE DO JACUIPE-BA</t>
  </si>
  <si>
    <t>SAO MIGUEL DAS MATAS-BA</t>
  </si>
  <si>
    <t>SAO SEBASTIAO DO PASSE-BA</t>
  </si>
  <si>
    <t>SAPEACU-BA</t>
  </si>
  <si>
    <t>SATIRO DIAS-BA</t>
  </si>
  <si>
    <t>SAUBARA-BA</t>
  </si>
  <si>
    <t>SERRA PRETA-BA</t>
  </si>
  <si>
    <t>SERRINHA-BA</t>
  </si>
  <si>
    <t>SERROLANDIA-BA</t>
  </si>
  <si>
    <t>SIMOES FILHO-BA</t>
  </si>
  <si>
    <t>SITIO DO QUINTO-BA</t>
  </si>
  <si>
    <t>TANQUINHO-BA</t>
  </si>
  <si>
    <t>TAPEROA-BA</t>
  </si>
  <si>
    <t>TAPIRAMUTA-BA</t>
  </si>
  <si>
    <t>TEIXEIRA DE FREITAS-BA</t>
  </si>
  <si>
    <t>TEODORO SAMPAIO-BA</t>
  </si>
  <si>
    <t>TEOFILANDIA-BA</t>
  </si>
  <si>
    <t>TEOLANDIA-BA</t>
  </si>
  <si>
    <t>TERRA NOVA-BA</t>
  </si>
  <si>
    <t>TUCANO-BA</t>
  </si>
  <si>
    <t>UAUA-BA</t>
  </si>
  <si>
    <t>UBAIRA-BA</t>
  </si>
  <si>
    <t>UBAITABA-BA</t>
  </si>
  <si>
    <t>UBATA-BA</t>
  </si>
  <si>
    <t>UNA-BA</t>
  </si>
  <si>
    <t>URUCUCA-BA</t>
  </si>
  <si>
    <t>VALENCA-BA</t>
  </si>
  <si>
    <t>VALENTE-BA</t>
  </si>
  <si>
    <t>VARZEA DA ROCA-BA</t>
  </si>
  <si>
    <t>VARZEA DO POCO-BA</t>
  </si>
  <si>
    <t>VARZEA NOVA-BA</t>
  </si>
  <si>
    <t>VARZEDO-BA</t>
  </si>
  <si>
    <t>VERA CRUZ-BA</t>
  </si>
  <si>
    <t>VEREDA-BA</t>
  </si>
  <si>
    <t>VITORIA DA CONQUISTA-BA</t>
  </si>
  <si>
    <t>WENCESLAU GUIMARAES-BA</t>
  </si>
  <si>
    <t>BAHIA  TOTAL</t>
  </si>
  <si>
    <t>ACARAU-CE</t>
  </si>
  <si>
    <t>CE</t>
  </si>
  <si>
    <t>ALCANTARAS-CE</t>
  </si>
  <si>
    <t>AMONTADA-CE</t>
  </si>
  <si>
    <t>APUIARES-CE</t>
  </si>
  <si>
    <t>AQUIRAZ-CE</t>
  </si>
  <si>
    <t>ARACATI-CE</t>
  </si>
  <si>
    <t>ARARENDA-CE</t>
  </si>
  <si>
    <t>BARROQUINHA-CE</t>
  </si>
  <si>
    <t>BELA CRUZ-CE</t>
  </si>
  <si>
    <t>CAMOCIM-CE</t>
  </si>
  <si>
    <t>CANINDE-CE</t>
  </si>
  <si>
    <t>CARIDADE-CE</t>
  </si>
  <si>
    <t>CARIRE-CE</t>
  </si>
  <si>
    <t>CARNAUBAL-CE</t>
  </si>
  <si>
    <t>CATUNDA-CE</t>
  </si>
  <si>
    <t>CAUCAIA-CE</t>
  </si>
  <si>
    <t>CHAVAL-CE</t>
  </si>
  <si>
    <t>COREAU-CE</t>
  </si>
  <si>
    <t>CRATEUS-CE</t>
  </si>
  <si>
    <t>CROATA-CE</t>
  </si>
  <si>
    <t>CRUZ-CE</t>
  </si>
  <si>
    <t>FORQUILHA-CE</t>
  </si>
  <si>
    <t>FORTALEZA-CE</t>
  </si>
  <si>
    <t>FRECHEIRINHA-CE</t>
  </si>
  <si>
    <t>GENERAL SAMPAIO-CE</t>
  </si>
  <si>
    <t>GRACA-CE</t>
  </si>
  <si>
    <t>GRANJA-CE</t>
  </si>
  <si>
    <t>GROAIRAS-CE</t>
  </si>
  <si>
    <t>GUARACIABA DO NORTE-CE</t>
  </si>
  <si>
    <t>HIDROLANDIA-CE</t>
  </si>
  <si>
    <t>IBIAPINA-CE</t>
  </si>
  <si>
    <t>ICAPUI-CE</t>
  </si>
  <si>
    <t>INDEPENDENCIA-CE</t>
  </si>
  <si>
    <t>IPAPORANGA-CE</t>
  </si>
  <si>
    <t>IPU-CE</t>
  </si>
  <si>
    <t>IPUEIRAS-CE</t>
  </si>
  <si>
    <t>IRAUCUBA-CE</t>
  </si>
  <si>
    <t>ITAPAGE-CE</t>
  </si>
  <si>
    <t>ITAPIPOCA-CE</t>
  </si>
  <si>
    <t>ITAREMA-CE</t>
  </si>
  <si>
    <t>JAGUARUANA-CE</t>
  </si>
  <si>
    <t>JIJOCA DE JERICOACOARA-CE</t>
  </si>
  <si>
    <t>MARCO-CE</t>
  </si>
  <si>
    <t>MARTINOPOLE-CE</t>
  </si>
  <si>
    <t>MASSAPE-CE</t>
  </si>
  <si>
    <t>MERUOCA-CE</t>
  </si>
  <si>
    <t>MIRAIMA-CE</t>
  </si>
  <si>
    <t>MONSENHOR TABOSA-CE</t>
  </si>
  <si>
    <t>MORAUJO-CE</t>
  </si>
  <si>
    <t>MORRINHOS-CE</t>
  </si>
  <si>
    <t>MUCAMBO-CE</t>
  </si>
  <si>
    <t>NOVA RUSSAS-CE</t>
  </si>
  <si>
    <t>NOVO ORIENTE-CE</t>
  </si>
  <si>
    <t>PACUJA-CE</t>
  </si>
  <si>
    <t>PARACURU-CE</t>
  </si>
  <si>
    <t>PARAIPABA-CE</t>
  </si>
  <si>
    <t>PARAMOTI-CE</t>
  </si>
  <si>
    <t>PENTECOSTE-CE</t>
  </si>
  <si>
    <t>PIRES FERREIRA-CE</t>
  </si>
  <si>
    <t>PORANGA-CE</t>
  </si>
  <si>
    <t>QUITERIANOPOLIS-CE</t>
  </si>
  <si>
    <t>RERIUTABA-CE</t>
  </si>
  <si>
    <t>SANTA QUITERIA-CE</t>
  </si>
  <si>
    <t>SANTANA DO ACARAU-CE</t>
  </si>
  <si>
    <t>SAO BENEDITO-CE</t>
  </si>
  <si>
    <t>SAO GONCALO DO AMARANTE-CE</t>
  </si>
  <si>
    <t>SAO LUIS DO CURU-CE</t>
  </si>
  <si>
    <t>SENADOR SA-CE</t>
  </si>
  <si>
    <t>SOBRAL-CE</t>
  </si>
  <si>
    <t>TAMBORIL-CE</t>
  </si>
  <si>
    <t>TEJUCUOCA-CE</t>
  </si>
  <si>
    <t>TIANGUA-CE</t>
  </si>
  <si>
    <t>TRAIRI-CE</t>
  </si>
  <si>
    <t>TURURU-CE</t>
  </si>
  <si>
    <t>UBAJARA-CE</t>
  </si>
  <si>
    <t>UMIRIM-CE</t>
  </si>
  <si>
    <t>URUBURETAMA-CE</t>
  </si>
  <si>
    <t>URUOCA-CE</t>
  </si>
  <si>
    <t>VARJOTA-CE</t>
  </si>
  <si>
    <t>VICOSA DO CEARA-CE</t>
  </si>
  <si>
    <t>CEARA  TOTAL</t>
  </si>
  <si>
    <t>AFONSO CLAUDIO-ES</t>
  </si>
  <si>
    <t>ES</t>
  </si>
  <si>
    <t>AGUA DOCE DO NORTE-ES</t>
  </si>
  <si>
    <t>AGUIA BRANCA-ES</t>
  </si>
  <si>
    <t>ALEGRE-ES</t>
  </si>
  <si>
    <t>ALFREDO CHAVES-ES</t>
  </si>
  <si>
    <t>ALTO RIO NOVO-ES</t>
  </si>
  <si>
    <t>ANCHIETA-ES</t>
  </si>
  <si>
    <t>APIACA-ES</t>
  </si>
  <si>
    <t>ARACRUZ-ES</t>
  </si>
  <si>
    <t>ATILIO VIVACQUA-ES</t>
  </si>
  <si>
    <t>BAIXO GUANDU-ES</t>
  </si>
  <si>
    <t>BARRA DE SAO FRANCISCO-ES</t>
  </si>
  <si>
    <t>BOA ESPERANCA-ES</t>
  </si>
  <si>
    <t>BOM JESUS DO NORTE-ES</t>
  </si>
  <si>
    <t>BREJETUBA-ES</t>
  </si>
  <si>
    <t>CACHOEIRO DE ITAPEMIRIM-ES</t>
  </si>
  <si>
    <t>CARIACICA-ES</t>
  </si>
  <si>
    <t>CASTELO-ES</t>
  </si>
  <si>
    <t>COLATINA-ES</t>
  </si>
  <si>
    <t>CONCEICAO DA BARRA-ES</t>
  </si>
  <si>
    <t>CONCEICAO DO CASTELO-ES</t>
  </si>
  <si>
    <t>DIVINO DE SAO LOURENCO-ES</t>
  </si>
  <si>
    <t>DOMINGOS MARTINS-ES</t>
  </si>
  <si>
    <t>DORES DO RIO PRETO-ES</t>
  </si>
  <si>
    <t>ECOPORANGA-ES</t>
  </si>
  <si>
    <t>FUNDAO-ES</t>
  </si>
  <si>
    <t>GOVERNADOR LINDENBERG-ES</t>
  </si>
  <si>
    <t>GUACUI-ES</t>
  </si>
  <si>
    <t>GUARAPARI-ES</t>
  </si>
  <si>
    <t>IBATIBA-ES</t>
  </si>
  <si>
    <t>IBIRACU-ES</t>
  </si>
  <si>
    <t>IBITIRAMA-ES</t>
  </si>
  <si>
    <t>ICONHA-ES</t>
  </si>
  <si>
    <t>IRUPI-ES</t>
  </si>
  <si>
    <t>ITAGUACU-ES</t>
  </si>
  <si>
    <t>ITAPEMIRIM-ES</t>
  </si>
  <si>
    <t>ITARANA-ES</t>
  </si>
  <si>
    <t>IUNA-ES</t>
  </si>
  <si>
    <t>JAGUARE-ES</t>
  </si>
  <si>
    <t>JERONIMO MONTEIRO-ES</t>
  </si>
  <si>
    <t>JOAO NEIVA-ES</t>
  </si>
  <si>
    <t>LARANJA DA TERRA-ES</t>
  </si>
  <si>
    <t>LINHARES-ES</t>
  </si>
  <si>
    <t>MANTENOPOLIS-ES</t>
  </si>
  <si>
    <t>MARATAIZES-ES</t>
  </si>
  <si>
    <t>MARECHAL FLORIANO-ES</t>
  </si>
  <si>
    <t>MARILANDIA-ES</t>
  </si>
  <si>
    <t>MIMOSO DO SUL-ES</t>
  </si>
  <si>
    <t>MONTANHA-ES</t>
  </si>
  <si>
    <t>MUCURICI-ES</t>
  </si>
  <si>
    <t>MUNIZ FREIRE-ES</t>
  </si>
  <si>
    <t>MUQUI-ES</t>
  </si>
  <si>
    <t>NOVA VENECIA-ES</t>
  </si>
  <si>
    <t>PANCAS-ES</t>
  </si>
  <si>
    <t>PEDRO CANARIO-ES</t>
  </si>
  <si>
    <t>PINHEIROS-ES</t>
  </si>
  <si>
    <t>PIUMA-ES</t>
  </si>
  <si>
    <t>PONTO BELO-ES</t>
  </si>
  <si>
    <t>PRESIDENTE KENNEDY-ES</t>
  </si>
  <si>
    <t>RIO BANANAL-ES</t>
  </si>
  <si>
    <t>RIO NOVO DO SUL-ES</t>
  </si>
  <si>
    <t>SANTA LEOPOLDINA-ES</t>
  </si>
  <si>
    <t>SANTA MARIA DE JETIBA-ES</t>
  </si>
  <si>
    <t>SANTA TERESA-ES</t>
  </si>
  <si>
    <t>SAO DOMINGOS DO NORTE-ES</t>
  </si>
  <si>
    <t>SAO GABRIEL DA PALHA-ES</t>
  </si>
  <si>
    <t>SAO JOSE DO CALCADO-ES</t>
  </si>
  <si>
    <t>SAO MATEUS-ES</t>
  </si>
  <si>
    <t>SAO ROQUE DO CANAA-ES</t>
  </si>
  <si>
    <t>SERRA-ES</t>
  </si>
  <si>
    <t>SOORETAMA-ES</t>
  </si>
  <si>
    <t>VARGEM ALTA-ES</t>
  </si>
  <si>
    <t>VENDA NOVA DO IMIGRANTE-ES</t>
  </si>
  <si>
    <t>VIANA-ES</t>
  </si>
  <si>
    <t>VILA PAVAO-ES</t>
  </si>
  <si>
    <t>VILA VALERIO-ES</t>
  </si>
  <si>
    <t>VILA VELHA-ES</t>
  </si>
  <si>
    <t>VITORIA-ES</t>
  </si>
  <si>
    <t>ESPIRITO SANTO  TOTAL</t>
  </si>
  <si>
    <t>CAPINZAL DO NORTE-MA</t>
  </si>
  <si>
    <t>MA</t>
  </si>
  <si>
    <t>SANTO ANTONIO DOS LOPES-MA</t>
  </si>
  <si>
    <t>MARANHAO TOTAL</t>
  </si>
  <si>
    <t>BARBACENA-MG</t>
  </si>
  <si>
    <t>MG</t>
  </si>
  <si>
    <t>BETIM-MG</t>
  </si>
  <si>
    <t>BRUMADINHO-MG</t>
  </si>
  <si>
    <t>JUIZ DE FORA-MG</t>
  </si>
  <si>
    <t>SAO BRAS DO SUACUI-MG</t>
  </si>
  <si>
    <t xml:space="preserve">MINAS GERAIS  TOTAL </t>
  </si>
  <si>
    <t>AFUA-PA</t>
  </si>
  <si>
    <t>PA</t>
  </si>
  <si>
    <t>ALENQUER-PA</t>
  </si>
  <si>
    <t>ALMEIRIM-PA</t>
  </si>
  <si>
    <t>ANAJAS-PA</t>
  </si>
  <si>
    <t>BREVES-PA</t>
  </si>
  <si>
    <t>CHAVES-PA</t>
  </si>
  <si>
    <t>CURUA-PA</t>
  </si>
  <si>
    <t>FARO-PA</t>
  </si>
  <si>
    <t>GURUPA-PA</t>
  </si>
  <si>
    <t>JURUTI-PA</t>
  </si>
  <si>
    <t>MELGACO-PA</t>
  </si>
  <si>
    <t>MONTE ALEGRE-PA</t>
  </si>
  <si>
    <t>OBIDOS-PA</t>
  </si>
  <si>
    <t>PORTO DE MOZ-PA</t>
  </si>
  <si>
    <t>PRAINHA-PA</t>
  </si>
  <si>
    <t>SANTAREM-PA</t>
  </si>
  <si>
    <t>TERRA SANTA-PA</t>
  </si>
  <si>
    <t>PARA  TOTAL</t>
  </si>
  <si>
    <t>ALHANDRA-PB</t>
  </si>
  <si>
    <t>PB</t>
  </si>
  <si>
    <t>BAYEUX-PB</t>
  </si>
  <si>
    <t>CALDAS BRANDAO-PB</t>
  </si>
  <si>
    <t>MAMANGUAPE-PB</t>
  </si>
  <si>
    <t>PEDRAS DE FOGO-PB</t>
  </si>
  <si>
    <t>SAO MIGUEL DE TAIPU-PB</t>
  </si>
  <si>
    <t>SANTA RITA-PB</t>
  </si>
  <si>
    <t>PARAIBA  TOTAL</t>
  </si>
  <si>
    <t>ABREU E LIMA-PE</t>
  </si>
  <si>
    <t>PE</t>
  </si>
  <si>
    <t>CABO DE SANTO AGOSTINHO-PE</t>
  </si>
  <si>
    <t>GOIANA-PE</t>
  </si>
  <si>
    <t>IGARASSU-PE</t>
  </si>
  <si>
    <t>IPOJUCA-PE</t>
  </si>
  <si>
    <t>JABOATAO DOS GUARARAPES-PE</t>
  </si>
  <si>
    <t>PAULISTA-PE</t>
  </si>
  <si>
    <t>SAO LOURENCO DA MATA-PE</t>
  </si>
  <si>
    <t>SIRINHAEM-PE</t>
  </si>
  <si>
    <t>PERNAMBUCO  TOTAL</t>
  </si>
  <si>
    <t>SAO MATEUS DO SUL-PR</t>
  </si>
  <si>
    <t>PR</t>
  </si>
  <si>
    <t>PARANA  TOTAL</t>
  </si>
  <si>
    <t>ANGRA DOS REIS-RJ</t>
  </si>
  <si>
    <t>RJ</t>
  </si>
  <si>
    <t>APERIBE-RJ</t>
  </si>
  <si>
    <t>ARARUAMA-RJ</t>
  </si>
  <si>
    <t>ARMACAO DOS BUZIOS-RJ</t>
  </si>
  <si>
    <t>ARRAIAL DO CABO-RJ</t>
  </si>
  <si>
    <t>BARRA DO PIRAI-RJ</t>
  </si>
  <si>
    <t>BARRA MANSA-RJ</t>
  </si>
  <si>
    <t>BELFORD ROXO-RJ</t>
  </si>
  <si>
    <t>BOM JARDIM-RJ</t>
  </si>
  <si>
    <t>BOM JESUS DO ITABAPOANA-RJ</t>
  </si>
  <si>
    <t>CABO FRIO-RJ</t>
  </si>
  <si>
    <t>CACHOEIRAS DE MACACU-RJ</t>
  </si>
  <si>
    <t>CAMBUCI-RJ</t>
  </si>
  <si>
    <t>CAMPOS DOS GOYTACAZES-RJ</t>
  </si>
  <si>
    <t>CANTAGALO-RJ</t>
  </si>
  <si>
    <t>CARAPEBUS-RJ</t>
  </si>
  <si>
    <t>CARDOSO MOREIRA-RJ</t>
  </si>
  <si>
    <t>CARMO-RJ</t>
  </si>
  <si>
    <t>CASIMIRO DE ABREU-RJ</t>
  </si>
  <si>
    <t>CONCEICAO DE MACABU-RJ</t>
  </si>
  <si>
    <t>CORDEIRO-RJ</t>
  </si>
  <si>
    <t>DUAS BARRAS-RJ</t>
  </si>
  <si>
    <t>DUQUE DE CAXIAS-RJ</t>
  </si>
  <si>
    <t>ENGENHEIRO PAULO DE FRONTIN-RJ</t>
  </si>
  <si>
    <t>GUAPIMIRIM-RJ</t>
  </si>
  <si>
    <t>IGUABA GRANDE-RJ</t>
  </si>
  <si>
    <t>ITABORAI-RJ</t>
  </si>
  <si>
    <t>ITAGUAI-RJ</t>
  </si>
  <si>
    <t>ITALVA-RJ</t>
  </si>
  <si>
    <t>ITAOCARA-RJ</t>
  </si>
  <si>
    <t>ITAPERUNA-RJ</t>
  </si>
  <si>
    <t>ITATIAIA-RJ</t>
  </si>
  <si>
    <t>JAPERI-RJ</t>
  </si>
  <si>
    <t>LAJE DO MURIAE-RJ</t>
  </si>
  <si>
    <t>MACAE-RJ</t>
  </si>
  <si>
    <t>MACUCO-RJ</t>
  </si>
  <si>
    <t>MAGE-RJ</t>
  </si>
  <si>
    <t>MANGARATIBA-RJ</t>
  </si>
  <si>
    <t>MARICA-RJ</t>
  </si>
  <si>
    <t>MENDES-RJ</t>
  </si>
  <si>
    <t>MESQUITA-RJ</t>
  </si>
  <si>
    <t>MIGUEL PEREIRA-RJ</t>
  </si>
  <si>
    <t>MIRACEMA-RJ</t>
  </si>
  <si>
    <t>NATIVIDADE-RJ</t>
  </si>
  <si>
    <t>NILOPOLIS-RJ</t>
  </si>
  <si>
    <t>NITEROI-RJ</t>
  </si>
  <si>
    <t>NOVA FRIBURGO-RJ</t>
  </si>
  <si>
    <t>NOVA IGUACU-RJ</t>
  </si>
  <si>
    <t>PARACAMBI-RJ</t>
  </si>
  <si>
    <t>PARATI-RJ</t>
  </si>
  <si>
    <t>PATY DO ALFERES-RJ</t>
  </si>
  <si>
    <t>PETROPOLIS-RJ</t>
  </si>
  <si>
    <t>PINHEIRAL-RJ</t>
  </si>
  <si>
    <t>PIRAI-RJ</t>
  </si>
  <si>
    <t>PORCIUNCULA-RJ</t>
  </si>
  <si>
    <t>PORTO REAL-RJ</t>
  </si>
  <si>
    <t>QUATIS-RJ</t>
  </si>
  <si>
    <t>QUEIMADOS-RJ</t>
  </si>
  <si>
    <t>QUISSAMA-RJ</t>
  </si>
  <si>
    <t>RESENDE-RJ</t>
  </si>
  <si>
    <t>RIO BONITO-RJ</t>
  </si>
  <si>
    <t>RIO CLARO-RJ</t>
  </si>
  <si>
    <t>RIO DAS FLORES-RJ</t>
  </si>
  <si>
    <t>RIO DAS OSTRAS-RJ</t>
  </si>
  <si>
    <t>RIO DE JANEIRO-RJ</t>
  </si>
  <si>
    <t>SANTA MARIA MADALENA-RJ</t>
  </si>
  <si>
    <t>SANTO ANTONIO DE PADUA-RJ</t>
  </si>
  <si>
    <t>SAO FIDELIS-RJ</t>
  </si>
  <si>
    <t>SAO FRANCISCO DE ITABAPOANA-RJ</t>
  </si>
  <si>
    <t>SAO GONCALO-RJ</t>
  </si>
  <si>
    <t>SAO JOAO DA BARRA-RJ</t>
  </si>
  <si>
    <t>SAO JOAO DE MERITI-RJ</t>
  </si>
  <si>
    <t>SAO JOSE DE UBA-RJ</t>
  </si>
  <si>
    <t>SAO JOSE DO VALE DO RIO PRETO-RJ</t>
  </si>
  <si>
    <t>SAO PEDRO DA ALDEIA-RJ</t>
  </si>
  <si>
    <t>SAO SEBASTIAO DO ALTO-RJ</t>
  </si>
  <si>
    <t>SAQUAREMA-RJ</t>
  </si>
  <si>
    <t>SEROPEDICA-RJ</t>
  </si>
  <si>
    <t>SILVA JARDIM-RJ</t>
  </si>
  <si>
    <t>SUMIDOURO-RJ</t>
  </si>
  <si>
    <t>TANGUA-RJ</t>
  </si>
  <si>
    <t>TERESOPOLIS-RJ</t>
  </si>
  <si>
    <t>TRAJANO DE MORAIS-RJ</t>
  </si>
  <si>
    <t>VALENCA-RJ</t>
  </si>
  <si>
    <t>VARRE-SAI-RJ</t>
  </si>
  <si>
    <t>VASSOURAS-RJ</t>
  </si>
  <si>
    <t>VOLTA REDONDA-RJ</t>
  </si>
  <si>
    <t>RIO DE JANEIRO  TOTAL</t>
  </si>
  <si>
    <t>ACARI-RN</t>
  </si>
  <si>
    <t>RN</t>
  </si>
  <si>
    <t>ACU-RN</t>
  </si>
  <si>
    <t>AFONSO BEZERRA-RN</t>
  </si>
  <si>
    <t>AGUA NOVA-RN</t>
  </si>
  <si>
    <t>ALEXANDRIA-RN</t>
  </si>
  <si>
    <t>ALMINO AFONSO-RN</t>
  </si>
  <si>
    <t>ALTO DO RODRIGUES-RN</t>
  </si>
  <si>
    <t>ANTONIO MARTINS-RN</t>
  </si>
  <si>
    <t>APODI-RN</t>
  </si>
  <si>
    <t>AREIA BRANCA-RN</t>
  </si>
  <si>
    <t>AUGUSTO SEVERO-RN</t>
  </si>
  <si>
    <t>BARAUNA-RN</t>
  </si>
  <si>
    <t>CAICO-RN</t>
  </si>
  <si>
    <t>CARAUBAS-RN</t>
  </si>
  <si>
    <t>CARNAUBA DOS DANTAS-RN</t>
  </si>
  <si>
    <t>CARNAUBAIS-RN</t>
  </si>
  <si>
    <t>CERRO CORA-RN</t>
  </si>
  <si>
    <t>CORONEL JOAO PESSOA-RN</t>
  </si>
  <si>
    <t>CRUZETA-RN</t>
  </si>
  <si>
    <t>CURRAIS NOVOS-RN</t>
  </si>
  <si>
    <t>DOUTOR SEVERIANO-RN</t>
  </si>
  <si>
    <t>ENCANTO-RN</t>
  </si>
  <si>
    <t>EQUADOR-RN</t>
  </si>
  <si>
    <t>FELIPE GUERRA-RN</t>
  </si>
  <si>
    <t>FLORANIA-RN</t>
  </si>
  <si>
    <t>FRANCISCO DANTAS-RN</t>
  </si>
  <si>
    <t>FRUTUOSO GOMES-RN</t>
  </si>
  <si>
    <t>GALINHOS-RN</t>
  </si>
  <si>
    <t>GOIANINHA-RN</t>
  </si>
  <si>
    <t>GOVERNADOR DIX-SEPT ROSADO-RN</t>
  </si>
  <si>
    <t>GROSSOS-RN</t>
  </si>
  <si>
    <t>GUAMARE-RN</t>
  </si>
  <si>
    <t>IELMO MARINHO-RN</t>
  </si>
  <si>
    <t>IPANGUACU-RN</t>
  </si>
  <si>
    <t>IPUEIRA-RN</t>
  </si>
  <si>
    <t>ITAJA-RN</t>
  </si>
  <si>
    <t>ITAU-RN</t>
  </si>
  <si>
    <t>JANDAIRA-RN</t>
  </si>
  <si>
    <t>JANDUIS-RN</t>
  </si>
  <si>
    <t>JARDIM DE PIRANHAS-RN</t>
  </si>
  <si>
    <t>JARDIM DO SERIDO-RN</t>
  </si>
  <si>
    <t>JOAO DIAS-RN</t>
  </si>
  <si>
    <t>JOSE DA PENHA-RN</t>
  </si>
  <si>
    <t>JUCURUTU-RN</t>
  </si>
  <si>
    <t>LAGOA NOVA-RN</t>
  </si>
  <si>
    <t>LUCRECIA-RN</t>
  </si>
  <si>
    <t>LUIS GOMES-RN</t>
  </si>
  <si>
    <t>MACAIBA-RN</t>
  </si>
  <si>
    <t>MACAU-RN</t>
  </si>
  <si>
    <t>MAJOR SALES-RN</t>
  </si>
  <si>
    <t>MARCELINO VIEIRA-RN</t>
  </si>
  <si>
    <t>MARTINS-RN</t>
  </si>
  <si>
    <t>MESSIAS TARGINO-RN</t>
  </si>
  <si>
    <t>MONTE ALEGRE-RN</t>
  </si>
  <si>
    <t>MOSSORO-RN</t>
  </si>
  <si>
    <t>OLHO D'AGUA DO BORGES-RN</t>
  </si>
  <si>
    <t>OURO BRANCO-RN</t>
  </si>
  <si>
    <t>PARANA-RN</t>
  </si>
  <si>
    <t>PARAU-RN</t>
  </si>
  <si>
    <t>PARELHAS-RN</t>
  </si>
  <si>
    <t>PATU-RN</t>
  </si>
  <si>
    <t>PAU DOS FERROS-RN</t>
  </si>
  <si>
    <t>PEDRO AVELINO-RN</t>
  </si>
  <si>
    <t>PENDENCIAS-RN</t>
  </si>
  <si>
    <t>PILOES-RN</t>
  </si>
  <si>
    <t>PORTALEGRE-RN</t>
  </si>
  <si>
    <t>PORTO DO MANGUE-RN</t>
  </si>
  <si>
    <t>RAFAEL FERNANDES-RN</t>
  </si>
  <si>
    <t>RAFAEL GODEIRO-RN</t>
  </si>
  <si>
    <t>RIACHO DA CRUZ-RN</t>
  </si>
  <si>
    <t>RIACHO DE SANTANA-RN</t>
  </si>
  <si>
    <t>RODOLFO FERNANDES-RN</t>
  </si>
  <si>
    <t>SANTANA DO SERIDO-RN</t>
  </si>
  <si>
    <t>SAO FERNANDO-RN</t>
  </si>
  <si>
    <t>SAO FRANCISCO DO OESTE-RN</t>
  </si>
  <si>
    <t>SAO JOAO DO SABUGI-RN</t>
  </si>
  <si>
    <t>SAO JOSE DO SERIDO-RN</t>
  </si>
  <si>
    <t>SAO MIGUEL-RN</t>
  </si>
  <si>
    <t>SAO RAFAEL-RN</t>
  </si>
  <si>
    <t>SAO VICENTE-RN</t>
  </si>
  <si>
    <t>SERRA DO MEL-RN</t>
  </si>
  <si>
    <t>SERRA NEGRA DO NORTE-RN</t>
  </si>
  <si>
    <t>SERRINHA DOS PINTOS-RN</t>
  </si>
  <si>
    <t>SEVERIANO MELO-RN</t>
  </si>
  <si>
    <t>TABOLEIRO GRANDE-RN</t>
  </si>
  <si>
    <t>TENENTE ANANIAS-RN</t>
  </si>
  <si>
    <t>TENENTE LAURENTINO CRUZ-RN</t>
  </si>
  <si>
    <t>TIBAU-RN</t>
  </si>
  <si>
    <t>TIMBAUBA DOS BATISTAS-RN</t>
  </si>
  <si>
    <t>TRIUNFO POTIGUAR-RN</t>
  </si>
  <si>
    <t>UMARIZAL-RN</t>
  </si>
  <si>
    <t>UPANEMA-RN</t>
  </si>
  <si>
    <t>VENHA-VER-RN</t>
  </si>
  <si>
    <t>VICOSA-RN</t>
  </si>
  <si>
    <t>RIO GRANDE DO NORTE  TOTAL</t>
  </si>
  <si>
    <t>RS</t>
  </si>
  <si>
    <t>CANOAS-RS</t>
  </si>
  <si>
    <t>CIDREIRA-RS</t>
  </si>
  <si>
    <t>IMBE-RS</t>
  </si>
  <si>
    <t>OSORIO-RS</t>
  </si>
  <si>
    <t>TRAMANDAI-RS</t>
  </si>
  <si>
    <t>RIO GRANDE DO SUL  TOTAL</t>
  </si>
  <si>
    <t>ARAQUARI-SC</t>
  </si>
  <si>
    <t>SC</t>
  </si>
  <si>
    <t>BALNEARIO BARRA DO SUL-SC</t>
  </si>
  <si>
    <t>GARUVA-SC</t>
  </si>
  <si>
    <t>ITAPOA-SC</t>
  </si>
  <si>
    <t>JOINVILLE-SC</t>
  </si>
  <si>
    <t>SAO FRANCISCO DO SUL-SC</t>
  </si>
  <si>
    <t>SANTA CATARINA  TOTAL</t>
  </si>
  <si>
    <t>SE</t>
  </si>
  <si>
    <t>AQUIDABA-SE</t>
  </si>
  <si>
    <t>ARACAJU-SE</t>
  </si>
  <si>
    <t>ARAUA-SE</t>
  </si>
  <si>
    <t>AREIA BRANCA-SE</t>
  </si>
  <si>
    <t>BARRA DOS COQUEIROS-SE</t>
  </si>
  <si>
    <t>BOQUIM-SE</t>
  </si>
  <si>
    <t>BREJO GRANDE-SE</t>
  </si>
  <si>
    <t>CAMPO DO BRITO-SE</t>
  </si>
  <si>
    <t>CANHOBA-SE</t>
  </si>
  <si>
    <t>CANINDE DE SAO FRANCISCO-SE</t>
  </si>
  <si>
    <t>CAPELA-SE</t>
  </si>
  <si>
    <t>CARIRA-SE</t>
  </si>
  <si>
    <t>CARMOPOLIS-SE</t>
  </si>
  <si>
    <t>CEDRO DE SAO JOAO-SE</t>
  </si>
  <si>
    <t>CRISTINAPOLIS-SE</t>
  </si>
  <si>
    <t>CUMBE-SE</t>
  </si>
  <si>
    <t>DIVINA PASTORA-SE</t>
  </si>
  <si>
    <t>ESTANCIA-SE</t>
  </si>
  <si>
    <t>FEIRA NOVA-SE</t>
  </si>
  <si>
    <t>FREI PAULO-SE</t>
  </si>
  <si>
    <t>GARARU-SE</t>
  </si>
  <si>
    <t>GENERAL MAYNARD-SE</t>
  </si>
  <si>
    <t>GRACHO CARDOSO-SE</t>
  </si>
  <si>
    <t>ILHA DAS FLORES-SE</t>
  </si>
  <si>
    <t>INDIAROBA-SE</t>
  </si>
  <si>
    <t>ITABAIANA-SE</t>
  </si>
  <si>
    <t>ITABAIANINHA-SE</t>
  </si>
  <si>
    <t>ITABI-SE</t>
  </si>
  <si>
    <t>ITAPORANGA D'AJUDA-SE</t>
  </si>
  <si>
    <t>JAPARATUBA-SE</t>
  </si>
  <si>
    <t>JAPOATA-SE</t>
  </si>
  <si>
    <t>LAGARTO-SE</t>
  </si>
  <si>
    <t>LARANJEIRAS-SE</t>
  </si>
  <si>
    <t>MACAMBIRA-SE</t>
  </si>
  <si>
    <t>MALHADA DOS BOIS-SE</t>
  </si>
  <si>
    <t>MALHADOR-SE</t>
  </si>
  <si>
    <t>MARUIM-SE</t>
  </si>
  <si>
    <t>MOITA BONITA-SE</t>
  </si>
  <si>
    <t>MONTE ALEGRE DE SERGIPE-SE</t>
  </si>
  <si>
    <t>MURIBECA-SE</t>
  </si>
  <si>
    <t>NEOPOLIS-SE</t>
  </si>
  <si>
    <t>NOSSA SENHORA APARECIDA-SE</t>
  </si>
  <si>
    <t>NOSSA SENHORA DA GLORIA-SE</t>
  </si>
  <si>
    <t>NOSSA SENHORA DAS DORES-SE</t>
  </si>
  <si>
    <t>NOSSA SENHORA DE LOURDES-SE</t>
  </si>
  <si>
    <t>NOSSA SENHORA DO SOCORRO-SE</t>
  </si>
  <si>
    <t>PACATUBA-SE</t>
  </si>
  <si>
    <t>PEDRA MOLE-SE</t>
  </si>
  <si>
    <t>PEDRINHAS-SE</t>
  </si>
  <si>
    <t>PINHAO-SE</t>
  </si>
  <si>
    <t>PIRAMBU-SE</t>
  </si>
  <si>
    <t>POCO REDONDO-SE</t>
  </si>
  <si>
    <t>POCO VERDE-SE</t>
  </si>
  <si>
    <t>PORTO DA FOLHA-SE</t>
  </si>
  <si>
    <t>PROPRIA-SE</t>
  </si>
  <si>
    <t>RIACHAO DO DANTAS-SE</t>
  </si>
  <si>
    <t>RIACHUELO-SE</t>
  </si>
  <si>
    <t>RIBEIROPOLIS-SE</t>
  </si>
  <si>
    <t>ROSARIO DO CATETE-SE</t>
  </si>
  <si>
    <t>SALGADO-SE</t>
  </si>
  <si>
    <t>SANTA LUZIA DO ITANHY-SE</t>
  </si>
  <si>
    <t>SANTA ROSA DE LIMA-SE</t>
  </si>
  <si>
    <t>SANTANA DO SAO FRANCISCO-SE</t>
  </si>
  <si>
    <t>SANTO AMARO DAS BROTAS-SE</t>
  </si>
  <si>
    <t>SAO CRISTOVAO-SE</t>
  </si>
  <si>
    <t>SAO DOMINGOS-SE</t>
  </si>
  <si>
    <t>SAO FRANCISCO-SE</t>
  </si>
  <si>
    <t>SAO MIGUEL DO ALEIXO-SE</t>
  </si>
  <si>
    <t>SIMAO DIAS-SE</t>
  </si>
  <si>
    <t>SIRIRI-SE</t>
  </si>
  <si>
    <t>TELHA-SE</t>
  </si>
  <si>
    <t>TOBIAS BARRETO-SE</t>
  </si>
  <si>
    <t>TOMAR DO GERU-SE</t>
  </si>
  <si>
    <t>UMBAUBA-SE</t>
  </si>
  <si>
    <t>SERGIPE  TOTAL</t>
  </si>
  <si>
    <t>APARECIDA-SP</t>
  </si>
  <si>
    <t>SP</t>
  </si>
  <si>
    <t>ARAPEI-SP</t>
  </si>
  <si>
    <t>AREIAS-SP</t>
  </si>
  <si>
    <t>ARUJA-SP</t>
  </si>
  <si>
    <t>BANANAL-SP</t>
  </si>
  <si>
    <t>BARRA DO TURVO-SP</t>
  </si>
  <si>
    <t>BARUERI-SP</t>
  </si>
  <si>
    <t>BERTIOGA-SP</t>
  </si>
  <si>
    <t>BIRITIBA-MIRIM-SP</t>
  </si>
  <si>
    <t>CACAPAVA-SP</t>
  </si>
  <si>
    <t>CACHOEIRA PAULISTA-SP</t>
  </si>
  <si>
    <t>CAIEIRAS-SP</t>
  </si>
  <si>
    <t>CAJAMAR-SP</t>
  </si>
  <si>
    <t>CAJATI-SP</t>
  </si>
  <si>
    <t>CAMPOS DO JORDAO-SP</t>
  </si>
  <si>
    <t>CANANEIA-SP</t>
  </si>
  <si>
    <t>CANAS-SP</t>
  </si>
  <si>
    <t>CARAGUATATUBA-SP</t>
  </si>
  <si>
    <t>CARAPICUIBA-SP</t>
  </si>
  <si>
    <t>COTIA-SP</t>
  </si>
  <si>
    <t>CRUZEIRO-SP</t>
  </si>
  <si>
    <t>CUBATAO-SP</t>
  </si>
  <si>
    <t>CUNHA-SP</t>
  </si>
  <si>
    <t>DIADEMA-SP</t>
  </si>
  <si>
    <t>ELDORADO-SP</t>
  </si>
  <si>
    <t>EMBU-GUACU-SP</t>
  </si>
  <si>
    <t>EMBU-SP</t>
  </si>
  <si>
    <t>FERRAZ DE VASCONCELOS-SP</t>
  </si>
  <si>
    <t>FRANCISCO MORATO-SP</t>
  </si>
  <si>
    <t>FRANCO DA ROCHA-SP</t>
  </si>
  <si>
    <t>GUARAREMA-SP</t>
  </si>
  <si>
    <t>GUARATINGUETA-SP</t>
  </si>
  <si>
    <t>GUARUJA-SP</t>
  </si>
  <si>
    <t>GUARULHOS-SP</t>
  </si>
  <si>
    <t>IGARATA-SP</t>
  </si>
  <si>
    <t>IGUAPE-SP</t>
  </si>
  <si>
    <t>ILHA COMPRIDA-SP</t>
  </si>
  <si>
    <t>ILHABELA-SP</t>
  </si>
  <si>
    <t>ITANHAEM-SP</t>
  </si>
  <si>
    <t>ITAPECERICA DA SERRA-SP</t>
  </si>
  <si>
    <t>ITAPEVI-SP</t>
  </si>
  <si>
    <t>ITAQUAQUECETUBA-SP</t>
  </si>
  <si>
    <t>ITARIRI-SP</t>
  </si>
  <si>
    <t>JACAREI-SP</t>
  </si>
  <si>
    <t>JACUPIRANGA-SP</t>
  </si>
  <si>
    <t>JAMBEIRO-SP</t>
  </si>
  <si>
    <t>JANDIRA-SP</t>
  </si>
  <si>
    <t>JUQUIA-SP</t>
  </si>
  <si>
    <t>JUQUITIBA-SP</t>
  </si>
  <si>
    <t>LAGOINHA-SP</t>
  </si>
  <si>
    <t>LAVRINHAS-SP</t>
  </si>
  <si>
    <t>LORENA-SP</t>
  </si>
  <si>
    <t>MAIRIPORA-SP</t>
  </si>
  <si>
    <t>MAUA-SP</t>
  </si>
  <si>
    <t>MIRACATU-SP</t>
  </si>
  <si>
    <t>MOJI DAS CRUZES-SP</t>
  </si>
  <si>
    <t>MONGAGUA-SP</t>
  </si>
  <si>
    <t>MONTEIRO LOBATO-SP</t>
  </si>
  <si>
    <t>NATIVIDADE DA SERRA-SP</t>
  </si>
  <si>
    <t>OSASCO-SP</t>
  </si>
  <si>
    <t>PARAIBUNA-SP</t>
  </si>
  <si>
    <t>PARIQUERA-ACU-SP</t>
  </si>
  <si>
    <t>PEDRO DE TOLEDO-SP</t>
  </si>
  <si>
    <t>PERUIBE-SP</t>
  </si>
  <si>
    <t>PINDAMONHANGABA-SP</t>
  </si>
  <si>
    <t>PIQUETE-SP</t>
  </si>
  <si>
    <t>PIRAPORA DO BOM JESUS-SP</t>
  </si>
  <si>
    <t>POA-SP</t>
  </si>
  <si>
    <t>POTIM-SP</t>
  </si>
  <si>
    <t>PRAIA GRANDE-SP</t>
  </si>
  <si>
    <t>QUELUZ-SP</t>
  </si>
  <si>
    <t>REDENCAO DA SERRA-SP</t>
  </si>
  <si>
    <t>REGISTRO-SP</t>
  </si>
  <si>
    <t>RIBEIRAO PIRES-SP</t>
  </si>
  <si>
    <t>RIO GRANDE DA SERRA-SP</t>
  </si>
  <si>
    <t>ROSEIRA-SP</t>
  </si>
  <si>
    <t>SALESOPOLIS-SP</t>
  </si>
  <si>
    <t>SANTA BRANCA-SP</t>
  </si>
  <si>
    <t>SANTA ISABEL-SP</t>
  </si>
  <si>
    <t>SANTANA DE PARNAIBA-SP</t>
  </si>
  <si>
    <t>SANTO ANDRE-SP</t>
  </si>
  <si>
    <t>SANTO ANTONIO DO PINHAL-SP</t>
  </si>
  <si>
    <t>SANTOS-SP</t>
  </si>
  <si>
    <t>SAO BENTO DO SAPUCAI-SP</t>
  </si>
  <si>
    <t>SAO BERNARDO DO CAMPO-SP</t>
  </si>
  <si>
    <t>SAO CAETANO DO SUL-SP</t>
  </si>
  <si>
    <t>SAO JOSE DO BARREIRO-SP</t>
  </si>
  <si>
    <t>SAO JOSE DOS CAMPOS-SP</t>
  </si>
  <si>
    <t>SAO LOURENCO DA SERRA-SP</t>
  </si>
  <si>
    <t>SAO LUIS DO PARAITINGA-SP</t>
  </si>
  <si>
    <t>SAO PAULO-SP</t>
  </si>
  <si>
    <t>SAO SEBASTIAO-SP</t>
  </si>
  <si>
    <t>SAO VICENTE-SP</t>
  </si>
  <si>
    <t>SETE BARRAS-SP</t>
  </si>
  <si>
    <t>SILVEIRAS-SP</t>
  </si>
  <si>
    <t>SUZANO-SP</t>
  </si>
  <si>
    <t>TABOAO DA SERRA-SP</t>
  </si>
  <si>
    <t>TAUBATE-SP</t>
  </si>
  <si>
    <t>TREMEMBE-SP</t>
  </si>
  <si>
    <t>UBATUBA-SP</t>
  </si>
  <si>
    <t>VARGEM GRANDE PAULISTA-SP</t>
  </si>
  <si>
    <t>SAO PAULO  TOTAL</t>
  </si>
  <si>
    <t>TOTAL MUNICÍPIOS</t>
  </si>
  <si>
    <t>PARNAMIRIM-RN</t>
  </si>
  <si>
    <t>DEPÓSITO JUDICIAL TOTAL</t>
  </si>
  <si>
    <t>Superintendência de Participações Governamentais</t>
  </si>
  <si>
    <t>HORIZONTE-CE</t>
  </si>
  <si>
    <t>MARACANAU-CE</t>
  </si>
  <si>
    <t>LIMA CAMPOS-MA</t>
  </si>
  <si>
    <t>ARAMBARE-RS</t>
  </si>
  <si>
    <t>BARRA DO RIBEIRO-RS</t>
  </si>
  <si>
    <t>CAMAQUA-RS</t>
  </si>
  <si>
    <t>CAPIVARI DO SUL-RS</t>
  </si>
  <si>
    <t>ELDORADO DO SUL-RS</t>
  </si>
  <si>
    <t>GUAIBA-RS</t>
  </si>
  <si>
    <t>MOSTARDAS-RS</t>
  </si>
  <si>
    <t>PALMARES DO SUL-RS</t>
  </si>
  <si>
    <t>PELOTAS-RS</t>
  </si>
  <si>
    <t>PORTO ALEGRE-RS</t>
  </si>
  <si>
    <t>RIO GRANDE-RS</t>
  </si>
  <si>
    <t>SAO JOSE DO NORTE-RS</t>
  </si>
  <si>
    <t>SAO LOURENCO DO SUL-RS</t>
  </si>
  <si>
    <t>TAPES-RS</t>
  </si>
  <si>
    <t>TAVARES-RS</t>
  </si>
  <si>
    <t>TURUCU-RS</t>
  </si>
  <si>
    <t>VIAMAO-RS</t>
  </si>
  <si>
    <t>BRAGANCA PAULISTA-SP</t>
  </si>
  <si>
    <t>SANTA LUZIA DO NORTE-AL</t>
  </si>
  <si>
    <t>PACAJUS-CE</t>
  </si>
  <si>
    <t>JACUTINGA-MG</t>
  </si>
  <si>
    <t>CAMARAGIBE-PE</t>
  </si>
  <si>
    <t>CACHOEIRINHA-PE</t>
  </si>
  <si>
    <t>ITACURUBA-PE</t>
  </si>
  <si>
    <t>ITAMBE-PE</t>
  </si>
  <si>
    <t>ITAQUITINGA-PE</t>
  </si>
  <si>
    <t>MORENO-PE</t>
  </si>
  <si>
    <t>RECIFE-PE</t>
  </si>
  <si>
    <t>SURUBIM-PE</t>
  </si>
  <si>
    <t>VITORIA DE SANTO ANTAO-PE</t>
  </si>
  <si>
    <t>ADRIANOPOLIS-PR</t>
  </si>
  <si>
    <t>AGUDOS DO SUL-PR</t>
  </si>
  <si>
    <t>ALMIRANTE TAMANDARE-PR</t>
  </si>
  <si>
    <t>ANTONINA-PR</t>
  </si>
  <si>
    <t>ARAUCARIA-PR</t>
  </si>
  <si>
    <t>BALSA NOVA-PR</t>
  </si>
  <si>
    <t>BOCAIUVA DO SUL-PR</t>
  </si>
  <si>
    <t>CAMPINA GRANDE DO SUL-PR</t>
  </si>
  <si>
    <t>CAMPO DO TENENTE-PR</t>
  </si>
  <si>
    <t>CAMPO LARGO-PR</t>
  </si>
  <si>
    <t>CAMPO MAGRO-PR</t>
  </si>
  <si>
    <t>CERRO AZUL-PR</t>
  </si>
  <si>
    <t>COLOMBO-PR</t>
  </si>
  <si>
    <t>CONTENDA-PR</t>
  </si>
  <si>
    <t>CURITIBA-PR</t>
  </si>
  <si>
    <t>DOUTOR ULYSSES-PR</t>
  </si>
  <si>
    <t>FAZENDA RIO GRANDE-PR</t>
  </si>
  <si>
    <t>GUARAQUECABA-PR</t>
  </si>
  <si>
    <t>GUARATUBA-PR</t>
  </si>
  <si>
    <t>ITAPERUCU-PR</t>
  </si>
  <si>
    <t>LAPA-PR</t>
  </si>
  <si>
    <t>MANDIRITUBA-PR</t>
  </si>
  <si>
    <t>MATINHOS-PR</t>
  </si>
  <si>
    <t>MORRETES-PR</t>
  </si>
  <si>
    <t>PARANAGUA-PR</t>
  </si>
  <si>
    <t>PIEN-PR</t>
  </si>
  <si>
    <t>PINHAIS-PR</t>
  </si>
  <si>
    <t>PIRAQUARA-PR</t>
  </si>
  <si>
    <t>PONTAL DO PARANA-PR</t>
  </si>
  <si>
    <t>PORTO AMAZONAS-PR</t>
  </si>
  <si>
    <t>QUATRO BARRAS-PR</t>
  </si>
  <si>
    <t>QUITANDINHA-PR</t>
  </si>
  <si>
    <t>RIO BRANCO DO SUL-PR</t>
  </si>
  <si>
    <t>RIO NEGRO-PR</t>
  </si>
  <si>
    <t>SAO JOSE DOS PINHAIS-PR</t>
  </si>
  <si>
    <t>TIJUCAS DO SUL-PR</t>
  </si>
  <si>
    <t>TUNAS DO PARANA-PR</t>
  </si>
  <si>
    <t>ANGICOS-RN</t>
  </si>
  <si>
    <t>SAO GONCALO DO AMARANTE-RN</t>
  </si>
  <si>
    <t>SAO JOSE DE MIPIBU-RN</t>
  </si>
  <si>
    <t>SAO FRANCISCO DE PAULA-RS</t>
  </si>
  <si>
    <t>GASPAR-SC</t>
  </si>
  <si>
    <t>BILAC-SP</t>
  </si>
  <si>
    <t>PAULINIA-SP</t>
  </si>
  <si>
    <t>PEDREIRAS-MA</t>
  </si>
  <si>
    <t>TRIZIDELA DO VALE-MA</t>
  </si>
  <si>
    <t>PENDENCIAS-RN (DEPOSITO JUDICIAL)</t>
  </si>
  <si>
    <t>ARARICA-RS</t>
  </si>
  <si>
    <t>GRAVATAI-RS</t>
  </si>
  <si>
    <t>IGREJINHA-RS</t>
  </si>
  <si>
    <t>BRUSQUE-SC</t>
  </si>
  <si>
    <t>GUARAMIRIM-SC</t>
  </si>
  <si>
    <t>NOVA VENEZA-SC</t>
  </si>
  <si>
    <t>SAO PEDRO DE ALCANTARA-SC</t>
  </si>
  <si>
    <t>TIJUCAS-SC</t>
  </si>
  <si>
    <t>TUBARAO-SC</t>
  </si>
  <si>
    <t>URUSSANGA-SC</t>
  </si>
  <si>
    <t>ARACOIABA DA SERRA-SP</t>
  </si>
  <si>
    <t>CAMPINAS-SP</t>
  </si>
  <si>
    <t>INDAIATUBA-SP</t>
  </si>
  <si>
    <t>ITAPETININGA-SP</t>
  </si>
  <si>
    <t>ITU-SP</t>
  </si>
  <si>
    <t>PORTO FELIZ-SP</t>
  </si>
  <si>
    <t>JACARAU-PB</t>
  </si>
  <si>
    <t xml:space="preserve"> </t>
  </si>
  <si>
    <t>PARNAMIRIM-RN (DEPOSITO JUDICIAL)</t>
  </si>
  <si>
    <t>INGA-PB</t>
  </si>
  <si>
    <t>Royalties até 5%</t>
  </si>
  <si>
    <t>AMPARO DE SAO FRANCISCO-SE</t>
  </si>
  <si>
    <t>PEDRO VELHO-RN</t>
  </si>
  <si>
    <t>SIRIRI-SE (DEPOSITO JUDICIAL)</t>
  </si>
  <si>
    <t>CAAPIRANGA-AM (DEPOSITO JUDICIAL)</t>
  </si>
  <si>
    <t>SATIRO DIAS-BA (DEPOSITO JUDICIAL)</t>
  </si>
  <si>
    <t>MATRIZ DE CAMARAGIBE-AL (DEPOSITO JUDICIAL)</t>
  </si>
  <si>
    <t>Total MUNICÍPIOS</t>
  </si>
  <si>
    <t>EDUCAÇÃO E SAÚDE - UNIÃO</t>
  </si>
  <si>
    <t>Nota: 50% do Fundo Social é destinado para educação e saúde</t>
  </si>
  <si>
    <t>IRANDUBA-AM (DEPOSITO JUDICIAL)</t>
  </si>
  <si>
    <t>SÃO BRÁS DO SUAÇUÍ-MG (DEPOSITO JUDICIAL)</t>
  </si>
  <si>
    <t>GROSSOS-RN (DEPOSITO JUDICIAL)</t>
  </si>
  <si>
    <t>Acumulado em 2020</t>
  </si>
  <si>
    <t>BERNARDO DO MEARIM-MA</t>
  </si>
  <si>
    <t>QUELUZITA-MG</t>
  </si>
  <si>
    <t>AREAL-RJ</t>
  </si>
  <si>
    <t>PARAIBA DO SUL-RJ</t>
  </si>
  <si>
    <t>SAPUCAIA-RJ</t>
  </si>
  <si>
    <t>TRES RIOS-RJ</t>
  </si>
  <si>
    <t>RIO CLARO-SP</t>
  </si>
  <si>
    <t>ALTO DO RODRIGUES-RN (DEPÓSITO JUDICIAL)</t>
  </si>
  <si>
    <t>GUAMARE-RN (DEPÓSITO JUDICIAL)</t>
  </si>
  <si>
    <t>TIBAU-RN (DEPOSITO JUDICIAL)</t>
  </si>
  <si>
    <t>Distribuição: Dezembro/2020 (Produção: Outubro de 2020)</t>
  </si>
  <si>
    <t>PENDÊNCIAS-RN (DEPÓSITO JUDICIAL)</t>
  </si>
  <si>
    <t>PARNAMIRIM-RN (DEPÓSITO JUDICIAL)</t>
  </si>
  <si>
    <t>SIRIRI-SE (DEPÓSITO JUDICIAL)</t>
  </si>
  <si>
    <t>CAAPIRANGA-AM (DEPÓSITO JUDICIAL)</t>
  </si>
  <si>
    <t>SATIRO DIAS-BA (DEPÓSITO JUDICIAL)</t>
  </si>
  <si>
    <t>TIBAU-RN (DEPÓSITO JUDICIAL)</t>
  </si>
  <si>
    <t>MATRIZ DE CAMARAGIBE-AL (DEPÓSITO JUDICIAL)</t>
  </si>
  <si>
    <t>IRANDUBA-AM (DEPÓSITO JUDICIAL)</t>
  </si>
  <si>
    <t>SÃO BRÁS DO SUAÇUÍ-MG (DEPÓSITO JUDICIAL)</t>
  </si>
  <si>
    <t>GROSSOS-RN (DEPÓSITO JUDICIAL)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</si>
</sst>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73">
    <xf numFmtId="0" fontId="0" fillId="0" borderId="0" xfId="0"/>
    <xf numFmtId="0" fontId="2" fillId="0" borderId="0" xfId="2"/>
    <xf numFmtId="0" fontId="2" fillId="2" borderId="0" xfId="2" applyFill="1"/>
    <xf numFmtId="0" fontId="0" fillId="2" borderId="0" xfId="0" applyFill="1"/>
    <xf numFmtId="0" fontId="8" fillId="2" borderId="0" xfId="0" applyFont="1" applyFill="1" applyAlignment="1">
      <alignment horizontal="center"/>
    </xf>
    <xf numFmtId="0" fontId="9" fillId="2" borderId="0" xfId="2" applyFont="1" applyFill="1"/>
    <xf numFmtId="0" fontId="3" fillId="0" borderId="5" xfId="2" applyFont="1" applyBorder="1" applyAlignment="1">
      <alignment horizontal="left" wrapText="1"/>
    </xf>
    <xf numFmtId="4" fontId="5" fillId="0" borderId="2" xfId="2" applyNumberFormat="1" applyFont="1" applyBorder="1" applyAlignment="1">
      <alignment horizontal="right"/>
    </xf>
    <xf numFmtId="164" fontId="5" fillId="0" borderId="6" xfId="1" applyFont="1" applyBorder="1" applyAlignment="1">
      <alignment horizontal="right"/>
    </xf>
    <xf numFmtId="0" fontId="3" fillId="0" borderId="2" xfId="2" applyFont="1" applyBorder="1" applyAlignment="1">
      <alignment horizontal="left" wrapText="1"/>
    </xf>
    <xf numFmtId="164" fontId="6" fillId="3" borderId="2" xfId="1" applyFont="1" applyFill="1" applyBorder="1" applyAlignment="1">
      <alignment horizontal="right" vertical="top"/>
    </xf>
    <xf numFmtId="43" fontId="2" fillId="0" borderId="0" xfId="2" applyNumberFormat="1"/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164" fontId="5" fillId="0" borderId="2" xfId="1" applyFont="1" applyFill="1" applyBorder="1" applyAlignment="1">
      <alignment horizontal="center"/>
    </xf>
    <xf numFmtId="0" fontId="5" fillId="0" borderId="2" xfId="0" applyFont="1" applyFill="1" applyBorder="1"/>
    <xf numFmtId="164" fontId="5" fillId="4" borderId="2" xfId="1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/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/>
    <xf numFmtId="0" fontId="4" fillId="3" borderId="2" xfId="2" applyFont="1" applyFill="1" applyBorder="1" applyAlignment="1">
      <alignment horizontal="center" wrapText="1"/>
    </xf>
    <xf numFmtId="164" fontId="2" fillId="0" borderId="0" xfId="1"/>
    <xf numFmtId="0" fontId="4" fillId="3" borderId="2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4" fontId="5" fillId="0" borderId="2" xfId="2" applyNumberFormat="1" applyFont="1" applyBorder="1" applyAlignment="1">
      <alignment horizontal="right" vertical="center"/>
    </xf>
    <xf numFmtId="164" fontId="5" fillId="0" borderId="6" xfId="1" applyFont="1" applyBorder="1" applyAlignment="1">
      <alignment horizontal="right" vertical="center"/>
    </xf>
    <xf numFmtId="164" fontId="5" fillId="0" borderId="4" xfId="1" applyFont="1" applyBorder="1" applyAlignment="1">
      <alignment horizontal="right" vertical="center"/>
    </xf>
    <xf numFmtId="164" fontId="5" fillId="0" borderId="2" xfId="1" applyFont="1" applyBorder="1" applyAlignment="1">
      <alignment horizontal="right" vertical="center"/>
    </xf>
    <xf numFmtId="0" fontId="3" fillId="0" borderId="5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right" vertical="center"/>
    </xf>
    <xf numFmtId="0" fontId="10" fillId="2" borderId="0" xfId="2" applyFont="1" applyFill="1"/>
    <xf numFmtId="0" fontId="5" fillId="0" borderId="0" xfId="2" applyFont="1"/>
    <xf numFmtId="165" fontId="2" fillId="0" borderId="0" xfId="10" applyNumberFormat="1" applyFont="1"/>
    <xf numFmtId="0" fontId="5" fillId="0" borderId="5" xfId="0" applyFont="1" applyFill="1" applyBorder="1" applyAlignment="1"/>
    <xf numFmtId="0" fontId="11" fillId="2" borderId="0" xfId="2" applyFont="1" applyFill="1"/>
    <xf numFmtId="4" fontId="12" fillId="0" borderId="2" xfId="2" applyNumberFormat="1" applyFont="1" applyBorder="1" applyAlignment="1">
      <alignment horizontal="right" vertical="center"/>
    </xf>
    <xf numFmtId="164" fontId="12" fillId="0" borderId="2" xfId="1" applyFont="1" applyBorder="1" applyAlignment="1">
      <alignment horizontal="right" vertical="center"/>
    </xf>
    <xf numFmtId="164" fontId="12" fillId="0" borderId="6" xfId="1" applyFont="1" applyBorder="1" applyAlignment="1">
      <alignment horizontal="right" vertical="center"/>
    </xf>
    <xf numFmtId="164" fontId="5" fillId="0" borderId="2" xfId="1" applyFont="1" applyFill="1" applyBorder="1" applyAlignment="1">
      <alignment horizontal="right" vertical="center"/>
    </xf>
    <xf numFmtId="4" fontId="5" fillId="0" borderId="2" xfId="2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3" borderId="7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</cellXfs>
  <cellStyles count="74">
    <cellStyle name="Normal" xfId="0" builtinId="0"/>
    <cellStyle name="Normal 2" xfId="3" xr:uid="{00000000-0005-0000-0000-000001000000}"/>
    <cellStyle name="Normal 2 10" xfId="11" xr:uid="{489F6051-A508-4C6A-BF07-195B7121043B}"/>
    <cellStyle name="Normal 2 10 2" xfId="12" xr:uid="{91CDEB52-41ED-4288-9C3B-70097D3BDC14}"/>
    <cellStyle name="Normal 2 11" xfId="13" xr:uid="{443DC0A0-51EF-469D-8E57-2A6041E372EF}"/>
    <cellStyle name="Normal 2 11 2" xfId="14" xr:uid="{1A868EE0-9701-4C0C-A638-B24F0D4BABBB}"/>
    <cellStyle name="Normal 2 12" xfId="15" xr:uid="{ADB99B05-09FC-4D53-8BF5-28F333B2B984}"/>
    <cellStyle name="Normal 2 12 2" xfId="16" xr:uid="{B3FE0518-0AAA-4C94-BDF6-4F78A343EA49}"/>
    <cellStyle name="Normal 2 13" xfId="17" xr:uid="{E0842F69-6FC2-47E3-A4CE-AA622D8248F1}"/>
    <cellStyle name="Normal 2 14" xfId="18" xr:uid="{B02E44DD-0181-4C39-8288-1ABE80E0E2E3}"/>
    <cellStyle name="Normal 2 2" xfId="2" xr:uid="{00000000-0005-0000-0000-000002000000}"/>
    <cellStyle name="Normal 2 2 10" xfId="19" xr:uid="{DABAA1E6-6D6D-4FE3-A12C-9A46972AD40F}"/>
    <cellStyle name="Normal 2 2 11" xfId="20" xr:uid="{8C28D380-6EBE-413E-AF69-ADF3E68B482E}"/>
    <cellStyle name="Normal 2 2 12" xfId="21" xr:uid="{8D673CDA-EB74-4A93-827A-66100E719EB8}"/>
    <cellStyle name="Normal 2 2 2" xfId="4" xr:uid="{00000000-0005-0000-0000-000003000000}"/>
    <cellStyle name="Normal 2 2 2 10" xfId="23" xr:uid="{99DFDF18-DF91-4D31-A10F-7B0E31CAD0C5}"/>
    <cellStyle name="Normal 2 2 2 11" xfId="24" xr:uid="{540CE503-0393-4DA3-9505-E96181AA82E7}"/>
    <cellStyle name="Normal 2 2 2 12" xfId="25" xr:uid="{12AA9E68-A6F8-46EC-9D3D-6D9B5D04BE1C}"/>
    <cellStyle name="Normal 2 2 2 13" xfId="22" xr:uid="{0D9F6910-AB85-4063-8E3F-0CB1E4FC2C69}"/>
    <cellStyle name="Normal 2 2 2 2" xfId="26" xr:uid="{5C3415F2-F1DF-4346-99A5-34025076ED1D}"/>
    <cellStyle name="Normal 2 2 2 3" xfId="27" xr:uid="{C1C110A4-7585-4B50-A67E-4C4C93C9D406}"/>
    <cellStyle name="Normal 2 2 2 4" xfId="28" xr:uid="{5E799663-D131-422D-9026-A024D953BD47}"/>
    <cellStyle name="Normal 2 2 2 5" xfId="29" xr:uid="{A07F3F17-4F2D-40CB-B8F2-9644FECD9C20}"/>
    <cellStyle name="Normal 2 2 2 6" xfId="30" xr:uid="{6051B006-181B-4E5D-8887-B67A0123B050}"/>
    <cellStyle name="Normal 2 2 2 7" xfId="31" xr:uid="{89710E1A-522C-4248-8701-09BDA8F1A69F}"/>
    <cellStyle name="Normal 2 2 2 8" xfId="32" xr:uid="{52900E3B-B2A2-47E1-BE37-F74483370141}"/>
    <cellStyle name="Normal 2 2 2 9" xfId="33" xr:uid="{C33EEBC0-D981-4598-864F-20025CA7823B}"/>
    <cellStyle name="Normal 2 2 3" xfId="34" xr:uid="{6777D19E-6549-4B03-A8CC-6C60234148BD}"/>
    <cellStyle name="Normal 2 2 4" xfId="35" xr:uid="{7709FD38-C9E6-4EE7-A85A-375350B18D95}"/>
    <cellStyle name="Normal 2 2 5" xfId="36" xr:uid="{198F467D-7BAE-43CB-BCC5-467B27ED9DFE}"/>
    <cellStyle name="Normal 2 2 6" xfId="37" xr:uid="{CB1B2D77-142A-411B-99DB-C60508A5D656}"/>
    <cellStyle name="Normal 2 2 7" xfId="38" xr:uid="{7691429D-D019-4EF0-B053-DEF914A1C259}"/>
    <cellStyle name="Normal 2 2 8" xfId="39" xr:uid="{2833F9F1-B82B-47C1-A6BA-F1F4B5BF2A3B}"/>
    <cellStyle name="Normal 2 2 9" xfId="40" xr:uid="{C09775FA-D843-49BE-9464-A0FC0E6B9E4F}"/>
    <cellStyle name="Normal 2 3" xfId="5" xr:uid="{00000000-0005-0000-0000-000004000000}"/>
    <cellStyle name="Normal 2 4" xfId="41" xr:uid="{FAF4D57C-957D-4C79-9CF5-994EC2808B36}"/>
    <cellStyle name="Normal 2 5" xfId="42" xr:uid="{ACA6CBAD-411F-4185-A2D5-85428188D606}"/>
    <cellStyle name="Normal 2 6" xfId="43" xr:uid="{63B9BB41-A073-4969-92E8-B59DF07E875B}"/>
    <cellStyle name="Normal 2 6 2" xfId="44" xr:uid="{3C4BAB34-5041-4AA5-8F8B-82B003BA9279}"/>
    <cellStyle name="Normal 2 7" xfId="45" xr:uid="{B40D9407-6513-434D-9821-CF38A1B3A2AF}"/>
    <cellStyle name="Normal 2 7 2" xfId="46" xr:uid="{D5C9BAD1-3769-46BB-A9AE-2473D0D51835}"/>
    <cellStyle name="Normal 2 8" xfId="47" xr:uid="{8C54A33A-A4A3-4F64-BB19-3C8D1B4C5F51}"/>
    <cellStyle name="Normal 2 8 2" xfId="48" xr:uid="{FC1DE74E-9306-47D2-9BDF-6DA0F009C9FF}"/>
    <cellStyle name="Normal 2 9" xfId="49" xr:uid="{6A148968-EE2B-4C20-82B8-2DDF6125661E}"/>
    <cellStyle name="Normal 2 9 2" xfId="50" xr:uid="{F070068D-5755-4943-9B6C-71155228EE67}"/>
    <cellStyle name="Normal 3" xfId="6" xr:uid="{00000000-0005-0000-0000-000005000000}"/>
    <cellStyle name="Normal 4" xfId="7" xr:uid="{00000000-0005-0000-0000-000006000000}"/>
    <cellStyle name="Normal 5" xfId="51" xr:uid="{E79B14F8-7ED5-4EE4-A3A1-0E77AE31F8D1}"/>
    <cellStyle name="Normal 5 2" xfId="52" xr:uid="{805E4B57-F374-4A5B-94A1-0AE82B06BFB8}"/>
    <cellStyle name="Normal 5 3" xfId="53" xr:uid="{CAD166C9-8D9D-4A35-897B-B8FB5390F2E7}"/>
    <cellStyle name="Normal 5 4" xfId="54" xr:uid="{30513D94-03B2-44C3-9DBB-9B783395B0C8}"/>
    <cellStyle name="Normal 5 5" xfId="55" xr:uid="{AA96B23F-91BE-4752-8DBA-03AD888158EC}"/>
    <cellStyle name="Normal 5 6" xfId="73" xr:uid="{70ECA38C-3363-4281-B09B-3E34EDFC8648}"/>
    <cellStyle name="Normal 5 7" xfId="72" xr:uid="{2826E2F0-1473-462B-93E0-B1D09B0DAEAF}"/>
    <cellStyle name="Normal 6" xfId="56" xr:uid="{847D6B73-C6B2-43F5-B601-5AAFD39CBD47}"/>
    <cellStyle name="Normal 9" xfId="57" xr:uid="{8A1FCA8A-C55D-4D30-BD10-93BB6B1D500B}"/>
    <cellStyle name="Porcentagem" xfId="10" builtinId="5"/>
    <cellStyle name="Porcentagem 2" xfId="8" xr:uid="{00000000-0005-0000-0000-000008000000}"/>
    <cellStyle name="Separador de milhares 2" xfId="9" xr:uid="{00000000-0005-0000-0000-00000A000000}"/>
    <cellStyle name="Separador de milhares 2 10" xfId="60" xr:uid="{7739E039-B6C5-48C3-82CF-7834EC1569AB}"/>
    <cellStyle name="Separador de milhares 2 11" xfId="61" xr:uid="{24252AC6-F0DB-4801-B456-3C4D1B7F0D19}"/>
    <cellStyle name="Separador de milhares 2 12" xfId="62" xr:uid="{416F56FE-8A75-4036-A467-2F455141D0C4}"/>
    <cellStyle name="Separador de milhares 2 13" xfId="59" xr:uid="{6EA6E3C9-242F-4507-ACD7-30F7E4B117AD}"/>
    <cellStyle name="Separador de milhares 2 2" xfId="63" xr:uid="{F4F6A515-160B-4ECD-ACA3-BCCF817D687B}"/>
    <cellStyle name="Separador de milhares 2 3" xfId="64" xr:uid="{31142508-D42F-4DCF-92C7-5790E1169876}"/>
    <cellStyle name="Separador de milhares 2 4" xfId="65" xr:uid="{E76A3681-3C98-4FB6-8F3C-9CFF02D96367}"/>
    <cellStyle name="Separador de milhares 2 5" xfId="66" xr:uid="{39CDD34D-DBC2-4AAE-BA89-B18F0064841B}"/>
    <cellStyle name="Separador de milhares 2 6" xfId="67" xr:uid="{A02A7EF0-7DB3-4406-B21C-99089B5B2200}"/>
    <cellStyle name="Separador de milhares 2 7" xfId="68" xr:uid="{7E98F9A9-1039-49C5-BEED-EB136F5CE35C}"/>
    <cellStyle name="Separador de milhares 2 8" xfId="69" xr:uid="{973EF48D-460B-4B73-9EA4-79DE5EC6F35C}"/>
    <cellStyle name="Separador de milhares 2 9" xfId="70" xr:uid="{8E2F2F64-5BDD-4781-80FE-3F600E5485EF}"/>
    <cellStyle name="Separador de milhares 3" xfId="71" xr:uid="{35B2A1DA-A6B0-4DD6-9BD6-B34E313D73C5}"/>
    <cellStyle name="Vírgula" xfId="1" builtinId="3"/>
    <cellStyle name="Vírgula 2" xfId="58" xr:uid="{5DCB3B59-CA8E-42BD-8B38-EF1114DC0D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145806</xdr:rowOff>
    </xdr:from>
    <xdr:to>
      <xdr:col>1</xdr:col>
      <xdr:colOff>1847850</xdr:colOff>
      <xdr:row>5</xdr:row>
      <xdr:rowOff>98181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106" y="145806"/>
          <a:ext cx="1800225" cy="816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123826</xdr:rowOff>
    </xdr:from>
    <xdr:to>
      <xdr:col>1</xdr:col>
      <xdr:colOff>1847850</xdr:colOff>
      <xdr:row>5</xdr:row>
      <xdr:rowOff>76201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123826"/>
          <a:ext cx="1800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123826</xdr:rowOff>
    </xdr:from>
    <xdr:to>
      <xdr:col>1</xdr:col>
      <xdr:colOff>1847850</xdr:colOff>
      <xdr:row>5</xdr:row>
      <xdr:rowOff>76201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23826"/>
          <a:ext cx="1800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8"/>
  <sheetViews>
    <sheetView showGridLines="0" topLeftCell="A1082" zoomScaleNormal="100" workbookViewId="0">
      <selection activeCell="G1098" sqref="G1098"/>
    </sheetView>
  </sheetViews>
  <sheetFormatPr defaultRowHeight="12.75" x14ac:dyDescent="0.2"/>
  <cols>
    <col min="1" max="1" width="3.140625" style="1" customWidth="1"/>
    <col min="2" max="2" width="37.85546875" style="1" customWidth="1"/>
    <col min="3" max="3" width="15.85546875" style="1" bestFit="1" customWidth="1"/>
    <col min="4" max="4" width="16.5703125" style="1" customWidth="1"/>
    <col min="5" max="5" width="16" style="1" customWidth="1"/>
    <col min="6" max="6" width="16.42578125" style="1" customWidth="1"/>
    <col min="7" max="7" width="15.5703125" style="1" customWidth="1"/>
    <col min="8" max="8" width="9.140625" style="1"/>
    <col min="9" max="9" width="11.28515625" style="1" bestFit="1" customWidth="1"/>
    <col min="10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ht="15" x14ac:dyDescent="0.25">
      <c r="A3" s="2"/>
      <c r="B3" s="2"/>
      <c r="C3" s="3"/>
      <c r="D3" s="2"/>
      <c r="E3" s="2"/>
      <c r="F3" s="2"/>
      <c r="G3" s="2"/>
      <c r="H3" s="2"/>
    </row>
    <row r="4" spans="1:8" ht="15" x14ac:dyDescent="0.25">
      <c r="A4" s="2"/>
      <c r="B4" s="2"/>
      <c r="C4" s="4"/>
      <c r="D4" s="4"/>
      <c r="E4" s="4" t="s">
        <v>971</v>
      </c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ht="15" x14ac:dyDescent="0.25">
      <c r="A7" s="2"/>
      <c r="B7" s="5"/>
      <c r="C7" s="2"/>
      <c r="D7" s="2"/>
      <c r="E7" s="2"/>
      <c r="F7" s="2"/>
      <c r="G7" s="2"/>
      <c r="H7" s="2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"/>
      <c r="B9" s="38" t="s">
        <v>1096</v>
      </c>
      <c r="C9" s="2"/>
      <c r="D9" s="2"/>
      <c r="E9" s="2"/>
      <c r="F9" s="2"/>
      <c r="G9" s="2"/>
      <c r="H9" s="2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x14ac:dyDescent="0.2">
      <c r="A11" s="2"/>
      <c r="B11" s="48" t="s">
        <v>0</v>
      </c>
      <c r="C11" s="51" t="s">
        <v>1</v>
      </c>
      <c r="D11" s="52"/>
      <c r="E11" s="52"/>
      <c r="F11" s="53"/>
      <c r="H11" s="2"/>
    </row>
    <row r="12" spans="1:8" ht="20.25" customHeight="1" x14ac:dyDescent="0.2">
      <c r="A12" s="2"/>
      <c r="B12" s="49"/>
      <c r="C12" s="48" t="s">
        <v>1072</v>
      </c>
      <c r="D12" s="48" t="s">
        <v>2</v>
      </c>
      <c r="E12" s="48" t="s">
        <v>3</v>
      </c>
      <c r="F12" s="48" t="s">
        <v>1085</v>
      </c>
      <c r="H12" s="2"/>
    </row>
    <row r="13" spans="1:8" x14ac:dyDescent="0.2">
      <c r="A13" s="2"/>
      <c r="B13" s="50"/>
      <c r="C13" s="50"/>
      <c r="D13" s="50"/>
      <c r="E13" s="50"/>
      <c r="F13" s="50"/>
      <c r="H13" s="2"/>
    </row>
    <row r="14" spans="1:8" x14ac:dyDescent="0.2">
      <c r="A14" s="2"/>
      <c r="B14" s="54" t="s">
        <v>4</v>
      </c>
      <c r="C14" s="55"/>
      <c r="D14" s="55"/>
      <c r="E14" s="55"/>
      <c r="F14" s="56"/>
      <c r="H14" s="2"/>
    </row>
    <row r="15" spans="1:8" x14ac:dyDescent="0.2">
      <c r="A15" s="2"/>
      <c r="B15" s="6" t="s">
        <v>5</v>
      </c>
      <c r="C15" s="26">
        <v>322521522.74999994</v>
      </c>
      <c r="D15" s="26">
        <v>237485047.46999997</v>
      </c>
      <c r="E15" s="26">
        <v>560006570.21999991</v>
      </c>
      <c r="F15" s="27">
        <v>6204054599.6000004</v>
      </c>
      <c r="H15" s="2"/>
    </row>
    <row r="16" spans="1:8" x14ac:dyDescent="0.2">
      <c r="A16" s="2"/>
      <c r="B16" s="6" t="s">
        <v>6</v>
      </c>
      <c r="C16" s="26">
        <v>393413856.16669786</v>
      </c>
      <c r="D16" s="26">
        <v>296181812.02999997</v>
      </c>
      <c r="E16" s="26">
        <v>689595668.19669783</v>
      </c>
      <c r="F16" s="27">
        <v>7719371877.7706957</v>
      </c>
      <c r="H16" s="2"/>
    </row>
    <row r="17" spans="1:9" x14ac:dyDescent="0.2">
      <c r="A17" s="2"/>
      <c r="B17" s="9" t="s">
        <v>7</v>
      </c>
      <c r="C17" s="28">
        <v>72636933.109999999</v>
      </c>
      <c r="D17" s="28">
        <v>71678549.579999998</v>
      </c>
      <c r="E17" s="26">
        <v>144315482.69</v>
      </c>
      <c r="F17" s="27">
        <v>1810878750.8399999</v>
      </c>
      <c r="H17" s="2"/>
    </row>
    <row r="18" spans="1:9" x14ac:dyDescent="0.2">
      <c r="A18" s="2"/>
      <c r="B18" s="9" t="s">
        <v>8</v>
      </c>
      <c r="C18" s="29">
        <v>47320794.719999999</v>
      </c>
      <c r="D18" s="29">
        <v>34462969.200000003</v>
      </c>
      <c r="E18" s="29">
        <v>81783763.920000002</v>
      </c>
      <c r="F18" s="27">
        <v>903909966.86000001</v>
      </c>
      <c r="H18" s="2"/>
    </row>
    <row r="19" spans="1:9" x14ac:dyDescent="0.2">
      <c r="A19" s="2"/>
      <c r="B19" s="9" t="s">
        <v>9</v>
      </c>
      <c r="C19" s="29">
        <v>0</v>
      </c>
      <c r="D19" s="29">
        <v>57438282.009999998</v>
      </c>
      <c r="E19" s="29">
        <v>57438282.009999998</v>
      </c>
      <c r="F19" s="27">
        <v>711501630.61000001</v>
      </c>
      <c r="G19" s="11"/>
      <c r="H19" s="2"/>
    </row>
    <row r="20" spans="1:9" x14ac:dyDescent="0.2">
      <c r="A20" s="2"/>
      <c r="B20" s="9" t="s">
        <v>10</v>
      </c>
      <c r="C20" s="42">
        <v>42796228.799999997</v>
      </c>
      <c r="D20" s="42">
        <v>85510764.670000002</v>
      </c>
      <c r="E20" s="42">
        <v>128306993.47</v>
      </c>
      <c r="F20" s="27">
        <v>2935225334.7899995</v>
      </c>
      <c r="H20" s="2"/>
    </row>
    <row r="21" spans="1:9" x14ac:dyDescent="0.2">
      <c r="A21" s="2"/>
      <c r="B21" s="9" t="s">
        <v>1080</v>
      </c>
      <c r="C21" s="42">
        <v>44761056.479999997</v>
      </c>
      <c r="D21" s="42">
        <v>89522112.969999999</v>
      </c>
      <c r="E21" s="43">
        <v>134283169.44999999</v>
      </c>
      <c r="F21" s="27">
        <v>1642293236.95</v>
      </c>
      <c r="H21" s="2"/>
    </row>
    <row r="22" spans="1:9" x14ac:dyDescent="0.2">
      <c r="A22" s="2"/>
      <c r="B22" s="24" t="s">
        <v>11</v>
      </c>
      <c r="C22" s="10">
        <v>923450392.02669775</v>
      </c>
      <c r="D22" s="10">
        <v>872279537.92999995</v>
      </c>
      <c r="E22" s="10">
        <v>1795729929.9566979</v>
      </c>
      <c r="F22" s="10">
        <v>21927235397.4207</v>
      </c>
      <c r="H22" s="2"/>
    </row>
    <row r="23" spans="1:9" x14ac:dyDescent="0.2">
      <c r="A23" s="2"/>
      <c r="H23" s="2"/>
    </row>
    <row r="24" spans="1:9" x14ac:dyDescent="0.2">
      <c r="A24" s="2"/>
      <c r="H24" s="2"/>
      <c r="I24" s="1" t="s">
        <v>1069</v>
      </c>
    </row>
    <row r="25" spans="1:9" x14ac:dyDescent="0.2">
      <c r="A25" s="2"/>
      <c r="H25" s="2"/>
    </row>
    <row r="26" spans="1:9" x14ac:dyDescent="0.2">
      <c r="A26" s="2"/>
      <c r="H26" s="2"/>
    </row>
    <row r="27" spans="1:9" x14ac:dyDescent="0.2">
      <c r="A27" s="2"/>
      <c r="B27" s="48" t="s">
        <v>0</v>
      </c>
      <c r="C27" s="57" t="s">
        <v>1</v>
      </c>
      <c r="D27" s="57"/>
      <c r="E27" s="57"/>
      <c r="F27" s="57"/>
      <c r="H27" s="2"/>
    </row>
    <row r="28" spans="1:9" ht="12.75" customHeight="1" x14ac:dyDescent="0.2">
      <c r="A28" s="2"/>
      <c r="B28" s="49"/>
      <c r="C28" s="48" t="s">
        <v>1072</v>
      </c>
      <c r="D28" s="58" t="s">
        <v>2</v>
      </c>
      <c r="E28" s="58" t="s">
        <v>3</v>
      </c>
      <c r="F28" s="48" t="s">
        <v>1085</v>
      </c>
      <c r="H28" s="2"/>
    </row>
    <row r="29" spans="1:9" x14ac:dyDescent="0.2">
      <c r="A29" s="2"/>
      <c r="B29" s="50"/>
      <c r="C29" s="50"/>
      <c r="D29" s="58"/>
      <c r="E29" s="58"/>
      <c r="F29" s="50"/>
      <c r="H29" s="2"/>
    </row>
    <row r="30" spans="1:9" x14ac:dyDescent="0.2">
      <c r="A30" s="2"/>
      <c r="B30" s="61" t="s">
        <v>5</v>
      </c>
      <c r="C30" s="62"/>
      <c r="D30" s="62"/>
      <c r="E30" s="62"/>
      <c r="F30" s="61"/>
      <c r="H30" s="2"/>
    </row>
    <row r="31" spans="1:9" x14ac:dyDescent="0.2">
      <c r="A31" s="2"/>
      <c r="B31" s="6" t="s">
        <v>12</v>
      </c>
      <c r="C31" s="29">
        <v>1047559.18</v>
      </c>
      <c r="D31" s="29">
        <v>675184.03</v>
      </c>
      <c r="E31" s="29">
        <v>1722743.21</v>
      </c>
      <c r="F31" s="27">
        <v>19522962.400000002</v>
      </c>
      <c r="H31" s="2"/>
    </row>
    <row r="32" spans="1:9" x14ac:dyDescent="0.2">
      <c r="A32" s="2"/>
      <c r="B32" s="6" t="s">
        <v>13</v>
      </c>
      <c r="C32" s="29">
        <v>9894198.4700000007</v>
      </c>
      <c r="D32" s="29">
        <v>7327837.3799999999</v>
      </c>
      <c r="E32" s="29">
        <v>17222035.850000001</v>
      </c>
      <c r="F32" s="27">
        <v>170162585.47999999</v>
      </c>
      <c r="H32" s="2"/>
    </row>
    <row r="33" spans="1:8" x14ac:dyDescent="0.2">
      <c r="A33" s="2"/>
      <c r="B33" s="9" t="s">
        <v>14</v>
      </c>
      <c r="C33" s="29">
        <v>7911604.8900000006</v>
      </c>
      <c r="D33" s="29">
        <v>4826853.0999999996</v>
      </c>
      <c r="E33" s="29">
        <v>12738457.99</v>
      </c>
      <c r="F33" s="27">
        <v>140682857.13999999</v>
      </c>
      <c r="H33" s="2"/>
    </row>
    <row r="34" spans="1:8" x14ac:dyDescent="0.2">
      <c r="A34" s="2"/>
      <c r="B34" s="9" t="s">
        <v>15</v>
      </c>
      <c r="C34" s="29">
        <v>156786.14000000001</v>
      </c>
      <c r="D34" s="29">
        <v>65938.45</v>
      </c>
      <c r="E34" s="29">
        <v>222724.59000000003</v>
      </c>
      <c r="F34" s="27">
        <v>5433162.8099999987</v>
      </c>
      <c r="H34" s="2"/>
    </row>
    <row r="35" spans="1:8" x14ac:dyDescent="0.2">
      <c r="A35" s="2"/>
      <c r="B35" s="9" t="s">
        <v>16</v>
      </c>
      <c r="C35" s="29">
        <v>28232112.23</v>
      </c>
      <c r="D35" s="29">
        <v>22398811.100000001</v>
      </c>
      <c r="E35" s="29">
        <v>50630923.329999998</v>
      </c>
      <c r="F35" s="27">
        <v>522995975.32999992</v>
      </c>
      <c r="H35" s="2"/>
    </row>
    <row r="36" spans="1:8" x14ac:dyDescent="0.2">
      <c r="A36" s="2"/>
      <c r="B36" s="9" t="s">
        <v>17</v>
      </c>
      <c r="C36" s="29">
        <v>3891655.54</v>
      </c>
      <c r="D36" s="29">
        <v>2908325.07</v>
      </c>
      <c r="E36" s="29">
        <v>6799980.6099999994</v>
      </c>
      <c r="F36" s="27">
        <v>33471207.289999999</v>
      </c>
      <c r="H36" s="2"/>
    </row>
    <row r="37" spans="1:8" x14ac:dyDescent="0.2">
      <c r="A37" s="2"/>
      <c r="B37" s="9" t="s">
        <v>18</v>
      </c>
      <c r="C37" s="29">
        <v>639346.80000000005</v>
      </c>
      <c r="D37" s="29">
        <v>0</v>
      </c>
      <c r="E37" s="29">
        <v>639346.80000000005</v>
      </c>
      <c r="F37" s="27">
        <v>5727332.7000000002</v>
      </c>
      <c r="H37" s="2"/>
    </row>
    <row r="38" spans="1:8" x14ac:dyDescent="0.2">
      <c r="A38" s="2"/>
      <c r="B38" s="9" t="s">
        <v>19</v>
      </c>
      <c r="C38" s="29">
        <v>237254249.5</v>
      </c>
      <c r="D38" s="29">
        <v>175580986.78999999</v>
      </c>
      <c r="E38" s="29">
        <v>412835236.28999996</v>
      </c>
      <c r="F38" s="8">
        <v>4598939115.1599998</v>
      </c>
      <c r="H38" s="2"/>
    </row>
    <row r="39" spans="1:8" x14ac:dyDescent="0.2">
      <c r="A39" s="2"/>
      <c r="B39" s="9" t="s">
        <v>20</v>
      </c>
      <c r="C39" s="29">
        <v>7682473.2800000003</v>
      </c>
      <c r="D39" s="29">
        <v>4834284.3899999997</v>
      </c>
      <c r="E39" s="29">
        <v>12516757.67</v>
      </c>
      <c r="F39" s="27">
        <v>130442228.97000001</v>
      </c>
      <c r="H39" s="2"/>
    </row>
    <row r="40" spans="1:8" x14ac:dyDescent="0.2">
      <c r="A40" s="2"/>
      <c r="B40" s="9" t="s">
        <v>21</v>
      </c>
      <c r="C40" s="29">
        <v>23527988.82</v>
      </c>
      <c r="D40" s="29">
        <v>17255699.629999999</v>
      </c>
      <c r="E40" s="29">
        <v>40783688.450000003</v>
      </c>
      <c r="F40" s="27">
        <v>528185331.78999996</v>
      </c>
      <c r="H40" s="2"/>
    </row>
    <row r="41" spans="1:8" x14ac:dyDescent="0.2">
      <c r="A41" s="2"/>
      <c r="B41" s="9" t="s">
        <v>22</v>
      </c>
      <c r="C41" s="29">
        <v>2283547.9</v>
      </c>
      <c r="D41" s="29">
        <v>1611127.53</v>
      </c>
      <c r="E41" s="29">
        <v>3894675.4299999997</v>
      </c>
      <c r="F41" s="27">
        <v>48491840.530000001</v>
      </c>
      <c r="H41" s="2"/>
    </row>
    <row r="42" spans="1:8" x14ac:dyDescent="0.2">
      <c r="A42" s="2"/>
      <c r="B42" s="24" t="s">
        <v>11</v>
      </c>
      <c r="C42" s="10">
        <f>SUM(C31:C41)</f>
        <v>322521522.74999994</v>
      </c>
      <c r="D42" s="10">
        <f>SUM(D31:D41)</f>
        <v>237485047.46999997</v>
      </c>
      <c r="E42" s="10">
        <f>SUM(E31:E41)</f>
        <v>560006570.21999991</v>
      </c>
      <c r="F42" s="10">
        <f>SUM(F31:F41)</f>
        <v>6204054599.5999994</v>
      </c>
      <c r="H42" s="2"/>
    </row>
    <row r="43" spans="1:8" x14ac:dyDescent="0.2">
      <c r="A43" s="2"/>
      <c r="H43" s="2"/>
    </row>
    <row r="44" spans="1:8" x14ac:dyDescent="0.2">
      <c r="A44" s="2"/>
      <c r="H44" s="2"/>
    </row>
    <row r="45" spans="1:8" x14ac:dyDescent="0.2">
      <c r="A45" s="2"/>
      <c r="H45" s="2"/>
    </row>
    <row r="46" spans="1:8" ht="12.75" customHeight="1" x14ac:dyDescent="0.2">
      <c r="A46" s="2"/>
      <c r="B46" s="63" t="s">
        <v>0</v>
      </c>
      <c r="C46" s="64"/>
      <c r="D46" s="51" t="s">
        <v>1</v>
      </c>
      <c r="E46" s="52"/>
      <c r="F46" s="52"/>
      <c r="G46" s="53"/>
      <c r="H46" s="2"/>
    </row>
    <row r="47" spans="1:8" ht="12.75" customHeight="1" x14ac:dyDescent="0.2">
      <c r="A47" s="2"/>
      <c r="B47" s="65"/>
      <c r="C47" s="66"/>
      <c r="D47" s="69" t="s">
        <v>1072</v>
      </c>
      <c r="E47" s="48" t="s">
        <v>2</v>
      </c>
      <c r="F47" s="48" t="s">
        <v>3</v>
      </c>
      <c r="G47" s="69" t="s">
        <v>1085</v>
      </c>
      <c r="H47" s="2"/>
    </row>
    <row r="48" spans="1:8" x14ac:dyDescent="0.2">
      <c r="A48" s="2"/>
      <c r="B48" s="67"/>
      <c r="C48" s="68"/>
      <c r="D48" s="70"/>
      <c r="E48" s="50"/>
      <c r="F48" s="50"/>
      <c r="G48" s="70"/>
      <c r="H48" s="2"/>
    </row>
    <row r="49" spans="1:9" ht="12.75" customHeight="1" x14ac:dyDescent="0.2">
      <c r="A49" s="2"/>
      <c r="B49" s="12" t="s">
        <v>23</v>
      </c>
      <c r="C49" s="13" t="s">
        <v>24</v>
      </c>
      <c r="D49" s="14">
        <v>479.82</v>
      </c>
      <c r="E49" s="14">
        <v>0</v>
      </c>
      <c r="F49" s="14">
        <v>479.82</v>
      </c>
      <c r="G49" s="14">
        <v>2752.06</v>
      </c>
      <c r="H49" s="2"/>
      <c r="I49" s="11"/>
    </row>
    <row r="50" spans="1:9" x14ac:dyDescent="0.2">
      <c r="A50" s="2"/>
      <c r="B50" s="12" t="s">
        <v>25</v>
      </c>
      <c r="C50" s="13" t="s">
        <v>24</v>
      </c>
      <c r="D50" s="14">
        <v>542010.39</v>
      </c>
      <c r="E50" s="14">
        <v>0</v>
      </c>
      <c r="F50" s="14">
        <v>542010.39</v>
      </c>
      <c r="G50" s="14">
        <v>7175142.7200000007</v>
      </c>
      <c r="H50" s="2"/>
      <c r="I50" s="11"/>
    </row>
    <row r="51" spans="1:9" x14ac:dyDescent="0.2">
      <c r="A51" s="2"/>
      <c r="B51" s="12" t="s">
        <v>26</v>
      </c>
      <c r="C51" s="13" t="s">
        <v>24</v>
      </c>
      <c r="D51" s="14">
        <v>459.83</v>
      </c>
      <c r="E51" s="14">
        <v>0</v>
      </c>
      <c r="F51" s="14">
        <v>459.83</v>
      </c>
      <c r="G51" s="14">
        <v>2595.7399999999998</v>
      </c>
      <c r="H51" s="2"/>
      <c r="I51" s="11"/>
    </row>
    <row r="52" spans="1:9" x14ac:dyDescent="0.2">
      <c r="A52" s="2"/>
      <c r="B52" s="12" t="s">
        <v>27</v>
      </c>
      <c r="C52" s="13" t="s">
        <v>24</v>
      </c>
      <c r="D52" s="14">
        <v>399.85</v>
      </c>
      <c r="E52" s="14">
        <v>0</v>
      </c>
      <c r="F52" s="14">
        <v>399.85</v>
      </c>
      <c r="G52" s="14">
        <v>2293.3700000000003</v>
      </c>
      <c r="H52" s="2"/>
      <c r="I52" s="11"/>
    </row>
    <row r="53" spans="1:9" x14ac:dyDescent="0.2">
      <c r="A53" s="2"/>
      <c r="B53" s="12" t="s">
        <v>28</v>
      </c>
      <c r="C53" s="13" t="s">
        <v>24</v>
      </c>
      <c r="D53" s="14">
        <v>539.79999999999995</v>
      </c>
      <c r="E53" s="14">
        <v>0</v>
      </c>
      <c r="F53" s="14">
        <v>539.79999999999995</v>
      </c>
      <c r="G53" s="14">
        <v>3096.0700000000006</v>
      </c>
      <c r="H53" s="2"/>
      <c r="I53" s="11"/>
    </row>
    <row r="54" spans="1:9" x14ac:dyDescent="0.2">
      <c r="A54" s="2"/>
      <c r="B54" s="12" t="s">
        <v>29</v>
      </c>
      <c r="C54" s="13" t="s">
        <v>24</v>
      </c>
      <c r="D54" s="14">
        <v>419.85</v>
      </c>
      <c r="E54" s="14">
        <v>0</v>
      </c>
      <c r="F54" s="14">
        <v>419.85</v>
      </c>
      <c r="G54" s="14">
        <v>2408.06</v>
      </c>
      <c r="H54" s="2"/>
      <c r="I54" s="11"/>
    </row>
    <row r="55" spans="1:9" x14ac:dyDescent="0.2">
      <c r="A55" s="2"/>
      <c r="B55" s="12" t="s">
        <v>30</v>
      </c>
      <c r="C55" s="13" t="s">
        <v>24</v>
      </c>
      <c r="D55" s="14">
        <v>519.80999999999995</v>
      </c>
      <c r="E55" s="14">
        <v>0</v>
      </c>
      <c r="F55" s="14">
        <v>519.80999999999995</v>
      </c>
      <c r="G55" s="14">
        <v>2439.8900000000003</v>
      </c>
      <c r="H55" s="2"/>
      <c r="I55" s="11"/>
    </row>
    <row r="56" spans="1:9" x14ac:dyDescent="0.2">
      <c r="A56" s="2"/>
      <c r="B56" s="12" t="s">
        <v>31</v>
      </c>
      <c r="C56" s="13" t="s">
        <v>24</v>
      </c>
      <c r="D56" s="14">
        <v>399.85</v>
      </c>
      <c r="E56" s="14">
        <v>0</v>
      </c>
      <c r="F56" s="14">
        <v>399.85</v>
      </c>
      <c r="G56" s="14">
        <v>1876.8300000000004</v>
      </c>
      <c r="H56" s="2"/>
      <c r="I56" s="11"/>
    </row>
    <row r="57" spans="1:9" x14ac:dyDescent="0.2">
      <c r="A57" s="2"/>
      <c r="B57" s="12" t="s">
        <v>32</v>
      </c>
      <c r="C57" s="13" t="s">
        <v>24</v>
      </c>
      <c r="D57" s="14">
        <v>639.77</v>
      </c>
      <c r="E57" s="14">
        <v>0</v>
      </c>
      <c r="F57" s="14">
        <v>639.77</v>
      </c>
      <c r="G57" s="14">
        <v>3002.95</v>
      </c>
      <c r="H57" s="2"/>
      <c r="I57" s="11"/>
    </row>
    <row r="58" spans="1:9" x14ac:dyDescent="0.2">
      <c r="A58" s="2"/>
      <c r="B58" s="12" t="s">
        <v>33</v>
      </c>
      <c r="C58" s="13" t="s">
        <v>24</v>
      </c>
      <c r="D58" s="14">
        <v>479.82</v>
      </c>
      <c r="E58" s="14">
        <v>0</v>
      </c>
      <c r="F58" s="14">
        <v>479.82</v>
      </c>
      <c r="G58" s="14">
        <v>2252.21</v>
      </c>
      <c r="H58" s="2"/>
      <c r="I58" s="11"/>
    </row>
    <row r="59" spans="1:9" x14ac:dyDescent="0.2">
      <c r="A59" s="2"/>
      <c r="B59" s="12" t="s">
        <v>34</v>
      </c>
      <c r="C59" s="13" t="s">
        <v>24</v>
      </c>
      <c r="D59" s="14">
        <v>399.85</v>
      </c>
      <c r="E59" s="14">
        <v>0</v>
      </c>
      <c r="F59" s="14">
        <v>399.85</v>
      </c>
      <c r="G59" s="14">
        <v>1876.8300000000004</v>
      </c>
      <c r="H59" s="2"/>
      <c r="I59" s="11"/>
    </row>
    <row r="60" spans="1:9" x14ac:dyDescent="0.2">
      <c r="A60" s="2"/>
      <c r="B60" s="12" t="s">
        <v>35</v>
      </c>
      <c r="C60" s="13" t="s">
        <v>24</v>
      </c>
      <c r="D60" s="14">
        <v>519.80999999999995</v>
      </c>
      <c r="E60" s="14">
        <v>0</v>
      </c>
      <c r="F60" s="14">
        <v>519.80999999999995</v>
      </c>
      <c r="G60" s="14">
        <v>2939.74</v>
      </c>
      <c r="H60" s="2"/>
      <c r="I60" s="11"/>
    </row>
    <row r="61" spans="1:9" x14ac:dyDescent="0.2">
      <c r="A61" s="2"/>
      <c r="B61" s="12" t="s">
        <v>36</v>
      </c>
      <c r="C61" s="13" t="s">
        <v>24</v>
      </c>
      <c r="D61" s="14">
        <v>574657.17000000004</v>
      </c>
      <c r="E61" s="14">
        <v>0</v>
      </c>
      <c r="F61" s="14">
        <v>574657.17000000004</v>
      </c>
      <c r="G61" s="14">
        <v>6671703.8699999992</v>
      </c>
      <c r="H61" s="2"/>
      <c r="I61" s="11"/>
    </row>
    <row r="62" spans="1:9" x14ac:dyDescent="0.2">
      <c r="A62" s="2"/>
      <c r="B62" s="12" t="s">
        <v>37</v>
      </c>
      <c r="C62" s="13" t="s">
        <v>24</v>
      </c>
      <c r="D62" s="14">
        <v>229597.8</v>
      </c>
      <c r="E62" s="14">
        <v>46224.14</v>
      </c>
      <c r="F62" s="14">
        <v>275821.94</v>
      </c>
      <c r="G62" s="14">
        <v>3679795.0599999996</v>
      </c>
      <c r="H62" s="2"/>
      <c r="I62" s="11"/>
    </row>
    <row r="63" spans="1:9" x14ac:dyDescent="0.2">
      <c r="A63" s="2"/>
      <c r="B63" s="12" t="s">
        <v>38</v>
      </c>
      <c r="C63" s="13" t="s">
        <v>24</v>
      </c>
      <c r="D63" s="14">
        <v>14464.06</v>
      </c>
      <c r="E63" s="14">
        <v>20213.53</v>
      </c>
      <c r="F63" s="14">
        <v>34677.589999999997</v>
      </c>
      <c r="G63" s="14">
        <v>198610.4</v>
      </c>
      <c r="H63" s="2"/>
      <c r="I63" s="11"/>
    </row>
    <row r="64" spans="1:9" x14ac:dyDescent="0.2">
      <c r="A64" s="2"/>
      <c r="B64" s="12" t="s">
        <v>39</v>
      </c>
      <c r="C64" s="13" t="s">
        <v>24</v>
      </c>
      <c r="D64" s="14">
        <v>579021.32999999996</v>
      </c>
      <c r="E64" s="14">
        <v>0</v>
      </c>
      <c r="F64" s="14">
        <v>579021.32999999996</v>
      </c>
      <c r="G64" s="14">
        <v>6422078.7000000002</v>
      </c>
      <c r="H64" s="2"/>
      <c r="I64" s="11"/>
    </row>
    <row r="65" spans="1:9" x14ac:dyDescent="0.2">
      <c r="A65" s="2"/>
      <c r="B65" s="12" t="s">
        <v>40</v>
      </c>
      <c r="C65" s="13" t="s">
        <v>24</v>
      </c>
      <c r="D65" s="14">
        <v>459.83</v>
      </c>
      <c r="E65" s="14">
        <v>0</v>
      </c>
      <c r="F65" s="14">
        <v>459.83</v>
      </c>
      <c r="G65" s="14">
        <v>2637.39</v>
      </c>
      <c r="H65" s="2"/>
      <c r="I65" s="11"/>
    </row>
    <row r="66" spans="1:9" x14ac:dyDescent="0.2">
      <c r="A66" s="2"/>
      <c r="B66" s="12" t="s">
        <v>41</v>
      </c>
      <c r="C66" s="13" t="s">
        <v>24</v>
      </c>
      <c r="D66" s="14">
        <v>519.80999999999995</v>
      </c>
      <c r="E66" s="14">
        <v>0</v>
      </c>
      <c r="F66" s="14">
        <v>519.80999999999995</v>
      </c>
      <c r="G66" s="14">
        <v>2981.39</v>
      </c>
      <c r="H66" s="2"/>
      <c r="I66" s="11"/>
    </row>
    <row r="67" spans="1:9" x14ac:dyDescent="0.2">
      <c r="A67" s="2"/>
      <c r="B67" s="12" t="s">
        <v>42</v>
      </c>
      <c r="C67" s="13" t="s">
        <v>24</v>
      </c>
      <c r="D67" s="14">
        <v>578981.34</v>
      </c>
      <c r="E67" s="14">
        <v>0</v>
      </c>
      <c r="F67" s="14">
        <v>578981.34</v>
      </c>
      <c r="G67" s="14">
        <v>1805918.83</v>
      </c>
      <c r="H67" s="2"/>
      <c r="I67" s="11"/>
    </row>
    <row r="68" spans="1:9" x14ac:dyDescent="0.2">
      <c r="A68" s="2"/>
      <c r="B68" s="12" t="s">
        <v>43</v>
      </c>
      <c r="C68" s="13" t="s">
        <v>24</v>
      </c>
      <c r="D68" s="14">
        <v>399.85</v>
      </c>
      <c r="E68" s="14">
        <v>0</v>
      </c>
      <c r="F68" s="14">
        <v>399.85</v>
      </c>
      <c r="G68" s="14">
        <v>2293.3700000000003</v>
      </c>
      <c r="H68" s="2"/>
      <c r="I68" s="11"/>
    </row>
    <row r="69" spans="1:9" x14ac:dyDescent="0.2">
      <c r="A69" s="2"/>
      <c r="B69" s="12" t="s">
        <v>44</v>
      </c>
      <c r="C69" s="13" t="s">
        <v>24</v>
      </c>
      <c r="D69" s="14">
        <v>547870.73</v>
      </c>
      <c r="E69" s="14">
        <v>2536.91</v>
      </c>
      <c r="F69" s="14">
        <v>550407.64</v>
      </c>
      <c r="G69" s="14">
        <v>5468379.9699999997</v>
      </c>
      <c r="H69" s="2"/>
      <c r="I69" s="11"/>
    </row>
    <row r="70" spans="1:9" x14ac:dyDescent="0.2">
      <c r="A70" s="2"/>
      <c r="B70" s="12" t="s">
        <v>45</v>
      </c>
      <c r="C70" s="13" t="s">
        <v>24</v>
      </c>
      <c r="D70" s="14">
        <v>519.80999999999995</v>
      </c>
      <c r="E70" s="14">
        <v>0</v>
      </c>
      <c r="F70" s="14">
        <v>519.80999999999995</v>
      </c>
      <c r="G70" s="14">
        <v>2981.39</v>
      </c>
      <c r="H70" s="2"/>
      <c r="I70" s="11"/>
    </row>
    <row r="71" spans="1:9" x14ac:dyDescent="0.2">
      <c r="A71" s="2"/>
      <c r="B71" s="12" t="s">
        <v>46</v>
      </c>
      <c r="C71" s="13" t="s">
        <v>24</v>
      </c>
      <c r="D71" s="14">
        <v>399.85</v>
      </c>
      <c r="E71" s="14">
        <v>0</v>
      </c>
      <c r="F71" s="14">
        <v>399.85</v>
      </c>
      <c r="G71" s="14">
        <v>2293.3700000000003</v>
      </c>
      <c r="H71" s="2"/>
      <c r="I71" s="11"/>
    </row>
    <row r="72" spans="1:9" x14ac:dyDescent="0.2">
      <c r="A72" s="2"/>
      <c r="B72" s="12" t="s">
        <v>47</v>
      </c>
      <c r="C72" s="13" t="s">
        <v>24</v>
      </c>
      <c r="D72" s="14">
        <v>519.80999999999995</v>
      </c>
      <c r="E72" s="14">
        <v>0</v>
      </c>
      <c r="F72" s="14">
        <v>519.80999999999995</v>
      </c>
      <c r="G72" s="14">
        <v>2981.39</v>
      </c>
      <c r="H72" s="2"/>
      <c r="I72" s="11"/>
    </row>
    <row r="73" spans="1:9" x14ac:dyDescent="0.2">
      <c r="A73" s="2"/>
      <c r="B73" s="12" t="s">
        <v>48</v>
      </c>
      <c r="C73" s="13" t="s">
        <v>24</v>
      </c>
      <c r="D73" s="14">
        <v>593767.35</v>
      </c>
      <c r="E73" s="14">
        <v>13046.42</v>
      </c>
      <c r="F73" s="14">
        <v>606813.77</v>
      </c>
      <c r="G73" s="14">
        <v>7056064.7699999996</v>
      </c>
      <c r="H73" s="2"/>
      <c r="I73" s="11"/>
    </row>
    <row r="74" spans="1:9" x14ac:dyDescent="0.2">
      <c r="A74" s="2"/>
      <c r="B74" s="12" t="s">
        <v>49</v>
      </c>
      <c r="C74" s="13" t="s">
        <v>24</v>
      </c>
      <c r="D74" s="14">
        <v>559.79999999999995</v>
      </c>
      <c r="E74" s="14">
        <v>0</v>
      </c>
      <c r="F74" s="14">
        <v>559.79999999999995</v>
      </c>
      <c r="G74" s="14">
        <v>3169.08</v>
      </c>
      <c r="H74" s="2"/>
      <c r="I74" s="11"/>
    </row>
    <row r="75" spans="1:9" x14ac:dyDescent="0.2">
      <c r="A75" s="2"/>
      <c r="B75" s="12" t="s">
        <v>50</v>
      </c>
      <c r="C75" s="13" t="s">
        <v>24</v>
      </c>
      <c r="D75" s="14">
        <v>590726.15</v>
      </c>
      <c r="E75" s="14">
        <v>16696.16</v>
      </c>
      <c r="F75" s="14">
        <v>607422.31000000006</v>
      </c>
      <c r="G75" s="14">
        <v>6539899.3300000001</v>
      </c>
      <c r="H75" s="2"/>
      <c r="I75" s="11"/>
    </row>
    <row r="76" spans="1:9" x14ac:dyDescent="0.2">
      <c r="A76" s="2"/>
      <c r="B76" s="12" t="s">
        <v>51</v>
      </c>
      <c r="C76" s="13" t="s">
        <v>24</v>
      </c>
      <c r="D76" s="14">
        <v>0</v>
      </c>
      <c r="E76" s="14">
        <v>0</v>
      </c>
      <c r="F76" s="14">
        <v>0</v>
      </c>
      <c r="G76" s="14">
        <v>5470863.0800000001</v>
      </c>
      <c r="H76" s="2"/>
      <c r="I76" s="11"/>
    </row>
    <row r="77" spans="1:9" x14ac:dyDescent="0.2">
      <c r="A77" s="2"/>
      <c r="B77" s="12" t="s">
        <v>52</v>
      </c>
      <c r="C77" s="13" t="s">
        <v>24</v>
      </c>
      <c r="D77" s="14">
        <v>459.83</v>
      </c>
      <c r="E77" s="14">
        <v>0</v>
      </c>
      <c r="F77" s="14">
        <v>459.83</v>
      </c>
      <c r="G77" s="14">
        <v>2595.7399999999998</v>
      </c>
      <c r="H77" s="2"/>
      <c r="I77" s="11"/>
    </row>
    <row r="78" spans="1:9" x14ac:dyDescent="0.2">
      <c r="A78" s="2"/>
      <c r="B78" s="12" t="s">
        <v>53</v>
      </c>
      <c r="C78" s="13" t="s">
        <v>24</v>
      </c>
      <c r="D78" s="14">
        <v>539.79999999999995</v>
      </c>
      <c r="E78" s="14">
        <v>0</v>
      </c>
      <c r="F78" s="14">
        <v>539.79999999999995</v>
      </c>
      <c r="G78" s="14">
        <v>3096.0700000000006</v>
      </c>
      <c r="H78" s="2"/>
      <c r="I78" s="11"/>
    </row>
    <row r="79" spans="1:9" x14ac:dyDescent="0.2">
      <c r="A79" s="2"/>
      <c r="B79" s="12" t="s">
        <v>54</v>
      </c>
      <c r="C79" s="13" t="s">
        <v>24</v>
      </c>
      <c r="D79" s="14">
        <v>439.84</v>
      </c>
      <c r="E79" s="14">
        <v>0</v>
      </c>
      <c r="F79" s="14">
        <v>439.84</v>
      </c>
      <c r="G79" s="14">
        <v>2501.8900000000003</v>
      </c>
      <c r="H79" s="2"/>
      <c r="I79" s="11"/>
    </row>
    <row r="80" spans="1:9" x14ac:dyDescent="0.2">
      <c r="A80" s="2"/>
      <c r="B80" s="12" t="s">
        <v>55</v>
      </c>
      <c r="C80" s="13" t="s">
        <v>24</v>
      </c>
      <c r="D80" s="14">
        <v>579125.30000000005</v>
      </c>
      <c r="E80" s="14">
        <v>2478.6999999999998</v>
      </c>
      <c r="F80" s="14">
        <v>581604</v>
      </c>
      <c r="G80" s="14">
        <v>6727142.79</v>
      </c>
      <c r="H80" s="2"/>
      <c r="I80" s="11"/>
    </row>
    <row r="81" spans="1:9" x14ac:dyDescent="0.2">
      <c r="A81" s="2"/>
      <c r="B81" s="12" t="s">
        <v>56</v>
      </c>
      <c r="C81" s="13" t="s">
        <v>24</v>
      </c>
      <c r="D81" s="14">
        <v>459.83</v>
      </c>
      <c r="E81" s="14">
        <v>0</v>
      </c>
      <c r="F81" s="14">
        <v>459.83</v>
      </c>
      <c r="G81" s="14">
        <v>2616.5700000000002</v>
      </c>
      <c r="H81" s="2"/>
      <c r="I81" s="11"/>
    </row>
    <row r="82" spans="1:9" x14ac:dyDescent="0.2">
      <c r="A82" s="2"/>
      <c r="B82" s="12" t="s">
        <v>57</v>
      </c>
      <c r="C82" s="13" t="s">
        <v>24</v>
      </c>
      <c r="D82" s="14">
        <v>582764.43000000005</v>
      </c>
      <c r="E82" s="14">
        <v>0</v>
      </c>
      <c r="F82" s="14">
        <v>582764.43000000005</v>
      </c>
      <c r="G82" s="14">
        <v>6474530.7799999993</v>
      </c>
      <c r="H82" s="2"/>
      <c r="I82" s="11"/>
    </row>
    <row r="83" spans="1:9" x14ac:dyDescent="0.2">
      <c r="A83" s="2"/>
      <c r="B83" s="12" t="s">
        <v>58</v>
      </c>
      <c r="C83" s="13" t="s">
        <v>24</v>
      </c>
      <c r="D83" s="14">
        <v>579061.30000000005</v>
      </c>
      <c r="E83" s="14">
        <v>0</v>
      </c>
      <c r="F83" s="14">
        <v>579061.30000000005</v>
      </c>
      <c r="G83" s="14">
        <v>4573738.12</v>
      </c>
      <c r="H83" s="2"/>
      <c r="I83" s="11"/>
    </row>
    <row r="84" spans="1:9" x14ac:dyDescent="0.2">
      <c r="A84" s="2"/>
      <c r="B84" s="12" t="s">
        <v>59</v>
      </c>
      <c r="C84" s="13" t="s">
        <v>24</v>
      </c>
      <c r="D84" s="14">
        <v>4514856.45</v>
      </c>
      <c r="E84" s="14">
        <v>70610.009999999995</v>
      </c>
      <c r="F84" s="14">
        <v>4585466.46</v>
      </c>
      <c r="G84" s="14">
        <v>26116667.410000004</v>
      </c>
      <c r="H84" s="2"/>
      <c r="I84" s="11"/>
    </row>
    <row r="85" spans="1:9" x14ac:dyDescent="0.2">
      <c r="A85" s="2"/>
      <c r="B85" s="12" t="s">
        <v>60</v>
      </c>
      <c r="C85" s="13" t="s">
        <v>24</v>
      </c>
      <c r="D85" s="14">
        <v>399.85</v>
      </c>
      <c r="E85" s="14">
        <v>0</v>
      </c>
      <c r="F85" s="14">
        <v>399.85</v>
      </c>
      <c r="G85" s="14">
        <v>2293.3700000000003</v>
      </c>
      <c r="H85" s="2"/>
      <c r="I85" s="11"/>
    </row>
    <row r="86" spans="1:9" x14ac:dyDescent="0.2">
      <c r="A86" s="2"/>
      <c r="B86" s="12" t="s">
        <v>61</v>
      </c>
      <c r="C86" s="13" t="s">
        <v>24</v>
      </c>
      <c r="D86" s="14">
        <v>539.79999999999995</v>
      </c>
      <c r="E86" s="14">
        <v>0</v>
      </c>
      <c r="F86" s="14">
        <v>539.79999999999995</v>
      </c>
      <c r="G86" s="14">
        <v>3075.24</v>
      </c>
      <c r="H86" s="2"/>
      <c r="I86" s="11"/>
    </row>
    <row r="87" spans="1:9" x14ac:dyDescent="0.2">
      <c r="A87" s="2"/>
      <c r="B87" s="12" t="s">
        <v>62</v>
      </c>
      <c r="C87" s="13" t="s">
        <v>24</v>
      </c>
      <c r="D87" s="14">
        <v>399.85</v>
      </c>
      <c r="E87" s="14">
        <v>0</v>
      </c>
      <c r="F87" s="14">
        <v>399.85</v>
      </c>
      <c r="G87" s="14">
        <v>2314.2000000000003</v>
      </c>
      <c r="H87" s="2"/>
      <c r="I87" s="11"/>
    </row>
    <row r="88" spans="1:9" x14ac:dyDescent="0.2">
      <c r="A88" s="2"/>
      <c r="B88" s="12" t="s">
        <v>63</v>
      </c>
      <c r="C88" s="13" t="s">
        <v>24</v>
      </c>
      <c r="D88" s="14">
        <v>499.82</v>
      </c>
      <c r="E88" s="14">
        <v>0</v>
      </c>
      <c r="F88" s="14">
        <v>499.82</v>
      </c>
      <c r="G88" s="14">
        <v>2866.74</v>
      </c>
      <c r="H88" s="2"/>
      <c r="I88" s="11"/>
    </row>
    <row r="89" spans="1:9" x14ac:dyDescent="0.2">
      <c r="A89" s="2"/>
      <c r="B89" s="12" t="s">
        <v>64</v>
      </c>
      <c r="C89" s="13" t="s">
        <v>24</v>
      </c>
      <c r="D89" s="14">
        <v>594911.85</v>
      </c>
      <c r="E89" s="14">
        <v>1643.34</v>
      </c>
      <c r="F89" s="14">
        <v>596555.18999999994</v>
      </c>
      <c r="G89" s="14">
        <v>6600252.6600000001</v>
      </c>
      <c r="H89" s="2"/>
      <c r="I89" s="11"/>
    </row>
    <row r="90" spans="1:9" x14ac:dyDescent="0.2">
      <c r="A90" s="2"/>
      <c r="B90" s="12" t="s">
        <v>65</v>
      </c>
      <c r="C90" s="13" t="s">
        <v>24</v>
      </c>
      <c r="D90" s="14">
        <v>535494.67000000004</v>
      </c>
      <c r="E90" s="14">
        <v>533.39</v>
      </c>
      <c r="F90" s="14">
        <v>536028.06000000006</v>
      </c>
      <c r="G90" s="14">
        <v>5898019.5699999984</v>
      </c>
      <c r="H90" s="2"/>
      <c r="I90" s="11"/>
    </row>
    <row r="91" spans="1:9" x14ac:dyDescent="0.2">
      <c r="A91" s="2"/>
      <c r="B91" s="12" t="s">
        <v>993</v>
      </c>
      <c r="C91" s="13" t="s">
        <v>24</v>
      </c>
      <c r="D91" s="14">
        <v>575283.22</v>
      </c>
      <c r="E91" s="14">
        <v>0</v>
      </c>
      <c r="F91" s="14">
        <v>575283.22</v>
      </c>
      <c r="G91" s="14">
        <v>6686102.3899999987</v>
      </c>
      <c r="H91" s="2"/>
      <c r="I91" s="11"/>
    </row>
    <row r="92" spans="1:9" x14ac:dyDescent="0.2">
      <c r="A92" s="2"/>
      <c r="B92" s="12" t="s">
        <v>66</v>
      </c>
      <c r="C92" s="13" t="s">
        <v>24</v>
      </c>
      <c r="D92" s="14">
        <v>419.85</v>
      </c>
      <c r="E92" s="14">
        <v>0</v>
      </c>
      <c r="F92" s="14">
        <v>419.85</v>
      </c>
      <c r="G92" s="14">
        <v>2408.06</v>
      </c>
      <c r="H92" s="2"/>
      <c r="I92" s="11"/>
    </row>
    <row r="93" spans="1:9" x14ac:dyDescent="0.2">
      <c r="A93" s="2"/>
      <c r="B93" s="12" t="s">
        <v>67</v>
      </c>
      <c r="C93" s="13" t="s">
        <v>24</v>
      </c>
      <c r="D93" s="14">
        <v>519.80999999999995</v>
      </c>
      <c r="E93" s="14">
        <v>0</v>
      </c>
      <c r="F93" s="14">
        <v>519.80999999999995</v>
      </c>
      <c r="G93" s="14">
        <v>2981.39</v>
      </c>
      <c r="H93" s="2"/>
      <c r="I93" s="11"/>
    </row>
    <row r="94" spans="1:9" x14ac:dyDescent="0.2">
      <c r="A94" s="2"/>
      <c r="B94" s="12" t="s">
        <v>68</v>
      </c>
      <c r="C94" s="13" t="s">
        <v>24</v>
      </c>
      <c r="D94" s="14">
        <v>579.79</v>
      </c>
      <c r="E94" s="14">
        <v>0</v>
      </c>
      <c r="F94" s="14">
        <v>579.79</v>
      </c>
      <c r="G94" s="14">
        <v>3304.5899999999997</v>
      </c>
      <c r="H94" s="2"/>
      <c r="I94" s="11"/>
    </row>
    <row r="95" spans="1:9" x14ac:dyDescent="0.2">
      <c r="A95" s="2"/>
      <c r="B95" s="12" t="s">
        <v>69</v>
      </c>
      <c r="C95" s="13" t="s">
        <v>24</v>
      </c>
      <c r="D95" s="14">
        <v>729602.72</v>
      </c>
      <c r="E95" s="14">
        <v>154202.23999999999</v>
      </c>
      <c r="F95" s="14">
        <v>883804.96</v>
      </c>
      <c r="G95" s="14">
        <v>7445714.2599999988</v>
      </c>
      <c r="H95" s="2"/>
      <c r="I95" s="11"/>
    </row>
    <row r="96" spans="1:9" x14ac:dyDescent="0.2">
      <c r="A96" s="2"/>
      <c r="B96" s="12" t="s">
        <v>70</v>
      </c>
      <c r="C96" s="13" t="s">
        <v>24</v>
      </c>
      <c r="D96" s="14">
        <v>399.85</v>
      </c>
      <c r="E96" s="14">
        <v>0</v>
      </c>
      <c r="F96" s="14">
        <v>399.85</v>
      </c>
      <c r="G96" s="14">
        <v>2293.3700000000003</v>
      </c>
      <c r="H96" s="2"/>
      <c r="I96" s="11"/>
    </row>
    <row r="97" spans="1:9" x14ac:dyDescent="0.2">
      <c r="A97" s="2"/>
      <c r="B97" s="12" t="s">
        <v>71</v>
      </c>
      <c r="C97" s="13" t="s">
        <v>24</v>
      </c>
      <c r="D97" s="14">
        <v>0</v>
      </c>
      <c r="E97" s="14">
        <v>2126.73</v>
      </c>
      <c r="F97" s="14">
        <v>2126.73</v>
      </c>
      <c r="G97" s="14">
        <v>81679.11</v>
      </c>
      <c r="H97" s="2"/>
      <c r="I97" s="11"/>
    </row>
    <row r="98" spans="1:9" x14ac:dyDescent="0.2">
      <c r="A98" s="2"/>
      <c r="B98" s="12" t="s">
        <v>72</v>
      </c>
      <c r="C98" s="13" t="s">
        <v>24</v>
      </c>
      <c r="D98" s="14">
        <v>579201.26</v>
      </c>
      <c r="E98" s="14">
        <v>0</v>
      </c>
      <c r="F98" s="14">
        <v>579201.26</v>
      </c>
      <c r="G98" s="14">
        <v>6724628.5499999998</v>
      </c>
      <c r="H98" s="2"/>
      <c r="I98" s="11"/>
    </row>
    <row r="99" spans="1:9" x14ac:dyDescent="0.2">
      <c r="A99" s="2"/>
      <c r="B99" s="12" t="s">
        <v>73</v>
      </c>
      <c r="C99" s="13" t="s">
        <v>24</v>
      </c>
      <c r="D99" s="14">
        <v>659.76</v>
      </c>
      <c r="E99" s="14">
        <v>0</v>
      </c>
      <c r="F99" s="14">
        <v>659.76</v>
      </c>
      <c r="G99" s="14">
        <v>3784.09</v>
      </c>
      <c r="H99" s="2"/>
      <c r="I99" s="11"/>
    </row>
    <row r="100" spans="1:9" x14ac:dyDescent="0.2">
      <c r="A100" s="2"/>
      <c r="B100" s="12" t="s">
        <v>74</v>
      </c>
      <c r="C100" s="13" t="s">
        <v>24</v>
      </c>
      <c r="D100" s="14">
        <v>539.79999999999995</v>
      </c>
      <c r="E100" s="14">
        <v>0</v>
      </c>
      <c r="F100" s="14">
        <v>539.79999999999995</v>
      </c>
      <c r="G100" s="14">
        <v>3096.0700000000006</v>
      </c>
      <c r="H100" s="2"/>
      <c r="I100" s="11"/>
    </row>
    <row r="101" spans="1:9" x14ac:dyDescent="0.2">
      <c r="A101" s="2"/>
      <c r="B101" s="71" t="s">
        <v>75</v>
      </c>
      <c r="C101" s="72"/>
      <c r="D101" s="14">
        <v>13536891.82</v>
      </c>
      <c r="E101" s="14">
        <v>330311.56999999995</v>
      </c>
      <c r="F101" s="14">
        <v>13867203.390000001</v>
      </c>
      <c r="G101" s="14">
        <v>127903030.89</v>
      </c>
      <c r="H101" s="2"/>
      <c r="I101" s="11"/>
    </row>
    <row r="102" spans="1:9" x14ac:dyDescent="0.2">
      <c r="A102" s="2"/>
      <c r="B102" s="12" t="s">
        <v>76</v>
      </c>
      <c r="C102" s="13" t="s">
        <v>77</v>
      </c>
      <c r="D102" s="14">
        <v>582012.81000000006</v>
      </c>
      <c r="E102" s="14">
        <v>3974.14</v>
      </c>
      <c r="F102" s="14">
        <v>585986.95000000007</v>
      </c>
      <c r="G102" s="14">
        <v>6756279.1000000006</v>
      </c>
      <c r="H102" s="2"/>
      <c r="I102" s="11"/>
    </row>
    <row r="103" spans="1:9" x14ac:dyDescent="0.2">
      <c r="A103" s="2"/>
      <c r="B103" s="12" t="s">
        <v>78</v>
      </c>
      <c r="C103" s="13" t="s">
        <v>77</v>
      </c>
      <c r="D103" s="14">
        <v>560985.63</v>
      </c>
      <c r="E103" s="14">
        <v>2482.8200000000002</v>
      </c>
      <c r="F103" s="14">
        <v>563468.44999999995</v>
      </c>
      <c r="G103" s="14">
        <v>6567697.5100000007</v>
      </c>
      <c r="H103" s="2"/>
      <c r="I103" s="11"/>
    </row>
    <row r="104" spans="1:9" x14ac:dyDescent="0.2">
      <c r="A104" s="2"/>
      <c r="B104" s="12" t="s">
        <v>79</v>
      </c>
      <c r="C104" s="13" t="s">
        <v>77</v>
      </c>
      <c r="D104" s="14">
        <v>0</v>
      </c>
      <c r="E104" s="14">
        <v>2536.79</v>
      </c>
      <c r="F104" s="14">
        <v>2536.79</v>
      </c>
      <c r="G104" s="14">
        <v>31347.730000000007</v>
      </c>
      <c r="H104" s="2"/>
      <c r="I104" s="11"/>
    </row>
    <row r="105" spans="1:9" x14ac:dyDescent="0.2">
      <c r="A105" s="2"/>
      <c r="B105" s="12" t="s">
        <v>80</v>
      </c>
      <c r="C105" s="13" t="s">
        <v>77</v>
      </c>
      <c r="D105" s="14">
        <v>0</v>
      </c>
      <c r="E105" s="14">
        <v>1987.07</v>
      </c>
      <c r="F105" s="14">
        <v>1987.07</v>
      </c>
      <c r="G105" s="14">
        <v>20702.259999999998</v>
      </c>
      <c r="H105" s="2"/>
      <c r="I105" s="11"/>
    </row>
    <row r="106" spans="1:9" x14ac:dyDescent="0.2">
      <c r="A106" s="2"/>
      <c r="B106" s="12" t="s">
        <v>81</v>
      </c>
      <c r="C106" s="13" t="s">
        <v>77</v>
      </c>
      <c r="D106" s="14">
        <v>578280.15</v>
      </c>
      <c r="E106" s="14">
        <v>0</v>
      </c>
      <c r="F106" s="14">
        <v>578280.15</v>
      </c>
      <c r="G106" s="14">
        <v>6711555.1600000001</v>
      </c>
      <c r="H106" s="2"/>
      <c r="I106" s="11"/>
    </row>
    <row r="107" spans="1:9" x14ac:dyDescent="0.2">
      <c r="A107" s="2"/>
      <c r="B107" s="12" t="s">
        <v>82</v>
      </c>
      <c r="C107" s="13" t="s">
        <v>77</v>
      </c>
      <c r="D107" s="14">
        <v>0</v>
      </c>
      <c r="E107" s="14">
        <v>2536.79</v>
      </c>
      <c r="F107" s="14">
        <v>2536.79</v>
      </c>
      <c r="G107" s="14">
        <v>31347.730000000007</v>
      </c>
      <c r="H107" s="2"/>
      <c r="I107" s="11"/>
    </row>
    <row r="108" spans="1:9" x14ac:dyDescent="0.2">
      <c r="A108" s="2"/>
      <c r="B108" s="12" t="s">
        <v>83</v>
      </c>
      <c r="C108" s="13" t="s">
        <v>77</v>
      </c>
      <c r="D108" s="14">
        <v>0</v>
      </c>
      <c r="E108" s="14">
        <v>1987.07</v>
      </c>
      <c r="F108" s="14">
        <v>1987.07</v>
      </c>
      <c r="G108" s="14">
        <v>20702.259999999998</v>
      </c>
      <c r="H108" s="2"/>
      <c r="I108" s="11"/>
    </row>
    <row r="109" spans="1:9" x14ac:dyDescent="0.2">
      <c r="A109" s="2"/>
      <c r="B109" s="12" t="s">
        <v>84</v>
      </c>
      <c r="C109" s="13" t="s">
        <v>77</v>
      </c>
      <c r="D109" s="14">
        <v>3188122.58</v>
      </c>
      <c r="E109" s="14">
        <v>2702602.23</v>
      </c>
      <c r="F109" s="14">
        <v>5890724.8100000005</v>
      </c>
      <c r="G109" s="14">
        <v>58593330.859999999</v>
      </c>
      <c r="H109" s="2"/>
      <c r="I109" s="11"/>
    </row>
    <row r="110" spans="1:9" x14ac:dyDescent="0.2">
      <c r="A110" s="2"/>
      <c r="B110" s="12" t="s">
        <v>85</v>
      </c>
      <c r="C110" s="13" t="s">
        <v>77</v>
      </c>
      <c r="D110" s="14">
        <v>580297.14</v>
      </c>
      <c r="E110" s="14">
        <v>1987.07</v>
      </c>
      <c r="F110" s="14">
        <v>582284.21</v>
      </c>
      <c r="G110" s="14">
        <v>6735813.71</v>
      </c>
      <c r="H110" s="2"/>
      <c r="I110" s="11"/>
    </row>
    <row r="111" spans="1:9" x14ac:dyDescent="0.2">
      <c r="A111" s="2"/>
      <c r="B111" s="12" t="s">
        <v>86</v>
      </c>
      <c r="C111" s="13" t="s">
        <v>77</v>
      </c>
      <c r="D111" s="14">
        <v>0</v>
      </c>
      <c r="E111" s="14">
        <v>2536.79</v>
      </c>
      <c r="F111" s="14">
        <v>2536.79</v>
      </c>
      <c r="G111" s="14">
        <v>3927943.71</v>
      </c>
      <c r="H111" s="2"/>
      <c r="I111" s="11"/>
    </row>
    <row r="112" spans="1:9" x14ac:dyDescent="0.2">
      <c r="A112" s="2"/>
      <c r="B112" s="12" t="s">
        <v>87</v>
      </c>
      <c r="C112" s="13" t="s">
        <v>77</v>
      </c>
      <c r="D112" s="14">
        <v>0</v>
      </c>
      <c r="E112" s="14">
        <v>2536.79</v>
      </c>
      <c r="F112" s="14">
        <v>2536.79</v>
      </c>
      <c r="G112" s="14">
        <v>31347.730000000007</v>
      </c>
      <c r="H112" s="2"/>
      <c r="I112" s="11"/>
    </row>
    <row r="113" spans="1:9" x14ac:dyDescent="0.2">
      <c r="A113" s="2"/>
      <c r="B113" s="12" t="s">
        <v>88</v>
      </c>
      <c r="C113" s="13" t="s">
        <v>77</v>
      </c>
      <c r="D113" s="14">
        <v>0</v>
      </c>
      <c r="E113" s="14">
        <v>2536.79</v>
      </c>
      <c r="F113" s="14">
        <v>2536.79</v>
      </c>
      <c r="G113" s="14">
        <v>31347.730000000007</v>
      </c>
      <c r="H113" s="2"/>
      <c r="I113" s="11"/>
    </row>
    <row r="114" spans="1:9" x14ac:dyDescent="0.2">
      <c r="A114" s="2"/>
      <c r="B114" s="12" t="s">
        <v>89</v>
      </c>
      <c r="C114" s="13" t="s">
        <v>77</v>
      </c>
      <c r="D114" s="14">
        <v>0</v>
      </c>
      <c r="E114" s="14">
        <v>1987.07</v>
      </c>
      <c r="F114" s="14">
        <v>1987.07</v>
      </c>
      <c r="G114" s="14">
        <v>20702.259999999998</v>
      </c>
      <c r="H114" s="2"/>
      <c r="I114" s="11"/>
    </row>
    <row r="115" spans="1:9" x14ac:dyDescent="0.2">
      <c r="A115" s="2"/>
      <c r="B115" s="12" t="s">
        <v>90</v>
      </c>
      <c r="C115" s="13" t="s">
        <v>77</v>
      </c>
      <c r="D115" s="14">
        <v>0</v>
      </c>
      <c r="E115" s="14">
        <v>1987.07</v>
      </c>
      <c r="F115" s="14">
        <v>1987.07</v>
      </c>
      <c r="G115" s="14">
        <v>20702.259999999998</v>
      </c>
      <c r="H115" s="2"/>
      <c r="I115" s="11"/>
    </row>
    <row r="116" spans="1:9" x14ac:dyDescent="0.2">
      <c r="A116" s="2"/>
      <c r="B116" s="12" t="s">
        <v>91</v>
      </c>
      <c r="C116" s="13" t="s">
        <v>77</v>
      </c>
      <c r="D116" s="14">
        <v>0</v>
      </c>
      <c r="E116" s="14">
        <v>222682.57</v>
      </c>
      <c r="F116" s="14">
        <v>222682.57</v>
      </c>
      <c r="G116" s="14">
        <v>1958383.48</v>
      </c>
      <c r="H116" s="2"/>
      <c r="I116" s="11"/>
    </row>
    <row r="117" spans="1:9" x14ac:dyDescent="0.2">
      <c r="A117" s="2"/>
      <c r="B117" s="12" t="s">
        <v>92</v>
      </c>
      <c r="C117" s="13" t="s">
        <v>77</v>
      </c>
      <c r="D117" s="14">
        <v>0</v>
      </c>
      <c r="E117" s="14">
        <v>2536.79</v>
      </c>
      <c r="F117" s="14">
        <v>2536.79</v>
      </c>
      <c r="G117" s="14">
        <v>31347.730000000007</v>
      </c>
      <c r="H117" s="2"/>
      <c r="I117" s="11"/>
    </row>
    <row r="118" spans="1:9" x14ac:dyDescent="0.2">
      <c r="A118" s="2"/>
      <c r="B118" s="12" t="s">
        <v>93</v>
      </c>
      <c r="C118" s="13" t="s">
        <v>77</v>
      </c>
      <c r="D118" s="14">
        <v>0</v>
      </c>
      <c r="E118" s="14">
        <v>2536.79</v>
      </c>
      <c r="F118" s="14">
        <v>2536.79</v>
      </c>
      <c r="G118" s="14">
        <v>47582.170000000006</v>
      </c>
      <c r="H118" s="2"/>
      <c r="I118" s="11"/>
    </row>
    <row r="119" spans="1:9" x14ac:dyDescent="0.2">
      <c r="A119" s="2"/>
      <c r="B119" s="12" t="s">
        <v>94</v>
      </c>
      <c r="C119" s="13" t="s">
        <v>77</v>
      </c>
      <c r="D119" s="14">
        <v>209101.74</v>
      </c>
      <c r="E119" s="14">
        <v>154960.14000000001</v>
      </c>
      <c r="F119" s="14">
        <v>364061.88</v>
      </c>
      <c r="G119" s="14">
        <v>5492362.0900000008</v>
      </c>
      <c r="H119" s="2"/>
      <c r="I119" s="11"/>
    </row>
    <row r="120" spans="1:9" x14ac:dyDescent="0.2">
      <c r="A120" s="2"/>
      <c r="B120" s="12" t="s">
        <v>95</v>
      </c>
      <c r="C120" s="13" t="s">
        <v>77</v>
      </c>
      <c r="D120" s="14">
        <v>0</v>
      </c>
      <c r="E120" s="14">
        <v>2536.79</v>
      </c>
      <c r="F120" s="14">
        <v>2536.79</v>
      </c>
      <c r="G120" s="14">
        <v>31347.730000000007</v>
      </c>
      <c r="H120" s="2"/>
      <c r="I120" s="11"/>
    </row>
    <row r="121" spans="1:9" x14ac:dyDescent="0.2">
      <c r="A121" s="2"/>
      <c r="B121" s="12" t="s">
        <v>96</v>
      </c>
      <c r="C121" s="13" t="s">
        <v>77</v>
      </c>
      <c r="D121" s="14">
        <v>0</v>
      </c>
      <c r="E121" s="14">
        <v>2536.79</v>
      </c>
      <c r="F121" s="14">
        <v>2536.79</v>
      </c>
      <c r="G121" s="14">
        <v>31347.730000000007</v>
      </c>
      <c r="H121" s="2"/>
      <c r="I121" s="11"/>
    </row>
    <row r="122" spans="1:9" x14ac:dyDescent="0.2">
      <c r="A122" s="2"/>
      <c r="B122" s="59" t="s">
        <v>97</v>
      </c>
      <c r="C122" s="60"/>
      <c r="D122" s="14">
        <v>5698800.0499999998</v>
      </c>
      <c r="E122" s="14">
        <v>3119468.36</v>
      </c>
      <c r="F122" s="14">
        <v>8818268.4100000001</v>
      </c>
      <c r="G122" s="14">
        <v>97093190.939999998</v>
      </c>
      <c r="H122" s="2"/>
      <c r="I122" s="11"/>
    </row>
    <row r="123" spans="1:9" x14ac:dyDescent="0.2">
      <c r="A123" s="2"/>
      <c r="B123" s="12" t="s">
        <v>98</v>
      </c>
      <c r="C123" s="13" t="s">
        <v>99</v>
      </c>
      <c r="D123" s="14">
        <v>0</v>
      </c>
      <c r="E123" s="14">
        <v>2536.79</v>
      </c>
      <c r="F123" s="14">
        <v>2536.79</v>
      </c>
      <c r="G123" s="14">
        <v>31347.730000000007</v>
      </c>
      <c r="H123" s="2"/>
      <c r="I123" s="11"/>
    </row>
    <row r="124" spans="1:9" x14ac:dyDescent="0.2">
      <c r="A124" s="2"/>
      <c r="B124" s="12" t="s">
        <v>100</v>
      </c>
      <c r="C124" s="13" t="s">
        <v>99</v>
      </c>
      <c r="D124" s="14">
        <v>0</v>
      </c>
      <c r="E124" s="14">
        <v>2536.79</v>
      </c>
      <c r="F124" s="14">
        <v>2536.79</v>
      </c>
      <c r="G124" s="14">
        <v>31347.730000000007</v>
      </c>
      <c r="H124" s="2"/>
      <c r="I124" s="11"/>
    </row>
    <row r="125" spans="1:9" x14ac:dyDescent="0.2">
      <c r="A125" s="2"/>
      <c r="B125" s="12" t="s">
        <v>101</v>
      </c>
      <c r="C125" s="13" t="s">
        <v>99</v>
      </c>
      <c r="D125" s="14">
        <v>0</v>
      </c>
      <c r="E125" s="14">
        <v>2536.79</v>
      </c>
      <c r="F125" s="14">
        <v>2536.79</v>
      </c>
      <c r="G125" s="14">
        <v>31347.730000000007</v>
      </c>
      <c r="H125" s="2"/>
      <c r="I125" s="11"/>
    </row>
    <row r="126" spans="1:9" x14ac:dyDescent="0.2">
      <c r="A126" s="2"/>
      <c r="B126" s="59" t="s">
        <v>102</v>
      </c>
      <c r="C126" s="60"/>
      <c r="D126" s="14">
        <v>0</v>
      </c>
      <c r="E126" s="14">
        <v>7610.37</v>
      </c>
      <c r="F126" s="14">
        <v>7610.37</v>
      </c>
      <c r="G126" s="14">
        <v>84751.86</v>
      </c>
      <c r="H126" s="2"/>
      <c r="I126" s="11"/>
    </row>
    <row r="127" spans="1:9" x14ac:dyDescent="0.2">
      <c r="A127" s="2"/>
      <c r="B127" s="12" t="s">
        <v>103</v>
      </c>
      <c r="C127" s="13" t="s">
        <v>104</v>
      </c>
      <c r="D127" s="14">
        <v>1185.55</v>
      </c>
      <c r="E127" s="14">
        <v>0</v>
      </c>
      <c r="F127" s="14">
        <v>1185.55</v>
      </c>
      <c r="G127" s="14">
        <v>9243.01</v>
      </c>
      <c r="H127" s="2"/>
      <c r="I127" s="11"/>
    </row>
    <row r="128" spans="1:9" x14ac:dyDescent="0.2">
      <c r="A128" s="2"/>
      <c r="B128" s="12" t="s">
        <v>105</v>
      </c>
      <c r="C128" s="13" t="s">
        <v>104</v>
      </c>
      <c r="D128" s="14">
        <v>1185.55</v>
      </c>
      <c r="E128" s="14">
        <v>0</v>
      </c>
      <c r="F128" s="14">
        <v>1185.55</v>
      </c>
      <c r="G128" s="14">
        <v>9243.01</v>
      </c>
      <c r="H128" s="2"/>
      <c r="I128" s="11"/>
    </row>
    <row r="129" spans="1:9" x14ac:dyDescent="0.2">
      <c r="A129" s="2"/>
      <c r="B129" s="12" t="s">
        <v>106</v>
      </c>
      <c r="C129" s="13" t="s">
        <v>104</v>
      </c>
      <c r="D129" s="14">
        <v>21422.639999999999</v>
      </c>
      <c r="E129" s="14">
        <v>801.98</v>
      </c>
      <c r="F129" s="14">
        <v>22224.62</v>
      </c>
      <c r="G129" s="14">
        <v>125563.93</v>
      </c>
      <c r="H129" s="2"/>
      <c r="I129" s="11"/>
    </row>
    <row r="130" spans="1:9" x14ac:dyDescent="0.2">
      <c r="A130" s="2"/>
      <c r="B130" s="12" t="s">
        <v>107</v>
      </c>
      <c r="C130" s="13" t="s">
        <v>104</v>
      </c>
      <c r="D130" s="14">
        <v>1030.92</v>
      </c>
      <c r="E130" s="14">
        <v>0</v>
      </c>
      <c r="F130" s="14">
        <v>1030.92</v>
      </c>
      <c r="G130" s="14">
        <v>8037.41</v>
      </c>
      <c r="H130" s="2"/>
      <c r="I130" s="11"/>
    </row>
    <row r="131" spans="1:9" x14ac:dyDescent="0.2">
      <c r="A131" s="2"/>
      <c r="B131" s="12" t="s">
        <v>108</v>
      </c>
      <c r="C131" s="13" t="s">
        <v>104</v>
      </c>
      <c r="D131" s="14">
        <v>751216.06</v>
      </c>
      <c r="E131" s="14">
        <v>145236.95000000001</v>
      </c>
      <c r="F131" s="14">
        <v>896453.01</v>
      </c>
      <c r="G131" s="14">
        <v>10580860.929999998</v>
      </c>
      <c r="H131" s="2"/>
      <c r="I131" s="11"/>
    </row>
    <row r="132" spans="1:9" x14ac:dyDescent="0.2">
      <c r="A132" s="2"/>
      <c r="B132" s="12" t="s">
        <v>109</v>
      </c>
      <c r="C132" s="13" t="s">
        <v>104</v>
      </c>
      <c r="D132" s="14">
        <v>579921.67000000004</v>
      </c>
      <c r="E132" s="14">
        <v>0</v>
      </c>
      <c r="F132" s="14">
        <v>579921.67000000004</v>
      </c>
      <c r="G132" s="14">
        <v>6731543.2599999998</v>
      </c>
      <c r="H132" s="2"/>
      <c r="I132" s="11"/>
    </row>
    <row r="133" spans="1:9" x14ac:dyDescent="0.2">
      <c r="A133" s="2"/>
      <c r="B133" s="12" t="s">
        <v>110</v>
      </c>
      <c r="C133" s="13" t="s">
        <v>104</v>
      </c>
      <c r="D133" s="14">
        <v>1030.92</v>
      </c>
      <c r="E133" s="14">
        <v>0</v>
      </c>
      <c r="F133" s="14">
        <v>1030.92</v>
      </c>
      <c r="G133" s="14">
        <v>8037.41</v>
      </c>
      <c r="H133" s="2"/>
      <c r="I133" s="11"/>
    </row>
    <row r="134" spans="1:9" x14ac:dyDescent="0.2">
      <c r="A134" s="2"/>
      <c r="B134" s="12" t="s">
        <v>111</v>
      </c>
      <c r="C134" s="13" t="s">
        <v>104</v>
      </c>
      <c r="D134" s="14">
        <v>1494.83</v>
      </c>
      <c r="E134" s="14">
        <v>0</v>
      </c>
      <c r="F134" s="14">
        <v>1494.83</v>
      </c>
      <c r="G134" s="14">
        <v>11654.060000000001</v>
      </c>
      <c r="H134" s="2"/>
      <c r="I134" s="11"/>
    </row>
    <row r="135" spans="1:9" x14ac:dyDescent="0.2">
      <c r="A135" s="2"/>
      <c r="B135" s="12" t="s">
        <v>112</v>
      </c>
      <c r="C135" s="13" t="s">
        <v>104</v>
      </c>
      <c r="D135" s="14">
        <v>1391.74</v>
      </c>
      <c r="E135" s="14">
        <v>0</v>
      </c>
      <c r="F135" s="14">
        <v>1391.74</v>
      </c>
      <c r="G135" s="14">
        <v>10850.51</v>
      </c>
      <c r="H135" s="2"/>
      <c r="I135" s="11"/>
    </row>
    <row r="136" spans="1:9" x14ac:dyDescent="0.2">
      <c r="A136" s="2"/>
      <c r="B136" s="12" t="s">
        <v>113</v>
      </c>
      <c r="C136" s="13" t="s">
        <v>104</v>
      </c>
      <c r="D136" s="14">
        <v>1391.74</v>
      </c>
      <c r="E136" s="14">
        <v>0</v>
      </c>
      <c r="F136" s="14">
        <v>1391.74</v>
      </c>
      <c r="G136" s="14">
        <v>10850.72</v>
      </c>
      <c r="H136" s="2"/>
      <c r="I136" s="11"/>
    </row>
    <row r="137" spans="1:9" x14ac:dyDescent="0.2">
      <c r="A137" s="2"/>
      <c r="B137" s="12" t="s">
        <v>114</v>
      </c>
      <c r="C137" s="13" t="s">
        <v>104</v>
      </c>
      <c r="D137" s="14">
        <v>1082.46</v>
      </c>
      <c r="E137" s="14">
        <v>0</v>
      </c>
      <c r="F137" s="14">
        <v>1082.46</v>
      </c>
      <c r="G137" s="14">
        <v>8439.0600000000013</v>
      </c>
      <c r="H137" s="2"/>
      <c r="I137" s="11"/>
    </row>
    <row r="138" spans="1:9" x14ac:dyDescent="0.2">
      <c r="A138" s="2"/>
      <c r="B138" s="12" t="s">
        <v>115</v>
      </c>
      <c r="C138" s="13" t="s">
        <v>104</v>
      </c>
      <c r="D138" s="14">
        <v>1237.0999999999999</v>
      </c>
      <c r="E138" s="14">
        <v>0</v>
      </c>
      <c r="F138" s="14">
        <v>1237.0999999999999</v>
      </c>
      <c r="G138" s="14">
        <v>9644.68</v>
      </c>
      <c r="H138" s="2"/>
      <c r="I138" s="11"/>
    </row>
    <row r="139" spans="1:9" x14ac:dyDescent="0.2">
      <c r="A139" s="2"/>
      <c r="B139" s="12" t="s">
        <v>116</v>
      </c>
      <c r="C139" s="13" t="s">
        <v>104</v>
      </c>
      <c r="D139" s="14">
        <v>1082.46</v>
      </c>
      <c r="E139" s="14">
        <v>0</v>
      </c>
      <c r="F139" s="14">
        <v>1082.46</v>
      </c>
      <c r="G139" s="14">
        <v>8439.27</v>
      </c>
      <c r="H139" s="2"/>
      <c r="I139" s="11"/>
    </row>
    <row r="140" spans="1:9" x14ac:dyDescent="0.2">
      <c r="A140" s="2"/>
      <c r="B140" s="12" t="s">
        <v>117</v>
      </c>
      <c r="C140" s="13" t="s">
        <v>104</v>
      </c>
      <c r="D140" s="14">
        <v>1237.0999999999999</v>
      </c>
      <c r="E140" s="14">
        <v>0</v>
      </c>
      <c r="F140" s="14">
        <v>1237.0999999999999</v>
      </c>
      <c r="G140" s="14">
        <v>9644.89</v>
      </c>
      <c r="H140" s="2"/>
      <c r="I140" s="11"/>
    </row>
    <row r="141" spans="1:9" x14ac:dyDescent="0.2">
      <c r="A141" s="2"/>
      <c r="B141" s="12" t="s">
        <v>118</v>
      </c>
      <c r="C141" s="13" t="s">
        <v>104</v>
      </c>
      <c r="D141" s="14">
        <v>1030.92</v>
      </c>
      <c r="E141" s="14">
        <v>0</v>
      </c>
      <c r="F141" s="14">
        <v>1030.92</v>
      </c>
      <c r="G141" s="14">
        <v>8037.41</v>
      </c>
      <c r="H141" s="2"/>
      <c r="I141" s="11"/>
    </row>
    <row r="142" spans="1:9" x14ac:dyDescent="0.2">
      <c r="A142" s="2"/>
      <c r="B142" s="12" t="s">
        <v>119</v>
      </c>
      <c r="C142" s="13" t="s">
        <v>104</v>
      </c>
      <c r="D142" s="14">
        <v>783039</v>
      </c>
      <c r="E142" s="14">
        <v>147312.04999999999</v>
      </c>
      <c r="F142" s="14">
        <v>930351.05</v>
      </c>
      <c r="G142" s="14">
        <v>10897956.420000002</v>
      </c>
      <c r="H142" s="2"/>
      <c r="I142" s="11"/>
    </row>
    <row r="143" spans="1:9" x14ac:dyDescent="0.2">
      <c r="A143" s="2"/>
      <c r="B143" s="12" t="s">
        <v>120</v>
      </c>
      <c r="C143" s="13" t="s">
        <v>104</v>
      </c>
      <c r="D143" s="14">
        <v>1649.47</v>
      </c>
      <c r="E143" s="14">
        <v>0</v>
      </c>
      <c r="F143" s="14">
        <v>1649.47</v>
      </c>
      <c r="G143" s="14">
        <v>12859.679999999998</v>
      </c>
      <c r="H143" s="2"/>
      <c r="I143" s="11"/>
    </row>
    <row r="144" spans="1:9" x14ac:dyDescent="0.2">
      <c r="A144" s="2"/>
      <c r="B144" s="12" t="s">
        <v>121</v>
      </c>
      <c r="C144" s="13" t="s">
        <v>104</v>
      </c>
      <c r="D144" s="14">
        <v>1082.46</v>
      </c>
      <c r="E144" s="14">
        <v>0</v>
      </c>
      <c r="F144" s="14">
        <v>1082.46</v>
      </c>
      <c r="G144" s="14">
        <v>8439.0600000000013</v>
      </c>
      <c r="H144" s="2"/>
      <c r="I144" s="11"/>
    </row>
    <row r="145" spans="1:9" x14ac:dyDescent="0.2">
      <c r="A145" s="2"/>
      <c r="B145" s="12" t="s">
        <v>122</v>
      </c>
      <c r="C145" s="13" t="s">
        <v>104</v>
      </c>
      <c r="D145" s="14">
        <v>1082.46</v>
      </c>
      <c r="E145" s="14">
        <v>0</v>
      </c>
      <c r="F145" s="14">
        <v>1082.46</v>
      </c>
      <c r="G145" s="14">
        <v>8439.27</v>
      </c>
      <c r="H145" s="2"/>
      <c r="I145" s="11"/>
    </row>
    <row r="146" spans="1:9" x14ac:dyDescent="0.2">
      <c r="A146" s="2"/>
      <c r="B146" s="12" t="s">
        <v>123</v>
      </c>
      <c r="C146" s="13" t="s">
        <v>104</v>
      </c>
      <c r="D146" s="14">
        <v>1030.92</v>
      </c>
      <c r="E146" s="14">
        <v>0</v>
      </c>
      <c r="F146" s="14">
        <v>1030.92</v>
      </c>
      <c r="G146" s="14">
        <v>8037.41</v>
      </c>
      <c r="H146" s="2"/>
      <c r="I146" s="11"/>
    </row>
    <row r="147" spans="1:9" x14ac:dyDescent="0.2">
      <c r="A147" s="2"/>
      <c r="B147" s="12" t="s">
        <v>124</v>
      </c>
      <c r="C147" s="13" t="s">
        <v>104</v>
      </c>
      <c r="D147" s="14">
        <v>579715.49</v>
      </c>
      <c r="E147" s="14">
        <v>0</v>
      </c>
      <c r="F147" s="14">
        <v>579715.49</v>
      </c>
      <c r="G147" s="14">
        <v>6730547.7299999995</v>
      </c>
      <c r="H147" s="2"/>
      <c r="I147" s="11"/>
    </row>
    <row r="148" spans="1:9" x14ac:dyDescent="0.2">
      <c r="A148" s="2"/>
      <c r="B148" s="12" t="s">
        <v>125</v>
      </c>
      <c r="C148" s="13" t="s">
        <v>104</v>
      </c>
      <c r="D148" s="14">
        <v>1340.19</v>
      </c>
      <c r="E148" s="14">
        <v>0</v>
      </c>
      <c r="F148" s="14">
        <v>1340.19</v>
      </c>
      <c r="G148" s="14">
        <v>10448.64</v>
      </c>
      <c r="H148" s="2"/>
      <c r="I148" s="11"/>
    </row>
    <row r="149" spans="1:9" x14ac:dyDescent="0.2">
      <c r="A149" s="2"/>
      <c r="B149" s="12" t="s">
        <v>126</v>
      </c>
      <c r="C149" s="13" t="s">
        <v>104</v>
      </c>
      <c r="D149" s="14">
        <v>1082.46</v>
      </c>
      <c r="E149" s="14">
        <v>0</v>
      </c>
      <c r="F149" s="14">
        <v>1082.46</v>
      </c>
      <c r="G149" s="14">
        <v>8439.27</v>
      </c>
      <c r="H149" s="2"/>
      <c r="I149" s="11"/>
    </row>
    <row r="150" spans="1:9" x14ac:dyDescent="0.2">
      <c r="A150" s="2"/>
      <c r="B150" s="12" t="s">
        <v>127</v>
      </c>
      <c r="C150" s="13" t="s">
        <v>104</v>
      </c>
      <c r="D150" s="14">
        <v>1494.83</v>
      </c>
      <c r="E150" s="14">
        <v>0</v>
      </c>
      <c r="F150" s="14">
        <v>1494.83</v>
      </c>
      <c r="G150" s="14">
        <v>11654.68</v>
      </c>
      <c r="H150" s="2"/>
      <c r="I150" s="11"/>
    </row>
    <row r="151" spans="1:9" x14ac:dyDescent="0.2">
      <c r="A151" s="2"/>
      <c r="B151" s="12" t="s">
        <v>128</v>
      </c>
      <c r="C151" s="13" t="s">
        <v>104</v>
      </c>
      <c r="D151" s="14">
        <v>1030.92</v>
      </c>
      <c r="E151" s="14">
        <v>0</v>
      </c>
      <c r="F151" s="14">
        <v>1030.92</v>
      </c>
      <c r="G151" s="14">
        <v>8037.41</v>
      </c>
      <c r="H151" s="2"/>
      <c r="I151" s="11"/>
    </row>
    <row r="152" spans="1:9" x14ac:dyDescent="0.2">
      <c r="A152" s="2"/>
      <c r="B152" s="12" t="s">
        <v>129</v>
      </c>
      <c r="C152" s="13" t="s">
        <v>104</v>
      </c>
      <c r="D152" s="14">
        <v>1030.92</v>
      </c>
      <c r="E152" s="14">
        <v>0</v>
      </c>
      <c r="F152" s="14">
        <v>1030.92</v>
      </c>
      <c r="G152" s="14">
        <v>8037.41</v>
      </c>
      <c r="H152" s="2"/>
      <c r="I152" s="11"/>
    </row>
    <row r="153" spans="1:9" x14ac:dyDescent="0.2">
      <c r="A153" s="2"/>
      <c r="B153" s="12" t="s">
        <v>130</v>
      </c>
      <c r="C153" s="13" t="s">
        <v>104</v>
      </c>
      <c r="D153" s="14">
        <v>1185.55</v>
      </c>
      <c r="E153" s="14">
        <v>0</v>
      </c>
      <c r="F153" s="14">
        <v>1185.55</v>
      </c>
      <c r="G153" s="14">
        <v>9242.8000000000011</v>
      </c>
      <c r="H153" s="2"/>
      <c r="I153" s="11"/>
    </row>
    <row r="154" spans="1:9" x14ac:dyDescent="0.2">
      <c r="A154" s="2"/>
      <c r="B154" s="12" t="s">
        <v>131</v>
      </c>
      <c r="C154" s="13" t="s">
        <v>104</v>
      </c>
      <c r="D154" s="14">
        <v>1340.19</v>
      </c>
      <c r="E154" s="14">
        <v>0</v>
      </c>
      <c r="F154" s="14">
        <v>1340.19</v>
      </c>
      <c r="G154" s="14">
        <v>10448.64</v>
      </c>
      <c r="H154" s="2"/>
      <c r="I154" s="11"/>
    </row>
    <row r="155" spans="1:9" x14ac:dyDescent="0.2">
      <c r="A155" s="2"/>
      <c r="B155" s="12" t="s">
        <v>132</v>
      </c>
      <c r="C155" s="13" t="s">
        <v>104</v>
      </c>
      <c r="D155" s="14">
        <v>1237.0999999999999</v>
      </c>
      <c r="E155" s="14">
        <v>0</v>
      </c>
      <c r="F155" s="14">
        <v>1237.0999999999999</v>
      </c>
      <c r="G155" s="14">
        <v>9644.89</v>
      </c>
      <c r="H155" s="2"/>
      <c r="I155" s="11"/>
    </row>
    <row r="156" spans="1:9" x14ac:dyDescent="0.2">
      <c r="A156" s="2"/>
      <c r="B156" s="12" t="s">
        <v>133</v>
      </c>
      <c r="C156" s="13" t="s">
        <v>104</v>
      </c>
      <c r="D156" s="14">
        <v>1185.55</v>
      </c>
      <c r="E156" s="14">
        <v>0</v>
      </c>
      <c r="F156" s="14">
        <v>1185.55</v>
      </c>
      <c r="G156" s="14">
        <v>9243.01</v>
      </c>
      <c r="H156" s="2"/>
      <c r="I156" s="11"/>
    </row>
    <row r="157" spans="1:9" x14ac:dyDescent="0.2">
      <c r="A157" s="2"/>
      <c r="B157" s="12" t="s">
        <v>134</v>
      </c>
      <c r="C157" s="13" t="s">
        <v>104</v>
      </c>
      <c r="D157" s="14">
        <v>1185.55</v>
      </c>
      <c r="E157" s="14">
        <v>0</v>
      </c>
      <c r="F157" s="14">
        <v>1185.55</v>
      </c>
      <c r="G157" s="14">
        <v>9243.64</v>
      </c>
      <c r="H157" s="2"/>
      <c r="I157" s="11"/>
    </row>
    <row r="158" spans="1:9" x14ac:dyDescent="0.2">
      <c r="A158" s="2"/>
      <c r="B158" s="12" t="s">
        <v>135</v>
      </c>
      <c r="C158" s="13" t="s">
        <v>104</v>
      </c>
      <c r="D158" s="14">
        <v>1237.0999999999999</v>
      </c>
      <c r="E158" s="14">
        <v>0</v>
      </c>
      <c r="F158" s="14">
        <v>1237.0999999999999</v>
      </c>
      <c r="G158" s="14">
        <v>9645.1</v>
      </c>
      <c r="H158" s="2"/>
      <c r="I158" s="11"/>
    </row>
    <row r="159" spans="1:9" x14ac:dyDescent="0.2">
      <c r="A159" s="2"/>
      <c r="B159" s="12" t="s">
        <v>136</v>
      </c>
      <c r="C159" s="13" t="s">
        <v>104</v>
      </c>
      <c r="D159" s="14">
        <v>1082.46</v>
      </c>
      <c r="E159" s="14">
        <v>0</v>
      </c>
      <c r="F159" s="14">
        <v>1082.46</v>
      </c>
      <c r="G159" s="14">
        <v>8439.27</v>
      </c>
      <c r="H159" s="2"/>
      <c r="I159" s="11"/>
    </row>
    <row r="160" spans="1:9" x14ac:dyDescent="0.2">
      <c r="A160" s="2"/>
      <c r="B160" s="12" t="s">
        <v>137</v>
      </c>
      <c r="C160" s="13" t="s">
        <v>104</v>
      </c>
      <c r="D160" s="14">
        <v>1185.55</v>
      </c>
      <c r="E160" s="14">
        <v>0</v>
      </c>
      <c r="F160" s="14">
        <v>1185.55</v>
      </c>
      <c r="G160" s="14">
        <v>9243.01</v>
      </c>
      <c r="H160" s="2"/>
      <c r="I160" s="11"/>
    </row>
    <row r="161" spans="1:9" x14ac:dyDescent="0.2">
      <c r="A161" s="2"/>
      <c r="B161" s="12" t="s">
        <v>138</v>
      </c>
      <c r="C161" s="13" t="s">
        <v>104</v>
      </c>
      <c r="D161" s="14">
        <v>1288.6500000000001</v>
      </c>
      <c r="E161" s="14">
        <v>0</v>
      </c>
      <c r="F161" s="14">
        <v>1288.6500000000001</v>
      </c>
      <c r="G161" s="14">
        <v>10046.76</v>
      </c>
      <c r="H161" s="2"/>
      <c r="I161" s="11"/>
    </row>
    <row r="162" spans="1:9" x14ac:dyDescent="0.2">
      <c r="A162" s="2"/>
      <c r="B162" s="12" t="s">
        <v>139</v>
      </c>
      <c r="C162" s="13" t="s">
        <v>104</v>
      </c>
      <c r="D162" s="14">
        <v>1082.46</v>
      </c>
      <c r="E162" s="14">
        <v>0</v>
      </c>
      <c r="F162" s="14">
        <v>1082.46</v>
      </c>
      <c r="G162" s="14">
        <v>8439.6899999999987</v>
      </c>
      <c r="H162" s="2"/>
      <c r="I162" s="11"/>
    </row>
    <row r="163" spans="1:9" x14ac:dyDescent="0.2">
      <c r="A163" s="2"/>
      <c r="B163" s="12" t="s">
        <v>140</v>
      </c>
      <c r="C163" s="13" t="s">
        <v>104</v>
      </c>
      <c r="D163" s="14">
        <v>1237.0999999999999</v>
      </c>
      <c r="E163" s="14">
        <v>0</v>
      </c>
      <c r="F163" s="14">
        <v>1237.0999999999999</v>
      </c>
      <c r="G163" s="14">
        <v>9644.68</v>
      </c>
      <c r="H163" s="2"/>
      <c r="I163" s="11"/>
    </row>
    <row r="164" spans="1:9" x14ac:dyDescent="0.2">
      <c r="A164" s="2"/>
      <c r="B164" s="12" t="s">
        <v>141</v>
      </c>
      <c r="C164" s="13" t="s">
        <v>104</v>
      </c>
      <c r="D164" s="14">
        <v>1494.83</v>
      </c>
      <c r="E164" s="14">
        <v>0</v>
      </c>
      <c r="F164" s="14">
        <v>1494.83</v>
      </c>
      <c r="G164" s="14">
        <v>11654.060000000001</v>
      </c>
      <c r="H164" s="2"/>
      <c r="I164" s="11"/>
    </row>
    <row r="165" spans="1:9" x14ac:dyDescent="0.2">
      <c r="A165" s="2"/>
      <c r="B165" s="12" t="s">
        <v>142</v>
      </c>
      <c r="C165" s="13" t="s">
        <v>104</v>
      </c>
      <c r="D165" s="14">
        <v>1082.46</v>
      </c>
      <c r="E165" s="14">
        <v>0</v>
      </c>
      <c r="F165" s="14">
        <v>1082.46</v>
      </c>
      <c r="G165" s="14">
        <v>8439.48</v>
      </c>
      <c r="H165" s="2"/>
      <c r="I165" s="11"/>
    </row>
    <row r="166" spans="1:9" x14ac:dyDescent="0.2">
      <c r="A166" s="2"/>
      <c r="B166" s="12" t="s">
        <v>143</v>
      </c>
      <c r="C166" s="13" t="s">
        <v>104</v>
      </c>
      <c r="D166" s="14">
        <v>1134.01</v>
      </c>
      <c r="E166" s="14">
        <v>0</v>
      </c>
      <c r="F166" s="14">
        <v>1134.01</v>
      </c>
      <c r="G166" s="14">
        <v>8841.15</v>
      </c>
      <c r="H166" s="2"/>
      <c r="I166" s="11"/>
    </row>
    <row r="167" spans="1:9" x14ac:dyDescent="0.2">
      <c r="A167" s="2"/>
      <c r="B167" s="12" t="s">
        <v>144</v>
      </c>
      <c r="C167" s="13" t="s">
        <v>104</v>
      </c>
      <c r="D167" s="14">
        <v>39926.18</v>
      </c>
      <c r="E167" s="14">
        <v>412162.22</v>
      </c>
      <c r="F167" s="14">
        <v>452088.39999999997</v>
      </c>
      <c r="G167" s="14">
        <v>3502733.1499999994</v>
      </c>
      <c r="H167" s="2"/>
      <c r="I167" s="11"/>
    </row>
    <row r="168" spans="1:9" x14ac:dyDescent="0.2">
      <c r="A168" s="2"/>
      <c r="B168" s="12" t="s">
        <v>145</v>
      </c>
      <c r="C168" s="13" t="s">
        <v>104</v>
      </c>
      <c r="D168" s="14">
        <v>1443.28</v>
      </c>
      <c r="E168" s="14">
        <v>0</v>
      </c>
      <c r="F168" s="14">
        <v>1443.28</v>
      </c>
      <c r="G168" s="14">
        <v>11246.51</v>
      </c>
      <c r="H168" s="2"/>
      <c r="I168" s="11"/>
    </row>
    <row r="169" spans="1:9" x14ac:dyDescent="0.2">
      <c r="A169" s="2"/>
      <c r="B169" s="12" t="s">
        <v>146</v>
      </c>
      <c r="C169" s="13" t="s">
        <v>104</v>
      </c>
      <c r="D169" s="14">
        <v>158837.03</v>
      </c>
      <c r="E169" s="14">
        <v>39589.81</v>
      </c>
      <c r="F169" s="14">
        <v>198426.84</v>
      </c>
      <c r="G169" s="14">
        <v>2575386.4500000002</v>
      </c>
      <c r="H169" s="2"/>
      <c r="I169" s="11"/>
    </row>
    <row r="170" spans="1:9" x14ac:dyDescent="0.2">
      <c r="A170" s="2"/>
      <c r="B170" s="12" t="s">
        <v>147</v>
      </c>
      <c r="C170" s="13" t="s">
        <v>104</v>
      </c>
      <c r="D170" s="14">
        <v>1494.83</v>
      </c>
      <c r="E170" s="14">
        <v>0</v>
      </c>
      <c r="F170" s="14">
        <v>1494.83</v>
      </c>
      <c r="G170" s="14">
        <v>11648.2</v>
      </c>
      <c r="H170" s="2"/>
      <c r="I170" s="11"/>
    </row>
    <row r="171" spans="1:9" x14ac:dyDescent="0.2">
      <c r="A171" s="2"/>
      <c r="B171" s="12" t="s">
        <v>148</v>
      </c>
      <c r="C171" s="13" t="s">
        <v>104</v>
      </c>
      <c r="D171" s="14">
        <v>1494.83</v>
      </c>
      <c r="E171" s="14">
        <v>0</v>
      </c>
      <c r="F171" s="14">
        <v>1494.83</v>
      </c>
      <c r="G171" s="14">
        <v>11648.2</v>
      </c>
      <c r="H171" s="2"/>
      <c r="I171" s="11"/>
    </row>
    <row r="172" spans="1:9" x14ac:dyDescent="0.2">
      <c r="A172" s="2"/>
      <c r="B172" s="12" t="s">
        <v>149</v>
      </c>
      <c r="C172" s="13" t="s">
        <v>104</v>
      </c>
      <c r="D172" s="14">
        <v>1030.92</v>
      </c>
      <c r="E172" s="14">
        <v>0</v>
      </c>
      <c r="F172" s="14">
        <v>1030.92</v>
      </c>
      <c r="G172" s="14">
        <v>8033.23</v>
      </c>
      <c r="H172" s="2"/>
      <c r="I172" s="11"/>
    </row>
    <row r="173" spans="1:9" x14ac:dyDescent="0.2">
      <c r="A173" s="2"/>
      <c r="B173" s="12" t="s">
        <v>150</v>
      </c>
      <c r="C173" s="13" t="s">
        <v>104</v>
      </c>
      <c r="D173" s="14">
        <v>675577.73</v>
      </c>
      <c r="E173" s="14">
        <v>317341.36</v>
      </c>
      <c r="F173" s="14">
        <v>992919.09</v>
      </c>
      <c r="G173" s="14">
        <v>12914895.050000001</v>
      </c>
      <c r="H173" s="2"/>
      <c r="I173" s="11"/>
    </row>
    <row r="174" spans="1:9" x14ac:dyDescent="0.2">
      <c r="A174" s="2"/>
      <c r="B174" s="12" t="s">
        <v>151</v>
      </c>
      <c r="C174" s="13" t="s">
        <v>104</v>
      </c>
      <c r="D174" s="14">
        <v>1391.74</v>
      </c>
      <c r="E174" s="14">
        <v>0</v>
      </c>
      <c r="F174" s="14">
        <v>1391.74</v>
      </c>
      <c r="G174" s="14">
        <v>10844.859999999999</v>
      </c>
      <c r="H174" s="2"/>
      <c r="I174" s="11"/>
    </row>
    <row r="175" spans="1:9" x14ac:dyDescent="0.2">
      <c r="A175" s="2"/>
      <c r="B175" s="12" t="s">
        <v>152</v>
      </c>
      <c r="C175" s="13" t="s">
        <v>104</v>
      </c>
      <c r="D175" s="14">
        <v>1494.83</v>
      </c>
      <c r="E175" s="14">
        <v>0</v>
      </c>
      <c r="F175" s="14">
        <v>1494.83</v>
      </c>
      <c r="G175" s="14">
        <v>11648.2</v>
      </c>
      <c r="H175" s="2"/>
      <c r="I175" s="11"/>
    </row>
    <row r="176" spans="1:9" x14ac:dyDescent="0.2">
      <c r="A176" s="2"/>
      <c r="B176" s="12" t="s">
        <v>153</v>
      </c>
      <c r="C176" s="13" t="s">
        <v>104</v>
      </c>
      <c r="D176" s="14">
        <v>1185.55</v>
      </c>
      <c r="E176" s="14">
        <v>0</v>
      </c>
      <c r="F176" s="14">
        <v>1185.55</v>
      </c>
      <c r="G176" s="14">
        <v>9238.2000000000007</v>
      </c>
      <c r="H176" s="2"/>
      <c r="I176" s="11"/>
    </row>
    <row r="177" spans="1:9" x14ac:dyDescent="0.2">
      <c r="A177" s="2"/>
      <c r="B177" s="12" t="s">
        <v>154</v>
      </c>
      <c r="C177" s="13" t="s">
        <v>104</v>
      </c>
      <c r="D177" s="14">
        <v>1082.46</v>
      </c>
      <c r="E177" s="14">
        <v>0</v>
      </c>
      <c r="F177" s="14">
        <v>1082.46</v>
      </c>
      <c r="G177" s="14">
        <v>8434.880000000001</v>
      </c>
      <c r="H177" s="2"/>
      <c r="I177" s="11"/>
    </row>
    <row r="178" spans="1:9" x14ac:dyDescent="0.2">
      <c r="A178" s="2"/>
      <c r="B178" s="12" t="s">
        <v>155</v>
      </c>
      <c r="C178" s="13" t="s">
        <v>104</v>
      </c>
      <c r="D178" s="14">
        <v>1391.74</v>
      </c>
      <c r="E178" s="14">
        <v>0</v>
      </c>
      <c r="F178" s="14">
        <v>1391.74</v>
      </c>
      <c r="G178" s="14">
        <v>10844.859999999999</v>
      </c>
      <c r="H178" s="2"/>
      <c r="I178" s="11"/>
    </row>
    <row r="179" spans="1:9" x14ac:dyDescent="0.2">
      <c r="A179" s="2"/>
      <c r="B179" s="12" t="s">
        <v>156</v>
      </c>
      <c r="C179" s="13" t="s">
        <v>104</v>
      </c>
      <c r="D179" s="14">
        <v>579921.67000000004</v>
      </c>
      <c r="E179" s="14">
        <v>0</v>
      </c>
      <c r="F179" s="14">
        <v>579921.67000000004</v>
      </c>
      <c r="G179" s="14">
        <v>6731537.8200000003</v>
      </c>
      <c r="H179" s="2"/>
      <c r="I179" s="11"/>
    </row>
    <row r="180" spans="1:9" x14ac:dyDescent="0.2">
      <c r="A180" s="2"/>
      <c r="B180" s="12" t="s">
        <v>157</v>
      </c>
      <c r="C180" s="13" t="s">
        <v>104</v>
      </c>
      <c r="D180" s="14">
        <v>621908.55000000005</v>
      </c>
      <c r="E180" s="14">
        <v>28100.91</v>
      </c>
      <c r="F180" s="14">
        <v>650009.46000000008</v>
      </c>
      <c r="G180" s="14">
        <v>7607940.7699999996</v>
      </c>
      <c r="H180" s="2"/>
      <c r="I180" s="11"/>
    </row>
    <row r="181" spans="1:9" x14ac:dyDescent="0.2">
      <c r="A181" s="2"/>
      <c r="B181" s="12" t="s">
        <v>158</v>
      </c>
      <c r="C181" s="13" t="s">
        <v>104</v>
      </c>
      <c r="D181" s="14">
        <v>1391.74</v>
      </c>
      <c r="E181" s="14">
        <v>0</v>
      </c>
      <c r="F181" s="14">
        <v>1391.74</v>
      </c>
      <c r="G181" s="14">
        <v>10844.859999999999</v>
      </c>
      <c r="H181" s="2"/>
      <c r="I181" s="11"/>
    </row>
    <row r="182" spans="1:9" x14ac:dyDescent="0.2">
      <c r="A182" s="2"/>
      <c r="B182" s="12" t="s">
        <v>159</v>
      </c>
      <c r="C182" s="13" t="s">
        <v>104</v>
      </c>
      <c r="D182" s="14">
        <v>712480.73</v>
      </c>
      <c r="E182" s="14">
        <v>99633.31</v>
      </c>
      <c r="F182" s="14">
        <v>812114.04</v>
      </c>
      <c r="G182" s="14">
        <v>9607433.7699999996</v>
      </c>
      <c r="H182" s="2"/>
      <c r="I182" s="11"/>
    </row>
    <row r="183" spans="1:9" x14ac:dyDescent="0.2">
      <c r="A183" s="2"/>
      <c r="B183" s="12" t="s">
        <v>160</v>
      </c>
      <c r="C183" s="13" t="s">
        <v>104</v>
      </c>
      <c r="D183" s="14">
        <v>1494.83</v>
      </c>
      <c r="E183" s="14">
        <v>0</v>
      </c>
      <c r="F183" s="14">
        <v>1494.83</v>
      </c>
      <c r="G183" s="14">
        <v>11654.060000000001</v>
      </c>
      <c r="H183" s="2"/>
      <c r="I183" s="11"/>
    </row>
    <row r="184" spans="1:9" x14ac:dyDescent="0.2">
      <c r="A184" s="2"/>
      <c r="B184" s="12" t="s">
        <v>161</v>
      </c>
      <c r="C184" s="13" t="s">
        <v>104</v>
      </c>
      <c r="D184" s="14">
        <v>1185.55</v>
      </c>
      <c r="E184" s="14">
        <v>0</v>
      </c>
      <c r="F184" s="14">
        <v>1185.55</v>
      </c>
      <c r="G184" s="14">
        <v>9243.01</v>
      </c>
      <c r="H184" s="2"/>
      <c r="I184" s="11"/>
    </row>
    <row r="185" spans="1:9" x14ac:dyDescent="0.2">
      <c r="A185" s="2"/>
      <c r="B185" s="12" t="s">
        <v>162</v>
      </c>
      <c r="C185" s="13" t="s">
        <v>104</v>
      </c>
      <c r="D185" s="14">
        <v>1340.19</v>
      </c>
      <c r="E185" s="14">
        <v>0</v>
      </c>
      <c r="F185" s="14">
        <v>1340.19</v>
      </c>
      <c r="G185" s="14">
        <v>10448.85</v>
      </c>
      <c r="H185" s="2"/>
      <c r="I185" s="11"/>
    </row>
    <row r="186" spans="1:9" x14ac:dyDescent="0.2">
      <c r="A186" s="2"/>
      <c r="B186" s="12" t="s">
        <v>163</v>
      </c>
      <c r="C186" s="13" t="s">
        <v>104</v>
      </c>
      <c r="D186" s="14">
        <v>1340.19</v>
      </c>
      <c r="E186" s="14">
        <v>0</v>
      </c>
      <c r="F186" s="14">
        <v>1340.19</v>
      </c>
      <c r="G186" s="14">
        <v>10448.219999999999</v>
      </c>
      <c r="H186" s="2"/>
      <c r="I186" s="11"/>
    </row>
    <row r="187" spans="1:9" x14ac:dyDescent="0.2">
      <c r="A187" s="2"/>
      <c r="B187" s="12" t="s">
        <v>164</v>
      </c>
      <c r="C187" s="13" t="s">
        <v>104</v>
      </c>
      <c r="D187" s="14">
        <v>1237.0999999999999</v>
      </c>
      <c r="E187" s="14">
        <v>0</v>
      </c>
      <c r="F187" s="14">
        <v>1237.0999999999999</v>
      </c>
      <c r="G187" s="14">
        <v>9645.1</v>
      </c>
      <c r="H187" s="2"/>
      <c r="I187" s="11"/>
    </row>
    <row r="188" spans="1:9" x14ac:dyDescent="0.2">
      <c r="A188" s="2"/>
      <c r="B188" s="12" t="s">
        <v>165</v>
      </c>
      <c r="C188" s="13" t="s">
        <v>104</v>
      </c>
      <c r="D188" s="14">
        <v>1701.02</v>
      </c>
      <c r="E188" s="14">
        <v>0</v>
      </c>
      <c r="F188" s="14">
        <v>1701.02</v>
      </c>
      <c r="G188" s="14">
        <v>13261.74</v>
      </c>
      <c r="H188" s="2"/>
      <c r="I188" s="11"/>
    </row>
    <row r="189" spans="1:9" x14ac:dyDescent="0.2">
      <c r="A189" s="2"/>
      <c r="B189" s="12" t="s">
        <v>166</v>
      </c>
      <c r="C189" s="13" t="s">
        <v>104</v>
      </c>
      <c r="D189" s="14">
        <v>1443.28</v>
      </c>
      <c r="E189" s="14">
        <v>0</v>
      </c>
      <c r="F189" s="14">
        <v>1443.28</v>
      </c>
      <c r="G189" s="14">
        <v>11252.16</v>
      </c>
      <c r="H189" s="2"/>
      <c r="I189" s="11"/>
    </row>
    <row r="190" spans="1:9" x14ac:dyDescent="0.2">
      <c r="A190" s="2"/>
      <c r="B190" s="12" t="s">
        <v>167</v>
      </c>
      <c r="C190" s="13" t="s">
        <v>104</v>
      </c>
      <c r="D190" s="14">
        <v>580789.93000000005</v>
      </c>
      <c r="E190" s="14">
        <v>560.02</v>
      </c>
      <c r="F190" s="14">
        <v>581349.95000000007</v>
      </c>
      <c r="G190" s="14">
        <v>4553343.79</v>
      </c>
      <c r="H190" s="2"/>
      <c r="I190" s="11"/>
    </row>
    <row r="191" spans="1:9" x14ac:dyDescent="0.2">
      <c r="A191" s="2"/>
      <c r="B191" s="12" t="s">
        <v>168</v>
      </c>
      <c r="C191" s="13" t="s">
        <v>104</v>
      </c>
      <c r="D191" s="14">
        <v>1340.19</v>
      </c>
      <c r="E191" s="14">
        <v>0</v>
      </c>
      <c r="F191" s="14">
        <v>1340.19</v>
      </c>
      <c r="G191" s="14">
        <v>10448.64</v>
      </c>
      <c r="H191" s="2"/>
      <c r="I191" s="11"/>
    </row>
    <row r="192" spans="1:9" x14ac:dyDescent="0.2">
      <c r="A192" s="2"/>
      <c r="B192" s="12" t="s">
        <v>169</v>
      </c>
      <c r="C192" s="13" t="s">
        <v>104</v>
      </c>
      <c r="D192" s="14">
        <v>1237.0999999999999</v>
      </c>
      <c r="E192" s="14">
        <v>0</v>
      </c>
      <c r="F192" s="14">
        <v>1237.0999999999999</v>
      </c>
      <c r="G192" s="14">
        <v>9645.1</v>
      </c>
      <c r="H192" s="2"/>
      <c r="I192" s="11"/>
    </row>
    <row r="193" spans="1:9" x14ac:dyDescent="0.2">
      <c r="A193" s="2"/>
      <c r="B193" s="12" t="s">
        <v>170</v>
      </c>
      <c r="C193" s="13" t="s">
        <v>104</v>
      </c>
      <c r="D193" s="14">
        <v>1030.92</v>
      </c>
      <c r="E193" s="14">
        <v>0</v>
      </c>
      <c r="F193" s="14">
        <v>1030.92</v>
      </c>
      <c r="G193" s="14">
        <v>8037.41</v>
      </c>
      <c r="H193" s="2"/>
      <c r="I193" s="11"/>
    </row>
    <row r="194" spans="1:9" x14ac:dyDescent="0.2">
      <c r="A194" s="2"/>
      <c r="B194" s="12" t="s">
        <v>171</v>
      </c>
      <c r="C194" s="13" t="s">
        <v>104</v>
      </c>
      <c r="D194" s="14">
        <v>1340.19</v>
      </c>
      <c r="E194" s="14">
        <v>0</v>
      </c>
      <c r="F194" s="14">
        <v>1340.19</v>
      </c>
      <c r="G194" s="14">
        <v>10448.43</v>
      </c>
      <c r="H194" s="2"/>
      <c r="I194" s="11"/>
    </row>
    <row r="195" spans="1:9" x14ac:dyDescent="0.2">
      <c r="A195" s="2"/>
      <c r="B195" s="12" t="s">
        <v>172</v>
      </c>
      <c r="C195" s="13" t="s">
        <v>104</v>
      </c>
      <c r="D195" s="14">
        <v>1701.02</v>
      </c>
      <c r="E195" s="14">
        <v>0</v>
      </c>
      <c r="F195" s="14">
        <v>1701.02</v>
      </c>
      <c r="G195" s="14">
        <v>13261.53</v>
      </c>
      <c r="H195" s="2"/>
      <c r="I195" s="11"/>
    </row>
    <row r="196" spans="1:9" x14ac:dyDescent="0.2">
      <c r="A196" s="2"/>
      <c r="B196" s="12" t="s">
        <v>173</v>
      </c>
      <c r="C196" s="13" t="s">
        <v>104</v>
      </c>
      <c r="D196" s="14">
        <v>1134.01</v>
      </c>
      <c r="E196" s="14">
        <v>0</v>
      </c>
      <c r="F196" s="14">
        <v>1134.01</v>
      </c>
      <c r="G196" s="14">
        <v>8841.36</v>
      </c>
      <c r="H196" s="2"/>
      <c r="I196" s="11"/>
    </row>
    <row r="197" spans="1:9" x14ac:dyDescent="0.2">
      <c r="A197" s="2"/>
      <c r="B197" s="12" t="s">
        <v>174</v>
      </c>
      <c r="C197" s="13" t="s">
        <v>104</v>
      </c>
      <c r="D197" s="14">
        <v>1752.56</v>
      </c>
      <c r="E197" s="14">
        <v>0</v>
      </c>
      <c r="F197" s="14">
        <v>1752.56</v>
      </c>
      <c r="G197" s="14">
        <v>13662.980000000001</v>
      </c>
      <c r="H197" s="2"/>
      <c r="I197" s="11"/>
    </row>
    <row r="198" spans="1:9" x14ac:dyDescent="0.2">
      <c r="A198" s="2"/>
      <c r="B198" s="12" t="s">
        <v>175</v>
      </c>
      <c r="C198" s="13" t="s">
        <v>104</v>
      </c>
      <c r="D198" s="14">
        <v>1030.92</v>
      </c>
      <c r="E198" s="14">
        <v>0</v>
      </c>
      <c r="F198" s="14">
        <v>1030.92</v>
      </c>
      <c r="G198" s="14">
        <v>8037.41</v>
      </c>
      <c r="H198" s="2"/>
      <c r="I198" s="11"/>
    </row>
    <row r="199" spans="1:9" x14ac:dyDescent="0.2">
      <c r="A199" s="2"/>
      <c r="B199" s="12" t="s">
        <v>176</v>
      </c>
      <c r="C199" s="13" t="s">
        <v>104</v>
      </c>
      <c r="D199" s="14">
        <v>1030.92</v>
      </c>
      <c r="E199" s="14">
        <v>0</v>
      </c>
      <c r="F199" s="14">
        <v>1030.92</v>
      </c>
      <c r="G199" s="14">
        <v>8037.41</v>
      </c>
      <c r="H199" s="2"/>
      <c r="I199" s="11"/>
    </row>
    <row r="200" spans="1:9" x14ac:dyDescent="0.2">
      <c r="A200" s="2"/>
      <c r="B200" s="12" t="s">
        <v>177</v>
      </c>
      <c r="C200" s="13" t="s">
        <v>104</v>
      </c>
      <c r="D200" s="14">
        <v>1340.19</v>
      </c>
      <c r="E200" s="14">
        <v>0</v>
      </c>
      <c r="F200" s="14">
        <v>1340.19</v>
      </c>
      <c r="G200" s="14">
        <v>10449.26</v>
      </c>
      <c r="H200" s="2"/>
      <c r="I200" s="11"/>
    </row>
    <row r="201" spans="1:9" x14ac:dyDescent="0.2">
      <c r="A201" s="2"/>
      <c r="B201" s="12" t="s">
        <v>178</v>
      </c>
      <c r="C201" s="13" t="s">
        <v>104</v>
      </c>
      <c r="D201" s="14">
        <v>755377.52</v>
      </c>
      <c r="E201" s="14">
        <v>163681.26999999999</v>
      </c>
      <c r="F201" s="14">
        <v>919058.79</v>
      </c>
      <c r="G201" s="14">
        <v>10570642.34</v>
      </c>
      <c r="H201" s="2"/>
      <c r="I201" s="11"/>
    </row>
    <row r="202" spans="1:9" x14ac:dyDescent="0.2">
      <c r="A202" s="2"/>
      <c r="B202" s="12" t="s">
        <v>179</v>
      </c>
      <c r="C202" s="13" t="s">
        <v>104</v>
      </c>
      <c r="D202" s="14">
        <v>804114.48</v>
      </c>
      <c r="E202" s="14">
        <v>236167.34</v>
      </c>
      <c r="F202" s="14">
        <v>1040281.82</v>
      </c>
      <c r="G202" s="14">
        <v>12242987.790000001</v>
      </c>
      <c r="H202" s="2"/>
      <c r="I202" s="11"/>
    </row>
    <row r="203" spans="1:9" x14ac:dyDescent="0.2">
      <c r="A203" s="2"/>
      <c r="B203" s="12" t="s">
        <v>180</v>
      </c>
      <c r="C203" s="13" t="s">
        <v>104</v>
      </c>
      <c r="D203" s="14">
        <v>1701.02</v>
      </c>
      <c r="E203" s="14">
        <v>0</v>
      </c>
      <c r="F203" s="14">
        <v>1701.02</v>
      </c>
      <c r="G203" s="14">
        <v>13261.53</v>
      </c>
      <c r="H203" s="2"/>
      <c r="I203" s="11"/>
    </row>
    <row r="204" spans="1:9" x14ac:dyDescent="0.2">
      <c r="A204" s="2"/>
      <c r="B204" s="12" t="s">
        <v>181</v>
      </c>
      <c r="C204" s="13" t="s">
        <v>104</v>
      </c>
      <c r="D204" s="14">
        <v>13050.42</v>
      </c>
      <c r="E204" s="14">
        <v>0</v>
      </c>
      <c r="F204" s="14">
        <v>13050.42</v>
      </c>
      <c r="G204" s="14">
        <v>552512.13</v>
      </c>
      <c r="H204" s="2"/>
      <c r="I204" s="11"/>
    </row>
    <row r="205" spans="1:9" x14ac:dyDescent="0.2">
      <c r="A205" s="2"/>
      <c r="B205" s="12" t="s">
        <v>182</v>
      </c>
      <c r="C205" s="13" t="s">
        <v>104</v>
      </c>
      <c r="D205" s="14">
        <v>1237.0999999999999</v>
      </c>
      <c r="E205" s="14">
        <v>0</v>
      </c>
      <c r="F205" s="14">
        <v>1237.0999999999999</v>
      </c>
      <c r="G205" s="14">
        <v>9645.1</v>
      </c>
      <c r="H205" s="2"/>
      <c r="I205" s="11"/>
    </row>
    <row r="206" spans="1:9" x14ac:dyDescent="0.2">
      <c r="A206" s="2"/>
      <c r="B206" s="12" t="s">
        <v>183</v>
      </c>
      <c r="C206" s="13" t="s">
        <v>104</v>
      </c>
      <c r="D206" s="14">
        <v>2061.84</v>
      </c>
      <c r="E206" s="14">
        <v>0</v>
      </c>
      <c r="F206" s="14">
        <v>2061.84</v>
      </c>
      <c r="G206" s="14">
        <v>16074.869999999999</v>
      </c>
      <c r="H206" s="2"/>
      <c r="I206" s="11"/>
    </row>
    <row r="207" spans="1:9" x14ac:dyDescent="0.2">
      <c r="A207" s="2"/>
      <c r="B207" s="12" t="s">
        <v>184</v>
      </c>
      <c r="C207" s="13" t="s">
        <v>104</v>
      </c>
      <c r="D207" s="14">
        <v>1030.92</v>
      </c>
      <c r="E207" s="14">
        <v>0</v>
      </c>
      <c r="F207" s="14">
        <v>1030.92</v>
      </c>
      <c r="G207" s="14">
        <v>8037.41</v>
      </c>
      <c r="H207" s="2"/>
      <c r="I207" s="11"/>
    </row>
    <row r="208" spans="1:9" x14ac:dyDescent="0.2">
      <c r="A208" s="2"/>
      <c r="B208" s="12" t="s">
        <v>185</v>
      </c>
      <c r="C208" s="13" t="s">
        <v>104</v>
      </c>
      <c r="D208" s="14">
        <v>1082.46</v>
      </c>
      <c r="E208" s="14">
        <v>0</v>
      </c>
      <c r="F208" s="14">
        <v>1082.46</v>
      </c>
      <c r="G208" s="14">
        <v>8439.27</v>
      </c>
      <c r="H208" s="2"/>
      <c r="I208" s="11"/>
    </row>
    <row r="209" spans="1:9" x14ac:dyDescent="0.2">
      <c r="A209" s="2"/>
      <c r="B209" s="12" t="s">
        <v>186</v>
      </c>
      <c r="C209" s="13" t="s">
        <v>104</v>
      </c>
      <c r="D209" s="14">
        <v>580024.77</v>
      </c>
      <c r="E209" s="14">
        <v>0</v>
      </c>
      <c r="F209" s="14">
        <v>580024.77</v>
      </c>
      <c r="G209" s="14">
        <v>4579452.2799999993</v>
      </c>
      <c r="H209" s="2"/>
      <c r="I209" s="11"/>
    </row>
    <row r="210" spans="1:9" x14ac:dyDescent="0.2">
      <c r="A210" s="2"/>
      <c r="B210" s="12" t="s">
        <v>187</v>
      </c>
      <c r="C210" s="13" t="s">
        <v>104</v>
      </c>
      <c r="D210" s="14">
        <v>1030.92</v>
      </c>
      <c r="E210" s="14">
        <v>0</v>
      </c>
      <c r="F210" s="14">
        <v>1030.92</v>
      </c>
      <c r="G210" s="14">
        <v>8037.41</v>
      </c>
      <c r="H210" s="2"/>
      <c r="I210" s="11"/>
    </row>
    <row r="211" spans="1:9" x14ac:dyDescent="0.2">
      <c r="A211" s="2"/>
      <c r="B211" s="12" t="s">
        <v>188</v>
      </c>
      <c r="C211" s="13" t="s">
        <v>104</v>
      </c>
      <c r="D211" s="14">
        <v>1185.55</v>
      </c>
      <c r="E211" s="14">
        <v>0</v>
      </c>
      <c r="F211" s="14">
        <v>1185.55</v>
      </c>
      <c r="G211" s="14">
        <v>9243.01</v>
      </c>
      <c r="H211" s="2"/>
      <c r="I211" s="11"/>
    </row>
    <row r="212" spans="1:9" x14ac:dyDescent="0.2">
      <c r="A212" s="2"/>
      <c r="B212" s="12" t="s">
        <v>189</v>
      </c>
      <c r="C212" s="13" t="s">
        <v>104</v>
      </c>
      <c r="D212" s="14">
        <v>1030.92</v>
      </c>
      <c r="E212" s="14">
        <v>0</v>
      </c>
      <c r="F212" s="14">
        <v>1030.92</v>
      </c>
      <c r="G212" s="14">
        <v>8037.62</v>
      </c>
      <c r="H212" s="2"/>
      <c r="I212" s="11"/>
    </row>
    <row r="213" spans="1:9" x14ac:dyDescent="0.2">
      <c r="A213" s="2"/>
      <c r="B213" s="12" t="s">
        <v>190</v>
      </c>
      <c r="C213" s="13" t="s">
        <v>104</v>
      </c>
      <c r="D213" s="14">
        <v>1288.6500000000001</v>
      </c>
      <c r="E213" s="14">
        <v>0</v>
      </c>
      <c r="F213" s="14">
        <v>1288.6500000000001</v>
      </c>
      <c r="G213" s="14">
        <v>10046.550000000001</v>
      </c>
      <c r="H213" s="2"/>
      <c r="I213" s="11"/>
    </row>
    <row r="214" spans="1:9" x14ac:dyDescent="0.2">
      <c r="A214" s="2"/>
      <c r="B214" s="12" t="s">
        <v>191</v>
      </c>
      <c r="C214" s="13" t="s">
        <v>104</v>
      </c>
      <c r="D214" s="14">
        <v>1340.19</v>
      </c>
      <c r="E214" s="14">
        <v>0</v>
      </c>
      <c r="F214" s="14">
        <v>1340.19</v>
      </c>
      <c r="G214" s="14">
        <v>10448.85</v>
      </c>
      <c r="H214" s="2"/>
      <c r="I214" s="11"/>
    </row>
    <row r="215" spans="1:9" x14ac:dyDescent="0.2">
      <c r="A215" s="2"/>
      <c r="B215" s="12" t="s">
        <v>192</v>
      </c>
      <c r="C215" s="13" t="s">
        <v>104</v>
      </c>
      <c r="D215" s="14">
        <v>1134.01</v>
      </c>
      <c r="E215" s="14">
        <v>0</v>
      </c>
      <c r="F215" s="14">
        <v>1134.01</v>
      </c>
      <c r="G215" s="14">
        <v>8841.15</v>
      </c>
      <c r="H215" s="2"/>
      <c r="I215" s="11"/>
    </row>
    <row r="216" spans="1:9" x14ac:dyDescent="0.2">
      <c r="A216" s="2"/>
      <c r="B216" s="12" t="s">
        <v>193</v>
      </c>
      <c r="C216" s="13" t="s">
        <v>104</v>
      </c>
      <c r="D216" s="14">
        <v>1391.74</v>
      </c>
      <c r="E216" s="14">
        <v>0</v>
      </c>
      <c r="F216" s="14">
        <v>1391.74</v>
      </c>
      <c r="G216" s="14">
        <v>10850.72</v>
      </c>
      <c r="H216" s="2"/>
      <c r="I216" s="11"/>
    </row>
    <row r="217" spans="1:9" x14ac:dyDescent="0.2">
      <c r="A217" s="2"/>
      <c r="B217" s="12" t="s">
        <v>194</v>
      </c>
      <c r="C217" s="13" t="s">
        <v>104</v>
      </c>
      <c r="D217" s="14">
        <v>1391.74</v>
      </c>
      <c r="E217" s="14">
        <v>0</v>
      </c>
      <c r="F217" s="14">
        <v>1391.74</v>
      </c>
      <c r="G217" s="14">
        <v>10850.72</v>
      </c>
      <c r="H217" s="2"/>
      <c r="I217" s="11"/>
    </row>
    <row r="218" spans="1:9" x14ac:dyDescent="0.2">
      <c r="A218" s="2"/>
      <c r="B218" s="12" t="s">
        <v>195</v>
      </c>
      <c r="C218" s="13" t="s">
        <v>104</v>
      </c>
      <c r="D218" s="14">
        <v>1185.55</v>
      </c>
      <c r="E218" s="14">
        <v>0</v>
      </c>
      <c r="F218" s="14">
        <v>1185.55</v>
      </c>
      <c r="G218" s="14">
        <v>9243.01</v>
      </c>
      <c r="H218" s="2"/>
      <c r="I218" s="11"/>
    </row>
    <row r="219" spans="1:9" x14ac:dyDescent="0.2">
      <c r="A219" s="2"/>
      <c r="B219" s="12" t="s">
        <v>196</v>
      </c>
      <c r="C219" s="13" t="s">
        <v>104</v>
      </c>
      <c r="D219" s="14">
        <v>1030.92</v>
      </c>
      <c r="E219" s="14">
        <v>0</v>
      </c>
      <c r="F219" s="14">
        <v>1030.92</v>
      </c>
      <c r="G219" s="14">
        <v>8037.41</v>
      </c>
      <c r="H219" s="2"/>
      <c r="I219" s="11"/>
    </row>
    <row r="220" spans="1:9" x14ac:dyDescent="0.2">
      <c r="A220" s="2"/>
      <c r="B220" s="12" t="s">
        <v>197</v>
      </c>
      <c r="C220" s="13" t="s">
        <v>104</v>
      </c>
      <c r="D220" s="14">
        <v>1340.19</v>
      </c>
      <c r="E220" s="14">
        <v>0</v>
      </c>
      <c r="F220" s="14">
        <v>1340.19</v>
      </c>
      <c r="G220" s="14">
        <v>10448.64</v>
      </c>
      <c r="H220" s="2"/>
      <c r="I220" s="11"/>
    </row>
    <row r="221" spans="1:9" x14ac:dyDescent="0.2">
      <c r="A221" s="2"/>
      <c r="B221" s="12" t="s">
        <v>198</v>
      </c>
      <c r="C221" s="13" t="s">
        <v>104</v>
      </c>
      <c r="D221" s="14">
        <v>1030.92</v>
      </c>
      <c r="E221" s="14">
        <v>0</v>
      </c>
      <c r="F221" s="14">
        <v>1030.92</v>
      </c>
      <c r="G221" s="14">
        <v>8037.41</v>
      </c>
      <c r="H221" s="2"/>
      <c r="I221" s="11"/>
    </row>
    <row r="222" spans="1:9" x14ac:dyDescent="0.2">
      <c r="A222" s="2"/>
      <c r="B222" s="12" t="s">
        <v>199</v>
      </c>
      <c r="C222" s="13" t="s">
        <v>104</v>
      </c>
      <c r="D222" s="14">
        <v>542679.26</v>
      </c>
      <c r="E222" s="14">
        <v>0</v>
      </c>
      <c r="F222" s="14">
        <v>542679.26</v>
      </c>
      <c r="G222" s="14">
        <v>6338956.0099999998</v>
      </c>
      <c r="H222" s="2"/>
      <c r="I222" s="11"/>
    </row>
    <row r="223" spans="1:9" x14ac:dyDescent="0.2">
      <c r="A223" s="2"/>
      <c r="B223" s="12" t="s">
        <v>200</v>
      </c>
      <c r="C223" s="13" t="s">
        <v>104</v>
      </c>
      <c r="D223" s="14">
        <v>1030.92</v>
      </c>
      <c r="E223" s="14">
        <v>0</v>
      </c>
      <c r="F223" s="14">
        <v>1030.92</v>
      </c>
      <c r="G223" s="14">
        <v>8037.41</v>
      </c>
      <c r="H223" s="2"/>
      <c r="I223" s="11"/>
    </row>
    <row r="224" spans="1:9" x14ac:dyDescent="0.2">
      <c r="A224" s="2"/>
      <c r="B224" s="12" t="s">
        <v>201</v>
      </c>
      <c r="C224" s="13" t="s">
        <v>104</v>
      </c>
      <c r="D224" s="14">
        <v>1134.01</v>
      </c>
      <c r="E224" s="14">
        <v>0</v>
      </c>
      <c r="F224" s="14">
        <v>1134.01</v>
      </c>
      <c r="G224" s="14">
        <v>8841.36</v>
      </c>
      <c r="H224" s="2"/>
      <c r="I224" s="11"/>
    </row>
    <row r="225" spans="1:9" x14ac:dyDescent="0.2">
      <c r="A225" s="2"/>
      <c r="B225" s="12" t="s">
        <v>202</v>
      </c>
      <c r="C225" s="13" t="s">
        <v>104</v>
      </c>
      <c r="D225" s="14">
        <v>1391.74</v>
      </c>
      <c r="E225" s="14">
        <v>0</v>
      </c>
      <c r="F225" s="14">
        <v>1391.74</v>
      </c>
      <c r="G225" s="14">
        <v>10850.51</v>
      </c>
      <c r="H225" s="2"/>
      <c r="I225" s="11"/>
    </row>
    <row r="226" spans="1:9" x14ac:dyDescent="0.2">
      <c r="A226" s="2"/>
      <c r="B226" s="12" t="s">
        <v>203</v>
      </c>
      <c r="C226" s="13" t="s">
        <v>104</v>
      </c>
      <c r="D226" s="14">
        <v>2061.84</v>
      </c>
      <c r="E226" s="14">
        <v>0</v>
      </c>
      <c r="F226" s="14">
        <v>2061.84</v>
      </c>
      <c r="G226" s="14">
        <v>16074.869999999999</v>
      </c>
      <c r="H226" s="2"/>
      <c r="I226" s="11"/>
    </row>
    <row r="227" spans="1:9" x14ac:dyDescent="0.2">
      <c r="A227" s="2"/>
      <c r="B227" s="12" t="s">
        <v>204</v>
      </c>
      <c r="C227" s="13" t="s">
        <v>104</v>
      </c>
      <c r="D227" s="14">
        <v>1901.14</v>
      </c>
      <c r="E227" s="14">
        <v>180.93</v>
      </c>
      <c r="F227" s="14">
        <v>2082.0700000000002</v>
      </c>
      <c r="G227" s="14">
        <v>21104.159999999996</v>
      </c>
      <c r="H227" s="2"/>
      <c r="I227" s="11"/>
    </row>
    <row r="228" spans="1:9" x14ac:dyDescent="0.2">
      <c r="A228" s="2"/>
      <c r="B228" s="12" t="s">
        <v>205</v>
      </c>
      <c r="C228" s="13" t="s">
        <v>104</v>
      </c>
      <c r="D228" s="14">
        <v>1185.55</v>
      </c>
      <c r="E228" s="14">
        <v>0</v>
      </c>
      <c r="F228" s="14">
        <v>1185.55</v>
      </c>
      <c r="G228" s="14">
        <v>9243.43</v>
      </c>
      <c r="H228" s="2"/>
      <c r="I228" s="11"/>
    </row>
    <row r="229" spans="1:9" x14ac:dyDescent="0.2">
      <c r="A229" s="2"/>
      <c r="B229" s="12" t="s">
        <v>206</v>
      </c>
      <c r="C229" s="13" t="s">
        <v>104</v>
      </c>
      <c r="D229" s="14">
        <v>1597.92</v>
      </c>
      <c r="E229" s="14">
        <v>0</v>
      </c>
      <c r="F229" s="14">
        <v>1597.92</v>
      </c>
      <c r="G229" s="14">
        <v>12457.99</v>
      </c>
      <c r="H229" s="2"/>
      <c r="I229" s="11"/>
    </row>
    <row r="230" spans="1:9" x14ac:dyDescent="0.2">
      <c r="A230" s="2"/>
      <c r="B230" s="12" t="s">
        <v>207</v>
      </c>
      <c r="C230" s="13" t="s">
        <v>104</v>
      </c>
      <c r="D230" s="14">
        <v>1701.02</v>
      </c>
      <c r="E230" s="14">
        <v>0</v>
      </c>
      <c r="F230" s="14">
        <v>1701.02</v>
      </c>
      <c r="G230" s="14">
        <v>13261.74</v>
      </c>
      <c r="H230" s="2"/>
      <c r="I230" s="11"/>
    </row>
    <row r="231" spans="1:9" x14ac:dyDescent="0.2">
      <c r="A231" s="2"/>
      <c r="B231" s="12" t="s">
        <v>208</v>
      </c>
      <c r="C231" s="13" t="s">
        <v>104</v>
      </c>
      <c r="D231" s="14">
        <v>1030.92</v>
      </c>
      <c r="E231" s="14">
        <v>0</v>
      </c>
      <c r="F231" s="14">
        <v>1030.92</v>
      </c>
      <c r="G231" s="14">
        <v>8037.41</v>
      </c>
      <c r="H231" s="2"/>
      <c r="I231" s="11"/>
    </row>
    <row r="232" spans="1:9" x14ac:dyDescent="0.2">
      <c r="A232" s="2"/>
      <c r="B232" s="12" t="s">
        <v>209</v>
      </c>
      <c r="C232" s="13" t="s">
        <v>104</v>
      </c>
      <c r="D232" s="14">
        <v>1391.74</v>
      </c>
      <c r="E232" s="14">
        <v>0</v>
      </c>
      <c r="F232" s="14">
        <v>1391.74</v>
      </c>
      <c r="G232" s="14">
        <v>10850.51</v>
      </c>
      <c r="H232" s="2"/>
      <c r="I232" s="11"/>
    </row>
    <row r="233" spans="1:9" x14ac:dyDescent="0.2">
      <c r="A233" s="2"/>
      <c r="B233" s="12" t="s">
        <v>210</v>
      </c>
      <c r="C233" s="13" t="s">
        <v>104</v>
      </c>
      <c r="D233" s="14">
        <v>1443.28</v>
      </c>
      <c r="E233" s="14">
        <v>0</v>
      </c>
      <c r="F233" s="14">
        <v>1443.28</v>
      </c>
      <c r="G233" s="14">
        <v>11252.16</v>
      </c>
      <c r="H233" s="2"/>
      <c r="I233" s="11"/>
    </row>
    <row r="234" spans="1:9" x14ac:dyDescent="0.2">
      <c r="A234" s="2"/>
      <c r="B234" s="12" t="s">
        <v>211</v>
      </c>
      <c r="C234" s="13" t="s">
        <v>104</v>
      </c>
      <c r="D234" s="14">
        <v>1701.02</v>
      </c>
      <c r="E234" s="14">
        <v>0</v>
      </c>
      <c r="F234" s="14">
        <v>1701.02</v>
      </c>
      <c r="G234" s="14">
        <v>13261.74</v>
      </c>
      <c r="H234" s="2"/>
      <c r="I234" s="11"/>
    </row>
    <row r="235" spans="1:9" x14ac:dyDescent="0.2">
      <c r="A235" s="2"/>
      <c r="B235" s="12" t="s">
        <v>212</v>
      </c>
      <c r="C235" s="13" t="s">
        <v>104</v>
      </c>
      <c r="D235" s="14">
        <v>15244.62</v>
      </c>
      <c r="E235" s="14">
        <v>0</v>
      </c>
      <c r="F235" s="14">
        <v>15244.62</v>
      </c>
      <c r="G235" s="14">
        <v>2434795</v>
      </c>
      <c r="H235" s="2"/>
      <c r="I235" s="11"/>
    </row>
    <row r="236" spans="1:9" x14ac:dyDescent="0.2">
      <c r="A236" s="2"/>
      <c r="B236" s="12" t="s">
        <v>213</v>
      </c>
      <c r="C236" s="13" t="s">
        <v>104</v>
      </c>
      <c r="D236" s="14">
        <v>1391.74</v>
      </c>
      <c r="E236" s="14">
        <v>0</v>
      </c>
      <c r="F236" s="14">
        <v>1391.74</v>
      </c>
      <c r="G236" s="14">
        <v>10850.09</v>
      </c>
      <c r="H236" s="2"/>
      <c r="I236" s="11"/>
    </row>
    <row r="237" spans="1:9" x14ac:dyDescent="0.2">
      <c r="A237" s="2"/>
      <c r="B237" s="12" t="s">
        <v>214</v>
      </c>
      <c r="C237" s="13" t="s">
        <v>104</v>
      </c>
      <c r="D237" s="14">
        <v>1134.01</v>
      </c>
      <c r="E237" s="14">
        <v>0</v>
      </c>
      <c r="F237" s="14">
        <v>1134.01</v>
      </c>
      <c r="G237" s="14">
        <v>8841.36</v>
      </c>
      <c r="H237" s="2"/>
      <c r="I237" s="11"/>
    </row>
    <row r="238" spans="1:9" x14ac:dyDescent="0.2">
      <c r="A238" s="2"/>
      <c r="B238" s="12" t="s">
        <v>215</v>
      </c>
      <c r="C238" s="13" t="s">
        <v>104</v>
      </c>
      <c r="D238" s="14">
        <v>1185.55</v>
      </c>
      <c r="E238" s="14">
        <v>0</v>
      </c>
      <c r="F238" s="14">
        <v>1185.55</v>
      </c>
      <c r="G238" s="14">
        <v>9243.2200000000012</v>
      </c>
      <c r="H238" s="2"/>
      <c r="I238" s="11"/>
    </row>
    <row r="239" spans="1:9" x14ac:dyDescent="0.2">
      <c r="A239" s="2"/>
      <c r="B239" s="12" t="s">
        <v>216</v>
      </c>
      <c r="C239" s="13" t="s">
        <v>104</v>
      </c>
      <c r="D239" s="14">
        <v>1030.92</v>
      </c>
      <c r="E239" s="14">
        <v>0</v>
      </c>
      <c r="F239" s="14">
        <v>1030.92</v>
      </c>
      <c r="G239" s="14">
        <v>8037.41</v>
      </c>
      <c r="H239" s="2"/>
      <c r="I239" s="11"/>
    </row>
    <row r="240" spans="1:9" x14ac:dyDescent="0.2">
      <c r="A240" s="2"/>
      <c r="B240" s="12" t="s">
        <v>217</v>
      </c>
      <c r="C240" s="13" t="s">
        <v>104</v>
      </c>
      <c r="D240" s="14">
        <v>1030.92</v>
      </c>
      <c r="E240" s="14">
        <v>0</v>
      </c>
      <c r="F240" s="14">
        <v>1030.92</v>
      </c>
      <c r="G240" s="14">
        <v>8037.41</v>
      </c>
      <c r="H240" s="2"/>
      <c r="I240" s="11"/>
    </row>
    <row r="241" spans="1:9" x14ac:dyDescent="0.2">
      <c r="A241" s="2"/>
      <c r="B241" s="12" t="s">
        <v>218</v>
      </c>
      <c r="C241" s="13" t="s">
        <v>104</v>
      </c>
      <c r="D241" s="14">
        <v>1340.19</v>
      </c>
      <c r="E241" s="14">
        <v>0</v>
      </c>
      <c r="F241" s="14">
        <v>1340.19</v>
      </c>
      <c r="G241" s="14">
        <v>10448.64</v>
      </c>
      <c r="H241" s="2"/>
      <c r="I241" s="11"/>
    </row>
    <row r="242" spans="1:9" x14ac:dyDescent="0.2">
      <c r="A242" s="2"/>
      <c r="B242" s="12" t="s">
        <v>219</v>
      </c>
      <c r="C242" s="13" t="s">
        <v>104</v>
      </c>
      <c r="D242" s="14">
        <v>79094.89</v>
      </c>
      <c r="E242" s="14">
        <v>0</v>
      </c>
      <c r="F242" s="14">
        <v>79094.89</v>
      </c>
      <c r="G242" s="14">
        <v>4133061.0900000003</v>
      </c>
      <c r="H242" s="2"/>
      <c r="I242" s="11"/>
    </row>
    <row r="243" spans="1:9" x14ac:dyDescent="0.2">
      <c r="A243" s="2"/>
      <c r="B243" s="12" t="s">
        <v>220</v>
      </c>
      <c r="C243" s="13" t="s">
        <v>104</v>
      </c>
      <c r="D243" s="14">
        <v>1030.92</v>
      </c>
      <c r="E243" s="14">
        <v>0</v>
      </c>
      <c r="F243" s="14">
        <v>1030.92</v>
      </c>
      <c r="G243" s="14">
        <v>8037.41</v>
      </c>
      <c r="H243" s="2"/>
      <c r="I243" s="11"/>
    </row>
    <row r="244" spans="1:9" x14ac:dyDescent="0.2">
      <c r="A244" s="2"/>
      <c r="B244" s="12" t="s">
        <v>221</v>
      </c>
      <c r="C244" s="13" t="s">
        <v>104</v>
      </c>
      <c r="D244" s="14">
        <v>1340.19</v>
      </c>
      <c r="E244" s="14">
        <v>0</v>
      </c>
      <c r="F244" s="14">
        <v>1340.19</v>
      </c>
      <c r="G244" s="14">
        <v>10449.06</v>
      </c>
      <c r="H244" s="2"/>
      <c r="I244" s="11"/>
    </row>
    <row r="245" spans="1:9" x14ac:dyDescent="0.2">
      <c r="A245" s="2"/>
      <c r="B245" s="12" t="s">
        <v>222</v>
      </c>
      <c r="C245" s="13" t="s">
        <v>104</v>
      </c>
      <c r="D245" s="14">
        <v>588832.17000000004</v>
      </c>
      <c r="E245" s="14">
        <v>9835.69</v>
      </c>
      <c r="F245" s="14">
        <v>598667.86</v>
      </c>
      <c r="G245" s="14">
        <v>6942956.1699999999</v>
      </c>
      <c r="H245" s="2"/>
      <c r="I245" s="11"/>
    </row>
    <row r="246" spans="1:9" x14ac:dyDescent="0.2">
      <c r="A246" s="2"/>
      <c r="B246" s="12" t="s">
        <v>223</v>
      </c>
      <c r="C246" s="13" t="s">
        <v>104</v>
      </c>
      <c r="D246" s="14">
        <v>1340.19</v>
      </c>
      <c r="E246" s="14">
        <v>0</v>
      </c>
      <c r="F246" s="14">
        <v>1340.19</v>
      </c>
      <c r="G246" s="14">
        <v>10448.64</v>
      </c>
      <c r="H246" s="2"/>
      <c r="I246" s="11"/>
    </row>
    <row r="247" spans="1:9" x14ac:dyDescent="0.2">
      <c r="A247" s="2"/>
      <c r="B247" s="12" t="s">
        <v>224</v>
      </c>
      <c r="C247" s="13" t="s">
        <v>104</v>
      </c>
      <c r="D247" s="14">
        <v>560150.54</v>
      </c>
      <c r="E247" s="14">
        <v>245288.28</v>
      </c>
      <c r="F247" s="14">
        <v>805438.82000000007</v>
      </c>
      <c r="G247" s="14">
        <v>10776722.520000001</v>
      </c>
      <c r="H247" s="2"/>
      <c r="I247" s="11"/>
    </row>
    <row r="248" spans="1:9" x14ac:dyDescent="0.2">
      <c r="A248" s="2"/>
      <c r="B248" s="12" t="s">
        <v>225</v>
      </c>
      <c r="C248" s="13" t="s">
        <v>104</v>
      </c>
      <c r="D248" s="14">
        <v>1082.46</v>
      </c>
      <c r="E248" s="14">
        <v>0</v>
      </c>
      <c r="F248" s="14">
        <v>1082.46</v>
      </c>
      <c r="G248" s="14">
        <v>8439.6899999999987</v>
      </c>
      <c r="H248" s="2"/>
      <c r="I248" s="11"/>
    </row>
    <row r="249" spans="1:9" x14ac:dyDescent="0.2">
      <c r="A249" s="2"/>
      <c r="B249" s="12" t="s">
        <v>226</v>
      </c>
      <c r="C249" s="13" t="s">
        <v>104</v>
      </c>
      <c r="D249" s="14">
        <v>579663.93999999994</v>
      </c>
      <c r="E249" s="14">
        <v>0</v>
      </c>
      <c r="F249" s="14">
        <v>579663.93999999994</v>
      </c>
      <c r="G249" s="14">
        <v>5459398.8399999999</v>
      </c>
      <c r="H249" s="2"/>
      <c r="I249" s="11"/>
    </row>
    <row r="250" spans="1:9" x14ac:dyDescent="0.2">
      <c r="A250" s="2"/>
      <c r="B250" s="12" t="s">
        <v>227</v>
      </c>
      <c r="C250" s="13" t="s">
        <v>104</v>
      </c>
      <c r="D250" s="14">
        <v>1752.56</v>
      </c>
      <c r="E250" s="14">
        <v>0</v>
      </c>
      <c r="F250" s="14">
        <v>1752.56</v>
      </c>
      <c r="G250" s="14">
        <v>13663.400000000001</v>
      </c>
      <c r="H250" s="2"/>
      <c r="I250" s="11"/>
    </row>
    <row r="251" spans="1:9" x14ac:dyDescent="0.2">
      <c r="A251" s="2"/>
      <c r="B251" s="12" t="s">
        <v>228</v>
      </c>
      <c r="C251" s="13" t="s">
        <v>104</v>
      </c>
      <c r="D251" s="14">
        <v>1494.83</v>
      </c>
      <c r="E251" s="14">
        <v>0</v>
      </c>
      <c r="F251" s="14">
        <v>1494.83</v>
      </c>
      <c r="G251" s="14">
        <v>11653.85</v>
      </c>
      <c r="H251" s="2"/>
      <c r="I251" s="11"/>
    </row>
    <row r="252" spans="1:9" x14ac:dyDescent="0.2">
      <c r="A252" s="2"/>
      <c r="B252" s="12" t="s">
        <v>229</v>
      </c>
      <c r="C252" s="13" t="s">
        <v>104</v>
      </c>
      <c r="D252" s="14">
        <v>1082.46</v>
      </c>
      <c r="E252" s="14">
        <v>0</v>
      </c>
      <c r="F252" s="14">
        <v>1082.46</v>
      </c>
      <c r="G252" s="14">
        <v>8439.27</v>
      </c>
      <c r="H252" s="2"/>
      <c r="I252" s="11"/>
    </row>
    <row r="253" spans="1:9" x14ac:dyDescent="0.2">
      <c r="A253" s="2"/>
      <c r="B253" s="12" t="s">
        <v>230</v>
      </c>
      <c r="C253" s="13" t="s">
        <v>104</v>
      </c>
      <c r="D253" s="14">
        <v>1030.92</v>
      </c>
      <c r="E253" s="14">
        <v>0</v>
      </c>
      <c r="F253" s="14">
        <v>1030.92</v>
      </c>
      <c r="G253" s="14">
        <v>8037.41</v>
      </c>
      <c r="H253" s="2"/>
      <c r="I253" s="11"/>
    </row>
    <row r="254" spans="1:9" x14ac:dyDescent="0.2">
      <c r="A254" s="2"/>
      <c r="B254" s="12" t="s">
        <v>231</v>
      </c>
      <c r="C254" s="13" t="s">
        <v>104</v>
      </c>
      <c r="D254" s="14">
        <v>1288.6500000000001</v>
      </c>
      <c r="E254" s="14">
        <v>0</v>
      </c>
      <c r="F254" s="14">
        <v>1288.6500000000001</v>
      </c>
      <c r="G254" s="14">
        <v>10046.550000000001</v>
      </c>
      <c r="H254" s="2"/>
      <c r="I254" s="11"/>
    </row>
    <row r="255" spans="1:9" x14ac:dyDescent="0.2">
      <c r="A255" s="2"/>
      <c r="B255" s="12" t="s">
        <v>232</v>
      </c>
      <c r="C255" s="13" t="s">
        <v>104</v>
      </c>
      <c r="D255" s="14">
        <v>1185.55</v>
      </c>
      <c r="E255" s="14">
        <v>0</v>
      </c>
      <c r="F255" s="14">
        <v>1185.55</v>
      </c>
      <c r="G255" s="14">
        <v>9242.8000000000011</v>
      </c>
      <c r="H255" s="2"/>
      <c r="I255" s="11"/>
    </row>
    <row r="256" spans="1:9" x14ac:dyDescent="0.2">
      <c r="A256" s="2"/>
      <c r="B256" s="12" t="s">
        <v>233</v>
      </c>
      <c r="C256" s="13" t="s">
        <v>104</v>
      </c>
      <c r="D256" s="14">
        <v>1134.01</v>
      </c>
      <c r="E256" s="14">
        <v>0</v>
      </c>
      <c r="F256" s="14">
        <v>1134.01</v>
      </c>
      <c r="G256" s="14">
        <v>8841.15</v>
      </c>
      <c r="H256" s="2"/>
      <c r="I256" s="11"/>
    </row>
    <row r="257" spans="1:9" x14ac:dyDescent="0.2">
      <c r="A257" s="2"/>
      <c r="B257" s="12" t="s">
        <v>234</v>
      </c>
      <c r="C257" s="13" t="s">
        <v>104</v>
      </c>
      <c r="D257" s="14">
        <v>1546.38</v>
      </c>
      <c r="E257" s="14">
        <v>0</v>
      </c>
      <c r="F257" s="14">
        <v>1546.38</v>
      </c>
      <c r="G257" s="14">
        <v>12055.899999999998</v>
      </c>
      <c r="H257" s="2"/>
      <c r="I257" s="11"/>
    </row>
    <row r="258" spans="1:9" x14ac:dyDescent="0.2">
      <c r="A258" s="2"/>
      <c r="B258" s="12" t="s">
        <v>235</v>
      </c>
      <c r="C258" s="13" t="s">
        <v>104</v>
      </c>
      <c r="D258" s="14">
        <v>1288.6500000000001</v>
      </c>
      <c r="E258" s="14">
        <v>0</v>
      </c>
      <c r="F258" s="14">
        <v>1288.6500000000001</v>
      </c>
      <c r="G258" s="14">
        <v>10046.76</v>
      </c>
      <c r="H258" s="2"/>
      <c r="I258" s="11"/>
    </row>
    <row r="259" spans="1:9" x14ac:dyDescent="0.2">
      <c r="A259" s="2"/>
      <c r="B259" s="12" t="s">
        <v>236</v>
      </c>
      <c r="C259" s="13" t="s">
        <v>104</v>
      </c>
      <c r="D259" s="14">
        <v>1391.74</v>
      </c>
      <c r="E259" s="14">
        <v>0</v>
      </c>
      <c r="F259" s="14">
        <v>1391.74</v>
      </c>
      <c r="G259" s="14">
        <v>10850.51</v>
      </c>
      <c r="H259" s="2"/>
      <c r="I259" s="11"/>
    </row>
    <row r="260" spans="1:9" x14ac:dyDescent="0.2">
      <c r="A260" s="2"/>
      <c r="B260" s="12" t="s">
        <v>237</v>
      </c>
      <c r="C260" s="13" t="s">
        <v>104</v>
      </c>
      <c r="D260" s="14">
        <v>1804.11</v>
      </c>
      <c r="E260" s="14">
        <v>0</v>
      </c>
      <c r="F260" s="14">
        <v>1804.11</v>
      </c>
      <c r="G260" s="14">
        <v>14065.48</v>
      </c>
      <c r="H260" s="2"/>
      <c r="I260" s="11"/>
    </row>
    <row r="261" spans="1:9" x14ac:dyDescent="0.2">
      <c r="A261" s="2"/>
      <c r="B261" s="12" t="s">
        <v>238</v>
      </c>
      <c r="C261" s="13" t="s">
        <v>104</v>
      </c>
      <c r="D261" s="14">
        <v>1649.47</v>
      </c>
      <c r="E261" s="14">
        <v>0</v>
      </c>
      <c r="F261" s="14">
        <v>1649.47</v>
      </c>
      <c r="G261" s="14">
        <v>12859.679999999998</v>
      </c>
      <c r="H261" s="2"/>
      <c r="I261" s="11"/>
    </row>
    <row r="262" spans="1:9" x14ac:dyDescent="0.2">
      <c r="A262" s="2"/>
      <c r="B262" s="12" t="s">
        <v>239</v>
      </c>
      <c r="C262" s="13" t="s">
        <v>104</v>
      </c>
      <c r="D262" s="14">
        <v>578423.59</v>
      </c>
      <c r="E262" s="14">
        <v>0</v>
      </c>
      <c r="F262" s="14">
        <v>578423.59</v>
      </c>
      <c r="G262" s="14">
        <v>6617486.54</v>
      </c>
      <c r="H262" s="2"/>
      <c r="I262" s="11"/>
    </row>
    <row r="263" spans="1:9" x14ac:dyDescent="0.2">
      <c r="A263" s="2"/>
      <c r="B263" s="12" t="s">
        <v>240</v>
      </c>
      <c r="C263" s="13" t="s">
        <v>104</v>
      </c>
      <c r="D263" s="14">
        <v>579663.93999999994</v>
      </c>
      <c r="E263" s="14">
        <v>0</v>
      </c>
      <c r="F263" s="14">
        <v>579663.93999999994</v>
      </c>
      <c r="G263" s="14">
        <v>6729533.8900000006</v>
      </c>
      <c r="H263" s="2"/>
      <c r="I263" s="11"/>
    </row>
    <row r="264" spans="1:9" x14ac:dyDescent="0.2">
      <c r="A264" s="2"/>
      <c r="B264" s="12" t="s">
        <v>241</v>
      </c>
      <c r="C264" s="13" t="s">
        <v>104</v>
      </c>
      <c r="D264" s="14">
        <v>2061.84</v>
      </c>
      <c r="E264" s="14">
        <v>0</v>
      </c>
      <c r="F264" s="14">
        <v>2061.84</v>
      </c>
      <c r="G264" s="14">
        <v>16074.869999999999</v>
      </c>
      <c r="H264" s="2"/>
      <c r="I264" s="11"/>
    </row>
    <row r="265" spans="1:9" x14ac:dyDescent="0.2">
      <c r="A265" s="2"/>
      <c r="B265" s="12" t="s">
        <v>242</v>
      </c>
      <c r="C265" s="13" t="s">
        <v>104</v>
      </c>
      <c r="D265" s="14">
        <v>1546.38</v>
      </c>
      <c r="E265" s="14">
        <v>0</v>
      </c>
      <c r="F265" s="14">
        <v>1546.38</v>
      </c>
      <c r="G265" s="14">
        <v>12055.899999999998</v>
      </c>
      <c r="H265" s="2"/>
      <c r="I265" s="11"/>
    </row>
    <row r="266" spans="1:9" x14ac:dyDescent="0.2">
      <c r="A266" s="2"/>
      <c r="B266" s="12" t="s">
        <v>243</v>
      </c>
      <c r="C266" s="13" t="s">
        <v>104</v>
      </c>
      <c r="D266" s="14">
        <v>1185.55</v>
      </c>
      <c r="E266" s="14">
        <v>0</v>
      </c>
      <c r="F266" s="14">
        <v>1185.55</v>
      </c>
      <c r="G266" s="14">
        <v>9242.8000000000011</v>
      </c>
      <c r="H266" s="2"/>
      <c r="I266" s="11"/>
    </row>
    <row r="267" spans="1:9" x14ac:dyDescent="0.2">
      <c r="A267" s="2"/>
      <c r="B267" s="12" t="s">
        <v>244</v>
      </c>
      <c r="C267" s="13" t="s">
        <v>104</v>
      </c>
      <c r="D267" s="14">
        <v>1185.55</v>
      </c>
      <c r="E267" s="14">
        <v>0</v>
      </c>
      <c r="F267" s="14">
        <v>1185.55</v>
      </c>
      <c r="G267" s="14">
        <v>9243.64</v>
      </c>
      <c r="H267" s="2"/>
      <c r="I267" s="11"/>
    </row>
    <row r="268" spans="1:9" x14ac:dyDescent="0.2">
      <c r="A268" s="2"/>
      <c r="B268" s="12" t="s">
        <v>245</v>
      </c>
      <c r="C268" s="13" t="s">
        <v>104</v>
      </c>
      <c r="D268" s="14">
        <v>1082.46</v>
      </c>
      <c r="E268" s="14">
        <v>0</v>
      </c>
      <c r="F268" s="14">
        <v>1082.46</v>
      </c>
      <c r="G268" s="14">
        <v>8439.48</v>
      </c>
      <c r="H268" s="2"/>
      <c r="I268" s="11"/>
    </row>
    <row r="269" spans="1:9" x14ac:dyDescent="0.2">
      <c r="A269" s="2"/>
      <c r="B269" s="12" t="s">
        <v>246</v>
      </c>
      <c r="C269" s="13" t="s">
        <v>104</v>
      </c>
      <c r="D269" s="14">
        <v>1030.92</v>
      </c>
      <c r="E269" s="14">
        <v>0</v>
      </c>
      <c r="F269" s="14">
        <v>1030.92</v>
      </c>
      <c r="G269" s="14">
        <v>8037.41</v>
      </c>
      <c r="H269" s="2"/>
      <c r="I269" s="11"/>
    </row>
    <row r="270" spans="1:9" x14ac:dyDescent="0.2">
      <c r="A270" s="2"/>
      <c r="B270" s="12" t="s">
        <v>247</v>
      </c>
      <c r="C270" s="13" t="s">
        <v>104</v>
      </c>
      <c r="D270" s="14">
        <v>1030.92</v>
      </c>
      <c r="E270" s="14">
        <v>0</v>
      </c>
      <c r="F270" s="14">
        <v>1030.92</v>
      </c>
      <c r="G270" s="14">
        <v>8037.41</v>
      </c>
      <c r="H270" s="2"/>
      <c r="I270" s="11"/>
    </row>
    <row r="271" spans="1:9" x14ac:dyDescent="0.2">
      <c r="A271" s="2"/>
      <c r="B271" s="12" t="s">
        <v>248</v>
      </c>
      <c r="C271" s="13" t="s">
        <v>104</v>
      </c>
      <c r="D271" s="14">
        <v>579921.67000000004</v>
      </c>
      <c r="E271" s="14">
        <v>0</v>
      </c>
      <c r="F271" s="14">
        <v>579921.67000000004</v>
      </c>
      <c r="G271" s="14">
        <v>6731543.0500000007</v>
      </c>
      <c r="H271" s="2"/>
      <c r="I271" s="11"/>
    </row>
    <row r="272" spans="1:9" x14ac:dyDescent="0.2">
      <c r="A272" s="2"/>
      <c r="B272" s="12" t="s">
        <v>249</v>
      </c>
      <c r="C272" s="13" t="s">
        <v>104</v>
      </c>
      <c r="D272" s="14">
        <v>1030.92</v>
      </c>
      <c r="E272" s="14">
        <v>0</v>
      </c>
      <c r="F272" s="14">
        <v>1030.92</v>
      </c>
      <c r="G272" s="14">
        <v>8037.41</v>
      </c>
      <c r="H272" s="2"/>
      <c r="I272" s="11"/>
    </row>
    <row r="273" spans="1:9" x14ac:dyDescent="0.2">
      <c r="A273" s="2"/>
      <c r="B273" s="12" t="s">
        <v>250</v>
      </c>
      <c r="C273" s="13" t="s">
        <v>104</v>
      </c>
      <c r="D273" s="14">
        <v>1030.92</v>
      </c>
      <c r="E273" s="14">
        <v>0</v>
      </c>
      <c r="F273" s="14">
        <v>1030.92</v>
      </c>
      <c r="G273" s="14">
        <v>8037.41</v>
      </c>
      <c r="H273" s="2"/>
      <c r="I273" s="11"/>
    </row>
    <row r="274" spans="1:9" x14ac:dyDescent="0.2">
      <c r="A274" s="2"/>
      <c r="B274" s="12" t="s">
        <v>251</v>
      </c>
      <c r="C274" s="13" t="s">
        <v>104</v>
      </c>
      <c r="D274" s="14">
        <v>1030.92</v>
      </c>
      <c r="E274" s="14">
        <v>0</v>
      </c>
      <c r="F274" s="14">
        <v>1030.92</v>
      </c>
      <c r="G274" s="14">
        <v>8037.41</v>
      </c>
      <c r="H274" s="2"/>
      <c r="I274" s="11"/>
    </row>
    <row r="275" spans="1:9" x14ac:dyDescent="0.2">
      <c r="A275" s="2"/>
      <c r="B275" s="12" t="s">
        <v>252</v>
      </c>
      <c r="C275" s="13" t="s">
        <v>104</v>
      </c>
      <c r="D275" s="14">
        <v>1030.92</v>
      </c>
      <c r="E275" s="14">
        <v>0</v>
      </c>
      <c r="F275" s="14">
        <v>1030.92</v>
      </c>
      <c r="G275" s="14">
        <v>8037.41</v>
      </c>
      <c r="H275" s="2"/>
      <c r="I275" s="11"/>
    </row>
    <row r="276" spans="1:9" x14ac:dyDescent="0.2">
      <c r="A276" s="2"/>
      <c r="B276" s="12" t="s">
        <v>253</v>
      </c>
      <c r="C276" s="13" t="s">
        <v>104</v>
      </c>
      <c r="D276" s="14">
        <v>2061.84</v>
      </c>
      <c r="E276" s="14">
        <v>0</v>
      </c>
      <c r="F276" s="14">
        <v>2061.84</v>
      </c>
      <c r="G276" s="14">
        <v>16074.46</v>
      </c>
      <c r="H276" s="2"/>
      <c r="I276" s="11"/>
    </row>
    <row r="277" spans="1:9" x14ac:dyDescent="0.2">
      <c r="A277" s="2"/>
      <c r="B277" s="12" t="s">
        <v>254</v>
      </c>
      <c r="C277" s="13" t="s">
        <v>104</v>
      </c>
      <c r="D277" s="14">
        <v>1082.46</v>
      </c>
      <c r="E277" s="14">
        <v>0</v>
      </c>
      <c r="F277" s="14">
        <v>1082.46</v>
      </c>
      <c r="G277" s="14">
        <v>8439.27</v>
      </c>
      <c r="H277" s="2"/>
      <c r="I277" s="11"/>
    </row>
    <row r="278" spans="1:9" x14ac:dyDescent="0.2">
      <c r="A278" s="2"/>
      <c r="B278" s="12" t="s">
        <v>255</v>
      </c>
      <c r="C278" s="13" t="s">
        <v>104</v>
      </c>
      <c r="D278" s="14">
        <v>1237.0999999999999</v>
      </c>
      <c r="E278" s="14">
        <v>0</v>
      </c>
      <c r="F278" s="14">
        <v>1237.0999999999999</v>
      </c>
      <c r="G278" s="14">
        <v>9644.68</v>
      </c>
      <c r="H278" s="2"/>
      <c r="I278" s="11"/>
    </row>
    <row r="279" spans="1:9" x14ac:dyDescent="0.2">
      <c r="A279" s="2"/>
      <c r="B279" s="12" t="s">
        <v>256</v>
      </c>
      <c r="C279" s="13" t="s">
        <v>104</v>
      </c>
      <c r="D279" s="14">
        <v>0</v>
      </c>
      <c r="E279" s="14">
        <v>1141387.82</v>
      </c>
      <c r="F279" s="14">
        <v>1141387.82</v>
      </c>
      <c r="G279" s="14">
        <v>20659553.300000001</v>
      </c>
      <c r="H279" s="2"/>
      <c r="I279" s="11"/>
    </row>
    <row r="280" spans="1:9" x14ac:dyDescent="0.2">
      <c r="A280" s="2"/>
      <c r="B280" s="12" t="s">
        <v>257</v>
      </c>
      <c r="C280" s="13" t="s">
        <v>104</v>
      </c>
      <c r="D280" s="14">
        <v>1030.92</v>
      </c>
      <c r="E280" s="14">
        <v>0</v>
      </c>
      <c r="F280" s="14">
        <v>1030.92</v>
      </c>
      <c r="G280" s="14">
        <v>8037.41</v>
      </c>
      <c r="H280" s="2"/>
      <c r="I280" s="11"/>
    </row>
    <row r="281" spans="1:9" x14ac:dyDescent="0.2">
      <c r="A281" s="2"/>
      <c r="B281" s="12" t="s">
        <v>258</v>
      </c>
      <c r="C281" s="13" t="s">
        <v>104</v>
      </c>
      <c r="D281" s="14">
        <v>1288.6500000000001</v>
      </c>
      <c r="E281" s="14">
        <v>0</v>
      </c>
      <c r="F281" s="14">
        <v>1288.6500000000001</v>
      </c>
      <c r="G281" s="14">
        <v>10046.969999999999</v>
      </c>
      <c r="H281" s="2"/>
      <c r="I281" s="11"/>
    </row>
    <row r="282" spans="1:9" x14ac:dyDescent="0.2">
      <c r="A282" s="2"/>
      <c r="B282" s="12" t="s">
        <v>259</v>
      </c>
      <c r="C282" s="13" t="s">
        <v>104</v>
      </c>
      <c r="D282" s="14">
        <v>1185.55</v>
      </c>
      <c r="E282" s="14">
        <v>0</v>
      </c>
      <c r="F282" s="14">
        <v>1185.55</v>
      </c>
      <c r="G282" s="14">
        <v>9243.2200000000012</v>
      </c>
      <c r="H282" s="2"/>
      <c r="I282" s="11"/>
    </row>
    <row r="283" spans="1:9" x14ac:dyDescent="0.2">
      <c r="A283" s="2"/>
      <c r="B283" s="12" t="s">
        <v>260</v>
      </c>
      <c r="C283" s="13" t="s">
        <v>104</v>
      </c>
      <c r="D283" s="14">
        <v>1391.74</v>
      </c>
      <c r="E283" s="14">
        <v>0</v>
      </c>
      <c r="F283" s="14">
        <v>1391.74</v>
      </c>
      <c r="G283" s="14">
        <v>10850.72</v>
      </c>
      <c r="H283" s="2"/>
      <c r="I283" s="11"/>
    </row>
    <row r="284" spans="1:9" x14ac:dyDescent="0.2">
      <c r="A284" s="2"/>
      <c r="B284" s="12" t="s">
        <v>261</v>
      </c>
      <c r="C284" s="13" t="s">
        <v>104</v>
      </c>
      <c r="D284" s="14">
        <v>578423.59</v>
      </c>
      <c r="E284" s="14">
        <v>0</v>
      </c>
      <c r="F284" s="14">
        <v>578423.59</v>
      </c>
      <c r="G284" s="14">
        <v>6617488.4200000009</v>
      </c>
      <c r="H284" s="2"/>
      <c r="I284" s="11"/>
    </row>
    <row r="285" spans="1:9" x14ac:dyDescent="0.2">
      <c r="A285" s="2"/>
      <c r="B285" s="12" t="s">
        <v>262</v>
      </c>
      <c r="C285" s="13" t="s">
        <v>104</v>
      </c>
      <c r="D285" s="14">
        <v>1288.6500000000001</v>
      </c>
      <c r="E285" s="14">
        <v>0</v>
      </c>
      <c r="F285" s="14">
        <v>1288.6500000000001</v>
      </c>
      <c r="G285" s="14">
        <v>10046.76</v>
      </c>
      <c r="H285" s="2"/>
      <c r="I285" s="11"/>
    </row>
    <row r="286" spans="1:9" x14ac:dyDescent="0.2">
      <c r="A286" s="2"/>
      <c r="B286" s="12" t="s">
        <v>263</v>
      </c>
      <c r="C286" s="13" t="s">
        <v>104</v>
      </c>
      <c r="D286" s="14">
        <v>1082.46</v>
      </c>
      <c r="E286" s="14">
        <v>0</v>
      </c>
      <c r="F286" s="14">
        <v>1082.46</v>
      </c>
      <c r="G286" s="14">
        <v>8439.27</v>
      </c>
      <c r="H286" s="2"/>
      <c r="I286" s="11"/>
    </row>
    <row r="287" spans="1:9" x14ac:dyDescent="0.2">
      <c r="A287" s="2"/>
      <c r="B287" s="12" t="s">
        <v>264</v>
      </c>
      <c r="C287" s="13" t="s">
        <v>104</v>
      </c>
      <c r="D287" s="14">
        <v>579767.04000000004</v>
      </c>
      <c r="E287" s="14">
        <v>0</v>
      </c>
      <c r="F287" s="14">
        <v>579767.04000000004</v>
      </c>
      <c r="G287" s="14">
        <v>6178501.919999999</v>
      </c>
      <c r="H287" s="2"/>
      <c r="I287" s="11"/>
    </row>
    <row r="288" spans="1:9" x14ac:dyDescent="0.2">
      <c r="A288" s="2"/>
      <c r="B288" s="12" t="s">
        <v>265</v>
      </c>
      <c r="C288" s="13" t="s">
        <v>104</v>
      </c>
      <c r="D288" s="14">
        <v>704107.59</v>
      </c>
      <c r="E288" s="14">
        <v>98364.18</v>
      </c>
      <c r="F288" s="14">
        <v>802471.77</v>
      </c>
      <c r="G288" s="14">
        <v>9257374.5099999998</v>
      </c>
      <c r="H288" s="2"/>
      <c r="I288" s="11"/>
    </row>
    <row r="289" spans="1:9" x14ac:dyDescent="0.2">
      <c r="A289" s="2"/>
      <c r="B289" s="12" t="s">
        <v>266</v>
      </c>
      <c r="C289" s="13" t="s">
        <v>104</v>
      </c>
      <c r="D289" s="14">
        <v>1340.19</v>
      </c>
      <c r="E289" s="14">
        <v>0</v>
      </c>
      <c r="F289" s="14">
        <v>1340.19</v>
      </c>
      <c r="G289" s="14">
        <v>10448.64</v>
      </c>
      <c r="H289" s="2"/>
      <c r="I289" s="11"/>
    </row>
    <row r="290" spans="1:9" x14ac:dyDescent="0.2">
      <c r="A290" s="2"/>
      <c r="B290" s="12" t="s">
        <v>267</v>
      </c>
      <c r="C290" s="13" t="s">
        <v>104</v>
      </c>
      <c r="D290" s="14">
        <v>1391.74</v>
      </c>
      <c r="E290" s="14">
        <v>0</v>
      </c>
      <c r="F290" s="14">
        <v>1391.74</v>
      </c>
      <c r="G290" s="14">
        <v>10850.72</v>
      </c>
      <c r="H290" s="2"/>
      <c r="I290" s="11"/>
    </row>
    <row r="291" spans="1:9" x14ac:dyDescent="0.2">
      <c r="A291" s="2"/>
      <c r="B291" s="12" t="s">
        <v>268</v>
      </c>
      <c r="C291" s="13" t="s">
        <v>104</v>
      </c>
      <c r="D291" s="14">
        <v>1082.46</v>
      </c>
      <c r="E291" s="14">
        <v>0</v>
      </c>
      <c r="F291" s="14">
        <v>1082.46</v>
      </c>
      <c r="G291" s="14">
        <v>8439.48</v>
      </c>
      <c r="H291" s="2"/>
      <c r="I291" s="11"/>
    </row>
    <row r="292" spans="1:9" x14ac:dyDescent="0.2">
      <c r="A292" s="2"/>
      <c r="B292" s="12" t="s">
        <v>269</v>
      </c>
      <c r="C292" s="13" t="s">
        <v>104</v>
      </c>
      <c r="D292" s="14">
        <v>1082.46</v>
      </c>
      <c r="E292" s="14">
        <v>0</v>
      </c>
      <c r="F292" s="14">
        <v>1082.46</v>
      </c>
      <c r="G292" s="14">
        <v>8439.48</v>
      </c>
      <c r="H292" s="2"/>
      <c r="I292" s="11"/>
    </row>
    <row r="293" spans="1:9" x14ac:dyDescent="0.2">
      <c r="A293" s="2"/>
      <c r="B293" s="12" t="s">
        <v>270</v>
      </c>
      <c r="C293" s="13" t="s">
        <v>104</v>
      </c>
      <c r="D293" s="14">
        <v>1649.47</v>
      </c>
      <c r="E293" s="14">
        <v>0</v>
      </c>
      <c r="F293" s="14">
        <v>1649.47</v>
      </c>
      <c r="G293" s="14">
        <v>12859.89</v>
      </c>
      <c r="H293" s="2"/>
      <c r="I293" s="11"/>
    </row>
    <row r="294" spans="1:9" x14ac:dyDescent="0.2">
      <c r="A294" s="2"/>
      <c r="B294" s="12" t="s">
        <v>271</v>
      </c>
      <c r="C294" s="13" t="s">
        <v>104</v>
      </c>
      <c r="D294" s="14">
        <v>572972.14</v>
      </c>
      <c r="E294" s="14">
        <v>0</v>
      </c>
      <c r="F294" s="14">
        <v>572972.14</v>
      </c>
      <c r="G294" s="14">
        <v>4740057.32</v>
      </c>
      <c r="H294" s="2"/>
      <c r="I294" s="11"/>
    </row>
    <row r="295" spans="1:9" x14ac:dyDescent="0.2">
      <c r="A295" s="2"/>
      <c r="B295" s="12" t="s">
        <v>272</v>
      </c>
      <c r="C295" s="13" t="s">
        <v>104</v>
      </c>
      <c r="D295" s="14">
        <v>1391.74</v>
      </c>
      <c r="E295" s="14">
        <v>0</v>
      </c>
      <c r="F295" s="14">
        <v>1391.74</v>
      </c>
      <c r="G295" s="14">
        <v>10850.3</v>
      </c>
      <c r="H295" s="2"/>
      <c r="I295" s="11"/>
    </row>
    <row r="296" spans="1:9" x14ac:dyDescent="0.2">
      <c r="A296" s="2"/>
      <c r="B296" s="12" t="s">
        <v>273</v>
      </c>
      <c r="C296" s="13" t="s">
        <v>104</v>
      </c>
      <c r="D296" s="14">
        <v>579612.41</v>
      </c>
      <c r="E296" s="14">
        <v>0</v>
      </c>
      <c r="F296" s="14">
        <v>579612.41</v>
      </c>
      <c r="G296" s="14">
        <v>3624635.68</v>
      </c>
      <c r="H296" s="2"/>
      <c r="I296" s="11"/>
    </row>
    <row r="297" spans="1:9" x14ac:dyDescent="0.2">
      <c r="A297" s="2"/>
      <c r="B297" s="12" t="s">
        <v>274</v>
      </c>
      <c r="C297" s="13" t="s">
        <v>104</v>
      </c>
      <c r="D297" s="14">
        <v>1443.28</v>
      </c>
      <c r="E297" s="14">
        <v>0</v>
      </c>
      <c r="F297" s="14">
        <v>1443.28</v>
      </c>
      <c r="G297" s="14">
        <v>11252.37</v>
      </c>
      <c r="H297" s="2"/>
      <c r="I297" s="11"/>
    </row>
    <row r="298" spans="1:9" x14ac:dyDescent="0.2">
      <c r="A298" s="2"/>
      <c r="B298" s="12" t="s">
        <v>275</v>
      </c>
      <c r="C298" s="13" t="s">
        <v>104</v>
      </c>
      <c r="D298" s="14">
        <v>1340.19</v>
      </c>
      <c r="E298" s="14">
        <v>0</v>
      </c>
      <c r="F298" s="14">
        <v>1340.19</v>
      </c>
      <c r="G298" s="14">
        <v>10448.64</v>
      </c>
      <c r="H298" s="2"/>
      <c r="I298" s="11"/>
    </row>
    <row r="299" spans="1:9" x14ac:dyDescent="0.2">
      <c r="A299" s="2"/>
      <c r="B299" s="12" t="s">
        <v>276</v>
      </c>
      <c r="C299" s="13" t="s">
        <v>104</v>
      </c>
      <c r="D299" s="14">
        <v>579973.23</v>
      </c>
      <c r="E299" s="14">
        <v>0</v>
      </c>
      <c r="F299" s="14">
        <v>579973.23</v>
      </c>
      <c r="G299" s="14">
        <v>4581836.58</v>
      </c>
      <c r="H299" s="2"/>
      <c r="I299" s="11"/>
    </row>
    <row r="300" spans="1:9" x14ac:dyDescent="0.2">
      <c r="A300" s="2"/>
      <c r="B300" s="12" t="s">
        <v>277</v>
      </c>
      <c r="C300" s="13" t="s">
        <v>104</v>
      </c>
      <c r="D300" s="14">
        <v>1134.01</v>
      </c>
      <c r="E300" s="14">
        <v>0</v>
      </c>
      <c r="F300" s="14">
        <v>1134.01</v>
      </c>
      <c r="G300" s="14">
        <v>8840.94</v>
      </c>
      <c r="H300" s="2"/>
      <c r="I300" s="11"/>
    </row>
    <row r="301" spans="1:9" x14ac:dyDescent="0.2">
      <c r="A301" s="2"/>
      <c r="B301" s="12" t="s">
        <v>278</v>
      </c>
      <c r="C301" s="13" t="s">
        <v>104</v>
      </c>
      <c r="D301" s="14">
        <v>1134.01</v>
      </c>
      <c r="E301" s="14">
        <v>0</v>
      </c>
      <c r="F301" s="14">
        <v>1134.01</v>
      </c>
      <c r="G301" s="14">
        <v>8840.94</v>
      </c>
      <c r="H301" s="2"/>
      <c r="I301" s="11"/>
    </row>
    <row r="302" spans="1:9" x14ac:dyDescent="0.2">
      <c r="A302" s="2"/>
      <c r="B302" s="12" t="s">
        <v>279</v>
      </c>
      <c r="C302" s="13" t="s">
        <v>104</v>
      </c>
      <c r="D302" s="14">
        <v>1237.0999999999999</v>
      </c>
      <c r="E302" s="14">
        <v>0</v>
      </c>
      <c r="F302" s="14">
        <v>1237.0999999999999</v>
      </c>
      <c r="G302" s="14">
        <v>9644.68</v>
      </c>
      <c r="H302" s="2"/>
      <c r="I302" s="11"/>
    </row>
    <row r="303" spans="1:9" x14ac:dyDescent="0.2">
      <c r="A303" s="2"/>
      <c r="B303" s="12" t="s">
        <v>280</v>
      </c>
      <c r="C303" s="13" t="s">
        <v>104</v>
      </c>
      <c r="D303" s="14">
        <v>1030.92</v>
      </c>
      <c r="E303" s="14">
        <v>0</v>
      </c>
      <c r="F303" s="14">
        <v>1030.92</v>
      </c>
      <c r="G303" s="14">
        <v>8037.41</v>
      </c>
      <c r="H303" s="2"/>
      <c r="I303" s="11"/>
    </row>
    <row r="304" spans="1:9" x14ac:dyDescent="0.2">
      <c r="A304" s="2"/>
      <c r="B304" s="12" t="s">
        <v>281</v>
      </c>
      <c r="C304" s="13" t="s">
        <v>104</v>
      </c>
      <c r="D304" s="14">
        <v>1030.92</v>
      </c>
      <c r="E304" s="14">
        <v>0</v>
      </c>
      <c r="F304" s="14">
        <v>1030.92</v>
      </c>
      <c r="G304" s="14">
        <v>8037.41</v>
      </c>
      <c r="H304" s="2"/>
      <c r="I304" s="11"/>
    </row>
    <row r="305" spans="1:9" x14ac:dyDescent="0.2">
      <c r="A305" s="2"/>
      <c r="B305" s="12" t="s">
        <v>282</v>
      </c>
      <c r="C305" s="13" t="s">
        <v>104</v>
      </c>
      <c r="D305" s="14">
        <v>1030.92</v>
      </c>
      <c r="E305" s="14">
        <v>0</v>
      </c>
      <c r="F305" s="14">
        <v>1030.92</v>
      </c>
      <c r="G305" s="14">
        <v>8037.41</v>
      </c>
      <c r="H305" s="2"/>
      <c r="I305" s="11"/>
    </row>
    <row r="306" spans="1:9" x14ac:dyDescent="0.2">
      <c r="A306" s="2"/>
      <c r="B306" s="12" t="s">
        <v>283</v>
      </c>
      <c r="C306" s="13" t="s">
        <v>104</v>
      </c>
      <c r="D306" s="14">
        <v>1391.74</v>
      </c>
      <c r="E306" s="14">
        <v>0</v>
      </c>
      <c r="F306" s="14">
        <v>1391.74</v>
      </c>
      <c r="G306" s="14">
        <v>10850.51</v>
      </c>
      <c r="H306" s="2"/>
      <c r="I306" s="11"/>
    </row>
    <row r="307" spans="1:9" x14ac:dyDescent="0.2">
      <c r="A307" s="2"/>
      <c r="B307" s="12" t="s">
        <v>284</v>
      </c>
      <c r="C307" s="13" t="s">
        <v>104</v>
      </c>
      <c r="D307" s="14">
        <v>580127.86</v>
      </c>
      <c r="E307" s="14">
        <v>0</v>
      </c>
      <c r="F307" s="14">
        <v>580127.86</v>
      </c>
      <c r="G307" s="14">
        <v>6087001.8600000003</v>
      </c>
      <c r="H307" s="2"/>
      <c r="I307" s="11"/>
    </row>
    <row r="308" spans="1:9" x14ac:dyDescent="0.2">
      <c r="A308" s="2"/>
      <c r="B308" s="12" t="s">
        <v>285</v>
      </c>
      <c r="C308" s="13" t="s">
        <v>104</v>
      </c>
      <c r="D308" s="14">
        <v>1185.55</v>
      </c>
      <c r="E308" s="14">
        <v>0</v>
      </c>
      <c r="F308" s="14">
        <v>1185.55</v>
      </c>
      <c r="G308" s="14">
        <v>9242.8000000000011</v>
      </c>
      <c r="H308" s="2"/>
      <c r="I308" s="11"/>
    </row>
    <row r="309" spans="1:9" x14ac:dyDescent="0.2">
      <c r="A309" s="2"/>
      <c r="B309" s="12" t="s">
        <v>286</v>
      </c>
      <c r="C309" s="13" t="s">
        <v>104</v>
      </c>
      <c r="D309" s="14">
        <v>1391.74</v>
      </c>
      <c r="E309" s="14">
        <v>0</v>
      </c>
      <c r="F309" s="14">
        <v>1391.74</v>
      </c>
      <c r="G309" s="14">
        <v>10850.3</v>
      </c>
      <c r="H309" s="2"/>
      <c r="I309" s="11"/>
    </row>
    <row r="310" spans="1:9" x14ac:dyDescent="0.2">
      <c r="A310" s="2"/>
      <c r="B310" s="12" t="s">
        <v>287</v>
      </c>
      <c r="C310" s="13" t="s">
        <v>104</v>
      </c>
      <c r="D310" s="14">
        <v>585993.14</v>
      </c>
      <c r="E310" s="14">
        <v>2083.35</v>
      </c>
      <c r="F310" s="14">
        <v>588076.49</v>
      </c>
      <c r="G310" s="14">
        <v>6765679.2599999998</v>
      </c>
      <c r="H310" s="2"/>
      <c r="I310" s="11"/>
    </row>
    <row r="311" spans="1:9" x14ac:dyDescent="0.2">
      <c r="A311" s="2"/>
      <c r="B311" s="12" t="s">
        <v>288</v>
      </c>
      <c r="C311" s="13" t="s">
        <v>104</v>
      </c>
      <c r="D311" s="14">
        <v>1237.0999999999999</v>
      </c>
      <c r="E311" s="14">
        <v>0</v>
      </c>
      <c r="F311" s="14">
        <v>1237.0999999999999</v>
      </c>
      <c r="G311" s="14">
        <v>9644.68</v>
      </c>
      <c r="H311" s="2"/>
      <c r="I311" s="11"/>
    </row>
    <row r="312" spans="1:9" x14ac:dyDescent="0.2">
      <c r="A312" s="2"/>
      <c r="B312" s="12" t="s">
        <v>289</v>
      </c>
      <c r="C312" s="13" t="s">
        <v>104</v>
      </c>
      <c r="D312" s="14">
        <v>1391.74</v>
      </c>
      <c r="E312" s="14">
        <v>0</v>
      </c>
      <c r="F312" s="14">
        <v>1391.74</v>
      </c>
      <c r="G312" s="14">
        <v>10850.51</v>
      </c>
      <c r="H312" s="2"/>
      <c r="I312" s="11"/>
    </row>
    <row r="313" spans="1:9" x14ac:dyDescent="0.2">
      <c r="A313" s="2"/>
      <c r="B313" s="12" t="s">
        <v>290</v>
      </c>
      <c r="C313" s="13" t="s">
        <v>104</v>
      </c>
      <c r="D313" s="14">
        <v>1082.46</v>
      </c>
      <c r="E313" s="14">
        <v>0</v>
      </c>
      <c r="F313" s="14">
        <v>1082.46</v>
      </c>
      <c r="G313" s="14">
        <v>8439.48</v>
      </c>
      <c r="H313" s="2"/>
      <c r="I313" s="11"/>
    </row>
    <row r="314" spans="1:9" x14ac:dyDescent="0.2">
      <c r="A314" s="2"/>
      <c r="B314" s="12" t="s">
        <v>291</v>
      </c>
      <c r="C314" s="13" t="s">
        <v>104</v>
      </c>
      <c r="D314" s="14">
        <v>1907.2</v>
      </c>
      <c r="E314" s="14">
        <v>0</v>
      </c>
      <c r="F314" s="14">
        <v>1907.2</v>
      </c>
      <c r="G314" s="14">
        <v>14869.230000000001</v>
      </c>
      <c r="H314" s="2"/>
      <c r="I314" s="11"/>
    </row>
    <row r="315" spans="1:9" x14ac:dyDescent="0.2">
      <c r="A315" s="2"/>
      <c r="B315" s="12" t="s">
        <v>292</v>
      </c>
      <c r="C315" s="13" t="s">
        <v>104</v>
      </c>
      <c r="D315" s="14">
        <v>1134.01</v>
      </c>
      <c r="E315" s="14">
        <v>0</v>
      </c>
      <c r="F315" s="14">
        <v>1134.01</v>
      </c>
      <c r="G315" s="14">
        <v>8841.15</v>
      </c>
      <c r="H315" s="2"/>
      <c r="I315" s="11"/>
    </row>
    <row r="316" spans="1:9" x14ac:dyDescent="0.2">
      <c r="A316" s="2"/>
      <c r="B316" s="12" t="s">
        <v>293</v>
      </c>
      <c r="C316" s="13" t="s">
        <v>104</v>
      </c>
      <c r="D316" s="14">
        <v>1030.92</v>
      </c>
      <c r="E316" s="14">
        <v>0</v>
      </c>
      <c r="F316" s="14">
        <v>1030.92</v>
      </c>
      <c r="G316" s="14">
        <v>8037.41</v>
      </c>
      <c r="H316" s="2"/>
      <c r="I316" s="11"/>
    </row>
    <row r="317" spans="1:9" x14ac:dyDescent="0.2">
      <c r="A317" s="2"/>
      <c r="B317" s="12" t="s">
        <v>294</v>
      </c>
      <c r="C317" s="13" t="s">
        <v>104</v>
      </c>
      <c r="D317" s="14">
        <v>1237.0999999999999</v>
      </c>
      <c r="E317" s="14">
        <v>0</v>
      </c>
      <c r="F317" s="14">
        <v>1237.0999999999999</v>
      </c>
      <c r="G317" s="14">
        <v>9644.89</v>
      </c>
      <c r="H317" s="2"/>
      <c r="I317" s="11"/>
    </row>
    <row r="318" spans="1:9" x14ac:dyDescent="0.2">
      <c r="A318" s="2"/>
      <c r="B318" s="12" t="s">
        <v>295</v>
      </c>
      <c r="C318" s="13" t="s">
        <v>104</v>
      </c>
      <c r="D318" s="14">
        <v>1082.46</v>
      </c>
      <c r="E318" s="14">
        <v>0</v>
      </c>
      <c r="F318" s="14">
        <v>1082.46</v>
      </c>
      <c r="G318" s="14">
        <v>8439.27</v>
      </c>
      <c r="H318" s="2"/>
      <c r="I318" s="11"/>
    </row>
    <row r="319" spans="1:9" x14ac:dyDescent="0.2">
      <c r="A319" s="2"/>
      <c r="B319" s="12" t="s">
        <v>296</v>
      </c>
      <c r="C319" s="13" t="s">
        <v>104</v>
      </c>
      <c r="D319" s="14">
        <v>1030.92</v>
      </c>
      <c r="E319" s="14">
        <v>0</v>
      </c>
      <c r="F319" s="14">
        <v>1030.92</v>
      </c>
      <c r="G319" s="14">
        <v>8037.62</v>
      </c>
      <c r="H319" s="2"/>
      <c r="I319" s="11"/>
    </row>
    <row r="320" spans="1:9" x14ac:dyDescent="0.2">
      <c r="A320" s="2"/>
      <c r="B320" s="12" t="s">
        <v>297</v>
      </c>
      <c r="C320" s="13" t="s">
        <v>104</v>
      </c>
      <c r="D320" s="14">
        <v>1340.19</v>
      </c>
      <c r="E320" s="14">
        <v>0</v>
      </c>
      <c r="F320" s="14">
        <v>1340.19</v>
      </c>
      <c r="G320" s="14">
        <v>10448.43</v>
      </c>
      <c r="H320" s="2"/>
      <c r="I320" s="11"/>
    </row>
    <row r="321" spans="1:9" x14ac:dyDescent="0.2">
      <c r="A321" s="2"/>
      <c r="B321" s="12" t="s">
        <v>298</v>
      </c>
      <c r="C321" s="13" t="s">
        <v>104</v>
      </c>
      <c r="D321" s="14">
        <v>1030.92</v>
      </c>
      <c r="E321" s="14">
        <v>0</v>
      </c>
      <c r="F321" s="14">
        <v>1030.92</v>
      </c>
      <c r="G321" s="14">
        <v>8037.41</v>
      </c>
      <c r="H321" s="2"/>
      <c r="I321" s="11"/>
    </row>
    <row r="322" spans="1:9" x14ac:dyDescent="0.2">
      <c r="A322" s="2"/>
      <c r="B322" s="12" t="s">
        <v>299</v>
      </c>
      <c r="C322" s="13" t="s">
        <v>104</v>
      </c>
      <c r="D322" s="14">
        <v>1391.74</v>
      </c>
      <c r="E322" s="14">
        <v>0</v>
      </c>
      <c r="F322" s="14">
        <v>1391.74</v>
      </c>
      <c r="G322" s="14">
        <v>10850.3</v>
      </c>
      <c r="H322" s="2"/>
      <c r="I322" s="11"/>
    </row>
    <row r="323" spans="1:9" x14ac:dyDescent="0.2">
      <c r="A323" s="2"/>
      <c r="B323" s="12" t="s">
        <v>300</v>
      </c>
      <c r="C323" s="13" t="s">
        <v>104</v>
      </c>
      <c r="D323" s="14">
        <v>1597.92</v>
      </c>
      <c r="E323" s="14">
        <v>0</v>
      </c>
      <c r="F323" s="14">
        <v>1597.92</v>
      </c>
      <c r="G323" s="14">
        <v>12457.99</v>
      </c>
      <c r="H323" s="2"/>
      <c r="I323" s="11"/>
    </row>
    <row r="324" spans="1:9" x14ac:dyDescent="0.2">
      <c r="A324" s="2"/>
      <c r="B324" s="12" t="s">
        <v>301</v>
      </c>
      <c r="C324" s="13" t="s">
        <v>104</v>
      </c>
      <c r="D324" s="14">
        <v>979951.74</v>
      </c>
      <c r="E324" s="14">
        <v>345005.19</v>
      </c>
      <c r="F324" s="14">
        <v>1324956.93</v>
      </c>
      <c r="G324" s="14">
        <v>15128502.419999998</v>
      </c>
      <c r="H324" s="2"/>
      <c r="I324" s="11"/>
    </row>
    <row r="325" spans="1:9" x14ac:dyDescent="0.2">
      <c r="A325" s="2"/>
      <c r="B325" s="12" t="s">
        <v>302</v>
      </c>
      <c r="C325" s="13" t="s">
        <v>104</v>
      </c>
      <c r="D325" s="14">
        <v>1958.75</v>
      </c>
      <c r="E325" s="14">
        <v>0</v>
      </c>
      <c r="F325" s="14">
        <v>1958.75</v>
      </c>
      <c r="G325" s="14">
        <v>15270.699999999999</v>
      </c>
      <c r="H325" s="2"/>
      <c r="I325" s="11"/>
    </row>
    <row r="326" spans="1:9" x14ac:dyDescent="0.2">
      <c r="A326" s="2"/>
      <c r="B326" s="12" t="s">
        <v>303</v>
      </c>
      <c r="C326" s="13" t="s">
        <v>104</v>
      </c>
      <c r="D326" s="14">
        <v>1030.92</v>
      </c>
      <c r="E326" s="14">
        <v>0</v>
      </c>
      <c r="F326" s="14">
        <v>1030.92</v>
      </c>
      <c r="G326" s="14">
        <v>8038.04</v>
      </c>
      <c r="H326" s="2"/>
      <c r="I326" s="11"/>
    </row>
    <row r="327" spans="1:9" x14ac:dyDescent="0.2">
      <c r="A327" s="2"/>
      <c r="B327" s="12" t="s">
        <v>304</v>
      </c>
      <c r="C327" s="13" t="s">
        <v>104</v>
      </c>
      <c r="D327" s="14">
        <v>1391.74</v>
      </c>
      <c r="E327" s="14">
        <v>0</v>
      </c>
      <c r="F327" s="14">
        <v>1391.74</v>
      </c>
      <c r="G327" s="14">
        <v>10850.51</v>
      </c>
      <c r="H327" s="2"/>
      <c r="I327" s="11"/>
    </row>
    <row r="328" spans="1:9" x14ac:dyDescent="0.2">
      <c r="A328" s="2"/>
      <c r="B328" s="12" t="s">
        <v>305</v>
      </c>
      <c r="C328" s="13" t="s">
        <v>104</v>
      </c>
      <c r="D328" s="14">
        <v>585639.85</v>
      </c>
      <c r="E328" s="14">
        <v>0</v>
      </c>
      <c r="F328" s="14">
        <v>585639.85</v>
      </c>
      <c r="G328" s="14">
        <v>4906300.25</v>
      </c>
      <c r="H328" s="2"/>
      <c r="I328" s="11"/>
    </row>
    <row r="329" spans="1:9" x14ac:dyDescent="0.2">
      <c r="A329" s="2"/>
      <c r="B329" s="12" t="s">
        <v>306</v>
      </c>
      <c r="C329" s="13" t="s">
        <v>104</v>
      </c>
      <c r="D329" s="14">
        <v>1391.74</v>
      </c>
      <c r="E329" s="14">
        <v>0</v>
      </c>
      <c r="F329" s="14">
        <v>1391.74</v>
      </c>
      <c r="G329" s="14">
        <v>10850.51</v>
      </c>
      <c r="H329" s="2"/>
      <c r="I329" s="11"/>
    </row>
    <row r="330" spans="1:9" x14ac:dyDescent="0.2">
      <c r="A330" s="2"/>
      <c r="B330" s="12" t="s">
        <v>307</v>
      </c>
      <c r="C330" s="13" t="s">
        <v>104</v>
      </c>
      <c r="D330" s="14">
        <v>1391.74</v>
      </c>
      <c r="E330" s="14">
        <v>0</v>
      </c>
      <c r="F330" s="14">
        <v>1391.74</v>
      </c>
      <c r="G330" s="14">
        <v>10850.51</v>
      </c>
      <c r="H330" s="2"/>
      <c r="I330" s="11"/>
    </row>
    <row r="331" spans="1:9" x14ac:dyDescent="0.2">
      <c r="A331" s="2"/>
      <c r="B331" s="12" t="s">
        <v>308</v>
      </c>
      <c r="C331" s="13" t="s">
        <v>104</v>
      </c>
      <c r="D331" s="14">
        <v>1030.92</v>
      </c>
      <c r="E331" s="14">
        <v>0</v>
      </c>
      <c r="F331" s="14">
        <v>1030.92</v>
      </c>
      <c r="G331" s="14">
        <v>8037.41</v>
      </c>
      <c r="H331" s="2"/>
      <c r="I331" s="11"/>
    </row>
    <row r="332" spans="1:9" x14ac:dyDescent="0.2">
      <c r="A332" s="2"/>
      <c r="B332" s="12" t="s">
        <v>309</v>
      </c>
      <c r="C332" s="13" t="s">
        <v>104</v>
      </c>
      <c r="D332" s="14">
        <v>1340.19</v>
      </c>
      <c r="E332" s="14">
        <v>0</v>
      </c>
      <c r="F332" s="14">
        <v>1340.19</v>
      </c>
      <c r="G332" s="14">
        <v>10448.64</v>
      </c>
      <c r="H332" s="2"/>
      <c r="I332" s="11"/>
    </row>
    <row r="333" spans="1:9" x14ac:dyDescent="0.2">
      <c r="A333" s="2"/>
      <c r="B333" s="12" t="s">
        <v>310</v>
      </c>
      <c r="C333" s="13" t="s">
        <v>104</v>
      </c>
      <c r="D333" s="14">
        <v>1134.01</v>
      </c>
      <c r="E333" s="14">
        <v>0</v>
      </c>
      <c r="F333" s="14">
        <v>1134.01</v>
      </c>
      <c r="G333" s="14">
        <v>8840.94</v>
      </c>
      <c r="H333" s="2"/>
      <c r="I333" s="11"/>
    </row>
    <row r="334" spans="1:9" x14ac:dyDescent="0.2">
      <c r="A334" s="2"/>
      <c r="B334" s="12" t="s">
        <v>311</v>
      </c>
      <c r="C334" s="13" t="s">
        <v>104</v>
      </c>
      <c r="D334" s="14">
        <v>1494.83</v>
      </c>
      <c r="E334" s="14">
        <v>0</v>
      </c>
      <c r="F334" s="14">
        <v>1494.83</v>
      </c>
      <c r="G334" s="14">
        <v>11654.060000000001</v>
      </c>
      <c r="H334" s="2"/>
      <c r="I334" s="11"/>
    </row>
    <row r="335" spans="1:9" x14ac:dyDescent="0.2">
      <c r="A335" s="2"/>
      <c r="B335" s="12" t="s">
        <v>312</v>
      </c>
      <c r="C335" s="13" t="s">
        <v>104</v>
      </c>
      <c r="D335" s="14">
        <v>1185.55</v>
      </c>
      <c r="E335" s="14">
        <v>0</v>
      </c>
      <c r="F335" s="14">
        <v>1185.55</v>
      </c>
      <c r="G335" s="14">
        <v>9242.8000000000011</v>
      </c>
      <c r="H335" s="2"/>
      <c r="I335" s="11"/>
    </row>
    <row r="336" spans="1:9" x14ac:dyDescent="0.2">
      <c r="A336" s="2"/>
      <c r="B336" s="12" t="s">
        <v>313</v>
      </c>
      <c r="C336" s="13" t="s">
        <v>104</v>
      </c>
      <c r="D336" s="14">
        <v>1597.92</v>
      </c>
      <c r="E336" s="14">
        <v>0</v>
      </c>
      <c r="F336" s="14">
        <v>1597.92</v>
      </c>
      <c r="G336" s="14">
        <v>12457.99</v>
      </c>
      <c r="H336" s="2"/>
      <c r="I336" s="11"/>
    </row>
    <row r="337" spans="1:9" x14ac:dyDescent="0.2">
      <c r="A337" s="2"/>
      <c r="B337" s="12" t="s">
        <v>314</v>
      </c>
      <c r="C337" s="13" t="s">
        <v>104</v>
      </c>
      <c r="D337" s="14">
        <v>1030.92</v>
      </c>
      <c r="E337" s="14">
        <v>0</v>
      </c>
      <c r="F337" s="14">
        <v>1030.92</v>
      </c>
      <c r="G337" s="14">
        <v>8038.04</v>
      </c>
      <c r="H337" s="2"/>
      <c r="I337" s="11"/>
    </row>
    <row r="338" spans="1:9" x14ac:dyDescent="0.2">
      <c r="A338" s="2"/>
      <c r="B338" s="12" t="s">
        <v>315</v>
      </c>
      <c r="C338" s="13" t="s">
        <v>104</v>
      </c>
      <c r="D338" s="14">
        <v>1546.38</v>
      </c>
      <c r="E338" s="14">
        <v>0</v>
      </c>
      <c r="F338" s="14">
        <v>1546.38</v>
      </c>
      <c r="G338" s="14">
        <v>12055.899999999998</v>
      </c>
      <c r="H338" s="2"/>
      <c r="I338" s="11"/>
    </row>
    <row r="339" spans="1:9" x14ac:dyDescent="0.2">
      <c r="A339" s="2"/>
      <c r="B339" s="12" t="s">
        <v>316</v>
      </c>
      <c r="C339" s="13" t="s">
        <v>104</v>
      </c>
      <c r="D339" s="14">
        <v>1443.28</v>
      </c>
      <c r="E339" s="14">
        <v>0</v>
      </c>
      <c r="F339" s="14">
        <v>1443.28</v>
      </c>
      <c r="G339" s="14">
        <v>11252.37</v>
      </c>
      <c r="H339" s="2"/>
      <c r="I339" s="11"/>
    </row>
    <row r="340" spans="1:9" x14ac:dyDescent="0.2">
      <c r="A340" s="2"/>
      <c r="B340" s="12" t="s">
        <v>317</v>
      </c>
      <c r="C340" s="13" t="s">
        <v>104</v>
      </c>
      <c r="D340" s="14">
        <v>513531.63</v>
      </c>
      <c r="E340" s="14">
        <v>245191.84</v>
      </c>
      <c r="F340" s="14">
        <v>758723.47</v>
      </c>
      <c r="G340" s="14">
        <v>10311764.030000001</v>
      </c>
      <c r="H340" s="2"/>
      <c r="I340" s="11"/>
    </row>
    <row r="341" spans="1:9" x14ac:dyDescent="0.2">
      <c r="A341" s="2"/>
      <c r="B341" s="12" t="s">
        <v>318</v>
      </c>
      <c r="C341" s="13" t="s">
        <v>104</v>
      </c>
      <c r="D341" s="14">
        <v>69436.850000000006</v>
      </c>
      <c r="E341" s="14">
        <v>245427.97</v>
      </c>
      <c r="F341" s="14">
        <v>314864.82</v>
      </c>
      <c r="G341" s="14">
        <v>4318941.169999999</v>
      </c>
      <c r="H341" s="2"/>
      <c r="I341" s="11"/>
    </row>
    <row r="342" spans="1:9" x14ac:dyDescent="0.2">
      <c r="A342" s="2"/>
      <c r="B342" s="12" t="s">
        <v>319</v>
      </c>
      <c r="C342" s="13" t="s">
        <v>104</v>
      </c>
      <c r="D342" s="14">
        <v>1288.6500000000001</v>
      </c>
      <c r="E342" s="14">
        <v>0</v>
      </c>
      <c r="F342" s="14">
        <v>1288.6500000000001</v>
      </c>
      <c r="G342" s="14">
        <v>10046.550000000001</v>
      </c>
      <c r="H342" s="2"/>
      <c r="I342" s="11"/>
    </row>
    <row r="343" spans="1:9" x14ac:dyDescent="0.2">
      <c r="A343" s="2"/>
      <c r="B343" s="12" t="s">
        <v>320</v>
      </c>
      <c r="C343" s="13" t="s">
        <v>104</v>
      </c>
      <c r="D343" s="14">
        <v>1185.55</v>
      </c>
      <c r="E343" s="14">
        <v>0</v>
      </c>
      <c r="F343" s="14">
        <v>1185.55</v>
      </c>
      <c r="G343" s="14">
        <v>9243.2200000000012</v>
      </c>
      <c r="H343" s="2"/>
      <c r="I343" s="11"/>
    </row>
    <row r="344" spans="1:9" x14ac:dyDescent="0.2">
      <c r="A344" s="2"/>
      <c r="B344" s="12" t="s">
        <v>321</v>
      </c>
      <c r="C344" s="13" t="s">
        <v>104</v>
      </c>
      <c r="D344" s="14">
        <v>1391.74</v>
      </c>
      <c r="E344" s="14">
        <v>0</v>
      </c>
      <c r="F344" s="14">
        <v>1391.74</v>
      </c>
      <c r="G344" s="14">
        <v>10850.3</v>
      </c>
      <c r="H344" s="2"/>
      <c r="I344" s="11"/>
    </row>
    <row r="345" spans="1:9" x14ac:dyDescent="0.2">
      <c r="A345" s="2"/>
      <c r="B345" s="12" t="s">
        <v>322</v>
      </c>
      <c r="C345" s="13" t="s">
        <v>104</v>
      </c>
      <c r="D345" s="14">
        <v>1030.92</v>
      </c>
      <c r="E345" s="14">
        <v>0</v>
      </c>
      <c r="F345" s="14">
        <v>1030.92</v>
      </c>
      <c r="G345" s="14">
        <v>8037.41</v>
      </c>
      <c r="H345" s="2"/>
      <c r="I345" s="11"/>
    </row>
    <row r="346" spans="1:9" x14ac:dyDescent="0.2">
      <c r="A346" s="2"/>
      <c r="B346" s="12" t="s">
        <v>323</v>
      </c>
      <c r="C346" s="13" t="s">
        <v>104</v>
      </c>
      <c r="D346" s="14">
        <v>1082.46</v>
      </c>
      <c r="E346" s="14">
        <v>0</v>
      </c>
      <c r="F346" s="14">
        <v>1082.46</v>
      </c>
      <c r="G346" s="14">
        <v>8439.27</v>
      </c>
      <c r="H346" s="2"/>
      <c r="I346" s="11"/>
    </row>
    <row r="347" spans="1:9" x14ac:dyDescent="0.2">
      <c r="A347" s="2"/>
      <c r="B347" s="12" t="s">
        <v>324</v>
      </c>
      <c r="C347" s="13" t="s">
        <v>104</v>
      </c>
      <c r="D347" s="14">
        <v>1134.01</v>
      </c>
      <c r="E347" s="14">
        <v>0</v>
      </c>
      <c r="F347" s="14">
        <v>1134.01</v>
      </c>
      <c r="G347" s="14">
        <v>8841.36</v>
      </c>
      <c r="H347" s="2"/>
      <c r="I347" s="11"/>
    </row>
    <row r="348" spans="1:9" x14ac:dyDescent="0.2">
      <c r="A348" s="2"/>
      <c r="B348" s="12" t="s">
        <v>325</v>
      </c>
      <c r="C348" s="13" t="s">
        <v>104</v>
      </c>
      <c r="D348" s="14">
        <v>1030.92</v>
      </c>
      <c r="E348" s="14">
        <v>0</v>
      </c>
      <c r="F348" s="14">
        <v>1030.92</v>
      </c>
      <c r="G348" s="14">
        <v>8037.41</v>
      </c>
      <c r="H348" s="2"/>
      <c r="I348" s="11"/>
    </row>
    <row r="349" spans="1:9" x14ac:dyDescent="0.2">
      <c r="A349" s="2"/>
      <c r="B349" s="12" t="s">
        <v>326</v>
      </c>
      <c r="C349" s="13" t="s">
        <v>104</v>
      </c>
      <c r="D349" s="14">
        <v>1494.83</v>
      </c>
      <c r="E349" s="14">
        <v>0</v>
      </c>
      <c r="F349" s="14">
        <v>1494.83</v>
      </c>
      <c r="G349" s="14">
        <v>11654.060000000001</v>
      </c>
      <c r="H349" s="2"/>
      <c r="I349" s="11"/>
    </row>
    <row r="350" spans="1:9" x14ac:dyDescent="0.2">
      <c r="A350" s="2"/>
      <c r="B350" s="12" t="s">
        <v>327</v>
      </c>
      <c r="C350" s="13" t="s">
        <v>104</v>
      </c>
      <c r="D350" s="14">
        <v>1030.92</v>
      </c>
      <c r="E350" s="14">
        <v>0</v>
      </c>
      <c r="F350" s="14">
        <v>1030.92</v>
      </c>
      <c r="G350" s="14">
        <v>8037.41</v>
      </c>
      <c r="H350" s="2"/>
      <c r="I350" s="11"/>
    </row>
    <row r="351" spans="1:9" x14ac:dyDescent="0.2">
      <c r="A351" s="2"/>
      <c r="B351" s="12" t="s">
        <v>328</v>
      </c>
      <c r="C351" s="13" t="s">
        <v>104</v>
      </c>
      <c r="D351" s="14">
        <v>534984.18000000005</v>
      </c>
      <c r="E351" s="14">
        <v>245191.84</v>
      </c>
      <c r="F351" s="14">
        <v>780176.02</v>
      </c>
      <c r="G351" s="14">
        <v>10488368.979999999</v>
      </c>
      <c r="H351" s="2"/>
      <c r="I351" s="11"/>
    </row>
    <row r="352" spans="1:9" x14ac:dyDescent="0.2">
      <c r="A352" s="2"/>
      <c r="B352" s="12" t="s">
        <v>329</v>
      </c>
      <c r="C352" s="13" t="s">
        <v>104</v>
      </c>
      <c r="D352" s="14">
        <v>1855.65</v>
      </c>
      <c r="E352" s="14">
        <v>0</v>
      </c>
      <c r="F352" s="14">
        <v>1855.65</v>
      </c>
      <c r="G352" s="14">
        <v>14467.13</v>
      </c>
      <c r="H352" s="2"/>
      <c r="I352" s="11"/>
    </row>
    <row r="353" spans="1:9" x14ac:dyDescent="0.2">
      <c r="A353" s="2"/>
      <c r="B353" s="12" t="s">
        <v>330</v>
      </c>
      <c r="C353" s="13" t="s">
        <v>104</v>
      </c>
      <c r="D353" s="14">
        <v>1597.92</v>
      </c>
      <c r="E353" s="14">
        <v>0</v>
      </c>
      <c r="F353" s="14">
        <v>1597.92</v>
      </c>
      <c r="G353" s="14">
        <v>12457.99</v>
      </c>
      <c r="H353" s="2"/>
      <c r="I353" s="11"/>
    </row>
    <row r="354" spans="1:9" x14ac:dyDescent="0.2">
      <c r="A354" s="2"/>
      <c r="B354" s="12" t="s">
        <v>331</v>
      </c>
      <c r="C354" s="13" t="s">
        <v>104</v>
      </c>
      <c r="D354" s="14">
        <v>1030.92</v>
      </c>
      <c r="E354" s="14">
        <v>0</v>
      </c>
      <c r="F354" s="14">
        <v>1030.92</v>
      </c>
      <c r="G354" s="14">
        <v>8037.41</v>
      </c>
      <c r="H354" s="2"/>
      <c r="I354" s="11"/>
    </row>
    <row r="355" spans="1:9" x14ac:dyDescent="0.2">
      <c r="A355" s="2"/>
      <c r="B355" s="12" t="s">
        <v>332</v>
      </c>
      <c r="C355" s="13" t="s">
        <v>104</v>
      </c>
      <c r="D355" s="14">
        <v>1340.19</v>
      </c>
      <c r="E355" s="14">
        <v>0</v>
      </c>
      <c r="F355" s="14">
        <v>1340.19</v>
      </c>
      <c r="G355" s="14">
        <v>10448.64</v>
      </c>
      <c r="H355" s="2"/>
      <c r="I355" s="11"/>
    </row>
    <row r="356" spans="1:9" x14ac:dyDescent="0.2">
      <c r="A356" s="2"/>
      <c r="B356" s="12" t="s">
        <v>333</v>
      </c>
      <c r="C356" s="13" t="s">
        <v>104</v>
      </c>
      <c r="D356" s="14">
        <v>1185.55</v>
      </c>
      <c r="E356" s="14">
        <v>0</v>
      </c>
      <c r="F356" s="14">
        <v>1185.55</v>
      </c>
      <c r="G356" s="14">
        <v>9242.8000000000011</v>
      </c>
      <c r="H356" s="2"/>
      <c r="I356" s="11"/>
    </row>
    <row r="357" spans="1:9" x14ac:dyDescent="0.2">
      <c r="A357" s="2"/>
      <c r="B357" s="12" t="s">
        <v>334</v>
      </c>
      <c r="C357" s="13" t="s">
        <v>104</v>
      </c>
      <c r="D357" s="14">
        <v>318190.02</v>
      </c>
      <c r="E357" s="14">
        <v>551016.06999999995</v>
      </c>
      <c r="F357" s="14">
        <v>869206.09</v>
      </c>
      <c r="G357" s="14">
        <v>13343317.170000004</v>
      </c>
      <c r="H357" s="2"/>
      <c r="I357" s="11"/>
    </row>
    <row r="358" spans="1:9" x14ac:dyDescent="0.2">
      <c r="A358" s="2"/>
      <c r="B358" s="12" t="s">
        <v>335</v>
      </c>
      <c r="C358" s="13" t="s">
        <v>104</v>
      </c>
      <c r="D358" s="14">
        <v>1494.83</v>
      </c>
      <c r="E358" s="14">
        <v>0</v>
      </c>
      <c r="F358" s="14">
        <v>1494.83</v>
      </c>
      <c r="G358" s="14">
        <v>11653.85</v>
      </c>
      <c r="H358" s="2"/>
      <c r="I358" s="11"/>
    </row>
    <row r="359" spans="1:9" x14ac:dyDescent="0.2">
      <c r="A359" s="2"/>
      <c r="B359" s="12" t="s">
        <v>336</v>
      </c>
      <c r="C359" s="13" t="s">
        <v>104</v>
      </c>
      <c r="D359" s="14">
        <v>1030.92</v>
      </c>
      <c r="E359" s="14">
        <v>0</v>
      </c>
      <c r="F359" s="14">
        <v>1030.92</v>
      </c>
      <c r="G359" s="14">
        <v>8037.41</v>
      </c>
      <c r="H359" s="2"/>
      <c r="I359" s="11"/>
    </row>
    <row r="360" spans="1:9" x14ac:dyDescent="0.2">
      <c r="A360" s="2"/>
      <c r="B360" s="12" t="s">
        <v>337</v>
      </c>
      <c r="C360" s="13" t="s">
        <v>104</v>
      </c>
      <c r="D360" s="14">
        <v>1082.46</v>
      </c>
      <c r="E360" s="14">
        <v>0</v>
      </c>
      <c r="F360" s="14">
        <v>1082.46</v>
      </c>
      <c r="G360" s="14">
        <v>8439.0600000000013</v>
      </c>
      <c r="H360" s="2"/>
      <c r="I360" s="11"/>
    </row>
    <row r="361" spans="1:9" x14ac:dyDescent="0.2">
      <c r="A361" s="2"/>
      <c r="B361" s="12" t="s">
        <v>338</v>
      </c>
      <c r="C361" s="13" t="s">
        <v>104</v>
      </c>
      <c r="D361" s="14">
        <v>1082.46</v>
      </c>
      <c r="E361" s="14">
        <v>0</v>
      </c>
      <c r="F361" s="14">
        <v>1082.46</v>
      </c>
      <c r="G361" s="14">
        <v>8439.27</v>
      </c>
      <c r="H361" s="2"/>
      <c r="I361" s="11"/>
    </row>
    <row r="362" spans="1:9" x14ac:dyDescent="0.2">
      <c r="A362" s="2"/>
      <c r="B362" s="12" t="s">
        <v>339</v>
      </c>
      <c r="C362" s="13" t="s">
        <v>104</v>
      </c>
      <c r="D362" s="14">
        <v>827641.21</v>
      </c>
      <c r="E362" s="14">
        <v>155737.12</v>
      </c>
      <c r="F362" s="14">
        <v>983378.33</v>
      </c>
      <c r="G362" s="14">
        <v>11237540.080000002</v>
      </c>
      <c r="H362" s="2"/>
      <c r="I362" s="11"/>
    </row>
    <row r="363" spans="1:9" x14ac:dyDescent="0.2">
      <c r="A363" s="2"/>
      <c r="B363" s="12" t="s">
        <v>340</v>
      </c>
      <c r="C363" s="13" t="s">
        <v>104</v>
      </c>
      <c r="D363" s="14">
        <v>1237.0999999999999</v>
      </c>
      <c r="E363" s="14">
        <v>0</v>
      </c>
      <c r="F363" s="14">
        <v>1237.0999999999999</v>
      </c>
      <c r="G363" s="14">
        <v>9644.89</v>
      </c>
      <c r="H363" s="2"/>
      <c r="I363" s="11"/>
    </row>
    <row r="364" spans="1:9" x14ac:dyDescent="0.2">
      <c r="A364" s="2"/>
      <c r="B364" s="12" t="s">
        <v>341</v>
      </c>
      <c r="C364" s="13" t="s">
        <v>104</v>
      </c>
      <c r="D364" s="14">
        <v>2218.4499999999998</v>
      </c>
      <c r="E364" s="14">
        <v>474.2</v>
      </c>
      <c r="F364" s="14">
        <v>2692.6499999999996</v>
      </c>
      <c r="G364" s="14">
        <v>107418.04999999999</v>
      </c>
      <c r="H364" s="2"/>
      <c r="I364" s="11"/>
    </row>
    <row r="365" spans="1:9" x14ac:dyDescent="0.2">
      <c r="A365" s="2"/>
      <c r="B365" s="12" t="s">
        <v>342</v>
      </c>
      <c r="C365" s="13" t="s">
        <v>104</v>
      </c>
      <c r="D365" s="14">
        <v>549114.07999999996</v>
      </c>
      <c r="E365" s="14">
        <v>245191.84</v>
      </c>
      <c r="F365" s="14">
        <v>794305.91999999993</v>
      </c>
      <c r="G365" s="14">
        <v>10684023.930000002</v>
      </c>
      <c r="H365" s="2"/>
      <c r="I365" s="11"/>
    </row>
    <row r="366" spans="1:9" x14ac:dyDescent="0.2">
      <c r="A366" s="2"/>
      <c r="B366" s="12" t="s">
        <v>343</v>
      </c>
      <c r="C366" s="13" t="s">
        <v>104</v>
      </c>
      <c r="D366" s="14">
        <v>1185.55</v>
      </c>
      <c r="E366" s="14">
        <v>0</v>
      </c>
      <c r="F366" s="14">
        <v>1185.55</v>
      </c>
      <c r="G366" s="14">
        <v>9243.2200000000012</v>
      </c>
      <c r="H366" s="2"/>
      <c r="I366" s="11"/>
    </row>
    <row r="367" spans="1:9" x14ac:dyDescent="0.2">
      <c r="A367" s="2"/>
      <c r="B367" s="12" t="s">
        <v>344</v>
      </c>
      <c r="C367" s="13" t="s">
        <v>104</v>
      </c>
      <c r="D367" s="14">
        <v>1804.11</v>
      </c>
      <c r="E367" s="14">
        <v>0</v>
      </c>
      <c r="F367" s="14">
        <v>1804.11</v>
      </c>
      <c r="G367" s="14">
        <v>14065.27</v>
      </c>
      <c r="H367" s="2"/>
      <c r="I367" s="11"/>
    </row>
    <row r="368" spans="1:9" x14ac:dyDescent="0.2">
      <c r="A368" s="2"/>
      <c r="B368" s="12" t="s">
        <v>345</v>
      </c>
      <c r="C368" s="13" t="s">
        <v>104</v>
      </c>
      <c r="D368" s="14">
        <v>1134.01</v>
      </c>
      <c r="E368" s="14">
        <v>0</v>
      </c>
      <c r="F368" s="14">
        <v>1134.01</v>
      </c>
      <c r="G368" s="14">
        <v>8841.15</v>
      </c>
      <c r="H368" s="2"/>
      <c r="I368" s="11"/>
    </row>
    <row r="369" spans="1:9" x14ac:dyDescent="0.2">
      <c r="A369" s="2"/>
      <c r="B369" s="12" t="s">
        <v>346</v>
      </c>
      <c r="C369" s="13" t="s">
        <v>104</v>
      </c>
      <c r="D369" s="14">
        <v>575634.81000000006</v>
      </c>
      <c r="E369" s="14">
        <v>0</v>
      </c>
      <c r="F369" s="14">
        <v>575634.81000000006</v>
      </c>
      <c r="G369" s="14">
        <v>6004489.0800000001</v>
      </c>
      <c r="H369" s="2"/>
      <c r="I369" s="11"/>
    </row>
    <row r="370" spans="1:9" x14ac:dyDescent="0.2">
      <c r="A370" s="2"/>
      <c r="B370" s="12" t="s">
        <v>347</v>
      </c>
      <c r="C370" s="13" t="s">
        <v>104</v>
      </c>
      <c r="D370" s="14">
        <v>1134.01</v>
      </c>
      <c r="E370" s="14">
        <v>0</v>
      </c>
      <c r="F370" s="14">
        <v>1134.01</v>
      </c>
      <c r="G370" s="14">
        <v>8841.57</v>
      </c>
      <c r="H370" s="2"/>
      <c r="I370" s="11"/>
    </row>
    <row r="371" spans="1:9" x14ac:dyDescent="0.2">
      <c r="A371" s="2"/>
      <c r="B371" s="12" t="s">
        <v>348</v>
      </c>
      <c r="C371" s="13" t="s">
        <v>104</v>
      </c>
      <c r="D371" s="14">
        <v>1030.92</v>
      </c>
      <c r="E371" s="14">
        <v>0</v>
      </c>
      <c r="F371" s="14">
        <v>1030.92</v>
      </c>
      <c r="G371" s="14">
        <v>8037.41</v>
      </c>
      <c r="H371" s="2"/>
      <c r="I371" s="11"/>
    </row>
    <row r="372" spans="1:9" x14ac:dyDescent="0.2">
      <c r="A372" s="2"/>
      <c r="B372" s="12" t="s">
        <v>349</v>
      </c>
      <c r="C372" s="13" t="s">
        <v>104</v>
      </c>
      <c r="D372" s="14">
        <v>1288.6500000000001</v>
      </c>
      <c r="E372" s="14">
        <v>0</v>
      </c>
      <c r="F372" s="14">
        <v>1288.6500000000001</v>
      </c>
      <c r="G372" s="14">
        <v>10046.34</v>
      </c>
      <c r="H372" s="2"/>
      <c r="I372" s="11"/>
    </row>
    <row r="373" spans="1:9" x14ac:dyDescent="0.2">
      <c r="A373" s="2"/>
      <c r="B373" s="12" t="s">
        <v>350</v>
      </c>
      <c r="C373" s="13" t="s">
        <v>104</v>
      </c>
      <c r="D373" s="14">
        <v>1237.0999999999999</v>
      </c>
      <c r="E373" s="14">
        <v>0</v>
      </c>
      <c r="F373" s="14">
        <v>1237.0999999999999</v>
      </c>
      <c r="G373" s="14">
        <v>9644.89</v>
      </c>
      <c r="H373" s="2"/>
      <c r="I373" s="11"/>
    </row>
    <row r="374" spans="1:9" x14ac:dyDescent="0.2">
      <c r="A374" s="2"/>
      <c r="B374" s="12" t="s">
        <v>351</v>
      </c>
      <c r="C374" s="13" t="s">
        <v>104</v>
      </c>
      <c r="D374" s="14">
        <v>2010.29</v>
      </c>
      <c r="E374" s="14">
        <v>0</v>
      </c>
      <c r="F374" s="14">
        <v>2010.29</v>
      </c>
      <c r="G374" s="14">
        <v>15672.57</v>
      </c>
      <c r="H374" s="2"/>
      <c r="I374" s="11"/>
    </row>
    <row r="375" spans="1:9" x14ac:dyDescent="0.2">
      <c r="A375" s="2"/>
      <c r="B375" s="12" t="s">
        <v>352</v>
      </c>
      <c r="C375" s="13" t="s">
        <v>104</v>
      </c>
      <c r="D375" s="14">
        <v>538607.99</v>
      </c>
      <c r="E375" s="14">
        <v>0</v>
      </c>
      <c r="F375" s="14">
        <v>538607.99</v>
      </c>
      <c r="G375" s="14">
        <v>6415199.6500000004</v>
      </c>
      <c r="H375" s="2"/>
      <c r="I375" s="11"/>
    </row>
    <row r="376" spans="1:9" x14ac:dyDescent="0.2">
      <c r="A376" s="2"/>
      <c r="B376" s="12" t="s">
        <v>353</v>
      </c>
      <c r="C376" s="13" t="s">
        <v>104</v>
      </c>
      <c r="D376" s="14">
        <v>1340.19</v>
      </c>
      <c r="E376" s="14">
        <v>0</v>
      </c>
      <c r="F376" s="14">
        <v>1340.19</v>
      </c>
      <c r="G376" s="14">
        <v>10448.64</v>
      </c>
      <c r="H376" s="2"/>
      <c r="I376" s="11"/>
    </row>
    <row r="377" spans="1:9" x14ac:dyDescent="0.2">
      <c r="A377" s="2"/>
      <c r="B377" s="12" t="s">
        <v>354</v>
      </c>
      <c r="C377" s="13" t="s">
        <v>104</v>
      </c>
      <c r="D377" s="14">
        <v>1185.55</v>
      </c>
      <c r="E377" s="14">
        <v>0</v>
      </c>
      <c r="F377" s="14">
        <v>1185.55</v>
      </c>
      <c r="G377" s="14">
        <v>7385.8300000000008</v>
      </c>
      <c r="H377" s="2"/>
      <c r="I377" s="11"/>
    </row>
    <row r="378" spans="1:9" x14ac:dyDescent="0.2">
      <c r="A378" s="2"/>
      <c r="B378" s="12" t="s">
        <v>355</v>
      </c>
      <c r="C378" s="13" t="s">
        <v>104</v>
      </c>
      <c r="D378" s="14">
        <v>1134.01</v>
      </c>
      <c r="E378" s="14">
        <v>0</v>
      </c>
      <c r="F378" s="14">
        <v>1134.01</v>
      </c>
      <c r="G378" s="14">
        <v>8841.15</v>
      </c>
      <c r="H378" s="2"/>
      <c r="I378" s="11"/>
    </row>
    <row r="379" spans="1:9" x14ac:dyDescent="0.2">
      <c r="A379" s="2"/>
      <c r="B379" s="12" t="s">
        <v>356</v>
      </c>
      <c r="C379" s="13" t="s">
        <v>104</v>
      </c>
      <c r="D379" s="14">
        <v>1649.47</v>
      </c>
      <c r="E379" s="14">
        <v>0</v>
      </c>
      <c r="F379" s="14">
        <v>1649.47</v>
      </c>
      <c r="G379" s="14">
        <v>12859.89</v>
      </c>
      <c r="H379" s="2"/>
      <c r="I379" s="11"/>
    </row>
    <row r="380" spans="1:9" x14ac:dyDescent="0.2">
      <c r="A380" s="2"/>
      <c r="B380" s="12" t="s">
        <v>357</v>
      </c>
      <c r="C380" s="13" t="s">
        <v>104</v>
      </c>
      <c r="D380" s="14">
        <v>1391.74</v>
      </c>
      <c r="E380" s="14">
        <v>0</v>
      </c>
      <c r="F380" s="14">
        <v>1391.74</v>
      </c>
      <c r="G380" s="14">
        <v>10850.51</v>
      </c>
      <c r="H380" s="2"/>
      <c r="I380" s="11"/>
    </row>
    <row r="381" spans="1:9" x14ac:dyDescent="0.2">
      <c r="A381" s="2"/>
      <c r="B381" s="12" t="s">
        <v>358</v>
      </c>
      <c r="C381" s="13" t="s">
        <v>104</v>
      </c>
      <c r="D381" s="14">
        <v>1288.6500000000001</v>
      </c>
      <c r="E381" s="14">
        <v>0</v>
      </c>
      <c r="F381" s="14">
        <v>1288.6500000000001</v>
      </c>
      <c r="G381" s="14">
        <v>10046.969999999999</v>
      </c>
      <c r="H381" s="2"/>
      <c r="I381" s="11"/>
    </row>
    <row r="382" spans="1:9" x14ac:dyDescent="0.2">
      <c r="A382" s="2"/>
      <c r="B382" s="12" t="s">
        <v>359</v>
      </c>
      <c r="C382" s="13" t="s">
        <v>104</v>
      </c>
      <c r="D382" s="14">
        <v>1340.19</v>
      </c>
      <c r="E382" s="14">
        <v>0</v>
      </c>
      <c r="F382" s="14">
        <v>1340.19</v>
      </c>
      <c r="G382" s="14">
        <v>10448.64</v>
      </c>
      <c r="H382" s="2"/>
      <c r="I382" s="11"/>
    </row>
    <row r="383" spans="1:9" x14ac:dyDescent="0.2">
      <c r="A383" s="2"/>
      <c r="B383" s="12" t="s">
        <v>360</v>
      </c>
      <c r="C383" s="13" t="s">
        <v>104</v>
      </c>
      <c r="D383" s="14">
        <v>1391.74</v>
      </c>
      <c r="E383" s="14">
        <v>0</v>
      </c>
      <c r="F383" s="14">
        <v>1391.74</v>
      </c>
      <c r="G383" s="14">
        <v>10850.3</v>
      </c>
      <c r="H383" s="2"/>
      <c r="I383" s="11"/>
    </row>
    <row r="384" spans="1:9" x14ac:dyDescent="0.2">
      <c r="A384" s="2"/>
      <c r="B384" s="12" t="s">
        <v>361</v>
      </c>
      <c r="C384" s="13" t="s">
        <v>104</v>
      </c>
      <c r="D384" s="14">
        <v>1391.74</v>
      </c>
      <c r="E384" s="14">
        <v>0</v>
      </c>
      <c r="F384" s="14">
        <v>1391.74</v>
      </c>
      <c r="G384" s="14">
        <v>10850.72</v>
      </c>
      <c r="H384" s="2"/>
      <c r="I384" s="11"/>
    </row>
    <row r="385" spans="1:9" x14ac:dyDescent="0.2">
      <c r="A385" s="2"/>
      <c r="B385" s="12" t="s">
        <v>362</v>
      </c>
      <c r="C385" s="13" t="s">
        <v>104</v>
      </c>
      <c r="D385" s="14">
        <v>1288.6500000000001</v>
      </c>
      <c r="E385" s="14">
        <v>0</v>
      </c>
      <c r="F385" s="14">
        <v>1288.6500000000001</v>
      </c>
      <c r="G385" s="14">
        <v>10046.969999999999</v>
      </c>
      <c r="H385" s="2"/>
      <c r="I385" s="11"/>
    </row>
    <row r="386" spans="1:9" x14ac:dyDescent="0.2">
      <c r="A386" s="2"/>
      <c r="B386" s="12" t="s">
        <v>363</v>
      </c>
      <c r="C386" s="13" t="s">
        <v>104</v>
      </c>
      <c r="D386" s="14">
        <v>615614.46</v>
      </c>
      <c r="E386" s="14">
        <v>0</v>
      </c>
      <c r="F386" s="14">
        <v>615614.46</v>
      </c>
      <c r="G386" s="14">
        <v>7001983.2800000012</v>
      </c>
      <c r="H386" s="2"/>
      <c r="I386" s="11"/>
    </row>
    <row r="387" spans="1:9" x14ac:dyDescent="0.2">
      <c r="A387" s="2"/>
      <c r="B387" s="12" t="s">
        <v>364</v>
      </c>
      <c r="C387" s="13" t="s">
        <v>104</v>
      </c>
      <c r="D387" s="14">
        <v>1391.74</v>
      </c>
      <c r="E387" s="14">
        <v>0</v>
      </c>
      <c r="F387" s="14">
        <v>1391.74</v>
      </c>
      <c r="G387" s="14">
        <v>10850.09</v>
      </c>
      <c r="H387" s="2"/>
      <c r="I387" s="11"/>
    </row>
    <row r="388" spans="1:9" x14ac:dyDescent="0.2">
      <c r="A388" s="2"/>
      <c r="B388" s="12" t="s">
        <v>365</v>
      </c>
      <c r="C388" s="13" t="s">
        <v>104</v>
      </c>
      <c r="D388" s="14">
        <v>1134.01</v>
      </c>
      <c r="E388" s="14">
        <v>0</v>
      </c>
      <c r="F388" s="14">
        <v>1134.01</v>
      </c>
      <c r="G388" s="14">
        <v>8841.15</v>
      </c>
      <c r="H388" s="2"/>
      <c r="I388" s="11"/>
    </row>
    <row r="389" spans="1:9" x14ac:dyDescent="0.2">
      <c r="A389" s="2"/>
      <c r="B389" s="12" t="s">
        <v>366</v>
      </c>
      <c r="C389" s="13" t="s">
        <v>104</v>
      </c>
      <c r="D389" s="14">
        <v>1030.92</v>
      </c>
      <c r="E389" s="14">
        <v>0</v>
      </c>
      <c r="F389" s="14">
        <v>1030.92</v>
      </c>
      <c r="G389" s="14">
        <v>8037.41</v>
      </c>
      <c r="H389" s="2"/>
      <c r="I389" s="11"/>
    </row>
    <row r="390" spans="1:9" x14ac:dyDescent="0.2">
      <c r="A390" s="2"/>
      <c r="B390" s="12" t="s">
        <v>367</v>
      </c>
      <c r="C390" s="13" t="s">
        <v>104</v>
      </c>
      <c r="D390" s="14">
        <v>1134.01</v>
      </c>
      <c r="E390" s="14">
        <v>0</v>
      </c>
      <c r="F390" s="14">
        <v>1134.01</v>
      </c>
      <c r="G390" s="14">
        <v>8841.36</v>
      </c>
      <c r="H390" s="2"/>
      <c r="I390" s="11"/>
    </row>
    <row r="391" spans="1:9" x14ac:dyDescent="0.2">
      <c r="A391" s="2"/>
      <c r="B391" s="12" t="s">
        <v>368</v>
      </c>
      <c r="C391" s="13" t="s">
        <v>104</v>
      </c>
      <c r="D391" s="14">
        <v>1030.92</v>
      </c>
      <c r="E391" s="14">
        <v>0</v>
      </c>
      <c r="F391" s="14">
        <v>1030.92</v>
      </c>
      <c r="G391" s="14">
        <v>8037.41</v>
      </c>
      <c r="H391" s="2"/>
      <c r="I391" s="11"/>
    </row>
    <row r="392" spans="1:9" x14ac:dyDescent="0.2">
      <c r="A392" s="2"/>
      <c r="B392" s="12" t="s">
        <v>369</v>
      </c>
      <c r="C392" s="13" t="s">
        <v>104</v>
      </c>
      <c r="D392" s="14">
        <v>571638.54</v>
      </c>
      <c r="E392" s="14">
        <v>0</v>
      </c>
      <c r="F392" s="14">
        <v>571638.54</v>
      </c>
      <c r="G392" s="14">
        <v>6647917.9799999986</v>
      </c>
      <c r="H392" s="2"/>
      <c r="I392" s="11"/>
    </row>
    <row r="393" spans="1:9" x14ac:dyDescent="0.2">
      <c r="A393" s="2"/>
      <c r="B393" s="12" t="s">
        <v>370</v>
      </c>
      <c r="C393" s="13" t="s">
        <v>104</v>
      </c>
      <c r="D393" s="14">
        <v>1030.92</v>
      </c>
      <c r="E393" s="14">
        <v>0</v>
      </c>
      <c r="F393" s="14">
        <v>1030.92</v>
      </c>
      <c r="G393" s="14">
        <v>8037.41</v>
      </c>
      <c r="H393" s="2"/>
      <c r="I393" s="11"/>
    </row>
    <row r="394" spans="1:9" x14ac:dyDescent="0.2">
      <c r="A394" s="2"/>
      <c r="B394" s="12" t="s">
        <v>371</v>
      </c>
      <c r="C394" s="13" t="s">
        <v>104</v>
      </c>
      <c r="D394" s="14">
        <v>2061.84</v>
      </c>
      <c r="E394" s="14">
        <v>0</v>
      </c>
      <c r="F394" s="14">
        <v>2061.84</v>
      </c>
      <c r="G394" s="14">
        <v>16074.869999999999</v>
      </c>
      <c r="H394" s="2"/>
      <c r="I394" s="11"/>
    </row>
    <row r="395" spans="1:9" x14ac:dyDescent="0.2">
      <c r="A395" s="2"/>
      <c r="B395" s="12" t="s">
        <v>372</v>
      </c>
      <c r="C395" s="13" t="s">
        <v>104</v>
      </c>
      <c r="D395" s="14">
        <v>579921.67000000004</v>
      </c>
      <c r="E395" s="14">
        <v>0</v>
      </c>
      <c r="F395" s="14">
        <v>579921.67000000004</v>
      </c>
      <c r="G395" s="14">
        <v>2437647.17</v>
      </c>
      <c r="H395" s="2"/>
      <c r="I395" s="11"/>
    </row>
    <row r="396" spans="1:9" x14ac:dyDescent="0.2">
      <c r="A396" s="2"/>
      <c r="B396" s="59" t="s">
        <v>373</v>
      </c>
      <c r="C396" s="60"/>
      <c r="D396" s="14">
        <v>24648267.320000038</v>
      </c>
      <c r="E396" s="14">
        <v>5120963.540000001</v>
      </c>
      <c r="F396" s="14">
        <v>29769230.860000037</v>
      </c>
      <c r="G396" s="14">
        <v>346435167.38999993</v>
      </c>
      <c r="H396" s="2"/>
      <c r="I396" s="11"/>
    </row>
    <row r="397" spans="1:9" x14ac:dyDescent="0.2">
      <c r="A397" s="2"/>
      <c r="B397" s="12" t="s">
        <v>374</v>
      </c>
      <c r="C397" s="13" t="s">
        <v>375</v>
      </c>
      <c r="D397" s="14">
        <v>0</v>
      </c>
      <c r="E397" s="14">
        <v>0</v>
      </c>
      <c r="F397" s="14">
        <v>0</v>
      </c>
      <c r="G397" s="14">
        <v>10124.41</v>
      </c>
      <c r="H397" s="2"/>
      <c r="I397" s="11"/>
    </row>
    <row r="398" spans="1:9" x14ac:dyDescent="0.2">
      <c r="A398" s="2"/>
      <c r="B398" s="12" t="s">
        <v>376</v>
      </c>
      <c r="C398" s="13" t="s">
        <v>375</v>
      </c>
      <c r="D398" s="14">
        <v>0</v>
      </c>
      <c r="E398" s="14">
        <v>0</v>
      </c>
      <c r="F398" s="14">
        <v>0</v>
      </c>
      <c r="G398" s="14">
        <v>6441.0599999999995</v>
      </c>
      <c r="H398" s="2"/>
      <c r="I398" s="11"/>
    </row>
    <row r="399" spans="1:9" x14ac:dyDescent="0.2">
      <c r="A399" s="2"/>
      <c r="B399" s="12" t="s">
        <v>377</v>
      </c>
      <c r="C399" s="13" t="s">
        <v>375</v>
      </c>
      <c r="D399" s="14">
        <v>0</v>
      </c>
      <c r="E399" s="14">
        <v>0</v>
      </c>
      <c r="F399" s="14">
        <v>0</v>
      </c>
      <c r="G399" s="14">
        <v>333580.24</v>
      </c>
      <c r="H399" s="2"/>
      <c r="I399" s="11"/>
    </row>
    <row r="400" spans="1:9" x14ac:dyDescent="0.2">
      <c r="A400" s="2"/>
      <c r="B400" s="12" t="s">
        <v>378</v>
      </c>
      <c r="C400" s="13" t="s">
        <v>375</v>
      </c>
      <c r="D400" s="14">
        <v>0</v>
      </c>
      <c r="E400" s="14">
        <v>0</v>
      </c>
      <c r="F400" s="14">
        <v>0</v>
      </c>
      <c r="G400" s="14">
        <v>6752.77</v>
      </c>
      <c r="H400" s="2"/>
      <c r="I400" s="11"/>
    </row>
    <row r="401" spans="1:9" x14ac:dyDescent="0.2">
      <c r="A401" s="2"/>
      <c r="B401" s="12" t="s">
        <v>379</v>
      </c>
      <c r="C401" s="13" t="s">
        <v>375</v>
      </c>
      <c r="D401" s="14">
        <v>75711.09</v>
      </c>
      <c r="E401" s="14">
        <v>25643.77</v>
      </c>
      <c r="F401" s="14">
        <v>101354.86</v>
      </c>
      <c r="G401" s="14">
        <v>1218430.7200000002</v>
      </c>
      <c r="H401" s="2"/>
      <c r="I401" s="11"/>
    </row>
    <row r="402" spans="1:9" x14ac:dyDescent="0.2">
      <c r="A402" s="2"/>
      <c r="B402" s="12" t="s">
        <v>380</v>
      </c>
      <c r="C402" s="13" t="s">
        <v>375</v>
      </c>
      <c r="D402" s="14">
        <v>565923.97</v>
      </c>
      <c r="E402" s="14">
        <v>20534.71</v>
      </c>
      <c r="F402" s="14">
        <v>586458.67999999993</v>
      </c>
      <c r="G402" s="14">
        <v>6579696.8999999994</v>
      </c>
      <c r="H402" s="2"/>
      <c r="I402" s="11"/>
    </row>
    <row r="403" spans="1:9" x14ac:dyDescent="0.2">
      <c r="A403" s="2"/>
      <c r="B403" s="12" t="s">
        <v>381</v>
      </c>
      <c r="C403" s="13" t="s">
        <v>375</v>
      </c>
      <c r="D403" s="14">
        <v>0</v>
      </c>
      <c r="E403" s="14">
        <v>0</v>
      </c>
      <c r="F403" s="14">
        <v>0</v>
      </c>
      <c r="G403" s="14">
        <v>6445.82</v>
      </c>
      <c r="H403" s="2"/>
      <c r="I403" s="11"/>
    </row>
    <row r="404" spans="1:9" x14ac:dyDescent="0.2">
      <c r="A404" s="2"/>
      <c r="B404" s="12" t="s">
        <v>382</v>
      </c>
      <c r="C404" s="13" t="s">
        <v>375</v>
      </c>
      <c r="D404" s="14">
        <v>0</v>
      </c>
      <c r="E404" s="14">
        <v>0</v>
      </c>
      <c r="F404" s="14">
        <v>0</v>
      </c>
      <c r="G404" s="14">
        <v>7054.9500000000007</v>
      </c>
      <c r="H404" s="2"/>
      <c r="I404" s="11"/>
    </row>
    <row r="405" spans="1:9" x14ac:dyDescent="0.2">
      <c r="A405" s="2"/>
      <c r="B405" s="12" t="s">
        <v>383</v>
      </c>
      <c r="C405" s="13" t="s">
        <v>375</v>
      </c>
      <c r="D405" s="14">
        <v>0</v>
      </c>
      <c r="E405" s="14">
        <v>0</v>
      </c>
      <c r="F405" s="14">
        <v>0</v>
      </c>
      <c r="G405" s="14">
        <v>8594.4500000000007</v>
      </c>
      <c r="H405" s="2"/>
      <c r="I405" s="11"/>
    </row>
    <row r="406" spans="1:9" x14ac:dyDescent="0.2">
      <c r="A406" s="2"/>
      <c r="B406" s="12" t="s">
        <v>384</v>
      </c>
      <c r="C406" s="13" t="s">
        <v>375</v>
      </c>
      <c r="D406" s="14">
        <v>0</v>
      </c>
      <c r="E406" s="14">
        <v>0</v>
      </c>
      <c r="F406" s="14">
        <v>0</v>
      </c>
      <c r="G406" s="14">
        <v>9972.0400000000009</v>
      </c>
      <c r="H406" s="2"/>
      <c r="I406" s="11"/>
    </row>
    <row r="407" spans="1:9" x14ac:dyDescent="0.2">
      <c r="A407" s="2"/>
      <c r="B407" s="12" t="s">
        <v>385</v>
      </c>
      <c r="C407" s="13" t="s">
        <v>375</v>
      </c>
      <c r="D407" s="14">
        <v>0</v>
      </c>
      <c r="E407" s="14">
        <v>0</v>
      </c>
      <c r="F407" s="14">
        <v>0</v>
      </c>
      <c r="G407" s="14">
        <v>10576.41</v>
      </c>
      <c r="H407" s="2"/>
      <c r="I407" s="11"/>
    </row>
    <row r="408" spans="1:9" x14ac:dyDescent="0.2">
      <c r="A408" s="2"/>
      <c r="B408" s="12" t="s">
        <v>386</v>
      </c>
      <c r="C408" s="13" t="s">
        <v>375</v>
      </c>
      <c r="D408" s="14">
        <v>0</v>
      </c>
      <c r="E408" s="14">
        <v>0</v>
      </c>
      <c r="F408" s="14">
        <v>0</v>
      </c>
      <c r="G408" s="14">
        <v>7856.74</v>
      </c>
      <c r="H408" s="2"/>
      <c r="I408" s="11"/>
    </row>
    <row r="409" spans="1:9" x14ac:dyDescent="0.2">
      <c r="A409" s="2"/>
      <c r="B409" s="12" t="s">
        <v>387</v>
      </c>
      <c r="C409" s="13" t="s">
        <v>375</v>
      </c>
      <c r="D409" s="14">
        <v>0</v>
      </c>
      <c r="E409" s="14">
        <v>0</v>
      </c>
      <c r="F409" s="14">
        <v>0</v>
      </c>
      <c r="G409" s="14">
        <v>7554.5599999999995</v>
      </c>
      <c r="H409" s="2"/>
      <c r="I409" s="11"/>
    </row>
    <row r="410" spans="1:9" x14ac:dyDescent="0.2">
      <c r="A410" s="2"/>
      <c r="B410" s="12" t="s">
        <v>388</v>
      </c>
      <c r="C410" s="13" t="s">
        <v>375</v>
      </c>
      <c r="D410" s="14">
        <v>0</v>
      </c>
      <c r="E410" s="14">
        <v>0</v>
      </c>
      <c r="F410" s="14">
        <v>0</v>
      </c>
      <c r="G410" s="14">
        <v>7252.38</v>
      </c>
      <c r="H410" s="2"/>
      <c r="I410" s="11"/>
    </row>
    <row r="411" spans="1:9" x14ac:dyDescent="0.2">
      <c r="A411" s="2"/>
      <c r="B411" s="12" t="s">
        <v>389</v>
      </c>
      <c r="C411" s="13" t="s">
        <v>375</v>
      </c>
      <c r="D411" s="14">
        <v>0</v>
      </c>
      <c r="E411" s="14">
        <v>0</v>
      </c>
      <c r="F411" s="14">
        <v>0</v>
      </c>
      <c r="G411" s="14">
        <v>6043.65</v>
      </c>
      <c r="H411" s="2"/>
      <c r="I411" s="11"/>
    </row>
    <row r="412" spans="1:9" x14ac:dyDescent="0.2">
      <c r="A412" s="2"/>
      <c r="B412" s="12" t="s">
        <v>390</v>
      </c>
      <c r="C412" s="13" t="s">
        <v>375</v>
      </c>
      <c r="D412" s="14">
        <v>61638.2</v>
      </c>
      <c r="E412" s="14">
        <v>25414.799999999999</v>
      </c>
      <c r="F412" s="14">
        <v>87053</v>
      </c>
      <c r="G412" s="14">
        <v>1089472.2200000002</v>
      </c>
      <c r="H412" s="2"/>
      <c r="I412" s="11"/>
    </row>
    <row r="413" spans="1:9" x14ac:dyDescent="0.2">
      <c r="A413" s="2"/>
      <c r="B413" s="12" t="s">
        <v>391</v>
      </c>
      <c r="C413" s="13" t="s">
        <v>375</v>
      </c>
      <c r="D413" s="14">
        <v>0</v>
      </c>
      <c r="E413" s="14">
        <v>0</v>
      </c>
      <c r="F413" s="14">
        <v>0</v>
      </c>
      <c r="G413" s="14">
        <v>6752.77</v>
      </c>
      <c r="H413" s="2"/>
      <c r="I413" s="11"/>
    </row>
    <row r="414" spans="1:9" x14ac:dyDescent="0.2">
      <c r="A414" s="2"/>
      <c r="B414" s="12" t="s">
        <v>392</v>
      </c>
      <c r="C414" s="13" t="s">
        <v>375</v>
      </c>
      <c r="D414" s="14">
        <v>0</v>
      </c>
      <c r="E414" s="14">
        <v>0</v>
      </c>
      <c r="F414" s="14">
        <v>0</v>
      </c>
      <c r="G414" s="14">
        <v>7975.78</v>
      </c>
      <c r="H414" s="2"/>
      <c r="I414" s="11"/>
    </row>
    <row r="415" spans="1:9" x14ac:dyDescent="0.2">
      <c r="A415" s="2"/>
      <c r="B415" s="12" t="s">
        <v>393</v>
      </c>
      <c r="C415" s="13" t="s">
        <v>375</v>
      </c>
      <c r="D415" s="14">
        <v>0</v>
      </c>
      <c r="E415" s="14">
        <v>0</v>
      </c>
      <c r="F415" s="14">
        <v>0</v>
      </c>
      <c r="G415" s="14">
        <v>10738.31</v>
      </c>
      <c r="H415" s="2"/>
      <c r="I415" s="11"/>
    </row>
    <row r="416" spans="1:9" x14ac:dyDescent="0.2">
      <c r="A416" s="2"/>
      <c r="B416" s="12" t="s">
        <v>394</v>
      </c>
      <c r="C416" s="13" t="s">
        <v>375</v>
      </c>
      <c r="D416" s="14">
        <v>0</v>
      </c>
      <c r="E416" s="14">
        <v>0</v>
      </c>
      <c r="F416" s="14">
        <v>0</v>
      </c>
      <c r="G416" s="14">
        <v>7366.66</v>
      </c>
      <c r="H416" s="2"/>
      <c r="I416" s="11"/>
    </row>
    <row r="417" spans="1:9" x14ac:dyDescent="0.2">
      <c r="A417" s="2"/>
      <c r="B417" s="12" t="s">
        <v>395</v>
      </c>
      <c r="C417" s="13" t="s">
        <v>375</v>
      </c>
      <c r="D417" s="14">
        <v>0</v>
      </c>
      <c r="E417" s="14">
        <v>0</v>
      </c>
      <c r="F417" s="14">
        <v>0</v>
      </c>
      <c r="G417" s="14">
        <v>7975.78</v>
      </c>
      <c r="H417" s="2"/>
      <c r="I417" s="11"/>
    </row>
    <row r="418" spans="1:9" x14ac:dyDescent="0.2">
      <c r="A418" s="2"/>
      <c r="B418" s="12" t="s">
        <v>396</v>
      </c>
      <c r="C418" s="13" t="s">
        <v>375</v>
      </c>
      <c r="D418" s="14">
        <v>0</v>
      </c>
      <c r="E418" s="14">
        <v>0</v>
      </c>
      <c r="F418" s="14">
        <v>0</v>
      </c>
      <c r="G418" s="14">
        <v>7971.02</v>
      </c>
      <c r="H418" s="2"/>
      <c r="I418" s="11"/>
    </row>
    <row r="419" spans="1:9" x14ac:dyDescent="0.2">
      <c r="A419" s="2"/>
      <c r="B419" s="12" t="s">
        <v>397</v>
      </c>
      <c r="C419" s="13" t="s">
        <v>375</v>
      </c>
      <c r="D419" s="14">
        <v>0</v>
      </c>
      <c r="E419" s="14">
        <v>32314.67</v>
      </c>
      <c r="F419" s="14">
        <v>32314.67</v>
      </c>
      <c r="G419" s="14">
        <v>809445.96000000008</v>
      </c>
      <c r="H419" s="2"/>
      <c r="I419" s="11"/>
    </row>
    <row r="420" spans="1:9" x14ac:dyDescent="0.2">
      <c r="A420" s="2"/>
      <c r="B420" s="12" t="s">
        <v>398</v>
      </c>
      <c r="C420" s="13" t="s">
        <v>375</v>
      </c>
      <c r="D420" s="14">
        <v>0</v>
      </c>
      <c r="E420" s="14">
        <v>0</v>
      </c>
      <c r="F420" s="14">
        <v>0</v>
      </c>
      <c r="G420" s="14">
        <v>6748</v>
      </c>
      <c r="H420" s="2"/>
      <c r="I420" s="11"/>
    </row>
    <row r="421" spans="1:9" x14ac:dyDescent="0.2">
      <c r="A421" s="2"/>
      <c r="B421" s="12" t="s">
        <v>399</v>
      </c>
      <c r="C421" s="13" t="s">
        <v>375</v>
      </c>
      <c r="D421" s="14">
        <v>0</v>
      </c>
      <c r="E421" s="14">
        <v>0</v>
      </c>
      <c r="F421" s="14">
        <v>0</v>
      </c>
      <c r="G421" s="14">
        <v>6138.8799999999992</v>
      </c>
      <c r="H421" s="2"/>
      <c r="I421" s="11"/>
    </row>
    <row r="422" spans="1:9" x14ac:dyDescent="0.2">
      <c r="A422" s="2"/>
      <c r="B422" s="12" t="s">
        <v>400</v>
      </c>
      <c r="C422" s="13" t="s">
        <v>375</v>
      </c>
      <c r="D422" s="14">
        <v>0</v>
      </c>
      <c r="E422" s="14">
        <v>0</v>
      </c>
      <c r="F422" s="14">
        <v>0</v>
      </c>
      <c r="G422" s="14">
        <v>7059.7100000000009</v>
      </c>
      <c r="H422" s="2"/>
      <c r="I422" s="11"/>
    </row>
    <row r="423" spans="1:9" x14ac:dyDescent="0.2">
      <c r="A423" s="2"/>
      <c r="B423" s="12" t="s">
        <v>401</v>
      </c>
      <c r="C423" s="13" t="s">
        <v>375</v>
      </c>
      <c r="D423" s="14">
        <v>0</v>
      </c>
      <c r="E423" s="14">
        <v>0</v>
      </c>
      <c r="F423" s="14">
        <v>0</v>
      </c>
      <c r="G423" s="14">
        <v>9822.24</v>
      </c>
      <c r="H423" s="2"/>
      <c r="I423" s="11"/>
    </row>
    <row r="424" spans="1:9" x14ac:dyDescent="0.2">
      <c r="A424" s="2"/>
      <c r="B424" s="12" t="s">
        <v>402</v>
      </c>
      <c r="C424" s="13" t="s">
        <v>375</v>
      </c>
      <c r="D424" s="14">
        <v>0</v>
      </c>
      <c r="E424" s="14">
        <v>0</v>
      </c>
      <c r="F424" s="14">
        <v>0</v>
      </c>
      <c r="G424" s="14">
        <v>6441.0599999999995</v>
      </c>
      <c r="H424" s="2"/>
      <c r="I424" s="11"/>
    </row>
    <row r="425" spans="1:9" x14ac:dyDescent="0.2">
      <c r="A425" s="2"/>
      <c r="B425" s="12" t="s">
        <v>403</v>
      </c>
      <c r="C425" s="13" t="s">
        <v>375</v>
      </c>
      <c r="D425" s="14">
        <v>0</v>
      </c>
      <c r="E425" s="14">
        <v>0</v>
      </c>
      <c r="F425" s="14">
        <v>0</v>
      </c>
      <c r="G425" s="14">
        <v>9203.57</v>
      </c>
      <c r="H425" s="2"/>
      <c r="I425" s="11"/>
    </row>
    <row r="426" spans="1:9" x14ac:dyDescent="0.2">
      <c r="A426" s="2"/>
      <c r="B426" s="12" t="s">
        <v>404</v>
      </c>
      <c r="C426" s="13" t="s">
        <v>375</v>
      </c>
      <c r="D426" s="14">
        <v>0</v>
      </c>
      <c r="E426" s="14">
        <v>0</v>
      </c>
      <c r="F426" s="14">
        <v>0</v>
      </c>
      <c r="G426" s="14">
        <v>7668.84</v>
      </c>
      <c r="H426" s="2"/>
      <c r="I426" s="11"/>
    </row>
    <row r="427" spans="1:9" x14ac:dyDescent="0.2">
      <c r="A427" s="2"/>
      <c r="B427" s="12" t="s">
        <v>972</v>
      </c>
      <c r="C427" s="13" t="s">
        <v>375</v>
      </c>
      <c r="D427" s="14">
        <v>81798.27</v>
      </c>
      <c r="E427" s="14">
        <v>620.6</v>
      </c>
      <c r="F427" s="14">
        <v>82418.87000000001</v>
      </c>
      <c r="G427" s="14">
        <v>5022238.0200000005</v>
      </c>
      <c r="H427" s="2"/>
      <c r="I427" s="11"/>
    </row>
    <row r="428" spans="1:9" x14ac:dyDescent="0.2">
      <c r="A428" s="2"/>
      <c r="B428" s="12" t="s">
        <v>405</v>
      </c>
      <c r="C428" s="13" t="s">
        <v>375</v>
      </c>
      <c r="D428" s="14">
        <v>0</v>
      </c>
      <c r="E428" s="14">
        <v>0</v>
      </c>
      <c r="F428" s="14">
        <v>0</v>
      </c>
      <c r="G428" s="14">
        <v>7980.54</v>
      </c>
      <c r="H428" s="2"/>
      <c r="I428" s="11"/>
    </row>
    <row r="429" spans="1:9" x14ac:dyDescent="0.2">
      <c r="A429" s="2"/>
      <c r="B429" s="12" t="s">
        <v>406</v>
      </c>
      <c r="C429" s="13" t="s">
        <v>375</v>
      </c>
      <c r="D429" s="14">
        <v>582381.6</v>
      </c>
      <c r="E429" s="14">
        <v>6289.09</v>
      </c>
      <c r="F429" s="14">
        <v>588670.68999999994</v>
      </c>
      <c r="G429" s="14">
        <v>6779790.5199999996</v>
      </c>
      <c r="H429" s="2"/>
      <c r="I429" s="11"/>
    </row>
    <row r="430" spans="1:9" x14ac:dyDescent="0.2">
      <c r="A430" s="2"/>
      <c r="B430" s="12" t="s">
        <v>407</v>
      </c>
      <c r="C430" s="13" t="s">
        <v>375</v>
      </c>
      <c r="D430" s="14">
        <v>0</v>
      </c>
      <c r="E430" s="14">
        <v>0</v>
      </c>
      <c r="F430" s="14">
        <v>0</v>
      </c>
      <c r="G430" s="14">
        <v>8287.489999999998</v>
      </c>
      <c r="H430" s="2"/>
      <c r="I430" s="11"/>
    </row>
    <row r="431" spans="1:9" x14ac:dyDescent="0.2">
      <c r="A431" s="2"/>
      <c r="B431" s="12" t="s">
        <v>408</v>
      </c>
      <c r="C431" s="13" t="s">
        <v>375</v>
      </c>
      <c r="D431" s="14">
        <v>0</v>
      </c>
      <c r="E431" s="14">
        <v>0</v>
      </c>
      <c r="F431" s="14">
        <v>0</v>
      </c>
      <c r="G431" s="14">
        <v>6445.82</v>
      </c>
      <c r="H431" s="2"/>
      <c r="I431" s="11"/>
    </row>
    <row r="432" spans="1:9" x14ac:dyDescent="0.2">
      <c r="A432" s="2"/>
      <c r="B432" s="12" t="s">
        <v>409</v>
      </c>
      <c r="C432" s="13" t="s">
        <v>375</v>
      </c>
      <c r="D432" s="14">
        <v>0</v>
      </c>
      <c r="E432" s="14">
        <v>0</v>
      </c>
      <c r="F432" s="14">
        <v>0</v>
      </c>
      <c r="G432" s="14">
        <v>9510.5300000000007</v>
      </c>
      <c r="H432" s="2"/>
      <c r="I432" s="11"/>
    </row>
    <row r="433" spans="1:9" x14ac:dyDescent="0.2">
      <c r="A433" s="2"/>
      <c r="B433" s="12" t="s">
        <v>410</v>
      </c>
      <c r="C433" s="13" t="s">
        <v>375</v>
      </c>
      <c r="D433" s="14">
        <v>0</v>
      </c>
      <c r="E433" s="14">
        <v>0</v>
      </c>
      <c r="F433" s="14">
        <v>0</v>
      </c>
      <c r="G433" s="14">
        <v>9208.33</v>
      </c>
      <c r="H433" s="2"/>
      <c r="I433" s="11"/>
    </row>
    <row r="434" spans="1:9" x14ac:dyDescent="0.2">
      <c r="A434" s="2"/>
      <c r="B434" s="12" t="s">
        <v>411</v>
      </c>
      <c r="C434" s="13" t="s">
        <v>375</v>
      </c>
      <c r="D434" s="14">
        <v>0</v>
      </c>
      <c r="E434" s="14">
        <v>0</v>
      </c>
      <c r="F434" s="14">
        <v>0</v>
      </c>
      <c r="G434" s="14">
        <v>7975.78</v>
      </c>
      <c r="H434" s="2"/>
      <c r="I434" s="11"/>
    </row>
    <row r="435" spans="1:9" x14ac:dyDescent="0.2">
      <c r="A435" s="2"/>
      <c r="B435" s="12" t="s">
        <v>412</v>
      </c>
      <c r="C435" s="13" t="s">
        <v>375</v>
      </c>
      <c r="D435" s="14">
        <v>0</v>
      </c>
      <c r="E435" s="14">
        <v>0</v>
      </c>
      <c r="F435" s="14">
        <v>0</v>
      </c>
      <c r="G435" s="14">
        <v>9817.48</v>
      </c>
      <c r="H435" s="2"/>
      <c r="I435" s="11"/>
    </row>
    <row r="436" spans="1:9" x14ac:dyDescent="0.2">
      <c r="A436" s="2"/>
      <c r="B436" s="12" t="s">
        <v>413</v>
      </c>
      <c r="C436" s="13" t="s">
        <v>375</v>
      </c>
      <c r="D436" s="14">
        <v>0</v>
      </c>
      <c r="E436" s="14">
        <v>0</v>
      </c>
      <c r="F436" s="14">
        <v>0</v>
      </c>
      <c r="G436" s="14">
        <v>2657989.77</v>
      </c>
      <c r="H436" s="2"/>
      <c r="I436" s="11"/>
    </row>
    <row r="437" spans="1:9" x14ac:dyDescent="0.2">
      <c r="A437" s="2"/>
      <c r="B437" s="12" t="s">
        <v>414</v>
      </c>
      <c r="C437" s="13" t="s">
        <v>375</v>
      </c>
      <c r="D437" s="14">
        <v>541390.61</v>
      </c>
      <c r="E437" s="14">
        <v>0</v>
      </c>
      <c r="F437" s="14">
        <v>541390.61</v>
      </c>
      <c r="G437" s="14">
        <v>6695737.540000001</v>
      </c>
      <c r="H437" s="2"/>
      <c r="I437" s="11"/>
    </row>
    <row r="438" spans="1:9" x14ac:dyDescent="0.2">
      <c r="A438" s="2"/>
      <c r="B438" s="12" t="s">
        <v>415</v>
      </c>
      <c r="C438" s="13" t="s">
        <v>375</v>
      </c>
      <c r="D438" s="14">
        <v>590119.37</v>
      </c>
      <c r="E438" s="14">
        <v>4845.8999999999996</v>
      </c>
      <c r="F438" s="14">
        <v>594965.27</v>
      </c>
      <c r="G438" s="14">
        <v>6862143.7699999996</v>
      </c>
      <c r="H438" s="2"/>
      <c r="I438" s="11"/>
    </row>
    <row r="439" spans="1:9" x14ac:dyDescent="0.2">
      <c r="A439" s="2"/>
      <c r="B439" s="12" t="s">
        <v>416</v>
      </c>
      <c r="C439" s="13" t="s">
        <v>375</v>
      </c>
      <c r="D439" s="14">
        <v>0</v>
      </c>
      <c r="E439" s="14">
        <v>0</v>
      </c>
      <c r="F439" s="14">
        <v>0</v>
      </c>
      <c r="G439" s="14">
        <v>7357.14</v>
      </c>
      <c r="H439" s="2"/>
      <c r="I439" s="11"/>
    </row>
    <row r="440" spans="1:9" x14ac:dyDescent="0.2">
      <c r="A440" s="2"/>
      <c r="B440" s="12" t="s">
        <v>973</v>
      </c>
      <c r="C440" s="13" t="s">
        <v>375</v>
      </c>
      <c r="D440" s="14">
        <v>530205.37</v>
      </c>
      <c r="E440" s="14">
        <v>0</v>
      </c>
      <c r="F440" s="14">
        <v>530205.37</v>
      </c>
      <c r="G440" s="14">
        <v>6360005.7000000002</v>
      </c>
      <c r="H440" s="2"/>
      <c r="I440" s="11"/>
    </row>
    <row r="441" spans="1:9" x14ac:dyDescent="0.2">
      <c r="A441" s="2"/>
      <c r="B441" s="12" t="s">
        <v>417</v>
      </c>
      <c r="C441" s="13" t="s">
        <v>375</v>
      </c>
      <c r="D441" s="14">
        <v>0</v>
      </c>
      <c r="E441" s="14">
        <v>0</v>
      </c>
      <c r="F441" s="14">
        <v>0</v>
      </c>
      <c r="G441" s="14">
        <v>8282.73</v>
      </c>
      <c r="H441" s="2"/>
      <c r="I441" s="11"/>
    </row>
    <row r="442" spans="1:9" x14ac:dyDescent="0.2">
      <c r="A442" s="2"/>
      <c r="B442" s="12" t="s">
        <v>418</v>
      </c>
      <c r="C442" s="13" t="s">
        <v>375</v>
      </c>
      <c r="D442" s="14">
        <v>0</v>
      </c>
      <c r="E442" s="14">
        <v>0</v>
      </c>
      <c r="F442" s="14">
        <v>0</v>
      </c>
      <c r="G442" s="14">
        <v>6441.0599999999995</v>
      </c>
      <c r="H442" s="2"/>
      <c r="I442" s="11"/>
    </row>
    <row r="443" spans="1:9" x14ac:dyDescent="0.2">
      <c r="A443" s="2"/>
      <c r="B443" s="12" t="s">
        <v>419</v>
      </c>
      <c r="C443" s="13" t="s">
        <v>375</v>
      </c>
      <c r="D443" s="14">
        <v>0</v>
      </c>
      <c r="E443" s="14">
        <v>0</v>
      </c>
      <c r="F443" s="14">
        <v>0</v>
      </c>
      <c r="G443" s="14">
        <v>8896.630000000001</v>
      </c>
      <c r="H443" s="2"/>
      <c r="I443" s="11"/>
    </row>
    <row r="444" spans="1:9" x14ac:dyDescent="0.2">
      <c r="A444" s="2"/>
      <c r="B444" s="12" t="s">
        <v>420</v>
      </c>
      <c r="C444" s="13" t="s">
        <v>375</v>
      </c>
      <c r="D444" s="14">
        <v>0</v>
      </c>
      <c r="E444" s="14">
        <v>0</v>
      </c>
      <c r="F444" s="14">
        <v>0</v>
      </c>
      <c r="G444" s="14">
        <v>6748</v>
      </c>
      <c r="H444" s="2"/>
      <c r="I444" s="11"/>
    </row>
    <row r="445" spans="1:9" x14ac:dyDescent="0.2">
      <c r="A445" s="2"/>
      <c r="B445" s="12" t="s">
        <v>421</v>
      </c>
      <c r="C445" s="13" t="s">
        <v>375</v>
      </c>
      <c r="D445" s="14">
        <v>0</v>
      </c>
      <c r="E445" s="14">
        <v>0</v>
      </c>
      <c r="F445" s="14">
        <v>0</v>
      </c>
      <c r="G445" s="14">
        <v>6748</v>
      </c>
      <c r="H445" s="2"/>
      <c r="I445" s="11"/>
    </row>
    <row r="446" spans="1:9" x14ac:dyDescent="0.2">
      <c r="A446" s="2"/>
      <c r="B446" s="12" t="s">
        <v>422</v>
      </c>
      <c r="C446" s="13" t="s">
        <v>375</v>
      </c>
      <c r="D446" s="14">
        <v>0</v>
      </c>
      <c r="E446" s="14">
        <v>0</v>
      </c>
      <c r="F446" s="14">
        <v>0</v>
      </c>
      <c r="G446" s="14">
        <v>7366.66</v>
      </c>
      <c r="H446" s="2"/>
      <c r="I446" s="11"/>
    </row>
    <row r="447" spans="1:9" x14ac:dyDescent="0.2">
      <c r="A447" s="2"/>
      <c r="B447" s="12" t="s">
        <v>423</v>
      </c>
      <c r="C447" s="13" t="s">
        <v>375</v>
      </c>
      <c r="D447" s="14">
        <v>0</v>
      </c>
      <c r="E447" s="14">
        <v>0</v>
      </c>
      <c r="F447" s="14">
        <v>0</v>
      </c>
      <c r="G447" s="14">
        <v>6138.8799999999992</v>
      </c>
      <c r="H447" s="2"/>
      <c r="I447" s="11"/>
    </row>
    <row r="448" spans="1:9" x14ac:dyDescent="0.2">
      <c r="A448" s="2"/>
      <c r="B448" s="12" t="s">
        <v>424</v>
      </c>
      <c r="C448" s="13" t="s">
        <v>375</v>
      </c>
      <c r="D448" s="14">
        <v>0</v>
      </c>
      <c r="E448" s="14">
        <v>0</v>
      </c>
      <c r="F448" s="14">
        <v>0</v>
      </c>
      <c r="G448" s="14">
        <v>7971.02</v>
      </c>
      <c r="H448" s="2"/>
      <c r="I448" s="11"/>
    </row>
    <row r="449" spans="1:9" x14ac:dyDescent="0.2">
      <c r="A449" s="2"/>
      <c r="B449" s="12" t="s">
        <v>425</v>
      </c>
      <c r="C449" s="13" t="s">
        <v>375</v>
      </c>
      <c r="D449" s="14">
        <v>0</v>
      </c>
      <c r="E449" s="14">
        <v>0</v>
      </c>
      <c r="F449" s="14">
        <v>0</v>
      </c>
      <c r="G449" s="14">
        <v>7054.9500000000007</v>
      </c>
      <c r="H449" s="2"/>
      <c r="I449" s="11"/>
    </row>
    <row r="450" spans="1:9" x14ac:dyDescent="0.2">
      <c r="A450" s="2"/>
      <c r="B450" s="12" t="s">
        <v>426</v>
      </c>
      <c r="C450" s="13" t="s">
        <v>375</v>
      </c>
      <c r="D450" s="14">
        <v>0</v>
      </c>
      <c r="E450" s="14">
        <v>0</v>
      </c>
      <c r="F450" s="14">
        <v>0</v>
      </c>
      <c r="G450" s="14">
        <v>8594.4500000000007</v>
      </c>
      <c r="H450" s="2"/>
      <c r="I450" s="11"/>
    </row>
    <row r="451" spans="1:9" x14ac:dyDescent="0.2">
      <c r="A451" s="2"/>
      <c r="B451" s="12" t="s">
        <v>427</v>
      </c>
      <c r="C451" s="13" t="s">
        <v>375</v>
      </c>
      <c r="D451" s="14">
        <v>0</v>
      </c>
      <c r="E451" s="14">
        <v>0</v>
      </c>
      <c r="F451" s="14">
        <v>0</v>
      </c>
      <c r="G451" s="14">
        <v>8287.489999999998</v>
      </c>
      <c r="H451" s="2"/>
      <c r="I451" s="11"/>
    </row>
    <row r="452" spans="1:9" x14ac:dyDescent="0.2">
      <c r="A452" s="2"/>
      <c r="B452" s="12" t="s">
        <v>994</v>
      </c>
      <c r="C452" s="13" t="s">
        <v>375</v>
      </c>
      <c r="D452" s="14">
        <v>0</v>
      </c>
      <c r="E452" s="14">
        <v>0</v>
      </c>
      <c r="F452" s="14">
        <v>0</v>
      </c>
      <c r="G452" s="14">
        <v>0</v>
      </c>
      <c r="H452" s="2"/>
      <c r="I452" s="11"/>
    </row>
    <row r="453" spans="1:9" x14ac:dyDescent="0.2">
      <c r="A453" s="2"/>
      <c r="B453" s="12" t="s">
        <v>428</v>
      </c>
      <c r="C453" s="13" t="s">
        <v>375</v>
      </c>
      <c r="D453" s="14">
        <v>0</v>
      </c>
      <c r="E453" s="14">
        <v>0</v>
      </c>
      <c r="F453" s="14">
        <v>0</v>
      </c>
      <c r="G453" s="14">
        <v>6138.8799999999992</v>
      </c>
      <c r="H453" s="2"/>
      <c r="I453" s="11"/>
    </row>
    <row r="454" spans="1:9" x14ac:dyDescent="0.2">
      <c r="A454" s="2"/>
      <c r="B454" s="12" t="s">
        <v>429</v>
      </c>
      <c r="C454" s="13" t="s">
        <v>375</v>
      </c>
      <c r="D454" s="14">
        <v>541390.61</v>
      </c>
      <c r="E454" s="14">
        <v>0</v>
      </c>
      <c r="F454" s="14">
        <v>541390.61</v>
      </c>
      <c r="G454" s="14">
        <v>3971751.19</v>
      </c>
      <c r="H454" s="2"/>
      <c r="I454" s="11"/>
    </row>
    <row r="455" spans="1:9" x14ac:dyDescent="0.2">
      <c r="A455" s="2"/>
      <c r="B455" s="12" t="s">
        <v>430</v>
      </c>
      <c r="C455" s="13" t="s">
        <v>375</v>
      </c>
      <c r="D455" s="14">
        <v>0</v>
      </c>
      <c r="E455" s="14">
        <v>0</v>
      </c>
      <c r="F455" s="14">
        <v>0</v>
      </c>
      <c r="G455" s="14">
        <v>3557394.2800000003</v>
      </c>
      <c r="H455" s="2"/>
      <c r="I455" s="11"/>
    </row>
    <row r="456" spans="1:9" x14ac:dyDescent="0.2">
      <c r="A456" s="2"/>
      <c r="B456" s="12" t="s">
        <v>431</v>
      </c>
      <c r="C456" s="13" t="s">
        <v>375</v>
      </c>
      <c r="D456" s="14">
        <v>0</v>
      </c>
      <c r="E456" s="14">
        <v>0</v>
      </c>
      <c r="F456" s="14">
        <v>0</v>
      </c>
      <c r="G456" s="14">
        <v>6445.82</v>
      </c>
      <c r="H456" s="2"/>
      <c r="I456" s="11"/>
    </row>
    <row r="457" spans="1:9" x14ac:dyDescent="0.2">
      <c r="A457" s="2"/>
      <c r="B457" s="12" t="s">
        <v>432</v>
      </c>
      <c r="C457" s="13" t="s">
        <v>375</v>
      </c>
      <c r="D457" s="14">
        <v>0</v>
      </c>
      <c r="E457" s="14">
        <v>0</v>
      </c>
      <c r="F457" s="14">
        <v>0</v>
      </c>
      <c r="G457" s="14">
        <v>8901.3900000000012</v>
      </c>
      <c r="H457" s="2"/>
      <c r="I457" s="11"/>
    </row>
    <row r="458" spans="1:9" x14ac:dyDescent="0.2">
      <c r="A458" s="2"/>
      <c r="B458" s="12" t="s">
        <v>433</v>
      </c>
      <c r="C458" s="13" t="s">
        <v>375</v>
      </c>
      <c r="D458" s="14">
        <v>0</v>
      </c>
      <c r="E458" s="14">
        <v>0</v>
      </c>
      <c r="F458" s="14">
        <v>0</v>
      </c>
      <c r="G458" s="14">
        <v>6441.0599999999995</v>
      </c>
      <c r="H458" s="2"/>
      <c r="I458" s="11"/>
    </row>
    <row r="459" spans="1:9" x14ac:dyDescent="0.2">
      <c r="A459" s="2"/>
      <c r="B459" s="12" t="s">
        <v>434</v>
      </c>
      <c r="C459" s="13" t="s">
        <v>375</v>
      </c>
      <c r="D459" s="14">
        <v>0</v>
      </c>
      <c r="E459" s="14">
        <v>0</v>
      </c>
      <c r="F459" s="14">
        <v>0</v>
      </c>
      <c r="G459" s="14">
        <v>6748</v>
      </c>
      <c r="H459" s="2"/>
      <c r="I459" s="11"/>
    </row>
    <row r="460" spans="1:9" x14ac:dyDescent="0.2">
      <c r="A460" s="2"/>
      <c r="B460" s="12" t="s">
        <v>435</v>
      </c>
      <c r="C460" s="13" t="s">
        <v>375</v>
      </c>
      <c r="D460" s="14">
        <v>0</v>
      </c>
      <c r="E460" s="14">
        <v>0</v>
      </c>
      <c r="F460" s="14">
        <v>0</v>
      </c>
      <c r="G460" s="14">
        <v>7673.6</v>
      </c>
      <c r="H460" s="2"/>
      <c r="I460" s="11"/>
    </row>
    <row r="461" spans="1:9" x14ac:dyDescent="0.2">
      <c r="A461" s="2"/>
      <c r="B461" s="12" t="s">
        <v>436</v>
      </c>
      <c r="C461" s="13" t="s">
        <v>375</v>
      </c>
      <c r="D461" s="14">
        <v>0</v>
      </c>
      <c r="E461" s="14">
        <v>0</v>
      </c>
      <c r="F461" s="14">
        <v>0</v>
      </c>
      <c r="G461" s="14">
        <v>7678.3600000000006</v>
      </c>
      <c r="H461" s="2"/>
      <c r="I461" s="11"/>
    </row>
    <row r="462" spans="1:9" x14ac:dyDescent="0.2">
      <c r="A462" s="2"/>
      <c r="B462" s="12" t="s">
        <v>437</v>
      </c>
      <c r="C462" s="13" t="s">
        <v>375</v>
      </c>
      <c r="D462" s="14">
        <v>0</v>
      </c>
      <c r="E462" s="14">
        <v>0</v>
      </c>
      <c r="F462" s="14">
        <v>0</v>
      </c>
      <c r="G462" s="14">
        <v>9515.2900000000009</v>
      </c>
      <c r="H462" s="2"/>
      <c r="I462" s="11"/>
    </row>
    <row r="463" spans="1:9" x14ac:dyDescent="0.2">
      <c r="A463" s="2"/>
      <c r="B463" s="12" t="s">
        <v>438</v>
      </c>
      <c r="C463" s="13" t="s">
        <v>375</v>
      </c>
      <c r="D463" s="14">
        <v>0</v>
      </c>
      <c r="E463" s="14">
        <v>0</v>
      </c>
      <c r="F463" s="14">
        <v>0</v>
      </c>
      <c r="G463" s="14">
        <v>8589.68</v>
      </c>
      <c r="H463" s="2"/>
      <c r="I463" s="11"/>
    </row>
    <row r="464" spans="1:9" x14ac:dyDescent="0.2">
      <c r="A464" s="2"/>
      <c r="B464" s="12" t="s">
        <v>439</v>
      </c>
      <c r="C464" s="13" t="s">
        <v>375</v>
      </c>
      <c r="D464" s="14">
        <v>0</v>
      </c>
      <c r="E464" s="14">
        <v>0</v>
      </c>
      <c r="F464" s="14">
        <v>0</v>
      </c>
      <c r="G464" s="14">
        <v>9510.5300000000007</v>
      </c>
      <c r="H464" s="2"/>
      <c r="I464" s="11"/>
    </row>
    <row r="465" spans="1:9" x14ac:dyDescent="0.2">
      <c r="A465" s="2"/>
      <c r="B465" s="12" t="s">
        <v>440</v>
      </c>
      <c r="C465" s="13" t="s">
        <v>375</v>
      </c>
      <c r="D465" s="14">
        <v>55099.86</v>
      </c>
      <c r="E465" s="14">
        <v>322.32</v>
      </c>
      <c r="F465" s="14">
        <v>55422.18</v>
      </c>
      <c r="G465" s="14">
        <v>2813918.3600000003</v>
      </c>
      <c r="H465" s="2"/>
      <c r="I465" s="11"/>
    </row>
    <row r="466" spans="1:9" x14ac:dyDescent="0.2">
      <c r="A466" s="2"/>
      <c r="B466" s="12" t="s">
        <v>441</v>
      </c>
      <c r="C466" s="13" t="s">
        <v>375</v>
      </c>
      <c r="D466" s="14">
        <v>0</v>
      </c>
      <c r="E466" s="14">
        <v>0</v>
      </c>
      <c r="F466" s="14">
        <v>0</v>
      </c>
      <c r="G466" s="14">
        <v>6748</v>
      </c>
      <c r="H466" s="2"/>
      <c r="I466" s="11"/>
    </row>
    <row r="467" spans="1:9" x14ac:dyDescent="0.2">
      <c r="A467" s="2"/>
      <c r="B467" s="12" t="s">
        <v>442</v>
      </c>
      <c r="C467" s="13" t="s">
        <v>375</v>
      </c>
      <c r="D467" s="14">
        <v>0</v>
      </c>
      <c r="E467" s="14">
        <v>0</v>
      </c>
      <c r="F467" s="14">
        <v>0</v>
      </c>
      <c r="G467" s="14">
        <v>6138.8799999999992</v>
      </c>
      <c r="H467" s="2"/>
      <c r="I467" s="11"/>
    </row>
    <row r="468" spans="1:9" x14ac:dyDescent="0.2">
      <c r="A468" s="2"/>
      <c r="B468" s="12" t="s">
        <v>443</v>
      </c>
      <c r="C468" s="13" t="s">
        <v>375</v>
      </c>
      <c r="D468" s="14">
        <v>0</v>
      </c>
      <c r="E468" s="14">
        <v>0</v>
      </c>
      <c r="F468" s="14">
        <v>0</v>
      </c>
      <c r="G468" s="14">
        <v>12277.8</v>
      </c>
      <c r="H468" s="2"/>
      <c r="I468" s="11"/>
    </row>
    <row r="469" spans="1:9" x14ac:dyDescent="0.2">
      <c r="A469" s="2"/>
      <c r="B469" s="12" t="s">
        <v>444</v>
      </c>
      <c r="C469" s="13" t="s">
        <v>375</v>
      </c>
      <c r="D469" s="14">
        <v>0</v>
      </c>
      <c r="E469" s="14">
        <v>0</v>
      </c>
      <c r="F469" s="14">
        <v>0</v>
      </c>
      <c r="G469" s="14">
        <v>8287.489999999998</v>
      </c>
      <c r="H469" s="2"/>
      <c r="I469" s="11"/>
    </row>
    <row r="470" spans="1:9" x14ac:dyDescent="0.2">
      <c r="A470" s="2"/>
      <c r="B470" s="12" t="s">
        <v>445</v>
      </c>
      <c r="C470" s="13" t="s">
        <v>375</v>
      </c>
      <c r="D470" s="14">
        <v>0</v>
      </c>
      <c r="E470" s="14">
        <v>0</v>
      </c>
      <c r="F470" s="14">
        <v>0</v>
      </c>
      <c r="G470" s="14">
        <v>7357.14</v>
      </c>
      <c r="H470" s="2"/>
      <c r="I470" s="11"/>
    </row>
    <row r="471" spans="1:9" x14ac:dyDescent="0.2">
      <c r="A471" s="2"/>
      <c r="B471" s="12" t="s">
        <v>446</v>
      </c>
      <c r="C471" s="13" t="s">
        <v>375</v>
      </c>
      <c r="D471" s="14">
        <v>0</v>
      </c>
      <c r="E471" s="14">
        <v>0</v>
      </c>
      <c r="F471" s="14">
        <v>0</v>
      </c>
      <c r="G471" s="14">
        <v>10431.36</v>
      </c>
      <c r="H471" s="2"/>
      <c r="I471" s="11"/>
    </row>
    <row r="472" spans="1:9" x14ac:dyDescent="0.2">
      <c r="A472" s="2"/>
      <c r="B472" s="12" t="s">
        <v>447</v>
      </c>
      <c r="C472" s="13" t="s">
        <v>375</v>
      </c>
      <c r="D472" s="14">
        <v>541390.61</v>
      </c>
      <c r="E472" s="14">
        <v>0</v>
      </c>
      <c r="F472" s="14">
        <v>541390.61</v>
      </c>
      <c r="G472" s="14">
        <v>6861268.3400000008</v>
      </c>
      <c r="H472" s="2"/>
      <c r="I472" s="11"/>
    </row>
    <row r="473" spans="1:9" x14ac:dyDescent="0.2">
      <c r="A473" s="2"/>
      <c r="B473" s="12" t="s">
        <v>448</v>
      </c>
      <c r="C473" s="13" t="s">
        <v>375</v>
      </c>
      <c r="D473" s="14">
        <v>0</v>
      </c>
      <c r="E473" s="14">
        <v>0</v>
      </c>
      <c r="F473" s="14">
        <v>0</v>
      </c>
      <c r="G473" s="14">
        <v>7050.18</v>
      </c>
      <c r="H473" s="2"/>
      <c r="I473" s="11"/>
    </row>
    <row r="474" spans="1:9" x14ac:dyDescent="0.2">
      <c r="A474" s="2"/>
      <c r="B474" s="12" t="s">
        <v>449</v>
      </c>
      <c r="C474" s="13" t="s">
        <v>375</v>
      </c>
      <c r="D474" s="14">
        <v>0</v>
      </c>
      <c r="E474" s="14">
        <v>0</v>
      </c>
      <c r="F474" s="14">
        <v>0</v>
      </c>
      <c r="G474" s="14">
        <v>8589.68</v>
      </c>
      <c r="H474" s="2"/>
      <c r="I474" s="11"/>
    </row>
    <row r="475" spans="1:9" x14ac:dyDescent="0.2">
      <c r="A475" s="2"/>
      <c r="B475" s="12" t="s">
        <v>450</v>
      </c>
      <c r="C475" s="13" t="s">
        <v>375</v>
      </c>
      <c r="D475" s="14">
        <v>0</v>
      </c>
      <c r="E475" s="14">
        <v>0</v>
      </c>
      <c r="F475" s="14">
        <v>0</v>
      </c>
      <c r="G475" s="14">
        <v>7668.84</v>
      </c>
      <c r="H475" s="2"/>
      <c r="I475" s="11"/>
    </row>
    <row r="476" spans="1:9" x14ac:dyDescent="0.2">
      <c r="A476" s="2"/>
      <c r="B476" s="12" t="s">
        <v>451</v>
      </c>
      <c r="C476" s="13" t="s">
        <v>375</v>
      </c>
      <c r="D476" s="14">
        <v>0</v>
      </c>
      <c r="E476" s="14">
        <v>0</v>
      </c>
      <c r="F476" s="14">
        <v>0</v>
      </c>
      <c r="G476" s="14">
        <v>7668.84</v>
      </c>
      <c r="H476" s="2"/>
      <c r="I476" s="11"/>
    </row>
    <row r="477" spans="1:9" x14ac:dyDescent="0.2">
      <c r="A477" s="2"/>
      <c r="B477" s="12" t="s">
        <v>452</v>
      </c>
      <c r="C477" s="13" t="s">
        <v>375</v>
      </c>
      <c r="D477" s="14">
        <v>0</v>
      </c>
      <c r="E477" s="14">
        <v>0</v>
      </c>
      <c r="F477" s="14">
        <v>0</v>
      </c>
      <c r="G477" s="14">
        <v>6748</v>
      </c>
      <c r="H477" s="2"/>
      <c r="I477" s="11"/>
    </row>
    <row r="478" spans="1:9" x14ac:dyDescent="0.2">
      <c r="A478" s="2"/>
      <c r="B478" s="12" t="s">
        <v>453</v>
      </c>
      <c r="C478" s="13" t="s">
        <v>375</v>
      </c>
      <c r="D478" s="14">
        <v>0</v>
      </c>
      <c r="E478" s="14">
        <v>0</v>
      </c>
      <c r="F478" s="14">
        <v>0</v>
      </c>
      <c r="G478" s="14">
        <v>7366.66</v>
      </c>
      <c r="H478" s="2"/>
      <c r="I478" s="11"/>
    </row>
    <row r="479" spans="1:9" x14ac:dyDescent="0.2">
      <c r="A479" s="2"/>
      <c r="B479" s="12" t="s">
        <v>454</v>
      </c>
      <c r="C479" s="13" t="s">
        <v>375</v>
      </c>
      <c r="D479" s="14">
        <v>0</v>
      </c>
      <c r="E479" s="14">
        <v>0</v>
      </c>
      <c r="F479" s="14">
        <v>0</v>
      </c>
      <c r="G479" s="14">
        <v>9817.48</v>
      </c>
      <c r="H479" s="2"/>
      <c r="I479" s="11"/>
    </row>
    <row r="480" spans="1:9" x14ac:dyDescent="0.2">
      <c r="A480" s="2"/>
      <c r="B480" s="59" t="s">
        <v>455</v>
      </c>
      <c r="C480" s="60"/>
      <c r="D480" s="14">
        <v>4167049.5599999996</v>
      </c>
      <c r="E480" s="14">
        <v>115985.86</v>
      </c>
      <c r="F480" s="14">
        <v>4283035.42</v>
      </c>
      <c r="G480" s="14">
        <v>62142301.329999998</v>
      </c>
      <c r="H480" s="2"/>
      <c r="I480" s="11"/>
    </row>
    <row r="481" spans="1:9" x14ac:dyDescent="0.2">
      <c r="A481" s="2"/>
      <c r="B481" s="12" t="s">
        <v>456</v>
      </c>
      <c r="C481" s="13" t="s">
        <v>457</v>
      </c>
      <c r="D481" s="14">
        <v>182937.31</v>
      </c>
      <c r="E481" s="14">
        <v>0</v>
      </c>
      <c r="F481" s="14">
        <v>182937.31</v>
      </c>
      <c r="G481" s="14">
        <v>1874469.7600000002</v>
      </c>
      <c r="H481" s="2"/>
      <c r="I481" s="11"/>
    </row>
    <row r="482" spans="1:9" x14ac:dyDescent="0.2">
      <c r="A482" s="2"/>
      <c r="B482" s="12" t="s">
        <v>458</v>
      </c>
      <c r="C482" s="13" t="s">
        <v>457</v>
      </c>
      <c r="D482" s="14">
        <v>137202.99</v>
      </c>
      <c r="E482" s="14">
        <v>0</v>
      </c>
      <c r="F482" s="14">
        <v>137202.99</v>
      </c>
      <c r="G482" s="14">
        <v>1405876.2700000003</v>
      </c>
      <c r="H482" s="2"/>
      <c r="I482" s="11"/>
    </row>
    <row r="483" spans="1:9" x14ac:dyDescent="0.2">
      <c r="A483" s="2"/>
      <c r="B483" s="12" t="s">
        <v>459</v>
      </c>
      <c r="C483" s="13" t="s">
        <v>457</v>
      </c>
      <c r="D483" s="14">
        <v>130669.51</v>
      </c>
      <c r="E483" s="14">
        <v>0</v>
      </c>
      <c r="F483" s="14">
        <v>130669.51</v>
      </c>
      <c r="G483" s="14">
        <v>1338838.3899999999</v>
      </c>
      <c r="H483" s="2"/>
      <c r="I483" s="11"/>
    </row>
    <row r="484" spans="1:9" x14ac:dyDescent="0.2">
      <c r="A484" s="2"/>
      <c r="B484" s="12" t="s">
        <v>460</v>
      </c>
      <c r="C484" s="13" t="s">
        <v>457</v>
      </c>
      <c r="D484" s="14">
        <v>182937.31</v>
      </c>
      <c r="E484" s="14">
        <v>0</v>
      </c>
      <c r="F484" s="14">
        <v>182937.31</v>
      </c>
      <c r="G484" s="14">
        <v>1874373.7800000003</v>
      </c>
      <c r="H484" s="2"/>
      <c r="I484" s="11"/>
    </row>
    <row r="485" spans="1:9" x14ac:dyDescent="0.2">
      <c r="A485" s="2"/>
      <c r="B485" s="12" t="s">
        <v>461</v>
      </c>
      <c r="C485" s="13" t="s">
        <v>457</v>
      </c>
      <c r="D485" s="14">
        <v>143736.45000000001</v>
      </c>
      <c r="E485" s="14">
        <v>0</v>
      </c>
      <c r="F485" s="14">
        <v>143736.45000000001</v>
      </c>
      <c r="G485" s="14">
        <v>1472722.23</v>
      </c>
      <c r="H485" s="2"/>
      <c r="I485" s="11"/>
    </row>
    <row r="486" spans="1:9" x14ac:dyDescent="0.2">
      <c r="A486" s="2"/>
      <c r="B486" s="12" t="s">
        <v>462</v>
      </c>
      <c r="C486" s="13" t="s">
        <v>457</v>
      </c>
      <c r="D486" s="14">
        <v>130669.51</v>
      </c>
      <c r="E486" s="14">
        <v>0</v>
      </c>
      <c r="F486" s="14">
        <v>130669.51</v>
      </c>
      <c r="G486" s="14">
        <v>1338838.3899999999</v>
      </c>
      <c r="H486" s="2"/>
      <c r="I486" s="11"/>
    </row>
    <row r="487" spans="1:9" x14ac:dyDescent="0.2">
      <c r="A487" s="2"/>
      <c r="B487" s="12" t="s">
        <v>463</v>
      </c>
      <c r="C487" s="13" t="s">
        <v>457</v>
      </c>
      <c r="D487" s="14">
        <v>1132649.49</v>
      </c>
      <c r="E487" s="14">
        <v>716106.4</v>
      </c>
      <c r="F487" s="14">
        <v>1848755.8900000001</v>
      </c>
      <c r="G487" s="14">
        <v>19984865.509999998</v>
      </c>
      <c r="H487" s="2"/>
      <c r="I487" s="11"/>
    </row>
    <row r="488" spans="1:9" x14ac:dyDescent="0.2">
      <c r="A488" s="2"/>
      <c r="B488" s="12" t="s">
        <v>464</v>
      </c>
      <c r="C488" s="13" t="s">
        <v>457</v>
      </c>
      <c r="D488" s="14">
        <v>130669.51</v>
      </c>
      <c r="E488" s="14">
        <v>0</v>
      </c>
      <c r="F488" s="14">
        <v>130669.51</v>
      </c>
      <c r="G488" s="14">
        <v>1338838.3899999999</v>
      </c>
      <c r="H488" s="2"/>
      <c r="I488" s="11"/>
    </row>
    <row r="489" spans="1:9" x14ac:dyDescent="0.2">
      <c r="A489" s="2"/>
      <c r="B489" s="12" t="s">
        <v>465</v>
      </c>
      <c r="C489" s="13" t="s">
        <v>457</v>
      </c>
      <c r="D489" s="14">
        <v>1182140.57</v>
      </c>
      <c r="E489" s="14">
        <v>509221.22</v>
      </c>
      <c r="F489" s="14">
        <v>1691361.79</v>
      </c>
      <c r="G489" s="14">
        <v>17749519.659999996</v>
      </c>
      <c r="H489" s="2"/>
      <c r="I489" s="11"/>
    </row>
    <row r="490" spans="1:9" x14ac:dyDescent="0.2">
      <c r="A490" s="2"/>
      <c r="B490" s="12" t="s">
        <v>466</v>
      </c>
      <c r="C490" s="13" t="s">
        <v>457</v>
      </c>
      <c r="D490" s="14">
        <v>130669.51</v>
      </c>
      <c r="E490" s="14">
        <v>0</v>
      </c>
      <c r="F490" s="14">
        <v>130669.51</v>
      </c>
      <c r="G490" s="14">
        <v>1338838.3899999999</v>
      </c>
      <c r="H490" s="2"/>
      <c r="I490" s="11"/>
    </row>
    <row r="491" spans="1:9" x14ac:dyDescent="0.2">
      <c r="A491" s="2"/>
      <c r="B491" s="12" t="s">
        <v>467</v>
      </c>
      <c r="C491" s="13" t="s">
        <v>457</v>
      </c>
      <c r="D491" s="14">
        <v>182937.31</v>
      </c>
      <c r="E491" s="14">
        <v>0</v>
      </c>
      <c r="F491" s="14">
        <v>182937.31</v>
      </c>
      <c r="G491" s="14">
        <v>1874277.8000000003</v>
      </c>
      <c r="H491" s="2"/>
      <c r="I491" s="11"/>
    </row>
    <row r="492" spans="1:9" x14ac:dyDescent="0.2">
      <c r="A492" s="2"/>
      <c r="B492" s="12" t="s">
        <v>468</v>
      </c>
      <c r="C492" s="13" t="s">
        <v>457</v>
      </c>
      <c r="D492" s="14">
        <v>202537.74</v>
      </c>
      <c r="E492" s="14">
        <v>0</v>
      </c>
      <c r="F492" s="14">
        <v>202537.74</v>
      </c>
      <c r="G492" s="14">
        <v>2075103.5899999999</v>
      </c>
      <c r="H492" s="2"/>
      <c r="I492" s="11"/>
    </row>
    <row r="493" spans="1:9" x14ac:dyDescent="0.2">
      <c r="A493" s="2"/>
      <c r="B493" s="12" t="s">
        <v>469</v>
      </c>
      <c r="C493" s="13" t="s">
        <v>457</v>
      </c>
      <c r="D493" s="14">
        <v>150269.93</v>
      </c>
      <c r="E493" s="14">
        <v>0</v>
      </c>
      <c r="F493" s="14">
        <v>150269.93</v>
      </c>
      <c r="G493" s="14">
        <v>1539568.21</v>
      </c>
      <c r="H493" s="2"/>
      <c r="I493" s="11"/>
    </row>
    <row r="494" spans="1:9" x14ac:dyDescent="0.2">
      <c r="A494" s="2"/>
      <c r="B494" s="12" t="s">
        <v>470</v>
      </c>
      <c r="C494" s="13" t="s">
        <v>457</v>
      </c>
      <c r="D494" s="14">
        <v>130669.51</v>
      </c>
      <c r="E494" s="14">
        <v>0</v>
      </c>
      <c r="F494" s="14">
        <v>130669.51</v>
      </c>
      <c r="G494" s="14">
        <v>1338838.3899999999</v>
      </c>
      <c r="H494" s="2"/>
      <c r="I494" s="11"/>
    </row>
    <row r="495" spans="1:9" x14ac:dyDescent="0.2">
      <c r="A495" s="2"/>
      <c r="B495" s="12" t="s">
        <v>471</v>
      </c>
      <c r="C495" s="13" t="s">
        <v>457</v>
      </c>
      <c r="D495" s="14">
        <v>137202.99</v>
      </c>
      <c r="E495" s="14">
        <v>0</v>
      </c>
      <c r="F495" s="14">
        <v>137202.99</v>
      </c>
      <c r="G495" s="14">
        <v>1405780.2900000003</v>
      </c>
      <c r="H495" s="2"/>
      <c r="I495" s="11"/>
    </row>
    <row r="496" spans="1:9" x14ac:dyDescent="0.2">
      <c r="A496" s="2"/>
      <c r="B496" s="12" t="s">
        <v>472</v>
      </c>
      <c r="C496" s="13" t="s">
        <v>457</v>
      </c>
      <c r="D496" s="14">
        <v>261339.02</v>
      </c>
      <c r="E496" s="14">
        <v>0</v>
      </c>
      <c r="F496" s="14">
        <v>261339.02</v>
      </c>
      <c r="G496" s="14">
        <v>2677676.8800000004</v>
      </c>
      <c r="H496" s="2"/>
      <c r="I496" s="11"/>
    </row>
    <row r="497" spans="1:9" x14ac:dyDescent="0.2">
      <c r="A497" s="2"/>
      <c r="B497" s="12" t="s">
        <v>473</v>
      </c>
      <c r="C497" s="13" t="s">
        <v>457</v>
      </c>
      <c r="D497" s="14">
        <v>261339.02</v>
      </c>
      <c r="E497" s="14">
        <v>0</v>
      </c>
      <c r="F497" s="14">
        <v>261339.02</v>
      </c>
      <c r="G497" s="14">
        <v>2673837.7000000002</v>
      </c>
      <c r="H497" s="2"/>
      <c r="I497" s="11"/>
    </row>
    <row r="498" spans="1:9" x14ac:dyDescent="0.2">
      <c r="A498" s="2"/>
      <c r="B498" s="12" t="s">
        <v>474</v>
      </c>
      <c r="C498" s="13" t="s">
        <v>457</v>
      </c>
      <c r="D498" s="14">
        <v>189470.79</v>
      </c>
      <c r="E498" s="14">
        <v>0</v>
      </c>
      <c r="F498" s="14">
        <v>189470.79</v>
      </c>
      <c r="G498" s="14">
        <v>1938532.29</v>
      </c>
      <c r="H498" s="2"/>
      <c r="I498" s="11"/>
    </row>
    <row r="499" spans="1:9" x14ac:dyDescent="0.2">
      <c r="A499" s="2"/>
      <c r="B499" s="12" t="s">
        <v>475</v>
      </c>
      <c r="C499" s="13" t="s">
        <v>457</v>
      </c>
      <c r="D499" s="14">
        <v>241738.6</v>
      </c>
      <c r="E499" s="14">
        <v>0</v>
      </c>
      <c r="F499" s="14">
        <v>241738.6</v>
      </c>
      <c r="G499" s="14">
        <v>2476851.13</v>
      </c>
      <c r="H499" s="2"/>
      <c r="I499" s="11"/>
    </row>
    <row r="500" spans="1:9" x14ac:dyDescent="0.2">
      <c r="A500" s="2"/>
      <c r="B500" s="12" t="s">
        <v>476</v>
      </c>
      <c r="C500" s="13" t="s">
        <v>457</v>
      </c>
      <c r="D500" s="14">
        <v>201467.3</v>
      </c>
      <c r="E500" s="14">
        <v>14815.51</v>
      </c>
      <c r="F500" s="14">
        <v>216282.81</v>
      </c>
      <c r="G500" s="14">
        <v>2221447.9500000002</v>
      </c>
      <c r="H500" s="2"/>
      <c r="I500" s="11"/>
    </row>
    <row r="501" spans="1:9" x14ac:dyDescent="0.2">
      <c r="A501" s="2"/>
      <c r="B501" s="12" t="s">
        <v>477</v>
      </c>
      <c r="C501" s="13" t="s">
        <v>457</v>
      </c>
      <c r="D501" s="14">
        <v>137202.99</v>
      </c>
      <c r="E501" s="14">
        <v>0</v>
      </c>
      <c r="F501" s="14">
        <v>137202.99</v>
      </c>
      <c r="G501" s="14">
        <v>1405780.2900000003</v>
      </c>
      <c r="H501" s="2"/>
      <c r="I501" s="11"/>
    </row>
    <row r="502" spans="1:9" x14ac:dyDescent="0.2">
      <c r="A502" s="2"/>
      <c r="B502" s="12" t="s">
        <v>478</v>
      </c>
      <c r="C502" s="13" t="s">
        <v>457</v>
      </c>
      <c r="D502" s="14">
        <v>130669.51</v>
      </c>
      <c r="E502" s="14">
        <v>0</v>
      </c>
      <c r="F502" s="14">
        <v>130669.51</v>
      </c>
      <c r="G502" s="14">
        <v>1338838.3899999999</v>
      </c>
      <c r="H502" s="2"/>
      <c r="I502" s="11"/>
    </row>
    <row r="503" spans="1:9" x14ac:dyDescent="0.2">
      <c r="A503" s="2"/>
      <c r="B503" s="12" t="s">
        <v>479</v>
      </c>
      <c r="C503" s="13" t="s">
        <v>457</v>
      </c>
      <c r="D503" s="14">
        <v>182937.31</v>
      </c>
      <c r="E503" s="14">
        <v>0</v>
      </c>
      <c r="F503" s="14">
        <v>182937.31</v>
      </c>
      <c r="G503" s="14">
        <v>1874373.7800000003</v>
      </c>
      <c r="H503" s="2"/>
      <c r="I503" s="11"/>
    </row>
    <row r="504" spans="1:9" x14ac:dyDescent="0.2">
      <c r="A504" s="2"/>
      <c r="B504" s="12" t="s">
        <v>480</v>
      </c>
      <c r="C504" s="13" t="s">
        <v>457</v>
      </c>
      <c r="D504" s="14">
        <v>130669.51</v>
      </c>
      <c r="E504" s="14">
        <v>0</v>
      </c>
      <c r="F504" s="14">
        <v>130669.51</v>
      </c>
      <c r="G504" s="14">
        <v>1338838.3899999999</v>
      </c>
      <c r="H504" s="2"/>
      <c r="I504" s="11"/>
    </row>
    <row r="505" spans="1:9" x14ac:dyDescent="0.2">
      <c r="A505" s="2"/>
      <c r="B505" s="12" t="s">
        <v>481</v>
      </c>
      <c r="C505" s="13" t="s">
        <v>457</v>
      </c>
      <c r="D505" s="14">
        <v>169870.37</v>
      </c>
      <c r="E505" s="14">
        <v>0</v>
      </c>
      <c r="F505" s="14">
        <v>169870.37</v>
      </c>
      <c r="G505" s="14">
        <v>1740489.9699999997</v>
      </c>
      <c r="H505" s="2"/>
      <c r="I505" s="11"/>
    </row>
    <row r="506" spans="1:9" x14ac:dyDescent="0.2">
      <c r="A506" s="2"/>
      <c r="B506" s="12" t="s">
        <v>482</v>
      </c>
      <c r="C506" s="13" t="s">
        <v>457</v>
      </c>
      <c r="D506" s="14">
        <v>1285135.95</v>
      </c>
      <c r="E506" s="14">
        <v>99586.559999999998</v>
      </c>
      <c r="F506" s="14">
        <v>1384722.51</v>
      </c>
      <c r="G506" s="14">
        <v>10274297.34</v>
      </c>
      <c r="H506" s="2"/>
      <c r="I506" s="11"/>
    </row>
    <row r="507" spans="1:9" x14ac:dyDescent="0.2">
      <c r="A507" s="2"/>
      <c r="B507" s="12" t="s">
        <v>483</v>
      </c>
      <c r="C507" s="13" t="s">
        <v>457</v>
      </c>
      <c r="D507" s="14">
        <v>137202.99</v>
      </c>
      <c r="E507" s="14">
        <v>0</v>
      </c>
      <c r="F507" s="14">
        <v>137202.99</v>
      </c>
      <c r="G507" s="14">
        <v>1405684.3100000003</v>
      </c>
      <c r="H507" s="2"/>
      <c r="I507" s="11"/>
    </row>
    <row r="508" spans="1:9" x14ac:dyDescent="0.2">
      <c r="A508" s="2"/>
      <c r="B508" s="12" t="s">
        <v>484</v>
      </c>
      <c r="C508" s="13" t="s">
        <v>457</v>
      </c>
      <c r="D508" s="14">
        <v>176403.83</v>
      </c>
      <c r="E508" s="14">
        <v>0</v>
      </c>
      <c r="F508" s="14">
        <v>176403.83</v>
      </c>
      <c r="G508" s="14">
        <v>1807431.8400000003</v>
      </c>
      <c r="H508" s="2"/>
      <c r="I508" s="11"/>
    </row>
    <row r="509" spans="1:9" x14ac:dyDescent="0.2">
      <c r="A509" s="2"/>
      <c r="B509" s="12" t="s">
        <v>485</v>
      </c>
      <c r="C509" s="13" t="s">
        <v>457</v>
      </c>
      <c r="D509" s="14">
        <v>241738.6</v>
      </c>
      <c r="E509" s="14">
        <v>0</v>
      </c>
      <c r="F509" s="14">
        <v>241738.6</v>
      </c>
      <c r="G509" s="14">
        <v>2476755.15</v>
      </c>
      <c r="H509" s="2"/>
      <c r="I509" s="11"/>
    </row>
    <row r="510" spans="1:9" x14ac:dyDescent="0.2">
      <c r="A510" s="2"/>
      <c r="B510" s="12" t="s">
        <v>486</v>
      </c>
      <c r="C510" s="13" t="s">
        <v>457</v>
      </c>
      <c r="D510" s="14">
        <v>169870.37</v>
      </c>
      <c r="E510" s="14">
        <v>0</v>
      </c>
      <c r="F510" s="14">
        <v>169870.37</v>
      </c>
      <c r="G510" s="14">
        <v>1740393.9899999998</v>
      </c>
      <c r="H510" s="2"/>
      <c r="I510" s="11"/>
    </row>
    <row r="511" spans="1:9" x14ac:dyDescent="0.2">
      <c r="A511" s="2"/>
      <c r="B511" s="12" t="s">
        <v>487</v>
      </c>
      <c r="C511" s="13" t="s">
        <v>457</v>
      </c>
      <c r="D511" s="14">
        <v>137202.99</v>
      </c>
      <c r="E511" s="14">
        <v>0</v>
      </c>
      <c r="F511" s="14">
        <v>137202.99</v>
      </c>
      <c r="G511" s="14">
        <v>1405780.2900000003</v>
      </c>
      <c r="H511" s="2"/>
      <c r="I511" s="11"/>
    </row>
    <row r="512" spans="1:9" x14ac:dyDescent="0.2">
      <c r="A512" s="2"/>
      <c r="B512" s="12" t="s">
        <v>488</v>
      </c>
      <c r="C512" s="13" t="s">
        <v>457</v>
      </c>
      <c r="D512" s="14">
        <v>130669.51</v>
      </c>
      <c r="E512" s="14">
        <v>0</v>
      </c>
      <c r="F512" s="14">
        <v>130669.51</v>
      </c>
      <c r="G512" s="14">
        <v>1338838.3899999999</v>
      </c>
      <c r="H512" s="2"/>
      <c r="I512" s="11"/>
    </row>
    <row r="513" spans="1:9" x14ac:dyDescent="0.2">
      <c r="A513" s="2"/>
      <c r="B513" s="12" t="s">
        <v>489</v>
      </c>
      <c r="C513" s="13" t="s">
        <v>457</v>
      </c>
      <c r="D513" s="14">
        <v>143736.45000000001</v>
      </c>
      <c r="E513" s="14">
        <v>0</v>
      </c>
      <c r="F513" s="14">
        <v>143736.45000000001</v>
      </c>
      <c r="G513" s="14">
        <v>1472626.2499999998</v>
      </c>
      <c r="H513" s="2"/>
      <c r="I513" s="11"/>
    </row>
    <row r="514" spans="1:9" x14ac:dyDescent="0.2">
      <c r="A514" s="2"/>
      <c r="B514" s="12" t="s">
        <v>490</v>
      </c>
      <c r="C514" s="13" t="s">
        <v>457</v>
      </c>
      <c r="D514" s="14">
        <v>137202.99</v>
      </c>
      <c r="E514" s="14">
        <v>0</v>
      </c>
      <c r="F514" s="14">
        <v>137202.99</v>
      </c>
      <c r="G514" s="14">
        <v>1405780.2900000003</v>
      </c>
      <c r="H514" s="2"/>
      <c r="I514" s="11"/>
    </row>
    <row r="515" spans="1:9" x14ac:dyDescent="0.2">
      <c r="A515" s="2"/>
      <c r="B515" s="12" t="s">
        <v>491</v>
      </c>
      <c r="C515" s="13" t="s">
        <v>457</v>
      </c>
      <c r="D515" s="14">
        <v>150269.93</v>
      </c>
      <c r="E515" s="14">
        <v>0</v>
      </c>
      <c r="F515" s="14">
        <v>150269.93</v>
      </c>
      <c r="G515" s="14">
        <v>1539664.19</v>
      </c>
      <c r="H515" s="2"/>
      <c r="I515" s="11"/>
    </row>
    <row r="516" spans="1:9" x14ac:dyDescent="0.2">
      <c r="A516" s="2"/>
      <c r="B516" s="12" t="s">
        <v>492</v>
      </c>
      <c r="C516" s="13" t="s">
        <v>457</v>
      </c>
      <c r="D516" s="14">
        <v>936209.96</v>
      </c>
      <c r="E516" s="14">
        <v>5586471.4500000002</v>
      </c>
      <c r="F516" s="14">
        <v>6522681.4100000001</v>
      </c>
      <c r="G516" s="14">
        <v>66447240.820000008</v>
      </c>
      <c r="H516" s="2"/>
      <c r="I516" s="11"/>
    </row>
    <row r="517" spans="1:9" x14ac:dyDescent="0.2">
      <c r="A517" s="2"/>
      <c r="B517" s="12" t="s">
        <v>493</v>
      </c>
      <c r="C517" s="13" t="s">
        <v>457</v>
      </c>
      <c r="D517" s="14">
        <v>137202.99</v>
      </c>
      <c r="E517" s="14">
        <v>0</v>
      </c>
      <c r="F517" s="14">
        <v>137202.99</v>
      </c>
      <c r="G517" s="14">
        <v>1405780.2900000003</v>
      </c>
      <c r="H517" s="2"/>
      <c r="I517" s="11"/>
    </row>
    <row r="518" spans="1:9" x14ac:dyDescent="0.2">
      <c r="A518" s="2"/>
      <c r="B518" s="12" t="s">
        <v>494</v>
      </c>
      <c r="C518" s="13" t="s">
        <v>457</v>
      </c>
      <c r="D518" s="14">
        <v>176403.83</v>
      </c>
      <c r="E518" s="14">
        <v>0</v>
      </c>
      <c r="F518" s="14">
        <v>176403.83</v>
      </c>
      <c r="G518" s="14">
        <v>1807431.8400000003</v>
      </c>
      <c r="H518" s="2"/>
      <c r="I518" s="11"/>
    </row>
    <row r="519" spans="1:9" x14ac:dyDescent="0.2">
      <c r="A519" s="2"/>
      <c r="B519" s="12" t="s">
        <v>495</v>
      </c>
      <c r="C519" s="13" t="s">
        <v>457</v>
      </c>
      <c r="D519" s="14">
        <v>973808.78</v>
      </c>
      <c r="E519" s="14">
        <v>135581.01999999999</v>
      </c>
      <c r="F519" s="14">
        <v>1109389.8</v>
      </c>
      <c r="G519" s="14">
        <v>12978753.490000002</v>
      </c>
      <c r="H519" s="2"/>
      <c r="I519" s="11"/>
    </row>
    <row r="520" spans="1:9" x14ac:dyDescent="0.2">
      <c r="A520" s="2"/>
      <c r="B520" s="12" t="s">
        <v>496</v>
      </c>
      <c r="C520" s="13" t="s">
        <v>457</v>
      </c>
      <c r="D520" s="14">
        <v>137202.99</v>
      </c>
      <c r="E520" s="14">
        <v>0</v>
      </c>
      <c r="F520" s="14">
        <v>137202.99</v>
      </c>
      <c r="G520" s="14">
        <v>1405780.2900000003</v>
      </c>
      <c r="H520" s="2"/>
      <c r="I520" s="11"/>
    </row>
    <row r="521" spans="1:9" x14ac:dyDescent="0.2">
      <c r="A521" s="2"/>
      <c r="B521" s="12" t="s">
        <v>497</v>
      </c>
      <c r="C521" s="13" t="s">
        <v>457</v>
      </c>
      <c r="D521" s="14">
        <v>150269.93</v>
      </c>
      <c r="E521" s="14">
        <v>0</v>
      </c>
      <c r="F521" s="14">
        <v>150269.93</v>
      </c>
      <c r="G521" s="14">
        <v>1539664.19</v>
      </c>
      <c r="H521" s="2"/>
      <c r="I521" s="11"/>
    </row>
    <row r="522" spans="1:9" x14ac:dyDescent="0.2">
      <c r="A522" s="2"/>
      <c r="B522" s="12" t="s">
        <v>498</v>
      </c>
      <c r="C522" s="13" t="s">
        <v>457</v>
      </c>
      <c r="D522" s="14">
        <v>137202.99</v>
      </c>
      <c r="E522" s="14">
        <v>0</v>
      </c>
      <c r="F522" s="14">
        <v>137202.99</v>
      </c>
      <c r="G522" s="14">
        <v>1405780.2900000003</v>
      </c>
      <c r="H522" s="2"/>
      <c r="I522" s="11"/>
    </row>
    <row r="523" spans="1:9" x14ac:dyDescent="0.2">
      <c r="A523" s="2"/>
      <c r="B523" s="12" t="s">
        <v>499</v>
      </c>
      <c r="C523" s="13" t="s">
        <v>457</v>
      </c>
      <c r="D523" s="14">
        <v>5511301.3600000003</v>
      </c>
      <c r="E523" s="14">
        <v>675306.09</v>
      </c>
      <c r="F523" s="14">
        <v>6186607.4500000002</v>
      </c>
      <c r="G523" s="14">
        <v>69271868.730000004</v>
      </c>
      <c r="H523" s="2"/>
      <c r="I523" s="11"/>
    </row>
    <row r="524" spans="1:9" x14ac:dyDescent="0.2">
      <c r="A524" s="2"/>
      <c r="B524" s="12" t="s">
        <v>500</v>
      </c>
      <c r="C524" s="13" t="s">
        <v>457</v>
      </c>
      <c r="D524" s="14">
        <v>143736.45000000001</v>
      </c>
      <c r="E524" s="14">
        <v>0</v>
      </c>
      <c r="F524" s="14">
        <v>143736.45000000001</v>
      </c>
      <c r="G524" s="14">
        <v>1472722.23</v>
      </c>
      <c r="H524" s="2"/>
      <c r="I524" s="11"/>
    </row>
    <row r="525" spans="1:9" x14ac:dyDescent="0.2">
      <c r="A525" s="2"/>
      <c r="B525" s="12" t="s">
        <v>501</v>
      </c>
      <c r="C525" s="13" t="s">
        <v>457</v>
      </c>
      <c r="D525" s="14">
        <v>891498.43</v>
      </c>
      <c r="E525" s="14">
        <v>6641346.71</v>
      </c>
      <c r="F525" s="14">
        <v>7532845.1399999997</v>
      </c>
      <c r="G525" s="14">
        <v>77689906.049999997</v>
      </c>
      <c r="H525" s="2"/>
      <c r="I525" s="11"/>
    </row>
    <row r="526" spans="1:9" x14ac:dyDescent="0.2">
      <c r="A526" s="2"/>
      <c r="B526" s="12" t="s">
        <v>502</v>
      </c>
      <c r="C526" s="13" t="s">
        <v>457</v>
      </c>
      <c r="D526" s="14">
        <v>150269.93</v>
      </c>
      <c r="E526" s="14">
        <v>0</v>
      </c>
      <c r="F526" s="14">
        <v>150269.93</v>
      </c>
      <c r="G526" s="14">
        <v>1539568.21</v>
      </c>
      <c r="H526" s="2"/>
      <c r="I526" s="11"/>
    </row>
    <row r="527" spans="1:9" x14ac:dyDescent="0.2">
      <c r="A527" s="2"/>
      <c r="B527" s="12" t="s">
        <v>503</v>
      </c>
      <c r="C527" s="13" t="s">
        <v>457</v>
      </c>
      <c r="D527" s="14">
        <v>137202.99</v>
      </c>
      <c r="E527" s="14">
        <v>0</v>
      </c>
      <c r="F527" s="14">
        <v>137202.99</v>
      </c>
      <c r="G527" s="14">
        <v>1405684.3100000003</v>
      </c>
      <c r="H527" s="2"/>
      <c r="I527" s="11"/>
    </row>
    <row r="528" spans="1:9" x14ac:dyDescent="0.2">
      <c r="A528" s="2"/>
      <c r="B528" s="12" t="s">
        <v>504</v>
      </c>
      <c r="C528" s="13" t="s">
        <v>457</v>
      </c>
      <c r="D528" s="14">
        <v>176403.83</v>
      </c>
      <c r="E528" s="14">
        <v>0</v>
      </c>
      <c r="F528" s="14">
        <v>176403.83</v>
      </c>
      <c r="G528" s="14">
        <v>1807431.8400000003</v>
      </c>
      <c r="H528" s="2"/>
      <c r="I528" s="11"/>
    </row>
    <row r="529" spans="1:9" x14ac:dyDescent="0.2">
      <c r="A529" s="2"/>
      <c r="B529" s="12" t="s">
        <v>505</v>
      </c>
      <c r="C529" s="13" t="s">
        <v>457</v>
      </c>
      <c r="D529" s="14">
        <v>156803.41</v>
      </c>
      <c r="E529" s="14">
        <v>0</v>
      </c>
      <c r="F529" s="14">
        <v>156803.41</v>
      </c>
      <c r="G529" s="14">
        <v>1606606.11</v>
      </c>
      <c r="H529" s="2"/>
      <c r="I529" s="11"/>
    </row>
    <row r="530" spans="1:9" x14ac:dyDescent="0.2">
      <c r="A530" s="2"/>
      <c r="B530" s="12" t="s">
        <v>506</v>
      </c>
      <c r="C530" s="13" t="s">
        <v>457</v>
      </c>
      <c r="D530" s="14">
        <v>130669.51</v>
      </c>
      <c r="E530" s="14">
        <v>0</v>
      </c>
      <c r="F530" s="14">
        <v>130669.51</v>
      </c>
      <c r="G530" s="14">
        <v>1338838.3899999999</v>
      </c>
      <c r="H530" s="2"/>
      <c r="I530" s="11"/>
    </row>
    <row r="531" spans="1:9" x14ac:dyDescent="0.2">
      <c r="A531" s="2"/>
      <c r="B531" s="12" t="s">
        <v>507</v>
      </c>
      <c r="C531" s="13" t="s">
        <v>457</v>
      </c>
      <c r="D531" s="14">
        <v>163336.89000000001</v>
      </c>
      <c r="E531" s="14">
        <v>0</v>
      </c>
      <c r="F531" s="14">
        <v>163336.89000000001</v>
      </c>
      <c r="G531" s="14">
        <v>1673548</v>
      </c>
      <c r="H531" s="2"/>
      <c r="I531" s="11"/>
    </row>
    <row r="532" spans="1:9" x14ac:dyDescent="0.2">
      <c r="A532" s="2"/>
      <c r="B532" s="12" t="s">
        <v>508</v>
      </c>
      <c r="C532" s="13" t="s">
        <v>457</v>
      </c>
      <c r="D532" s="14">
        <v>150269.93</v>
      </c>
      <c r="E532" s="14">
        <v>0</v>
      </c>
      <c r="F532" s="14">
        <v>150269.93</v>
      </c>
      <c r="G532" s="14">
        <v>1539568.21</v>
      </c>
      <c r="H532" s="2"/>
      <c r="I532" s="11"/>
    </row>
    <row r="533" spans="1:9" x14ac:dyDescent="0.2">
      <c r="A533" s="2"/>
      <c r="B533" s="12" t="s">
        <v>509</v>
      </c>
      <c r="C533" s="13" t="s">
        <v>457</v>
      </c>
      <c r="D533" s="14">
        <v>202537.74</v>
      </c>
      <c r="E533" s="14">
        <v>0</v>
      </c>
      <c r="F533" s="14">
        <v>202537.74</v>
      </c>
      <c r="G533" s="14">
        <v>2075199.5699999998</v>
      </c>
      <c r="H533" s="2"/>
      <c r="I533" s="11"/>
    </row>
    <row r="534" spans="1:9" x14ac:dyDescent="0.2">
      <c r="A534" s="2"/>
      <c r="B534" s="12" t="s">
        <v>510</v>
      </c>
      <c r="C534" s="13" t="s">
        <v>457</v>
      </c>
      <c r="D534" s="14">
        <v>169870.37</v>
      </c>
      <c r="E534" s="14">
        <v>0</v>
      </c>
      <c r="F534" s="14">
        <v>169870.37</v>
      </c>
      <c r="G534" s="14">
        <v>1740489.9699999997</v>
      </c>
      <c r="H534" s="2"/>
      <c r="I534" s="11"/>
    </row>
    <row r="535" spans="1:9" x14ac:dyDescent="0.2">
      <c r="A535" s="2"/>
      <c r="B535" s="12" t="s">
        <v>511</v>
      </c>
      <c r="C535" s="13" t="s">
        <v>457</v>
      </c>
      <c r="D535" s="14">
        <v>169870.37</v>
      </c>
      <c r="E535" s="14">
        <v>0</v>
      </c>
      <c r="F535" s="14">
        <v>169870.37</v>
      </c>
      <c r="G535" s="14">
        <v>1740489.9699999997</v>
      </c>
      <c r="H535" s="2"/>
      <c r="I535" s="11"/>
    </row>
    <row r="536" spans="1:9" x14ac:dyDescent="0.2">
      <c r="A536" s="2"/>
      <c r="B536" s="12" t="s">
        <v>512</v>
      </c>
      <c r="C536" s="13" t="s">
        <v>457</v>
      </c>
      <c r="D536" s="14">
        <v>169870.37</v>
      </c>
      <c r="E536" s="14">
        <v>0</v>
      </c>
      <c r="F536" s="14">
        <v>169870.37</v>
      </c>
      <c r="G536" s="14">
        <v>1740489.9699999997</v>
      </c>
      <c r="H536" s="2"/>
      <c r="I536" s="11"/>
    </row>
    <row r="537" spans="1:9" x14ac:dyDescent="0.2">
      <c r="A537" s="2"/>
      <c r="B537" s="12" t="s">
        <v>513</v>
      </c>
      <c r="C537" s="13" t="s">
        <v>457</v>
      </c>
      <c r="D537" s="14">
        <v>768533.13</v>
      </c>
      <c r="E537" s="14">
        <v>661824.15</v>
      </c>
      <c r="F537" s="14">
        <v>1430357.28</v>
      </c>
      <c r="G537" s="14">
        <v>13388243.929999998</v>
      </c>
      <c r="H537" s="2"/>
      <c r="I537" s="11"/>
    </row>
    <row r="538" spans="1:9" x14ac:dyDescent="0.2">
      <c r="A538" s="2"/>
      <c r="B538" s="12" t="s">
        <v>514</v>
      </c>
      <c r="C538" s="13" t="s">
        <v>457</v>
      </c>
      <c r="D538" s="14">
        <v>130669.51</v>
      </c>
      <c r="E538" s="14">
        <v>0</v>
      </c>
      <c r="F538" s="14">
        <v>130669.51</v>
      </c>
      <c r="G538" s="14">
        <v>1338838.3899999999</v>
      </c>
      <c r="H538" s="2"/>
      <c r="I538" s="11"/>
    </row>
    <row r="539" spans="1:9" x14ac:dyDescent="0.2">
      <c r="A539" s="2"/>
      <c r="B539" s="12" t="s">
        <v>515</v>
      </c>
      <c r="C539" s="13" t="s">
        <v>457</v>
      </c>
      <c r="D539" s="14">
        <v>645567.82999999996</v>
      </c>
      <c r="E539" s="14">
        <v>7057229.5199999996</v>
      </c>
      <c r="F539" s="14">
        <v>7702797.3499999996</v>
      </c>
      <c r="G539" s="14">
        <v>78936440.059999987</v>
      </c>
      <c r="H539" s="2"/>
      <c r="I539" s="11"/>
    </row>
    <row r="540" spans="1:9" x14ac:dyDescent="0.2">
      <c r="A540" s="2"/>
      <c r="B540" s="12" t="s">
        <v>516</v>
      </c>
      <c r="C540" s="13" t="s">
        <v>457</v>
      </c>
      <c r="D540" s="14">
        <v>156803.41</v>
      </c>
      <c r="E540" s="14">
        <v>0</v>
      </c>
      <c r="F540" s="14">
        <v>156803.41</v>
      </c>
      <c r="G540" s="14">
        <v>1606606.11</v>
      </c>
      <c r="H540" s="2"/>
      <c r="I540" s="11"/>
    </row>
    <row r="541" spans="1:9" x14ac:dyDescent="0.2">
      <c r="A541" s="2"/>
      <c r="B541" s="12" t="s">
        <v>517</v>
      </c>
      <c r="C541" s="13" t="s">
        <v>457</v>
      </c>
      <c r="D541" s="14">
        <v>137202.99</v>
      </c>
      <c r="E541" s="14">
        <v>0</v>
      </c>
      <c r="F541" s="14">
        <v>137202.99</v>
      </c>
      <c r="G541" s="14">
        <v>1405780.2900000003</v>
      </c>
      <c r="H541" s="2"/>
      <c r="I541" s="11"/>
    </row>
    <row r="542" spans="1:9" x14ac:dyDescent="0.2">
      <c r="A542" s="2"/>
      <c r="B542" s="12" t="s">
        <v>518</v>
      </c>
      <c r="C542" s="13" t="s">
        <v>457</v>
      </c>
      <c r="D542" s="14">
        <v>143736.45000000001</v>
      </c>
      <c r="E542" s="14">
        <v>0</v>
      </c>
      <c r="F542" s="14">
        <v>143736.45000000001</v>
      </c>
      <c r="G542" s="14">
        <v>1472722.23</v>
      </c>
      <c r="H542" s="2"/>
      <c r="I542" s="11"/>
    </row>
    <row r="543" spans="1:9" x14ac:dyDescent="0.2">
      <c r="A543" s="2"/>
      <c r="B543" s="12" t="s">
        <v>519</v>
      </c>
      <c r="C543" s="13" t="s">
        <v>457</v>
      </c>
      <c r="D543" s="14">
        <v>189470.79</v>
      </c>
      <c r="E543" s="14">
        <v>0</v>
      </c>
      <c r="F543" s="14">
        <v>189470.79</v>
      </c>
      <c r="G543" s="14">
        <v>1941219.72</v>
      </c>
      <c r="H543" s="2"/>
      <c r="I543" s="11"/>
    </row>
    <row r="544" spans="1:9" x14ac:dyDescent="0.2">
      <c r="A544" s="2"/>
      <c r="B544" s="12" t="s">
        <v>520</v>
      </c>
      <c r="C544" s="13" t="s">
        <v>457</v>
      </c>
      <c r="D544" s="14">
        <v>169870.37</v>
      </c>
      <c r="E544" s="14">
        <v>0</v>
      </c>
      <c r="F544" s="14">
        <v>169870.37</v>
      </c>
      <c r="G544" s="14">
        <v>1740489.9699999997</v>
      </c>
      <c r="H544" s="2"/>
      <c r="I544" s="11"/>
    </row>
    <row r="545" spans="1:9" x14ac:dyDescent="0.2">
      <c r="A545" s="2"/>
      <c r="B545" s="12" t="s">
        <v>521</v>
      </c>
      <c r="C545" s="13" t="s">
        <v>457</v>
      </c>
      <c r="D545" s="14">
        <v>130669.51</v>
      </c>
      <c r="E545" s="14">
        <v>0</v>
      </c>
      <c r="F545" s="14">
        <v>130669.51</v>
      </c>
      <c r="G545" s="14">
        <v>1338838.3899999999</v>
      </c>
      <c r="H545" s="2"/>
      <c r="I545" s="11"/>
    </row>
    <row r="546" spans="1:9" x14ac:dyDescent="0.2">
      <c r="A546" s="2"/>
      <c r="B546" s="12" t="s">
        <v>522</v>
      </c>
      <c r="C546" s="13" t="s">
        <v>457</v>
      </c>
      <c r="D546" s="14">
        <v>182937.31</v>
      </c>
      <c r="E546" s="14">
        <v>0</v>
      </c>
      <c r="F546" s="14">
        <v>182937.31</v>
      </c>
      <c r="G546" s="14">
        <v>1874277.8000000003</v>
      </c>
      <c r="H546" s="2"/>
      <c r="I546" s="11"/>
    </row>
    <row r="547" spans="1:9" x14ac:dyDescent="0.2">
      <c r="A547" s="2"/>
      <c r="B547" s="12" t="s">
        <v>523</v>
      </c>
      <c r="C547" s="13" t="s">
        <v>457</v>
      </c>
      <c r="D547" s="14">
        <v>137202.99</v>
      </c>
      <c r="E547" s="14">
        <v>0</v>
      </c>
      <c r="F547" s="14">
        <v>137202.99</v>
      </c>
      <c r="G547" s="14">
        <v>1405780.2900000003</v>
      </c>
      <c r="H547" s="2"/>
      <c r="I547" s="11"/>
    </row>
    <row r="548" spans="1:9" x14ac:dyDescent="0.2">
      <c r="A548" s="2"/>
      <c r="B548" s="12" t="s">
        <v>524</v>
      </c>
      <c r="C548" s="13" t="s">
        <v>457</v>
      </c>
      <c r="D548" s="14">
        <v>1438623.89</v>
      </c>
      <c r="E548" s="14">
        <v>76575.820000000007</v>
      </c>
      <c r="F548" s="14">
        <v>1515199.71</v>
      </c>
      <c r="G548" s="14">
        <v>16914633.27</v>
      </c>
      <c r="H548" s="2"/>
      <c r="I548" s="11"/>
    </row>
    <row r="549" spans="1:9" x14ac:dyDescent="0.2">
      <c r="A549" s="2"/>
      <c r="B549" s="12" t="s">
        <v>525</v>
      </c>
      <c r="C549" s="13" t="s">
        <v>457</v>
      </c>
      <c r="D549" s="14">
        <v>137202.99</v>
      </c>
      <c r="E549" s="14">
        <v>0</v>
      </c>
      <c r="F549" s="14">
        <v>137202.99</v>
      </c>
      <c r="G549" s="14">
        <v>1405780.2900000003</v>
      </c>
      <c r="H549" s="2"/>
      <c r="I549" s="11"/>
    </row>
    <row r="550" spans="1:9" x14ac:dyDescent="0.2">
      <c r="A550" s="2"/>
      <c r="B550" s="12" t="s">
        <v>526</v>
      </c>
      <c r="C550" s="13" t="s">
        <v>457</v>
      </c>
      <c r="D550" s="14">
        <v>1805913.33</v>
      </c>
      <c r="E550" s="14">
        <v>207732.93</v>
      </c>
      <c r="F550" s="14">
        <v>2013646.26</v>
      </c>
      <c r="G550" s="14">
        <v>21556977.529999997</v>
      </c>
      <c r="H550" s="2"/>
      <c r="I550" s="11"/>
    </row>
    <row r="551" spans="1:9" x14ac:dyDescent="0.2">
      <c r="A551" s="2"/>
      <c r="B551" s="12" t="s">
        <v>527</v>
      </c>
      <c r="C551" s="13" t="s">
        <v>457</v>
      </c>
      <c r="D551" s="14">
        <v>169870.37</v>
      </c>
      <c r="E551" s="14">
        <v>0</v>
      </c>
      <c r="F551" s="14">
        <v>169870.37</v>
      </c>
      <c r="G551" s="14">
        <v>1740393.9899999998</v>
      </c>
      <c r="H551" s="2"/>
      <c r="I551" s="11"/>
    </row>
    <row r="552" spans="1:9" x14ac:dyDescent="0.2">
      <c r="A552" s="2"/>
      <c r="B552" s="12" t="s">
        <v>528</v>
      </c>
      <c r="C552" s="13" t="s">
        <v>457</v>
      </c>
      <c r="D552" s="14">
        <v>163336.89000000001</v>
      </c>
      <c r="E552" s="14">
        <v>0</v>
      </c>
      <c r="F552" s="14">
        <v>163336.89000000001</v>
      </c>
      <c r="G552" s="14">
        <v>1673452.02</v>
      </c>
      <c r="H552" s="2"/>
      <c r="I552" s="11"/>
    </row>
    <row r="553" spans="1:9" x14ac:dyDescent="0.2">
      <c r="A553" s="2"/>
      <c r="B553" s="12" t="s">
        <v>529</v>
      </c>
      <c r="C553" s="13" t="s">
        <v>457</v>
      </c>
      <c r="D553" s="14">
        <v>169870.37</v>
      </c>
      <c r="E553" s="14">
        <v>0</v>
      </c>
      <c r="F553" s="14">
        <v>169870.37</v>
      </c>
      <c r="G553" s="14">
        <v>1740298.0099999998</v>
      </c>
      <c r="H553" s="2"/>
      <c r="I553" s="11"/>
    </row>
    <row r="554" spans="1:9" x14ac:dyDescent="0.2">
      <c r="A554" s="2"/>
      <c r="B554" s="12" t="s">
        <v>530</v>
      </c>
      <c r="C554" s="13" t="s">
        <v>457</v>
      </c>
      <c r="D554" s="14">
        <v>803604.98</v>
      </c>
      <c r="E554" s="14">
        <v>0</v>
      </c>
      <c r="F554" s="14">
        <v>803604.98</v>
      </c>
      <c r="G554" s="14">
        <v>8240705.6400000006</v>
      </c>
      <c r="H554" s="2"/>
      <c r="I554" s="11"/>
    </row>
    <row r="555" spans="1:9" x14ac:dyDescent="0.2">
      <c r="A555" s="2"/>
      <c r="B555" s="12" t="s">
        <v>531</v>
      </c>
      <c r="C555" s="13" t="s">
        <v>457</v>
      </c>
      <c r="D555" s="14">
        <v>130669.51</v>
      </c>
      <c r="E555" s="14">
        <v>0</v>
      </c>
      <c r="F555" s="14">
        <v>130669.51</v>
      </c>
      <c r="G555" s="14">
        <v>1338838.3899999999</v>
      </c>
      <c r="H555" s="2"/>
      <c r="I555" s="11"/>
    </row>
    <row r="556" spans="1:9" x14ac:dyDescent="0.2">
      <c r="A556" s="2"/>
      <c r="B556" s="12" t="s">
        <v>532</v>
      </c>
      <c r="C556" s="13" t="s">
        <v>457</v>
      </c>
      <c r="D556" s="14">
        <v>143736.45000000001</v>
      </c>
      <c r="E556" s="14">
        <v>0</v>
      </c>
      <c r="F556" s="14">
        <v>143736.45000000001</v>
      </c>
      <c r="G556" s="14">
        <v>1472722.23</v>
      </c>
      <c r="H556" s="2"/>
      <c r="I556" s="11"/>
    </row>
    <row r="557" spans="1:9" x14ac:dyDescent="0.2">
      <c r="A557" s="2"/>
      <c r="B557" s="12" t="s">
        <v>533</v>
      </c>
      <c r="C557" s="13" t="s">
        <v>457</v>
      </c>
      <c r="D557" s="14">
        <v>1229653.02</v>
      </c>
      <c r="E557" s="14">
        <v>0</v>
      </c>
      <c r="F557" s="14">
        <v>1229653.02</v>
      </c>
      <c r="G557" s="14">
        <v>12610544</v>
      </c>
      <c r="H557" s="2"/>
      <c r="I557" s="11"/>
    </row>
    <row r="558" spans="1:9" x14ac:dyDescent="0.2">
      <c r="A558" s="2"/>
      <c r="B558" s="12" t="s">
        <v>534</v>
      </c>
      <c r="C558" s="13" t="s">
        <v>457</v>
      </c>
      <c r="D558" s="14">
        <v>1305105.8700000001</v>
      </c>
      <c r="E558" s="14">
        <v>44122.44</v>
      </c>
      <c r="F558" s="14">
        <v>1349228.31</v>
      </c>
      <c r="G558" s="14">
        <v>13930600.75</v>
      </c>
      <c r="H558" s="2"/>
      <c r="I558" s="11"/>
    </row>
    <row r="559" spans="1:9" x14ac:dyDescent="0.2">
      <c r="A559" s="2"/>
      <c r="B559" s="59" t="s">
        <v>535</v>
      </c>
      <c r="C559" s="60"/>
      <c r="D559" s="14">
        <v>30166232.679999996</v>
      </c>
      <c r="E559" s="14">
        <v>22425919.820000004</v>
      </c>
      <c r="F559" s="14">
        <v>52592152.5</v>
      </c>
      <c r="G559" s="14">
        <v>545211693.93000007</v>
      </c>
      <c r="H559" s="2"/>
      <c r="I559" s="11"/>
    </row>
    <row r="560" spans="1:9" x14ac:dyDescent="0.2">
      <c r="A560" s="2"/>
      <c r="B560" s="12" t="s">
        <v>1086</v>
      </c>
      <c r="C560" s="13" t="s">
        <v>537</v>
      </c>
      <c r="D560" s="14">
        <v>0</v>
      </c>
      <c r="E560" s="14">
        <v>0</v>
      </c>
      <c r="F560" s="14">
        <v>0</v>
      </c>
      <c r="G560" s="14">
        <v>0</v>
      </c>
      <c r="H560" s="2"/>
      <c r="I560" s="11"/>
    </row>
    <row r="561" spans="1:9" x14ac:dyDescent="0.2">
      <c r="A561" s="2"/>
      <c r="B561" s="12" t="s">
        <v>536</v>
      </c>
      <c r="C561" s="13" t="s">
        <v>537</v>
      </c>
      <c r="D561" s="14">
        <v>761751.51</v>
      </c>
      <c r="E561" s="14">
        <v>165270.67000000001</v>
      </c>
      <c r="F561" s="14">
        <v>927022.18</v>
      </c>
      <c r="G561" s="14">
        <v>8248675.7199999997</v>
      </c>
      <c r="H561" s="2"/>
      <c r="I561" s="11"/>
    </row>
    <row r="562" spans="1:9" x14ac:dyDescent="0.2">
      <c r="A562" s="2"/>
      <c r="B562" s="12" t="s">
        <v>974</v>
      </c>
      <c r="C562" s="13" t="s">
        <v>537</v>
      </c>
      <c r="D562" s="14">
        <v>681805.75</v>
      </c>
      <c r="E562" s="14">
        <v>222256.96</v>
      </c>
      <c r="F562" s="14">
        <v>904062.71</v>
      </c>
      <c r="G562" s="14">
        <v>8122494.8300000001</v>
      </c>
      <c r="H562" s="2"/>
      <c r="I562" s="11"/>
    </row>
    <row r="563" spans="1:9" x14ac:dyDescent="0.2">
      <c r="A563" s="2"/>
      <c r="B563" s="15" t="s">
        <v>1049</v>
      </c>
      <c r="C563" s="13" t="s">
        <v>537</v>
      </c>
      <c r="D563" s="14">
        <v>727809.5</v>
      </c>
      <c r="E563" s="14">
        <v>111921.01</v>
      </c>
      <c r="F563" s="14">
        <v>839730.51</v>
      </c>
      <c r="G563" s="14">
        <v>7604653.9000000004</v>
      </c>
      <c r="H563" s="2"/>
      <c r="I563" s="11"/>
    </row>
    <row r="564" spans="1:9" x14ac:dyDescent="0.2">
      <c r="A564" s="2"/>
      <c r="B564" s="12" t="s">
        <v>538</v>
      </c>
      <c r="C564" s="13" t="s">
        <v>537</v>
      </c>
      <c r="D564" s="14">
        <v>761262.24</v>
      </c>
      <c r="E564" s="14">
        <v>573728.79</v>
      </c>
      <c r="F564" s="14">
        <v>1334991.03</v>
      </c>
      <c r="G564" s="14">
        <v>11681470.33</v>
      </c>
      <c r="H564" s="2"/>
      <c r="I564" s="11"/>
    </row>
    <row r="565" spans="1:9" x14ac:dyDescent="0.2">
      <c r="A565" s="2"/>
      <c r="B565" s="12" t="s">
        <v>1050</v>
      </c>
      <c r="C565" s="13" t="s">
        <v>537</v>
      </c>
      <c r="D565" s="14">
        <v>959151.53</v>
      </c>
      <c r="E565" s="14">
        <v>313320.68</v>
      </c>
      <c r="F565" s="14">
        <v>1272472.21</v>
      </c>
      <c r="G565" s="14">
        <v>9587364.3399999999</v>
      </c>
      <c r="H565" s="2"/>
      <c r="I565" s="11"/>
    </row>
    <row r="566" spans="1:9" x14ac:dyDescent="0.2">
      <c r="A566" s="2"/>
      <c r="B566" s="59" t="s">
        <v>539</v>
      </c>
      <c r="C566" s="60"/>
      <c r="D566" s="14">
        <v>3891780.5300000003</v>
      </c>
      <c r="E566" s="14">
        <v>1386498.11</v>
      </c>
      <c r="F566" s="14">
        <v>5278278.6400000006</v>
      </c>
      <c r="G566" s="14">
        <v>45256996.490000002</v>
      </c>
      <c r="H566" s="2"/>
      <c r="I566" s="11"/>
    </row>
    <row r="567" spans="1:9" x14ac:dyDescent="0.2">
      <c r="A567" s="2"/>
      <c r="B567" s="12" t="s">
        <v>540</v>
      </c>
      <c r="C567" s="13" t="s">
        <v>541</v>
      </c>
      <c r="D567" s="14">
        <v>554714.68999999994</v>
      </c>
      <c r="E567" s="14">
        <v>0</v>
      </c>
      <c r="F567" s="14">
        <v>554714.68999999994</v>
      </c>
      <c r="G567" s="14">
        <v>6183093.1600000001</v>
      </c>
      <c r="H567" s="2"/>
      <c r="I567" s="11"/>
    </row>
    <row r="568" spans="1:9" x14ac:dyDescent="0.2">
      <c r="A568" s="2"/>
      <c r="B568" s="12" t="s">
        <v>542</v>
      </c>
      <c r="C568" s="13" t="s">
        <v>541</v>
      </c>
      <c r="D568" s="14">
        <v>45380.56</v>
      </c>
      <c r="E568" s="14">
        <v>58209.47</v>
      </c>
      <c r="F568" s="14">
        <v>103590.03</v>
      </c>
      <c r="G568" s="14">
        <v>5315804.8900000006</v>
      </c>
      <c r="H568" s="2"/>
      <c r="I568" s="11"/>
    </row>
    <row r="569" spans="1:9" x14ac:dyDescent="0.2">
      <c r="A569" s="2"/>
      <c r="B569" s="12" t="s">
        <v>543</v>
      </c>
      <c r="C569" s="13" t="s">
        <v>541</v>
      </c>
      <c r="D569" s="14">
        <v>591094.93000000005</v>
      </c>
      <c r="E569" s="14">
        <v>0</v>
      </c>
      <c r="F569" s="14">
        <v>591094.93000000005</v>
      </c>
      <c r="G569" s="14">
        <v>6558473.2400000002</v>
      </c>
      <c r="H569" s="2"/>
      <c r="I569" s="11"/>
    </row>
    <row r="570" spans="1:9" x14ac:dyDescent="0.2">
      <c r="A570" s="2"/>
      <c r="B570" s="12" t="s">
        <v>995</v>
      </c>
      <c r="C570" s="13" t="s">
        <v>541</v>
      </c>
      <c r="D570" s="14">
        <v>575079.63</v>
      </c>
      <c r="E570" s="14">
        <v>0</v>
      </c>
      <c r="F570" s="14">
        <v>575079.63</v>
      </c>
      <c r="G570" s="14">
        <v>7348251.2000000002</v>
      </c>
      <c r="H570" s="2"/>
      <c r="I570" s="11"/>
    </row>
    <row r="571" spans="1:9" x14ac:dyDescent="0.2">
      <c r="A571" s="2"/>
      <c r="B571" s="12" t="s">
        <v>544</v>
      </c>
      <c r="C571" s="13" t="s">
        <v>541</v>
      </c>
      <c r="D571" s="14">
        <v>592583.07999999996</v>
      </c>
      <c r="E571" s="14">
        <v>0</v>
      </c>
      <c r="F571" s="14">
        <v>592583.07999999996</v>
      </c>
      <c r="G571" s="14">
        <v>2220263.9300000002</v>
      </c>
      <c r="H571" s="2"/>
      <c r="I571" s="11"/>
    </row>
    <row r="572" spans="1:9" x14ac:dyDescent="0.2">
      <c r="A572" s="2"/>
      <c r="B572" s="12" t="s">
        <v>1087</v>
      </c>
      <c r="C572" s="13" t="s">
        <v>541</v>
      </c>
      <c r="D572" s="14">
        <v>541390.61</v>
      </c>
      <c r="E572" s="14">
        <v>0</v>
      </c>
      <c r="F572" s="14">
        <v>541390.61</v>
      </c>
      <c r="G572" s="14">
        <v>5004645.53</v>
      </c>
      <c r="H572" s="2"/>
      <c r="I572" s="11"/>
    </row>
    <row r="573" spans="1:9" x14ac:dyDescent="0.2">
      <c r="A573" s="2"/>
      <c r="B573" s="37" t="s">
        <v>545</v>
      </c>
      <c r="C573" s="13" t="s">
        <v>541</v>
      </c>
      <c r="D573" s="14">
        <v>0</v>
      </c>
      <c r="E573" s="14">
        <v>0</v>
      </c>
      <c r="F573" s="14">
        <v>0</v>
      </c>
      <c r="G573" s="14">
        <v>426395.04000000004</v>
      </c>
      <c r="H573" s="2"/>
      <c r="I573" s="11"/>
    </row>
    <row r="574" spans="1:9" x14ac:dyDescent="0.2">
      <c r="A574" s="2"/>
      <c r="B574" s="59" t="s">
        <v>546</v>
      </c>
      <c r="C574" s="60"/>
      <c r="D574" s="14">
        <v>2900243.5</v>
      </c>
      <c r="E574" s="14">
        <v>58209.47</v>
      </c>
      <c r="F574" s="14">
        <v>2958452.97</v>
      </c>
      <c r="G574" s="14">
        <v>33056926.989999998</v>
      </c>
      <c r="H574" s="2"/>
      <c r="I574" s="11"/>
    </row>
    <row r="575" spans="1:9" x14ac:dyDescent="0.2">
      <c r="A575" s="2"/>
      <c r="B575" s="12" t="s">
        <v>547</v>
      </c>
      <c r="C575" s="13" t="s">
        <v>548</v>
      </c>
      <c r="D575" s="14">
        <v>0</v>
      </c>
      <c r="E575" s="14">
        <v>2536.79</v>
      </c>
      <c r="F575" s="14">
        <v>2536.79</v>
      </c>
      <c r="G575" s="14">
        <v>31347.730000000007</v>
      </c>
      <c r="H575" s="2"/>
      <c r="I575" s="11"/>
    </row>
    <row r="576" spans="1:9" x14ac:dyDescent="0.2">
      <c r="A576" s="2"/>
      <c r="B576" s="12" t="s">
        <v>549</v>
      </c>
      <c r="C576" s="13" t="s">
        <v>548</v>
      </c>
      <c r="D576" s="14">
        <v>0</v>
      </c>
      <c r="E576" s="14">
        <v>2536.79</v>
      </c>
      <c r="F576" s="14">
        <v>2536.79</v>
      </c>
      <c r="G576" s="14">
        <v>31347.730000000007</v>
      </c>
      <c r="H576" s="2"/>
      <c r="I576" s="11"/>
    </row>
    <row r="577" spans="1:9" x14ac:dyDescent="0.2">
      <c r="A577" s="2"/>
      <c r="B577" s="12" t="s">
        <v>550</v>
      </c>
      <c r="C577" s="13" t="s">
        <v>548</v>
      </c>
      <c r="D577" s="14">
        <v>0</v>
      </c>
      <c r="E577" s="14">
        <v>2536.79</v>
      </c>
      <c r="F577" s="14">
        <v>2536.79</v>
      </c>
      <c r="G577" s="14">
        <v>31347.730000000007</v>
      </c>
      <c r="H577" s="2"/>
      <c r="I577" s="11"/>
    </row>
    <row r="578" spans="1:9" x14ac:dyDescent="0.2">
      <c r="A578" s="2"/>
      <c r="B578" s="12" t="s">
        <v>551</v>
      </c>
      <c r="C578" s="13" t="s">
        <v>548</v>
      </c>
      <c r="D578" s="14">
        <v>0</v>
      </c>
      <c r="E578" s="14">
        <v>2536.79</v>
      </c>
      <c r="F578" s="14">
        <v>2536.79</v>
      </c>
      <c r="G578" s="14">
        <v>31347.730000000007</v>
      </c>
      <c r="H578" s="2"/>
      <c r="I578" s="11"/>
    </row>
    <row r="579" spans="1:9" x14ac:dyDescent="0.2">
      <c r="A579" s="2"/>
      <c r="B579" s="12" t="s">
        <v>552</v>
      </c>
      <c r="C579" s="13" t="s">
        <v>548</v>
      </c>
      <c r="D579" s="14">
        <v>0</v>
      </c>
      <c r="E579" s="14">
        <v>2536.79</v>
      </c>
      <c r="F579" s="14">
        <v>2536.79</v>
      </c>
      <c r="G579" s="14">
        <v>31347.730000000007</v>
      </c>
      <c r="H579" s="2"/>
      <c r="I579" s="11"/>
    </row>
    <row r="580" spans="1:9" x14ac:dyDescent="0.2">
      <c r="A580" s="2"/>
      <c r="B580" s="12" t="s">
        <v>553</v>
      </c>
      <c r="C580" s="13" t="s">
        <v>548</v>
      </c>
      <c r="D580" s="14">
        <v>0</v>
      </c>
      <c r="E580" s="14">
        <v>2536.79</v>
      </c>
      <c r="F580" s="14">
        <v>2536.79</v>
      </c>
      <c r="G580" s="14">
        <v>31347.730000000007</v>
      </c>
      <c r="H580" s="2"/>
      <c r="I580" s="11"/>
    </row>
    <row r="581" spans="1:9" x14ac:dyDescent="0.2">
      <c r="A581" s="2"/>
      <c r="B581" s="12" t="s">
        <v>554</v>
      </c>
      <c r="C581" s="13" t="s">
        <v>548</v>
      </c>
      <c r="D581" s="14">
        <v>0</v>
      </c>
      <c r="E581" s="14">
        <v>2536.79</v>
      </c>
      <c r="F581" s="14">
        <v>2536.79</v>
      </c>
      <c r="G581" s="14">
        <v>31347.730000000007</v>
      </c>
      <c r="H581" s="2"/>
      <c r="I581" s="11"/>
    </row>
    <row r="582" spans="1:9" x14ac:dyDescent="0.2">
      <c r="A582" s="2"/>
      <c r="B582" s="12" t="s">
        <v>555</v>
      </c>
      <c r="C582" s="13" t="s">
        <v>548</v>
      </c>
      <c r="D582" s="14">
        <v>0</v>
      </c>
      <c r="E582" s="14">
        <v>2536.79</v>
      </c>
      <c r="F582" s="14">
        <v>2536.79</v>
      </c>
      <c r="G582" s="14">
        <v>31347.730000000007</v>
      </c>
      <c r="H582" s="2"/>
      <c r="I582" s="11"/>
    </row>
    <row r="583" spans="1:9" x14ac:dyDescent="0.2">
      <c r="A583" s="2"/>
      <c r="B583" s="12" t="s">
        <v>556</v>
      </c>
      <c r="C583" s="13" t="s">
        <v>548</v>
      </c>
      <c r="D583" s="14">
        <v>0</v>
      </c>
      <c r="E583" s="14">
        <v>2536.79</v>
      </c>
      <c r="F583" s="14">
        <v>2536.79</v>
      </c>
      <c r="G583" s="14">
        <v>31347.730000000007</v>
      </c>
      <c r="H583" s="2"/>
      <c r="I583" s="11"/>
    </row>
    <row r="584" spans="1:9" x14ac:dyDescent="0.2">
      <c r="A584" s="2"/>
      <c r="B584" s="12" t="s">
        <v>557</v>
      </c>
      <c r="C584" s="13" t="s">
        <v>548</v>
      </c>
      <c r="D584" s="14">
        <v>0</v>
      </c>
      <c r="E584" s="14">
        <v>2536.79</v>
      </c>
      <c r="F584" s="14">
        <v>2536.79</v>
      </c>
      <c r="G584" s="14">
        <v>31347.730000000007</v>
      </c>
      <c r="H584" s="2"/>
      <c r="I584" s="11"/>
    </row>
    <row r="585" spans="1:9" x14ac:dyDescent="0.2">
      <c r="A585" s="2"/>
      <c r="B585" s="12" t="s">
        <v>558</v>
      </c>
      <c r="C585" s="13" t="s">
        <v>548</v>
      </c>
      <c r="D585" s="14">
        <v>0</v>
      </c>
      <c r="E585" s="14">
        <v>2536.79</v>
      </c>
      <c r="F585" s="14">
        <v>2536.79</v>
      </c>
      <c r="G585" s="14">
        <v>31347.730000000007</v>
      </c>
      <c r="H585" s="2"/>
      <c r="I585" s="11"/>
    </row>
    <row r="586" spans="1:9" x14ac:dyDescent="0.2">
      <c r="A586" s="2"/>
      <c r="B586" s="12" t="s">
        <v>559</v>
      </c>
      <c r="C586" s="13" t="s">
        <v>548</v>
      </c>
      <c r="D586" s="14">
        <v>0</v>
      </c>
      <c r="E586" s="14">
        <v>2536.79</v>
      </c>
      <c r="F586" s="14">
        <v>2536.79</v>
      </c>
      <c r="G586" s="14">
        <v>31347.730000000007</v>
      </c>
      <c r="H586" s="2"/>
      <c r="I586" s="11"/>
    </row>
    <row r="587" spans="1:9" x14ac:dyDescent="0.2">
      <c r="A587" s="2"/>
      <c r="B587" s="12" t="s">
        <v>560</v>
      </c>
      <c r="C587" s="13" t="s">
        <v>548</v>
      </c>
      <c r="D587" s="14">
        <v>0</v>
      </c>
      <c r="E587" s="14">
        <v>2536.79</v>
      </c>
      <c r="F587" s="14">
        <v>2536.79</v>
      </c>
      <c r="G587" s="14">
        <v>31347.730000000007</v>
      </c>
      <c r="H587" s="2"/>
      <c r="I587" s="11"/>
    </row>
    <row r="588" spans="1:9" x14ac:dyDescent="0.2">
      <c r="A588" s="2"/>
      <c r="B588" s="12" t="s">
        <v>561</v>
      </c>
      <c r="C588" s="13" t="s">
        <v>548</v>
      </c>
      <c r="D588" s="14">
        <v>0</v>
      </c>
      <c r="E588" s="14">
        <v>2536.79</v>
      </c>
      <c r="F588" s="14">
        <v>2536.79</v>
      </c>
      <c r="G588" s="14">
        <v>31347.730000000007</v>
      </c>
      <c r="H588" s="2"/>
      <c r="I588" s="11"/>
    </row>
    <row r="589" spans="1:9" x14ac:dyDescent="0.2">
      <c r="A589" s="2"/>
      <c r="B589" s="12" t="s">
        <v>562</v>
      </c>
      <c r="C589" s="13" t="s">
        <v>548</v>
      </c>
      <c r="D589" s="14">
        <v>0</v>
      </c>
      <c r="E589" s="14">
        <v>2536.79</v>
      </c>
      <c r="F589" s="14">
        <v>2536.79</v>
      </c>
      <c r="G589" s="14">
        <v>32055.560000000005</v>
      </c>
      <c r="H589" s="2"/>
      <c r="I589" s="11"/>
    </row>
    <row r="590" spans="1:9" x14ac:dyDescent="0.2">
      <c r="A590" s="2"/>
      <c r="B590" s="12" t="s">
        <v>563</v>
      </c>
      <c r="C590" s="13" t="s">
        <v>548</v>
      </c>
      <c r="D590" s="14">
        <v>0</v>
      </c>
      <c r="E590" s="14">
        <v>2536.79</v>
      </c>
      <c r="F590" s="14">
        <v>2536.79</v>
      </c>
      <c r="G590" s="14">
        <v>31670.410000000003</v>
      </c>
      <c r="H590" s="2"/>
      <c r="I590" s="11"/>
    </row>
    <row r="591" spans="1:9" x14ac:dyDescent="0.2">
      <c r="A591" s="2"/>
      <c r="B591" s="12" t="s">
        <v>564</v>
      </c>
      <c r="C591" s="13" t="s">
        <v>548</v>
      </c>
      <c r="D591" s="14">
        <v>0</v>
      </c>
      <c r="E591" s="14">
        <v>2536.79</v>
      </c>
      <c r="F591" s="14">
        <v>2536.79</v>
      </c>
      <c r="G591" s="14">
        <v>31347.730000000007</v>
      </c>
      <c r="H591" s="2"/>
      <c r="I591" s="11"/>
    </row>
    <row r="592" spans="1:9" x14ac:dyDescent="0.2">
      <c r="A592" s="2"/>
      <c r="B592" s="59" t="s">
        <v>565</v>
      </c>
      <c r="C592" s="60"/>
      <c r="D592" s="14">
        <v>0</v>
      </c>
      <c r="E592" s="14">
        <v>43125.430000000008</v>
      </c>
      <c r="F592" s="14">
        <v>43125.430000000008</v>
      </c>
      <c r="G592" s="14">
        <v>533941.92000000004</v>
      </c>
      <c r="H592" s="2"/>
      <c r="I592" s="11"/>
    </row>
    <row r="593" spans="1:9" x14ac:dyDescent="0.2">
      <c r="A593" s="2"/>
      <c r="B593" s="12" t="s">
        <v>566</v>
      </c>
      <c r="C593" s="13" t="s">
        <v>567</v>
      </c>
      <c r="D593" s="14">
        <v>550741.41</v>
      </c>
      <c r="E593" s="14">
        <v>0</v>
      </c>
      <c r="F593" s="14">
        <v>550741.41</v>
      </c>
      <c r="G593" s="14">
        <v>6215895.2200000007</v>
      </c>
      <c r="H593" s="2"/>
      <c r="I593" s="11"/>
    </row>
    <row r="594" spans="1:9" x14ac:dyDescent="0.2">
      <c r="A594" s="2"/>
      <c r="B594" s="12" t="s">
        <v>568</v>
      </c>
      <c r="C594" s="13" t="s">
        <v>567</v>
      </c>
      <c r="D594" s="14">
        <v>574221.13</v>
      </c>
      <c r="E594" s="14">
        <v>0</v>
      </c>
      <c r="F594" s="14">
        <v>574221.13</v>
      </c>
      <c r="G594" s="14">
        <v>6673107.8299999991</v>
      </c>
      <c r="H594" s="2"/>
      <c r="I594" s="11"/>
    </row>
    <row r="595" spans="1:9" x14ac:dyDescent="0.2">
      <c r="A595" s="2"/>
      <c r="B595" s="12" t="s">
        <v>569</v>
      </c>
      <c r="C595" s="13" t="s">
        <v>567</v>
      </c>
      <c r="D595" s="14">
        <v>577286.42000000004</v>
      </c>
      <c r="E595" s="14">
        <v>0</v>
      </c>
      <c r="F595" s="14">
        <v>577286.42000000004</v>
      </c>
      <c r="G595" s="14">
        <v>6696592.1600000001</v>
      </c>
      <c r="H595" s="2"/>
      <c r="I595" s="11"/>
    </row>
    <row r="596" spans="1:9" x14ac:dyDescent="0.2">
      <c r="A596" s="2"/>
      <c r="B596" s="12" t="s">
        <v>1071</v>
      </c>
      <c r="C596" s="13" t="s">
        <v>567</v>
      </c>
      <c r="D596" s="14">
        <v>578581.48</v>
      </c>
      <c r="E596" s="14">
        <v>0</v>
      </c>
      <c r="F596" s="14">
        <v>578581.48</v>
      </c>
      <c r="G596" s="14">
        <v>6713402.8499999996</v>
      </c>
      <c r="H596" s="2"/>
      <c r="I596" s="11"/>
    </row>
    <row r="597" spans="1:9" x14ac:dyDescent="0.2">
      <c r="A597" s="2"/>
      <c r="B597" s="12" t="s">
        <v>1068</v>
      </c>
      <c r="C597" s="13" t="s">
        <v>567</v>
      </c>
      <c r="D597" s="14">
        <v>578581.48</v>
      </c>
      <c r="E597" s="14">
        <v>0</v>
      </c>
      <c r="F597" s="14">
        <v>578581.48</v>
      </c>
      <c r="G597" s="14">
        <v>6712661.25</v>
      </c>
      <c r="H597" s="2"/>
      <c r="I597" s="11"/>
    </row>
    <row r="598" spans="1:9" x14ac:dyDescent="0.2">
      <c r="A598" s="2"/>
      <c r="B598" s="12" t="s">
        <v>570</v>
      </c>
      <c r="C598" s="13" t="s">
        <v>567</v>
      </c>
      <c r="D598" s="14">
        <v>573495.91</v>
      </c>
      <c r="E598" s="14">
        <v>92.24</v>
      </c>
      <c r="F598" s="14">
        <v>573588.15</v>
      </c>
      <c r="G598" s="14">
        <v>6391870.6099999994</v>
      </c>
      <c r="H598" s="2"/>
      <c r="I598" s="11"/>
    </row>
    <row r="599" spans="1:9" x14ac:dyDescent="0.2">
      <c r="A599" s="2"/>
      <c r="B599" s="12" t="s">
        <v>571</v>
      </c>
      <c r="C599" s="13" t="s">
        <v>567</v>
      </c>
      <c r="D599" s="14">
        <v>586340.18000000005</v>
      </c>
      <c r="E599" s="14">
        <v>0</v>
      </c>
      <c r="F599" s="14">
        <v>586340.18000000005</v>
      </c>
      <c r="G599" s="14">
        <v>6554498.3100000005</v>
      </c>
      <c r="H599" s="2"/>
      <c r="I599" s="11"/>
    </row>
    <row r="600" spans="1:9" x14ac:dyDescent="0.2">
      <c r="A600" s="2"/>
      <c r="B600" s="12" t="s">
        <v>572</v>
      </c>
      <c r="C600" s="13" t="s">
        <v>567</v>
      </c>
      <c r="D600" s="14">
        <v>578087.03</v>
      </c>
      <c r="E600" s="14">
        <v>0</v>
      </c>
      <c r="F600" s="14">
        <v>578087.03</v>
      </c>
      <c r="G600" s="14">
        <v>5931970.8300000001</v>
      </c>
      <c r="H600" s="2"/>
      <c r="I600" s="11"/>
    </row>
    <row r="601" spans="1:9" x14ac:dyDescent="0.2">
      <c r="A601" s="2"/>
      <c r="B601" s="12" t="s">
        <v>573</v>
      </c>
      <c r="C601" s="13" t="s">
        <v>567</v>
      </c>
      <c r="D601" s="14">
        <v>571063.79</v>
      </c>
      <c r="E601" s="14">
        <v>0</v>
      </c>
      <c r="F601" s="14">
        <v>571063.79</v>
      </c>
      <c r="G601" s="14">
        <v>6477198.3300000001</v>
      </c>
      <c r="H601" s="2"/>
      <c r="I601" s="11"/>
    </row>
    <row r="602" spans="1:9" x14ac:dyDescent="0.2">
      <c r="A602" s="2"/>
      <c r="B602" s="59" t="s">
        <v>574</v>
      </c>
      <c r="C602" s="60"/>
      <c r="D602" s="14">
        <v>5168398.83</v>
      </c>
      <c r="E602" s="14">
        <v>92.24</v>
      </c>
      <c r="F602" s="14">
        <v>5168491.07</v>
      </c>
      <c r="G602" s="14">
        <v>58367197.389999993</v>
      </c>
      <c r="H602" s="2"/>
      <c r="I602" s="11"/>
    </row>
    <row r="603" spans="1:9" x14ac:dyDescent="0.2">
      <c r="A603" s="2"/>
      <c r="B603" s="12" t="s">
        <v>575</v>
      </c>
      <c r="C603" s="13" t="s">
        <v>576</v>
      </c>
      <c r="D603" s="14">
        <v>93305.14</v>
      </c>
      <c r="E603" s="14">
        <v>1069.1300000000001</v>
      </c>
      <c r="F603" s="14">
        <v>94374.27</v>
      </c>
      <c r="G603" s="14">
        <v>759058.76000000013</v>
      </c>
      <c r="H603" s="2"/>
      <c r="I603" s="11"/>
    </row>
    <row r="604" spans="1:9" x14ac:dyDescent="0.2">
      <c r="A604" s="2"/>
      <c r="B604" s="12" t="s">
        <v>577</v>
      </c>
      <c r="C604" s="13" t="s">
        <v>576</v>
      </c>
      <c r="D604" s="14">
        <v>353583.09</v>
      </c>
      <c r="E604" s="14">
        <v>390248.09</v>
      </c>
      <c r="F604" s="14">
        <v>743831.18</v>
      </c>
      <c r="G604" s="14">
        <v>11664959.489999998</v>
      </c>
      <c r="H604" s="2"/>
      <c r="I604" s="11"/>
    </row>
    <row r="605" spans="1:9" x14ac:dyDescent="0.2">
      <c r="A605" s="2"/>
      <c r="B605" s="12" t="s">
        <v>996</v>
      </c>
      <c r="C605" s="13" t="s">
        <v>576</v>
      </c>
      <c r="D605" s="14">
        <v>0</v>
      </c>
      <c r="E605" s="14">
        <v>0</v>
      </c>
      <c r="F605" s="14">
        <v>0</v>
      </c>
      <c r="G605" s="14">
        <v>3426.45</v>
      </c>
      <c r="H605" s="2"/>
      <c r="I605" s="11"/>
    </row>
    <row r="606" spans="1:9" x14ac:dyDescent="0.2">
      <c r="A606" s="2"/>
      <c r="B606" s="12" t="s">
        <v>997</v>
      </c>
      <c r="C606" s="13" t="s">
        <v>576</v>
      </c>
      <c r="D606" s="14">
        <v>0</v>
      </c>
      <c r="E606" s="14">
        <v>0</v>
      </c>
      <c r="F606" s="14">
        <v>0</v>
      </c>
      <c r="G606" s="14">
        <v>0</v>
      </c>
      <c r="H606" s="2"/>
      <c r="I606" s="11"/>
    </row>
    <row r="607" spans="1:9" x14ac:dyDescent="0.2">
      <c r="A607" s="2"/>
      <c r="B607" s="12" t="s">
        <v>578</v>
      </c>
      <c r="C607" s="13" t="s">
        <v>576</v>
      </c>
      <c r="D607" s="14">
        <v>52392.47</v>
      </c>
      <c r="E607" s="14">
        <v>1933.35</v>
      </c>
      <c r="F607" s="14">
        <v>54325.82</v>
      </c>
      <c r="G607" s="14">
        <v>588182.48</v>
      </c>
      <c r="H607" s="2"/>
      <c r="I607" s="11"/>
    </row>
    <row r="608" spans="1:9" x14ac:dyDescent="0.2">
      <c r="A608" s="2"/>
      <c r="B608" s="12" t="s">
        <v>579</v>
      </c>
      <c r="C608" s="13" t="s">
        <v>576</v>
      </c>
      <c r="D608" s="14">
        <v>94234.63</v>
      </c>
      <c r="E608" s="14">
        <v>2336.11</v>
      </c>
      <c r="F608" s="14">
        <v>96570.74</v>
      </c>
      <c r="G608" s="14">
        <v>759365.5199999999</v>
      </c>
      <c r="H608" s="2"/>
      <c r="I608" s="11"/>
    </row>
    <row r="609" spans="1:9" x14ac:dyDescent="0.2">
      <c r="A609" s="2"/>
      <c r="B609" s="12" t="s">
        <v>580</v>
      </c>
      <c r="C609" s="13" t="s">
        <v>576</v>
      </c>
      <c r="D609" s="14">
        <v>434054.27</v>
      </c>
      <c r="E609" s="14">
        <v>519964.65</v>
      </c>
      <c r="F609" s="14">
        <v>954018.92</v>
      </c>
      <c r="G609" s="14">
        <v>14453774.15</v>
      </c>
      <c r="H609" s="2"/>
      <c r="I609" s="11"/>
    </row>
    <row r="610" spans="1:9" x14ac:dyDescent="0.2">
      <c r="A610" s="2"/>
      <c r="B610" s="12" t="s">
        <v>998</v>
      </c>
      <c r="C610" s="13" t="s">
        <v>576</v>
      </c>
      <c r="D610" s="14">
        <v>0</v>
      </c>
      <c r="E610" s="14">
        <v>0</v>
      </c>
      <c r="F610" s="14">
        <v>0</v>
      </c>
      <c r="G610" s="14">
        <v>0</v>
      </c>
      <c r="H610" s="2"/>
      <c r="I610" s="11"/>
    </row>
    <row r="611" spans="1:9" x14ac:dyDescent="0.2">
      <c r="A611" s="2"/>
      <c r="B611" s="12" t="s">
        <v>999</v>
      </c>
      <c r="C611" s="13" t="s">
        <v>576</v>
      </c>
      <c r="D611" s="14">
        <v>0</v>
      </c>
      <c r="E611" s="14">
        <v>0</v>
      </c>
      <c r="F611" s="14">
        <v>0</v>
      </c>
      <c r="G611" s="14">
        <v>16652.96</v>
      </c>
      <c r="H611" s="2"/>
      <c r="I611" s="11"/>
    </row>
    <row r="612" spans="1:9" x14ac:dyDescent="0.2">
      <c r="A612" s="2"/>
      <c r="B612" s="12" t="s">
        <v>1000</v>
      </c>
      <c r="C612" s="13" t="s">
        <v>576</v>
      </c>
      <c r="D612" s="14">
        <v>13165.61</v>
      </c>
      <c r="E612" s="14">
        <v>0</v>
      </c>
      <c r="F612" s="14">
        <v>13165.61</v>
      </c>
      <c r="G612" s="14">
        <v>26676.800000000003</v>
      </c>
      <c r="H612" s="2"/>
      <c r="I612" s="11"/>
    </row>
    <row r="613" spans="1:9" x14ac:dyDescent="0.2">
      <c r="A613" s="2"/>
      <c r="B613" s="12" t="s">
        <v>581</v>
      </c>
      <c r="C613" s="13" t="s">
        <v>576</v>
      </c>
      <c r="D613" s="14">
        <v>94234.63</v>
      </c>
      <c r="E613" s="14">
        <v>1818.81</v>
      </c>
      <c r="F613" s="14">
        <v>96053.440000000002</v>
      </c>
      <c r="G613" s="14">
        <v>795255.81</v>
      </c>
      <c r="H613" s="2"/>
      <c r="I613" s="11"/>
    </row>
    <row r="614" spans="1:9" x14ac:dyDescent="0.2">
      <c r="A614" s="2"/>
      <c r="B614" s="12" t="s">
        <v>1001</v>
      </c>
      <c r="C614" s="13" t="s">
        <v>576</v>
      </c>
      <c r="D614" s="14">
        <v>0</v>
      </c>
      <c r="E614" s="14">
        <v>0</v>
      </c>
      <c r="F614" s="14">
        <v>0</v>
      </c>
      <c r="G614" s="14">
        <v>3022.09</v>
      </c>
      <c r="H614" s="2"/>
      <c r="I614" s="11"/>
    </row>
    <row r="615" spans="1:9" x14ac:dyDescent="0.2">
      <c r="A615" s="2"/>
      <c r="B615" s="12" t="s">
        <v>582</v>
      </c>
      <c r="C615" s="13" t="s">
        <v>576</v>
      </c>
      <c r="D615" s="14">
        <v>0</v>
      </c>
      <c r="E615" s="14">
        <v>0</v>
      </c>
      <c r="F615" s="14">
        <v>0</v>
      </c>
      <c r="G615" s="14">
        <v>4015478.4199999995</v>
      </c>
      <c r="H615" s="2"/>
      <c r="I615" s="11"/>
    </row>
    <row r="616" spans="1:9" x14ac:dyDescent="0.2">
      <c r="A616" s="2"/>
      <c r="B616" s="12" t="s">
        <v>1002</v>
      </c>
      <c r="C616" s="13" t="s">
        <v>576</v>
      </c>
      <c r="D616" s="14">
        <v>0</v>
      </c>
      <c r="E616" s="14">
        <v>0</v>
      </c>
      <c r="F616" s="14">
        <v>0</v>
      </c>
      <c r="G616" s="14">
        <v>8018.4400000000005</v>
      </c>
      <c r="H616" s="2"/>
      <c r="I616" s="11"/>
    </row>
    <row r="617" spans="1:9" x14ac:dyDescent="0.2">
      <c r="A617" s="2"/>
      <c r="B617" s="12" t="s">
        <v>583</v>
      </c>
      <c r="C617" s="13" t="s">
        <v>576</v>
      </c>
      <c r="D617" s="14">
        <v>71039.08</v>
      </c>
      <c r="E617" s="14">
        <v>1131.54</v>
      </c>
      <c r="F617" s="14">
        <v>72170.62</v>
      </c>
      <c r="G617" s="14">
        <v>3493510.9500000007</v>
      </c>
      <c r="H617" s="2"/>
      <c r="I617" s="11"/>
    </row>
    <row r="618" spans="1:9" x14ac:dyDescent="0.2">
      <c r="A618" s="2"/>
      <c r="B618" s="12" t="s">
        <v>584</v>
      </c>
      <c r="C618" s="13" t="s">
        <v>576</v>
      </c>
      <c r="D618" s="14">
        <v>0</v>
      </c>
      <c r="E618" s="14">
        <v>390248.09</v>
      </c>
      <c r="F618" s="14">
        <v>390248.09</v>
      </c>
      <c r="G618" s="14">
        <v>6039158.4100000001</v>
      </c>
      <c r="H618" s="2"/>
      <c r="I618" s="11"/>
    </row>
    <row r="619" spans="1:9" x14ac:dyDescent="0.2">
      <c r="A619" s="2"/>
      <c r="B619" s="12" t="s">
        <v>1003</v>
      </c>
      <c r="C619" s="13" t="s">
        <v>576</v>
      </c>
      <c r="D619" s="14">
        <v>0</v>
      </c>
      <c r="E619" s="14">
        <v>0</v>
      </c>
      <c r="F619" s="14">
        <v>0</v>
      </c>
      <c r="G619" s="14">
        <v>0</v>
      </c>
      <c r="H619" s="2"/>
      <c r="I619" s="11"/>
    </row>
    <row r="620" spans="1:9" x14ac:dyDescent="0.2">
      <c r="A620" s="2"/>
      <c r="B620" s="12" t="s">
        <v>1004</v>
      </c>
      <c r="C620" s="13" t="s">
        <v>576</v>
      </c>
      <c r="D620" s="14">
        <v>0</v>
      </c>
      <c r="E620" s="14">
        <v>0</v>
      </c>
      <c r="F620" s="14">
        <v>0</v>
      </c>
      <c r="G620" s="14">
        <v>7963.17</v>
      </c>
      <c r="H620" s="2"/>
      <c r="I620" s="11"/>
    </row>
    <row r="621" spans="1:9" x14ac:dyDescent="0.2">
      <c r="A621" s="2"/>
      <c r="B621" s="59" t="s">
        <v>585</v>
      </c>
      <c r="C621" s="60"/>
      <c r="D621" s="14">
        <v>1206008.9200000002</v>
      </c>
      <c r="E621" s="14">
        <v>1308749.7700000003</v>
      </c>
      <c r="F621" s="14">
        <v>2514758.6900000004</v>
      </c>
      <c r="G621" s="14">
        <v>42634503.899999999</v>
      </c>
      <c r="H621" s="2"/>
      <c r="I621" s="11"/>
    </row>
    <row r="622" spans="1:9" x14ac:dyDescent="0.2">
      <c r="A622" s="2"/>
      <c r="B622" s="12" t="s">
        <v>1005</v>
      </c>
      <c r="C622" s="13" t="s">
        <v>587</v>
      </c>
      <c r="D622" s="14">
        <v>0</v>
      </c>
      <c r="E622" s="14">
        <v>0</v>
      </c>
      <c r="F622" s="14">
        <v>0</v>
      </c>
      <c r="G622" s="14">
        <v>0</v>
      </c>
      <c r="H622" s="2"/>
      <c r="I622" s="11"/>
    </row>
    <row r="623" spans="1:9" x14ac:dyDescent="0.2">
      <c r="A623" s="2"/>
      <c r="B623" s="12" t="s">
        <v>1006</v>
      </c>
      <c r="C623" s="13" t="s">
        <v>587</v>
      </c>
      <c r="D623" s="14">
        <v>0</v>
      </c>
      <c r="E623" s="14">
        <v>0</v>
      </c>
      <c r="F623" s="14">
        <v>0</v>
      </c>
      <c r="G623" s="14">
        <v>0</v>
      </c>
      <c r="H623" s="2"/>
      <c r="I623" s="11"/>
    </row>
    <row r="624" spans="1:9" x14ac:dyDescent="0.2">
      <c r="A624" s="2"/>
      <c r="B624" s="12" t="s">
        <v>1007</v>
      </c>
      <c r="C624" s="13" t="s">
        <v>587</v>
      </c>
      <c r="D624" s="14">
        <v>0</v>
      </c>
      <c r="E624" s="14">
        <v>0</v>
      </c>
      <c r="F624" s="14">
        <v>0</v>
      </c>
      <c r="G624" s="14">
        <v>0</v>
      </c>
      <c r="H624" s="2"/>
      <c r="I624" s="11"/>
    </row>
    <row r="625" spans="1:9" x14ac:dyDescent="0.2">
      <c r="A625" s="2"/>
      <c r="B625" s="12" t="s">
        <v>1008</v>
      </c>
      <c r="C625" s="13" t="s">
        <v>587</v>
      </c>
      <c r="D625" s="14">
        <v>0</v>
      </c>
      <c r="E625" s="14">
        <v>0</v>
      </c>
      <c r="F625" s="14">
        <v>0</v>
      </c>
      <c r="G625" s="14">
        <v>0</v>
      </c>
      <c r="H625" s="2"/>
      <c r="I625" s="11"/>
    </row>
    <row r="626" spans="1:9" x14ac:dyDescent="0.2">
      <c r="A626" s="2"/>
      <c r="B626" s="12" t="s">
        <v>1009</v>
      </c>
      <c r="C626" s="13" t="s">
        <v>587</v>
      </c>
      <c r="D626" s="14">
        <v>59488.69</v>
      </c>
      <c r="E626" s="14">
        <v>0</v>
      </c>
      <c r="F626" s="14">
        <v>59488.69</v>
      </c>
      <c r="G626" s="14">
        <v>697934.21</v>
      </c>
      <c r="H626" s="2"/>
      <c r="I626" s="11"/>
    </row>
    <row r="627" spans="1:9" x14ac:dyDescent="0.2">
      <c r="A627" s="2"/>
      <c r="B627" s="12" t="s">
        <v>1010</v>
      </c>
      <c r="C627" s="13" t="s">
        <v>587</v>
      </c>
      <c r="D627" s="14">
        <v>0</v>
      </c>
      <c r="E627" s="14">
        <v>0</v>
      </c>
      <c r="F627" s="14">
        <v>0</v>
      </c>
      <c r="G627" s="14">
        <v>0</v>
      </c>
      <c r="H627" s="2"/>
      <c r="I627" s="11"/>
    </row>
    <row r="628" spans="1:9" x14ac:dyDescent="0.2">
      <c r="A628" s="2"/>
      <c r="B628" s="12" t="s">
        <v>1011</v>
      </c>
      <c r="C628" s="13" t="s">
        <v>587</v>
      </c>
      <c r="D628" s="14">
        <v>0</v>
      </c>
      <c r="E628" s="14">
        <v>0</v>
      </c>
      <c r="F628" s="14">
        <v>0</v>
      </c>
      <c r="G628" s="14">
        <v>0</v>
      </c>
      <c r="H628" s="2"/>
      <c r="I628" s="11"/>
    </row>
    <row r="629" spans="1:9" x14ac:dyDescent="0.2">
      <c r="A629" s="2"/>
      <c r="B629" s="12" t="s">
        <v>1012</v>
      </c>
      <c r="C629" s="13" t="s">
        <v>587</v>
      </c>
      <c r="D629" s="14">
        <v>0</v>
      </c>
      <c r="E629" s="14">
        <v>0</v>
      </c>
      <c r="F629" s="14">
        <v>0</v>
      </c>
      <c r="G629" s="14">
        <v>0</v>
      </c>
      <c r="H629" s="2"/>
      <c r="I629" s="11"/>
    </row>
    <row r="630" spans="1:9" x14ac:dyDescent="0.2">
      <c r="A630" s="2"/>
      <c r="B630" s="12" t="s">
        <v>1013</v>
      </c>
      <c r="C630" s="13" t="s">
        <v>587</v>
      </c>
      <c r="D630" s="14">
        <v>0</v>
      </c>
      <c r="E630" s="14">
        <v>0</v>
      </c>
      <c r="F630" s="14">
        <v>0</v>
      </c>
      <c r="G630" s="14">
        <v>0</v>
      </c>
      <c r="H630" s="2"/>
      <c r="I630" s="11"/>
    </row>
    <row r="631" spans="1:9" x14ac:dyDescent="0.2">
      <c r="A631" s="2"/>
      <c r="B631" s="12" t="s">
        <v>1014</v>
      </c>
      <c r="C631" s="13" t="s">
        <v>587</v>
      </c>
      <c r="D631" s="14">
        <v>0</v>
      </c>
      <c r="E631" s="14">
        <v>0</v>
      </c>
      <c r="F631" s="14">
        <v>0</v>
      </c>
      <c r="G631" s="14">
        <v>276551.04000000004</v>
      </c>
      <c r="H631" s="2"/>
      <c r="I631" s="11"/>
    </row>
    <row r="632" spans="1:9" x14ac:dyDescent="0.2">
      <c r="A632" s="2"/>
      <c r="B632" s="12" t="s">
        <v>1015</v>
      </c>
      <c r="C632" s="13" t="s">
        <v>587</v>
      </c>
      <c r="D632" s="14">
        <v>0</v>
      </c>
      <c r="E632" s="14">
        <v>0</v>
      </c>
      <c r="F632" s="14">
        <v>0</v>
      </c>
      <c r="G632" s="14">
        <v>0</v>
      </c>
      <c r="H632" s="2"/>
      <c r="I632" s="11"/>
    </row>
    <row r="633" spans="1:9" x14ac:dyDescent="0.2">
      <c r="A633" s="2"/>
      <c r="B633" s="12" t="s">
        <v>1016</v>
      </c>
      <c r="C633" s="13" t="s">
        <v>587</v>
      </c>
      <c r="D633" s="14">
        <v>0</v>
      </c>
      <c r="E633" s="14">
        <v>0</v>
      </c>
      <c r="F633" s="14">
        <v>0</v>
      </c>
      <c r="G633" s="14">
        <v>0</v>
      </c>
      <c r="H633" s="2"/>
      <c r="I633" s="11"/>
    </row>
    <row r="634" spans="1:9" x14ac:dyDescent="0.2">
      <c r="A634" s="2"/>
      <c r="B634" s="12" t="s">
        <v>1017</v>
      </c>
      <c r="C634" s="13" t="s">
        <v>587</v>
      </c>
      <c r="D634" s="14">
        <v>0</v>
      </c>
      <c r="E634" s="14">
        <v>0</v>
      </c>
      <c r="F634" s="14">
        <v>0</v>
      </c>
      <c r="G634" s="14">
        <v>0</v>
      </c>
      <c r="H634" s="2"/>
      <c r="I634" s="11"/>
    </row>
    <row r="635" spans="1:9" x14ac:dyDescent="0.2">
      <c r="A635" s="2"/>
      <c r="B635" s="12" t="s">
        <v>1018</v>
      </c>
      <c r="C635" s="13" t="s">
        <v>587</v>
      </c>
      <c r="D635" s="14">
        <v>0</v>
      </c>
      <c r="E635" s="14">
        <v>0</v>
      </c>
      <c r="F635" s="14">
        <v>0</v>
      </c>
      <c r="G635" s="14">
        <v>0</v>
      </c>
      <c r="H635" s="2"/>
      <c r="I635" s="11"/>
    </row>
    <row r="636" spans="1:9" x14ac:dyDescent="0.2">
      <c r="A636" s="2"/>
      <c r="B636" s="12" t="s">
        <v>1019</v>
      </c>
      <c r="C636" s="13" t="s">
        <v>587</v>
      </c>
      <c r="D636" s="14">
        <v>0</v>
      </c>
      <c r="E636" s="14">
        <v>0</v>
      </c>
      <c r="F636" s="14">
        <v>0</v>
      </c>
      <c r="G636" s="14">
        <v>0</v>
      </c>
      <c r="H636" s="2"/>
      <c r="I636" s="11"/>
    </row>
    <row r="637" spans="1:9" x14ac:dyDescent="0.2">
      <c r="A637" s="2"/>
      <c r="B637" s="12" t="s">
        <v>1020</v>
      </c>
      <c r="C637" s="13" t="s">
        <v>587</v>
      </c>
      <c r="D637" s="14">
        <v>0</v>
      </c>
      <c r="E637" s="14">
        <v>0</v>
      </c>
      <c r="F637" s="14">
        <v>0</v>
      </c>
      <c r="G637" s="14">
        <v>0</v>
      </c>
      <c r="H637" s="2"/>
      <c r="I637" s="11"/>
    </row>
    <row r="638" spans="1:9" x14ac:dyDescent="0.2">
      <c r="A638" s="2"/>
      <c r="B638" s="12" t="s">
        <v>1021</v>
      </c>
      <c r="C638" s="13" t="s">
        <v>587</v>
      </c>
      <c r="D638" s="14">
        <v>0</v>
      </c>
      <c r="E638" s="14">
        <v>0</v>
      </c>
      <c r="F638" s="14">
        <v>0</v>
      </c>
      <c r="G638" s="14">
        <v>0</v>
      </c>
      <c r="H638" s="2"/>
      <c r="I638" s="11"/>
    </row>
    <row r="639" spans="1:9" x14ac:dyDescent="0.2">
      <c r="A639" s="2"/>
      <c r="B639" s="12" t="s">
        <v>1022</v>
      </c>
      <c r="C639" s="13" t="s">
        <v>587</v>
      </c>
      <c r="D639" s="14">
        <v>0</v>
      </c>
      <c r="E639" s="14">
        <v>0</v>
      </c>
      <c r="F639" s="14">
        <v>0</v>
      </c>
      <c r="G639" s="14">
        <v>0</v>
      </c>
      <c r="H639" s="2"/>
      <c r="I639" s="11"/>
    </row>
    <row r="640" spans="1:9" x14ac:dyDescent="0.2">
      <c r="A640" s="2"/>
      <c r="B640" s="12" t="s">
        <v>1023</v>
      </c>
      <c r="C640" s="13" t="s">
        <v>587</v>
      </c>
      <c r="D640" s="14">
        <v>0</v>
      </c>
      <c r="E640" s="14">
        <v>0</v>
      </c>
      <c r="F640" s="14">
        <v>0</v>
      </c>
      <c r="G640" s="14">
        <v>0</v>
      </c>
      <c r="H640" s="2"/>
      <c r="I640" s="11"/>
    </row>
    <row r="641" spans="1:9" x14ac:dyDescent="0.2">
      <c r="A641" s="2"/>
      <c r="B641" s="12" t="s">
        <v>1024</v>
      </c>
      <c r="C641" s="13" t="s">
        <v>587</v>
      </c>
      <c r="D641" s="14">
        <v>0</v>
      </c>
      <c r="E641" s="14">
        <v>0</v>
      </c>
      <c r="F641" s="14">
        <v>0</v>
      </c>
      <c r="G641" s="14">
        <v>0</v>
      </c>
      <c r="H641" s="2"/>
      <c r="I641" s="11"/>
    </row>
    <row r="642" spans="1:9" x14ac:dyDescent="0.2">
      <c r="A642" s="2"/>
      <c r="B642" s="12" t="s">
        <v>1025</v>
      </c>
      <c r="C642" s="13" t="s">
        <v>587</v>
      </c>
      <c r="D642" s="14">
        <v>0</v>
      </c>
      <c r="E642" s="14">
        <v>0</v>
      </c>
      <c r="F642" s="14">
        <v>0</v>
      </c>
      <c r="G642" s="14">
        <v>0</v>
      </c>
      <c r="H642" s="2"/>
      <c r="I642" s="11"/>
    </row>
    <row r="643" spans="1:9" x14ac:dyDescent="0.2">
      <c r="A643" s="2"/>
      <c r="B643" s="12" t="s">
        <v>1026</v>
      </c>
      <c r="C643" s="13" t="s">
        <v>587</v>
      </c>
      <c r="D643" s="14">
        <v>0</v>
      </c>
      <c r="E643" s="14">
        <v>0</v>
      </c>
      <c r="F643" s="14">
        <v>0</v>
      </c>
      <c r="G643" s="14">
        <v>0</v>
      </c>
      <c r="H643" s="2"/>
      <c r="I643" s="11"/>
    </row>
    <row r="644" spans="1:9" x14ac:dyDescent="0.2">
      <c r="A644" s="2"/>
      <c r="B644" s="12" t="s">
        <v>1027</v>
      </c>
      <c r="C644" s="13" t="s">
        <v>587</v>
      </c>
      <c r="D644" s="14">
        <v>0</v>
      </c>
      <c r="E644" s="14">
        <v>0</v>
      </c>
      <c r="F644" s="14">
        <v>0</v>
      </c>
      <c r="G644" s="14">
        <v>0</v>
      </c>
      <c r="H644" s="2"/>
      <c r="I644" s="11"/>
    </row>
    <row r="645" spans="1:9" x14ac:dyDescent="0.2">
      <c r="A645" s="2"/>
      <c r="B645" s="12" t="s">
        <v>1028</v>
      </c>
      <c r="C645" s="13" t="s">
        <v>587</v>
      </c>
      <c r="D645" s="14">
        <v>0</v>
      </c>
      <c r="E645" s="14">
        <v>0</v>
      </c>
      <c r="F645" s="14">
        <v>0</v>
      </c>
      <c r="G645" s="14">
        <v>0</v>
      </c>
      <c r="H645" s="2"/>
      <c r="I645" s="11"/>
    </row>
    <row r="646" spans="1:9" x14ac:dyDescent="0.2">
      <c r="A646" s="2"/>
      <c r="B646" s="12" t="s">
        <v>1029</v>
      </c>
      <c r="C646" s="13" t="s">
        <v>587</v>
      </c>
      <c r="D646" s="14">
        <v>0</v>
      </c>
      <c r="E646" s="14">
        <v>0</v>
      </c>
      <c r="F646" s="14">
        <v>0</v>
      </c>
      <c r="G646" s="14">
        <v>0</v>
      </c>
      <c r="H646" s="2"/>
      <c r="I646" s="11"/>
    </row>
    <row r="647" spans="1:9" x14ac:dyDescent="0.2">
      <c r="A647" s="2"/>
      <c r="B647" s="12" t="s">
        <v>1030</v>
      </c>
      <c r="C647" s="13" t="s">
        <v>587</v>
      </c>
      <c r="D647" s="14">
        <v>0</v>
      </c>
      <c r="E647" s="14">
        <v>0</v>
      </c>
      <c r="F647" s="14">
        <v>0</v>
      </c>
      <c r="G647" s="14">
        <v>0</v>
      </c>
      <c r="H647" s="2"/>
      <c r="I647" s="11"/>
    </row>
    <row r="648" spans="1:9" x14ac:dyDescent="0.2">
      <c r="A648" s="2"/>
      <c r="B648" s="12" t="s">
        <v>1031</v>
      </c>
      <c r="C648" s="13" t="s">
        <v>587</v>
      </c>
      <c r="D648" s="14">
        <v>0</v>
      </c>
      <c r="E648" s="14">
        <v>0</v>
      </c>
      <c r="F648" s="14">
        <v>0</v>
      </c>
      <c r="G648" s="14">
        <v>0</v>
      </c>
      <c r="H648" s="2"/>
      <c r="I648" s="11"/>
    </row>
    <row r="649" spans="1:9" x14ac:dyDescent="0.2">
      <c r="A649" s="2"/>
      <c r="B649" s="12" t="s">
        <v>1032</v>
      </c>
      <c r="C649" s="13" t="s">
        <v>587</v>
      </c>
      <c r="D649" s="14">
        <v>0</v>
      </c>
      <c r="E649" s="14">
        <v>0</v>
      </c>
      <c r="F649" s="14">
        <v>0</v>
      </c>
      <c r="G649" s="14">
        <v>0</v>
      </c>
      <c r="H649" s="2"/>
      <c r="I649" s="11"/>
    </row>
    <row r="650" spans="1:9" x14ac:dyDescent="0.2">
      <c r="A650" s="2"/>
      <c r="B650" s="12" t="s">
        <v>1033</v>
      </c>
      <c r="C650" s="13" t="s">
        <v>587</v>
      </c>
      <c r="D650" s="14">
        <v>0</v>
      </c>
      <c r="E650" s="14">
        <v>0</v>
      </c>
      <c r="F650" s="14">
        <v>0</v>
      </c>
      <c r="G650" s="14">
        <v>0</v>
      </c>
      <c r="H650" s="2"/>
      <c r="I650" s="11"/>
    </row>
    <row r="651" spans="1:9" x14ac:dyDescent="0.2">
      <c r="A651" s="2"/>
      <c r="B651" s="12" t="s">
        <v>1034</v>
      </c>
      <c r="C651" s="13" t="s">
        <v>587</v>
      </c>
      <c r="D651" s="14">
        <v>0</v>
      </c>
      <c r="E651" s="14">
        <v>0</v>
      </c>
      <c r="F651" s="14">
        <v>0</v>
      </c>
      <c r="G651" s="14">
        <v>0</v>
      </c>
      <c r="H651" s="2"/>
      <c r="I651" s="11"/>
    </row>
    <row r="652" spans="1:9" x14ac:dyDescent="0.2">
      <c r="A652" s="2"/>
      <c r="B652" s="12" t="s">
        <v>1035</v>
      </c>
      <c r="C652" s="13" t="s">
        <v>587</v>
      </c>
      <c r="D652" s="14">
        <v>0</v>
      </c>
      <c r="E652" s="14">
        <v>0</v>
      </c>
      <c r="F652" s="14">
        <v>0</v>
      </c>
      <c r="G652" s="14">
        <v>0</v>
      </c>
      <c r="H652" s="2"/>
      <c r="I652" s="11"/>
    </row>
    <row r="653" spans="1:9" x14ac:dyDescent="0.2">
      <c r="A653" s="2"/>
      <c r="B653" s="12" t="s">
        <v>1036</v>
      </c>
      <c r="C653" s="13" t="s">
        <v>587</v>
      </c>
      <c r="D653" s="14">
        <v>0</v>
      </c>
      <c r="E653" s="14">
        <v>0</v>
      </c>
      <c r="F653" s="14">
        <v>0</v>
      </c>
      <c r="G653" s="14">
        <v>0</v>
      </c>
      <c r="H653" s="2"/>
      <c r="I653" s="11"/>
    </row>
    <row r="654" spans="1:9" x14ac:dyDescent="0.2">
      <c r="A654" s="2"/>
      <c r="B654" s="12" t="s">
        <v>1037</v>
      </c>
      <c r="C654" s="13" t="s">
        <v>587</v>
      </c>
      <c r="D654" s="14">
        <v>0</v>
      </c>
      <c r="E654" s="14">
        <v>0</v>
      </c>
      <c r="F654" s="14">
        <v>0</v>
      </c>
      <c r="G654" s="14">
        <v>0</v>
      </c>
      <c r="H654" s="2"/>
      <c r="I654" s="11"/>
    </row>
    <row r="655" spans="1:9" x14ac:dyDescent="0.2">
      <c r="A655" s="2"/>
      <c r="B655" s="12" t="s">
        <v>1038</v>
      </c>
      <c r="C655" s="13" t="s">
        <v>587</v>
      </c>
      <c r="D655" s="14">
        <v>0</v>
      </c>
      <c r="E655" s="14">
        <v>0</v>
      </c>
      <c r="F655" s="14">
        <v>0</v>
      </c>
      <c r="G655" s="14">
        <v>0</v>
      </c>
      <c r="H655" s="2"/>
      <c r="I655" s="11"/>
    </row>
    <row r="656" spans="1:9" x14ac:dyDescent="0.2">
      <c r="A656" s="2"/>
      <c r="B656" s="12" t="s">
        <v>1039</v>
      </c>
      <c r="C656" s="13" t="s">
        <v>587</v>
      </c>
      <c r="D656" s="14">
        <v>0</v>
      </c>
      <c r="E656" s="14">
        <v>0</v>
      </c>
      <c r="F656" s="14">
        <v>0</v>
      </c>
      <c r="G656" s="14">
        <v>0</v>
      </c>
      <c r="H656" s="2"/>
      <c r="I656" s="11"/>
    </row>
    <row r="657" spans="1:9" x14ac:dyDescent="0.2">
      <c r="A657" s="2"/>
      <c r="B657" s="12" t="s">
        <v>586</v>
      </c>
      <c r="C657" s="13" t="s">
        <v>587</v>
      </c>
      <c r="D657" s="14">
        <v>182670.51</v>
      </c>
      <c r="E657" s="14">
        <v>0</v>
      </c>
      <c r="F657" s="14">
        <v>182670.51</v>
      </c>
      <c r="G657" s="14">
        <v>1636380.7100000002</v>
      </c>
      <c r="H657" s="2"/>
      <c r="I657" s="11"/>
    </row>
    <row r="658" spans="1:9" x14ac:dyDescent="0.2">
      <c r="A658" s="2"/>
      <c r="B658" s="12" t="s">
        <v>1040</v>
      </c>
      <c r="C658" s="13" t="s">
        <v>587</v>
      </c>
      <c r="D658" s="14">
        <v>0</v>
      </c>
      <c r="E658" s="14">
        <v>0</v>
      </c>
      <c r="F658" s="14">
        <v>0</v>
      </c>
      <c r="G658" s="14">
        <v>0</v>
      </c>
      <c r="H658" s="2"/>
      <c r="I658" s="11"/>
    </row>
    <row r="659" spans="1:9" x14ac:dyDescent="0.2">
      <c r="A659" s="2"/>
      <c r="B659" s="12" t="s">
        <v>1041</v>
      </c>
      <c r="C659" s="13" t="s">
        <v>587</v>
      </c>
      <c r="D659" s="14">
        <v>0</v>
      </c>
      <c r="E659" s="14">
        <v>0</v>
      </c>
      <c r="F659" s="14">
        <v>0</v>
      </c>
      <c r="G659" s="14">
        <v>0</v>
      </c>
      <c r="H659" s="2"/>
      <c r="I659" s="11"/>
    </row>
    <row r="660" spans="1:9" x14ac:dyDescent="0.2">
      <c r="A660" s="2"/>
      <c r="B660" s="59" t="s">
        <v>588</v>
      </c>
      <c r="C660" s="60"/>
      <c r="D660" s="14">
        <v>242159.2</v>
      </c>
      <c r="E660" s="14">
        <v>0</v>
      </c>
      <c r="F660" s="14">
        <v>242159.2</v>
      </c>
      <c r="G660" s="14">
        <v>2610865.9600000004</v>
      </c>
      <c r="H660" s="2"/>
      <c r="I660" s="11"/>
    </row>
    <row r="661" spans="1:9" x14ac:dyDescent="0.2">
      <c r="A661" s="2"/>
      <c r="B661" s="12" t="s">
        <v>589</v>
      </c>
      <c r="C661" s="13" t="s">
        <v>590</v>
      </c>
      <c r="D661" s="14">
        <v>5415067.2699999996</v>
      </c>
      <c r="E661" s="14">
        <v>3153301.74</v>
      </c>
      <c r="F661" s="14">
        <v>8568369.0099999998</v>
      </c>
      <c r="G661" s="14">
        <v>115861448.24000002</v>
      </c>
      <c r="H661" s="2"/>
      <c r="I661" s="11"/>
    </row>
    <row r="662" spans="1:9" x14ac:dyDescent="0.2">
      <c r="A662" s="2"/>
      <c r="B662" s="12" t="s">
        <v>591</v>
      </c>
      <c r="C662" s="13" t="s">
        <v>590</v>
      </c>
      <c r="D662" s="14">
        <v>755663.17</v>
      </c>
      <c r="E662" s="14">
        <v>0</v>
      </c>
      <c r="F662" s="14">
        <v>755663.17</v>
      </c>
      <c r="G662" s="14">
        <v>8754469.4800000004</v>
      </c>
      <c r="H662" s="2"/>
      <c r="I662" s="11"/>
    </row>
    <row r="663" spans="1:9" x14ac:dyDescent="0.2">
      <c r="A663" s="2"/>
      <c r="B663" s="12" t="s">
        <v>592</v>
      </c>
      <c r="C663" s="13" t="s">
        <v>590</v>
      </c>
      <c r="D663" s="14">
        <v>5863844.8499999996</v>
      </c>
      <c r="E663" s="14">
        <v>91555.15</v>
      </c>
      <c r="F663" s="14">
        <v>5955400</v>
      </c>
      <c r="G663" s="14">
        <v>98917805.840000004</v>
      </c>
      <c r="H663" s="2"/>
      <c r="I663" s="11"/>
    </row>
    <row r="664" spans="1:9" x14ac:dyDescent="0.2">
      <c r="A664" s="2"/>
      <c r="B664" s="12" t="s">
        <v>1088</v>
      </c>
      <c r="C664" s="13" t="s">
        <v>590</v>
      </c>
      <c r="D664" s="14">
        <v>755663.17</v>
      </c>
      <c r="E664" s="14">
        <v>0</v>
      </c>
      <c r="F664" s="14">
        <v>755663.17</v>
      </c>
      <c r="G664" s="14">
        <v>5165072.25</v>
      </c>
      <c r="H664" s="2"/>
      <c r="I664" s="11"/>
    </row>
    <row r="665" spans="1:9" x14ac:dyDescent="0.2">
      <c r="A665" s="2"/>
      <c r="B665" s="12" t="s">
        <v>593</v>
      </c>
      <c r="C665" s="13" t="s">
        <v>590</v>
      </c>
      <c r="D665" s="14">
        <v>4713760.21</v>
      </c>
      <c r="E665" s="14">
        <v>10065287.98</v>
      </c>
      <c r="F665" s="14">
        <v>14779048.190000001</v>
      </c>
      <c r="G665" s="14">
        <v>111685653.77</v>
      </c>
      <c r="H665" s="2"/>
      <c r="I665" s="11"/>
    </row>
    <row r="666" spans="1:9" x14ac:dyDescent="0.2">
      <c r="A666" s="2"/>
      <c r="B666" s="12" t="s">
        <v>594</v>
      </c>
      <c r="C666" s="13" t="s">
        <v>590</v>
      </c>
      <c r="D666" s="14">
        <v>4713760.21</v>
      </c>
      <c r="E666" s="14">
        <v>2787862.39</v>
      </c>
      <c r="F666" s="14">
        <v>7501622.5999999996</v>
      </c>
      <c r="G666" s="14">
        <v>75087837.429999992</v>
      </c>
      <c r="H666" s="2"/>
      <c r="I666" s="11"/>
    </row>
    <row r="667" spans="1:9" x14ac:dyDescent="0.2">
      <c r="A667" s="2"/>
      <c r="B667" s="12" t="s">
        <v>595</v>
      </c>
      <c r="C667" s="13" t="s">
        <v>590</v>
      </c>
      <c r="D667" s="14">
        <v>1836813.19</v>
      </c>
      <c r="E667" s="14">
        <v>0</v>
      </c>
      <c r="F667" s="14">
        <v>1836813.19</v>
      </c>
      <c r="G667" s="14">
        <v>19311823.560000002</v>
      </c>
      <c r="H667" s="2"/>
      <c r="I667" s="11"/>
    </row>
    <row r="668" spans="1:9" x14ac:dyDescent="0.2">
      <c r="A668" s="2"/>
      <c r="B668" s="12" t="s">
        <v>596</v>
      </c>
      <c r="C668" s="13" t="s">
        <v>590</v>
      </c>
      <c r="D668" s="14">
        <v>1499856.75</v>
      </c>
      <c r="E668" s="14">
        <v>4346.18</v>
      </c>
      <c r="F668" s="14">
        <v>1504202.93</v>
      </c>
      <c r="G668" s="14">
        <v>17125621.600000001</v>
      </c>
      <c r="H668" s="2"/>
      <c r="I668" s="11"/>
    </row>
    <row r="669" spans="1:9" x14ac:dyDescent="0.2">
      <c r="A669" s="2"/>
      <c r="B669" s="12" t="s">
        <v>597</v>
      </c>
      <c r="C669" s="13" t="s">
        <v>590</v>
      </c>
      <c r="D669" s="14">
        <v>1439358.42</v>
      </c>
      <c r="E669" s="14">
        <v>0</v>
      </c>
      <c r="F669" s="14">
        <v>1439358.42</v>
      </c>
      <c r="G669" s="14">
        <v>16675225.66</v>
      </c>
      <c r="H669" s="2"/>
      <c r="I669" s="11"/>
    </row>
    <row r="670" spans="1:9" x14ac:dyDescent="0.2">
      <c r="A670" s="2"/>
      <c r="B670" s="12" t="s">
        <v>598</v>
      </c>
      <c r="C670" s="13" t="s">
        <v>590</v>
      </c>
      <c r="D670" s="14">
        <v>971566.93</v>
      </c>
      <c r="E670" s="14">
        <v>0</v>
      </c>
      <c r="F670" s="14">
        <v>971566.93</v>
      </c>
      <c r="G670" s="14">
        <v>11255753.390000001</v>
      </c>
      <c r="H670" s="2"/>
      <c r="I670" s="11"/>
    </row>
    <row r="671" spans="1:9" x14ac:dyDescent="0.2">
      <c r="A671" s="2"/>
      <c r="B671" s="12" t="s">
        <v>599</v>
      </c>
      <c r="C671" s="13" t="s">
        <v>590</v>
      </c>
      <c r="D671" s="14">
        <v>1043534.85</v>
      </c>
      <c r="E671" s="14">
        <v>0</v>
      </c>
      <c r="F671" s="14">
        <v>1043534.85</v>
      </c>
      <c r="G671" s="14">
        <v>12089538.550000001</v>
      </c>
      <c r="H671" s="2"/>
      <c r="I671" s="11"/>
    </row>
    <row r="672" spans="1:9" x14ac:dyDescent="0.2">
      <c r="A672" s="2"/>
      <c r="B672" s="12" t="s">
        <v>600</v>
      </c>
      <c r="C672" s="13" t="s">
        <v>590</v>
      </c>
      <c r="D672" s="14">
        <v>6719812.4000000004</v>
      </c>
      <c r="E672" s="14">
        <v>9295914.8399999999</v>
      </c>
      <c r="F672" s="14">
        <v>16015727.24</v>
      </c>
      <c r="G672" s="14">
        <v>157224630.09</v>
      </c>
      <c r="H672" s="2"/>
      <c r="I672" s="11"/>
    </row>
    <row r="673" spans="1:9" x14ac:dyDescent="0.2">
      <c r="A673" s="2"/>
      <c r="B673" s="12" t="s">
        <v>601</v>
      </c>
      <c r="C673" s="13" t="s">
        <v>590</v>
      </c>
      <c r="D673" s="14">
        <v>3450970.89</v>
      </c>
      <c r="E673" s="14">
        <v>0</v>
      </c>
      <c r="F673" s="14">
        <v>3450970.89</v>
      </c>
      <c r="G673" s="14">
        <v>40413133.719999999</v>
      </c>
      <c r="H673" s="2"/>
      <c r="I673" s="11"/>
    </row>
    <row r="674" spans="1:9" x14ac:dyDescent="0.2">
      <c r="A674" s="2"/>
      <c r="B674" s="12" t="s">
        <v>602</v>
      </c>
      <c r="C674" s="13" t="s">
        <v>590</v>
      </c>
      <c r="D674" s="14">
        <v>827631.09</v>
      </c>
      <c r="E674" s="14">
        <v>0</v>
      </c>
      <c r="F674" s="14">
        <v>827631.09</v>
      </c>
      <c r="G674" s="14">
        <v>9587704.4499999993</v>
      </c>
      <c r="H674" s="2"/>
      <c r="I674" s="11"/>
    </row>
    <row r="675" spans="1:9" x14ac:dyDescent="0.2">
      <c r="A675" s="2"/>
      <c r="B675" s="12" t="s">
        <v>603</v>
      </c>
      <c r="C675" s="13" t="s">
        <v>590</v>
      </c>
      <c r="D675" s="14">
        <v>6232934.9000000004</v>
      </c>
      <c r="E675" s="14">
        <v>20434009.32</v>
      </c>
      <c r="F675" s="14">
        <v>26666944.219999999</v>
      </c>
      <c r="G675" s="14">
        <v>281307192.88</v>
      </c>
      <c r="H675" s="2"/>
      <c r="I675" s="11"/>
    </row>
    <row r="676" spans="1:9" x14ac:dyDescent="0.2">
      <c r="A676" s="2"/>
      <c r="B676" s="12" t="s">
        <v>604</v>
      </c>
      <c r="C676" s="13" t="s">
        <v>590</v>
      </c>
      <c r="D676" s="14">
        <v>899599</v>
      </c>
      <c r="E676" s="14">
        <v>0</v>
      </c>
      <c r="F676" s="14">
        <v>899599</v>
      </c>
      <c r="G676" s="14">
        <v>10421417.9</v>
      </c>
      <c r="H676" s="2"/>
      <c r="I676" s="11"/>
    </row>
    <row r="677" spans="1:9" x14ac:dyDescent="0.2">
      <c r="A677" s="2"/>
      <c r="B677" s="12" t="s">
        <v>605</v>
      </c>
      <c r="C677" s="13" t="s">
        <v>590</v>
      </c>
      <c r="D677" s="14">
        <v>3394857.53</v>
      </c>
      <c r="E677" s="14">
        <v>286954.02</v>
      </c>
      <c r="F677" s="14">
        <v>3681811.55</v>
      </c>
      <c r="G677" s="14">
        <v>38559188.219999999</v>
      </c>
      <c r="H677" s="2"/>
      <c r="I677" s="11"/>
    </row>
    <row r="678" spans="1:9" x14ac:dyDescent="0.2">
      <c r="A678" s="2"/>
      <c r="B678" s="12" t="s">
        <v>606</v>
      </c>
      <c r="C678" s="13" t="s">
        <v>590</v>
      </c>
      <c r="D678" s="14">
        <v>791647.13</v>
      </c>
      <c r="E678" s="14">
        <v>0</v>
      </c>
      <c r="F678" s="14">
        <v>791647.13</v>
      </c>
      <c r="G678" s="14">
        <v>9170847.7400000002</v>
      </c>
      <c r="H678" s="2"/>
      <c r="I678" s="11"/>
    </row>
    <row r="679" spans="1:9" x14ac:dyDescent="0.2">
      <c r="A679" s="2"/>
      <c r="B679" s="12" t="s">
        <v>607</v>
      </c>
      <c r="C679" s="13" t="s">
        <v>590</v>
      </c>
      <c r="D679" s="14">
        <v>863615.05</v>
      </c>
      <c r="E679" s="14">
        <v>0</v>
      </c>
      <c r="F679" s="14">
        <v>863615.05</v>
      </c>
      <c r="G679" s="14">
        <v>10004561.220000003</v>
      </c>
      <c r="H679" s="2"/>
      <c r="I679" s="11"/>
    </row>
    <row r="680" spans="1:9" x14ac:dyDescent="0.2">
      <c r="A680" s="2"/>
      <c r="B680" s="12" t="s">
        <v>608</v>
      </c>
      <c r="C680" s="13" t="s">
        <v>590</v>
      </c>
      <c r="D680" s="14">
        <v>4475039.4800000004</v>
      </c>
      <c r="E680" s="14">
        <v>1129639.33</v>
      </c>
      <c r="F680" s="14">
        <v>5604678.8100000005</v>
      </c>
      <c r="G680" s="14">
        <v>60355770.340000011</v>
      </c>
      <c r="H680" s="2"/>
      <c r="I680" s="11"/>
    </row>
    <row r="681" spans="1:9" x14ac:dyDescent="0.2">
      <c r="A681" s="2"/>
      <c r="B681" s="12" t="s">
        <v>609</v>
      </c>
      <c r="C681" s="13" t="s">
        <v>590</v>
      </c>
      <c r="D681" s="14">
        <v>935582.98</v>
      </c>
      <c r="E681" s="14">
        <v>0</v>
      </c>
      <c r="F681" s="14">
        <v>935582.98</v>
      </c>
      <c r="G681" s="14">
        <v>10838872.690000001</v>
      </c>
      <c r="H681" s="2"/>
      <c r="I681" s="11"/>
    </row>
    <row r="682" spans="1:9" x14ac:dyDescent="0.2">
      <c r="A682" s="2"/>
      <c r="B682" s="12" t="s">
        <v>610</v>
      </c>
      <c r="C682" s="13" t="s">
        <v>590</v>
      </c>
      <c r="D682" s="14">
        <v>935582.98</v>
      </c>
      <c r="E682" s="14">
        <v>0</v>
      </c>
      <c r="F682" s="14">
        <v>935582.98</v>
      </c>
      <c r="G682" s="14">
        <v>10838872.690000001</v>
      </c>
      <c r="H682" s="2"/>
      <c r="I682" s="11"/>
    </row>
    <row r="683" spans="1:9" x14ac:dyDescent="0.2">
      <c r="A683" s="2"/>
      <c r="B683" s="12" t="s">
        <v>611</v>
      </c>
      <c r="C683" s="13" t="s">
        <v>590</v>
      </c>
      <c r="D683" s="14">
        <v>755663.17</v>
      </c>
      <c r="E683" s="14">
        <v>0</v>
      </c>
      <c r="F683" s="14">
        <v>755663.17</v>
      </c>
      <c r="G683" s="14">
        <v>8754493.4100000001</v>
      </c>
      <c r="H683" s="2"/>
      <c r="I683" s="11"/>
    </row>
    <row r="684" spans="1:9" x14ac:dyDescent="0.2">
      <c r="A684" s="2"/>
      <c r="B684" s="12" t="s">
        <v>612</v>
      </c>
      <c r="C684" s="13" t="s">
        <v>590</v>
      </c>
      <c r="D684" s="14">
        <v>6218873.5599999996</v>
      </c>
      <c r="E684" s="14">
        <v>261972.14</v>
      </c>
      <c r="F684" s="14">
        <v>6480845.6999999993</v>
      </c>
      <c r="G684" s="14">
        <v>73347355.439999998</v>
      </c>
      <c r="H684" s="2"/>
      <c r="I684" s="11"/>
    </row>
    <row r="685" spans="1:9" x14ac:dyDescent="0.2">
      <c r="A685" s="2"/>
      <c r="B685" s="12" t="s">
        <v>613</v>
      </c>
      <c r="C685" s="13" t="s">
        <v>590</v>
      </c>
      <c r="D685" s="14">
        <v>791647.13</v>
      </c>
      <c r="E685" s="14">
        <v>0</v>
      </c>
      <c r="F685" s="14">
        <v>791647.13</v>
      </c>
      <c r="G685" s="14">
        <v>9171374.0399999991</v>
      </c>
      <c r="H685" s="2"/>
      <c r="I685" s="11"/>
    </row>
    <row r="686" spans="1:9" x14ac:dyDescent="0.2">
      <c r="A686" s="2"/>
      <c r="B686" s="12" t="s">
        <v>614</v>
      </c>
      <c r="C686" s="13" t="s">
        <v>590</v>
      </c>
      <c r="D686" s="14">
        <v>3481777.01</v>
      </c>
      <c r="E686" s="14">
        <v>201221.8</v>
      </c>
      <c r="F686" s="14">
        <v>3682998.8099999996</v>
      </c>
      <c r="G686" s="14">
        <v>45260012.410000004</v>
      </c>
      <c r="H686" s="2"/>
      <c r="I686" s="11"/>
    </row>
    <row r="687" spans="1:9" x14ac:dyDescent="0.2">
      <c r="A687" s="2"/>
      <c r="B687" s="12" t="s">
        <v>615</v>
      </c>
      <c r="C687" s="13" t="s">
        <v>590</v>
      </c>
      <c r="D687" s="14">
        <v>935582.98</v>
      </c>
      <c r="E687" s="14">
        <v>0</v>
      </c>
      <c r="F687" s="14">
        <v>935582.98</v>
      </c>
      <c r="G687" s="14">
        <v>10838824.84</v>
      </c>
      <c r="H687" s="2"/>
      <c r="I687" s="11"/>
    </row>
    <row r="688" spans="1:9" x14ac:dyDescent="0.2">
      <c r="A688" s="2"/>
      <c r="B688" s="12" t="s">
        <v>616</v>
      </c>
      <c r="C688" s="13" t="s">
        <v>590</v>
      </c>
      <c r="D688" s="14">
        <v>1439358.42</v>
      </c>
      <c r="E688" s="14">
        <v>177143.11</v>
      </c>
      <c r="F688" s="14">
        <v>1616501.5299999998</v>
      </c>
      <c r="G688" s="14">
        <v>20622110.560000002</v>
      </c>
      <c r="H688" s="2"/>
      <c r="I688" s="11"/>
    </row>
    <row r="689" spans="1:9" x14ac:dyDescent="0.2">
      <c r="A689" s="2"/>
      <c r="B689" s="12" t="s">
        <v>617</v>
      </c>
      <c r="C689" s="13" t="s">
        <v>590</v>
      </c>
      <c r="D689" s="14">
        <v>5709533.1399999997</v>
      </c>
      <c r="E689" s="14">
        <v>947.98</v>
      </c>
      <c r="F689" s="14">
        <v>5710481.1200000001</v>
      </c>
      <c r="G689" s="14">
        <v>60809311.039999999</v>
      </c>
      <c r="H689" s="2"/>
      <c r="I689" s="11"/>
    </row>
    <row r="690" spans="1:9" x14ac:dyDescent="0.2">
      <c r="A690" s="2"/>
      <c r="B690" s="12" t="s">
        <v>618</v>
      </c>
      <c r="C690" s="13" t="s">
        <v>590</v>
      </c>
      <c r="D690" s="14">
        <v>827631.09</v>
      </c>
      <c r="E690" s="14">
        <v>0</v>
      </c>
      <c r="F690" s="14">
        <v>827631.09</v>
      </c>
      <c r="G690" s="14">
        <v>9588230.75</v>
      </c>
      <c r="H690" s="2"/>
      <c r="I690" s="11"/>
    </row>
    <row r="691" spans="1:9" x14ac:dyDescent="0.2">
      <c r="A691" s="2"/>
      <c r="B691" s="12" t="s">
        <v>619</v>
      </c>
      <c r="C691" s="13" t="s">
        <v>590</v>
      </c>
      <c r="D691" s="14">
        <v>935582.98</v>
      </c>
      <c r="E691" s="14">
        <v>0</v>
      </c>
      <c r="F691" s="14">
        <v>935582.98</v>
      </c>
      <c r="G691" s="14">
        <v>10838896.610000001</v>
      </c>
      <c r="H691" s="2"/>
      <c r="I691" s="11"/>
    </row>
    <row r="692" spans="1:9" x14ac:dyDescent="0.2">
      <c r="A692" s="2"/>
      <c r="B692" s="12" t="s">
        <v>620</v>
      </c>
      <c r="C692" s="13" t="s">
        <v>590</v>
      </c>
      <c r="D692" s="14">
        <v>1295422.58</v>
      </c>
      <c r="E692" s="14">
        <v>0</v>
      </c>
      <c r="F692" s="14">
        <v>1295422.58</v>
      </c>
      <c r="G692" s="14">
        <v>15007703.100000001</v>
      </c>
      <c r="H692" s="2"/>
      <c r="I692" s="11"/>
    </row>
    <row r="693" spans="1:9" x14ac:dyDescent="0.2">
      <c r="A693" s="2"/>
      <c r="B693" s="12" t="s">
        <v>621</v>
      </c>
      <c r="C693" s="13" t="s">
        <v>590</v>
      </c>
      <c r="D693" s="14">
        <v>1007550.9</v>
      </c>
      <c r="E693" s="14">
        <v>0</v>
      </c>
      <c r="F693" s="14">
        <v>1007550.9</v>
      </c>
      <c r="G693" s="14">
        <v>11672634.010000002</v>
      </c>
      <c r="H693" s="2"/>
      <c r="I693" s="11"/>
    </row>
    <row r="694" spans="1:9" x14ac:dyDescent="0.2">
      <c r="A694" s="2"/>
      <c r="B694" s="12" t="s">
        <v>622</v>
      </c>
      <c r="C694" s="13" t="s">
        <v>590</v>
      </c>
      <c r="D694" s="14">
        <v>1662612.94</v>
      </c>
      <c r="E694" s="14">
        <v>0</v>
      </c>
      <c r="F694" s="14">
        <v>1662612.94</v>
      </c>
      <c r="G694" s="14">
        <v>20810649.999999996</v>
      </c>
      <c r="H694" s="2"/>
      <c r="I694" s="11"/>
    </row>
    <row r="695" spans="1:9" x14ac:dyDescent="0.2">
      <c r="A695" s="2"/>
      <c r="B695" s="12" t="s">
        <v>623</v>
      </c>
      <c r="C695" s="13" t="s">
        <v>590</v>
      </c>
      <c r="D695" s="14">
        <v>719679.2</v>
      </c>
      <c r="E695" s="14">
        <v>0</v>
      </c>
      <c r="F695" s="14">
        <v>719679.2</v>
      </c>
      <c r="G695" s="14">
        <v>8337612.71</v>
      </c>
      <c r="H695" s="2"/>
      <c r="I695" s="11"/>
    </row>
    <row r="696" spans="1:9" x14ac:dyDescent="0.2">
      <c r="A696" s="2"/>
      <c r="B696" s="12" t="s">
        <v>624</v>
      </c>
      <c r="C696" s="13" t="s">
        <v>590</v>
      </c>
      <c r="D696" s="14">
        <v>47129641.18</v>
      </c>
      <c r="E696" s="14">
        <v>2538945.67</v>
      </c>
      <c r="F696" s="14">
        <v>49668586.850000001</v>
      </c>
      <c r="G696" s="14">
        <v>574456469.45999992</v>
      </c>
      <c r="H696" s="2"/>
      <c r="I696" s="11"/>
    </row>
    <row r="697" spans="1:9" x14ac:dyDescent="0.2">
      <c r="A697" s="2"/>
      <c r="B697" s="12" t="s">
        <v>625</v>
      </c>
      <c r="C697" s="13" t="s">
        <v>590</v>
      </c>
      <c r="D697" s="14">
        <v>719679.2</v>
      </c>
      <c r="E697" s="14">
        <v>0</v>
      </c>
      <c r="F697" s="14">
        <v>719679.2</v>
      </c>
      <c r="G697" s="14">
        <v>8337612.71</v>
      </c>
      <c r="H697" s="2"/>
      <c r="I697" s="11"/>
    </row>
    <row r="698" spans="1:9" x14ac:dyDescent="0.2">
      <c r="A698" s="2"/>
      <c r="B698" s="12" t="s">
        <v>626</v>
      </c>
      <c r="C698" s="13" t="s">
        <v>590</v>
      </c>
      <c r="D698" s="14">
        <v>3990185.1</v>
      </c>
      <c r="E698" s="14">
        <v>177143.11</v>
      </c>
      <c r="F698" s="14">
        <v>4167328.21</v>
      </c>
      <c r="G698" s="14">
        <v>50674758.109999999</v>
      </c>
      <c r="H698" s="2"/>
      <c r="I698" s="11"/>
    </row>
    <row r="699" spans="1:9" x14ac:dyDescent="0.2">
      <c r="A699" s="2"/>
      <c r="B699" s="12" t="s">
        <v>627</v>
      </c>
      <c r="C699" s="13" t="s">
        <v>590</v>
      </c>
      <c r="D699" s="14">
        <v>1079518.81</v>
      </c>
      <c r="E699" s="14">
        <v>2377960.3199999998</v>
      </c>
      <c r="F699" s="14">
        <v>3457479.13</v>
      </c>
      <c r="G699" s="14">
        <v>48687392.580000006</v>
      </c>
      <c r="H699" s="2"/>
      <c r="I699" s="11"/>
    </row>
    <row r="700" spans="1:9" x14ac:dyDescent="0.2">
      <c r="A700" s="2"/>
      <c r="B700" s="12" t="s">
        <v>628</v>
      </c>
      <c r="C700" s="13" t="s">
        <v>590</v>
      </c>
      <c r="D700" s="14">
        <v>5863844.8499999996</v>
      </c>
      <c r="E700" s="14">
        <v>63251890.770000003</v>
      </c>
      <c r="F700" s="14">
        <v>69115735.620000005</v>
      </c>
      <c r="G700" s="14">
        <v>761168056.3599999</v>
      </c>
      <c r="H700" s="2"/>
      <c r="I700" s="11"/>
    </row>
    <row r="701" spans="1:9" x14ac:dyDescent="0.2">
      <c r="A701" s="2"/>
      <c r="B701" s="12" t="s">
        <v>629</v>
      </c>
      <c r="C701" s="13" t="s">
        <v>590</v>
      </c>
      <c r="D701" s="14">
        <v>863615.05</v>
      </c>
      <c r="E701" s="14">
        <v>0</v>
      </c>
      <c r="F701" s="14">
        <v>863615.05</v>
      </c>
      <c r="G701" s="14">
        <v>10005135.360000003</v>
      </c>
      <c r="H701" s="2"/>
      <c r="I701" s="11"/>
    </row>
    <row r="702" spans="1:9" x14ac:dyDescent="0.2">
      <c r="A702" s="2"/>
      <c r="B702" s="12" t="s">
        <v>630</v>
      </c>
      <c r="C702" s="13" t="s">
        <v>590</v>
      </c>
      <c r="D702" s="14">
        <v>1439358.42</v>
      </c>
      <c r="E702" s="14">
        <v>0</v>
      </c>
      <c r="F702" s="14">
        <v>1439358.42</v>
      </c>
      <c r="G702" s="14">
        <v>16675225.66</v>
      </c>
      <c r="H702" s="2"/>
      <c r="I702" s="11"/>
    </row>
    <row r="703" spans="1:9" x14ac:dyDescent="0.2">
      <c r="A703" s="2"/>
      <c r="B703" s="12" t="s">
        <v>631</v>
      </c>
      <c r="C703" s="13" t="s">
        <v>590</v>
      </c>
      <c r="D703" s="14">
        <v>2803913.84</v>
      </c>
      <c r="E703" s="14">
        <v>0</v>
      </c>
      <c r="F703" s="14">
        <v>2803913.84</v>
      </c>
      <c r="G703" s="14">
        <v>24150713.469999999</v>
      </c>
      <c r="H703" s="2"/>
      <c r="I703" s="11"/>
    </row>
    <row r="704" spans="1:9" x14ac:dyDescent="0.2">
      <c r="A704" s="2"/>
      <c r="B704" s="12" t="s">
        <v>632</v>
      </c>
      <c r="C704" s="13" t="s">
        <v>590</v>
      </c>
      <c r="D704" s="14">
        <v>971566.93</v>
      </c>
      <c r="E704" s="14">
        <v>0</v>
      </c>
      <c r="F704" s="14">
        <v>971566.93</v>
      </c>
      <c r="G704" s="14">
        <v>11255777.309999999</v>
      </c>
      <c r="H704" s="2"/>
      <c r="I704" s="11"/>
    </row>
    <row r="705" spans="1:9" x14ac:dyDescent="0.2">
      <c r="A705" s="2"/>
      <c r="B705" s="12" t="s">
        <v>633</v>
      </c>
      <c r="C705" s="13" t="s">
        <v>590</v>
      </c>
      <c r="D705" s="14">
        <v>827631.09</v>
      </c>
      <c r="E705" s="14">
        <v>0</v>
      </c>
      <c r="F705" s="14">
        <v>827631.09</v>
      </c>
      <c r="G705" s="14">
        <v>9588254.6699999999</v>
      </c>
      <c r="H705" s="2"/>
      <c r="I705" s="11"/>
    </row>
    <row r="706" spans="1:9" x14ac:dyDescent="0.2">
      <c r="A706" s="2"/>
      <c r="B706" s="12" t="s">
        <v>634</v>
      </c>
      <c r="C706" s="13" t="s">
        <v>590</v>
      </c>
      <c r="D706" s="14">
        <v>1439358.42</v>
      </c>
      <c r="E706" s="14">
        <v>0</v>
      </c>
      <c r="F706" s="14">
        <v>1439358.42</v>
      </c>
      <c r="G706" s="14">
        <v>16675225.66</v>
      </c>
      <c r="H706" s="2"/>
      <c r="I706" s="11"/>
    </row>
    <row r="707" spans="1:9" x14ac:dyDescent="0.2">
      <c r="A707" s="2"/>
      <c r="B707" s="12" t="s">
        <v>635</v>
      </c>
      <c r="C707" s="13" t="s">
        <v>590</v>
      </c>
      <c r="D707" s="14">
        <v>6172468.2599999998</v>
      </c>
      <c r="E707" s="14">
        <v>34172536.560000002</v>
      </c>
      <c r="F707" s="14">
        <v>40345004.82</v>
      </c>
      <c r="G707" s="14">
        <v>482677402.72000003</v>
      </c>
      <c r="H707" s="2"/>
      <c r="I707" s="11"/>
    </row>
    <row r="708" spans="1:9" x14ac:dyDescent="0.2">
      <c r="A708" s="2"/>
      <c r="B708" s="12" t="s">
        <v>636</v>
      </c>
      <c r="C708" s="13" t="s">
        <v>590</v>
      </c>
      <c r="D708" s="14">
        <v>1439358.42</v>
      </c>
      <c r="E708" s="14">
        <v>0</v>
      </c>
      <c r="F708" s="14">
        <v>1439358.42</v>
      </c>
      <c r="G708" s="14">
        <v>16675225.66</v>
      </c>
      <c r="H708" s="2"/>
      <c r="I708" s="11"/>
    </row>
    <row r="709" spans="1:9" x14ac:dyDescent="0.2">
      <c r="A709" s="2"/>
      <c r="B709" s="12" t="s">
        <v>637</v>
      </c>
      <c r="C709" s="13" t="s">
        <v>590</v>
      </c>
      <c r="D709" s="14">
        <v>1439358.42</v>
      </c>
      <c r="E709" s="14">
        <v>0</v>
      </c>
      <c r="F709" s="14">
        <v>1439358.42</v>
      </c>
      <c r="G709" s="14">
        <v>31365299.800000004</v>
      </c>
      <c r="H709" s="2"/>
      <c r="I709" s="11"/>
    </row>
    <row r="710" spans="1:9" x14ac:dyDescent="0.2">
      <c r="A710" s="2"/>
      <c r="B710" s="12" t="s">
        <v>638</v>
      </c>
      <c r="C710" s="13" t="s">
        <v>590</v>
      </c>
      <c r="D710" s="14">
        <v>1671271.44</v>
      </c>
      <c r="E710" s="14">
        <v>0</v>
      </c>
      <c r="F710" s="14">
        <v>1671271.44</v>
      </c>
      <c r="G710" s="14">
        <v>17321780.039999999</v>
      </c>
      <c r="H710" s="2"/>
      <c r="I710" s="11"/>
    </row>
    <row r="711" spans="1:9" x14ac:dyDescent="0.2">
      <c r="A711" s="2"/>
      <c r="B711" s="12" t="s">
        <v>1089</v>
      </c>
      <c r="C711" s="13" t="s">
        <v>590</v>
      </c>
      <c r="D711" s="14">
        <v>1115502.78</v>
      </c>
      <c r="E711" s="14">
        <v>0</v>
      </c>
      <c r="F711" s="14">
        <v>1115502.78</v>
      </c>
      <c r="G711" s="14">
        <v>7624630.5600000005</v>
      </c>
      <c r="H711" s="2"/>
      <c r="I711" s="11"/>
    </row>
    <row r="712" spans="1:9" x14ac:dyDescent="0.2">
      <c r="A712" s="2"/>
      <c r="B712" s="12" t="s">
        <v>639</v>
      </c>
      <c r="C712" s="13" t="s">
        <v>590</v>
      </c>
      <c r="D712" s="14">
        <v>4629351.1900000004</v>
      </c>
      <c r="E712" s="14">
        <v>2901947.37</v>
      </c>
      <c r="F712" s="14">
        <v>7531298.5600000005</v>
      </c>
      <c r="G712" s="14">
        <v>96817968.010000005</v>
      </c>
      <c r="H712" s="2"/>
      <c r="I712" s="11"/>
    </row>
    <row r="713" spans="1:9" x14ac:dyDescent="0.2">
      <c r="A713" s="2"/>
      <c r="B713" s="12" t="s">
        <v>640</v>
      </c>
      <c r="C713" s="13" t="s">
        <v>590</v>
      </c>
      <c r="D713" s="14">
        <v>2911756.68</v>
      </c>
      <c r="E713" s="14">
        <v>0</v>
      </c>
      <c r="F713" s="14">
        <v>2911756.68</v>
      </c>
      <c r="G713" s="14">
        <v>24996519.149999999</v>
      </c>
      <c r="H713" s="2"/>
      <c r="I713" s="11"/>
    </row>
    <row r="714" spans="1:9" x14ac:dyDescent="0.2">
      <c r="A714" s="2"/>
      <c r="B714" s="12" t="s">
        <v>641</v>
      </c>
      <c r="C714" s="13" t="s">
        <v>590</v>
      </c>
      <c r="D714" s="14">
        <v>1439358.42</v>
      </c>
      <c r="E714" s="14">
        <v>0</v>
      </c>
      <c r="F714" s="14">
        <v>1439358.42</v>
      </c>
      <c r="G714" s="14">
        <v>16675225.66</v>
      </c>
      <c r="H714" s="2"/>
      <c r="I714" s="11"/>
    </row>
    <row r="715" spans="1:9" x14ac:dyDescent="0.2">
      <c r="A715" s="2"/>
      <c r="B715" s="12" t="s">
        <v>642</v>
      </c>
      <c r="C715" s="13" t="s">
        <v>590</v>
      </c>
      <c r="D715" s="14">
        <v>935582.98</v>
      </c>
      <c r="E715" s="14">
        <v>0</v>
      </c>
      <c r="F715" s="14">
        <v>935582.98</v>
      </c>
      <c r="G715" s="14">
        <v>10838872.690000001</v>
      </c>
      <c r="H715" s="2"/>
      <c r="I715" s="11"/>
    </row>
    <row r="716" spans="1:9" x14ac:dyDescent="0.2">
      <c r="A716" s="2"/>
      <c r="B716" s="12" t="s">
        <v>643</v>
      </c>
      <c r="C716" s="13" t="s">
        <v>590</v>
      </c>
      <c r="D716" s="14">
        <v>1022821.39</v>
      </c>
      <c r="E716" s="14">
        <v>3950.7</v>
      </c>
      <c r="F716" s="14">
        <v>1026772.09</v>
      </c>
      <c r="G716" s="14">
        <v>11605183.300000001</v>
      </c>
      <c r="H716" s="2"/>
      <c r="I716" s="11"/>
    </row>
    <row r="717" spans="1:9" x14ac:dyDescent="0.2">
      <c r="A717" s="2"/>
      <c r="B717" s="12" t="s">
        <v>644</v>
      </c>
      <c r="C717" s="13" t="s">
        <v>590</v>
      </c>
      <c r="D717" s="14">
        <v>863615.05</v>
      </c>
      <c r="E717" s="14">
        <v>0</v>
      </c>
      <c r="F717" s="14">
        <v>863615.05</v>
      </c>
      <c r="G717" s="14">
        <v>10005111.440000001</v>
      </c>
      <c r="H717" s="2"/>
      <c r="I717" s="11"/>
    </row>
    <row r="718" spans="1:9" x14ac:dyDescent="0.2">
      <c r="A718" s="2"/>
      <c r="B718" s="12" t="s">
        <v>645</v>
      </c>
      <c r="C718" s="13" t="s">
        <v>590</v>
      </c>
      <c r="D718" s="14">
        <v>863615.05</v>
      </c>
      <c r="E718" s="14">
        <v>0</v>
      </c>
      <c r="F718" s="14">
        <v>863615.05</v>
      </c>
      <c r="G718" s="14">
        <v>10005087.52</v>
      </c>
      <c r="H718" s="2"/>
      <c r="I718" s="11"/>
    </row>
    <row r="719" spans="1:9" x14ac:dyDescent="0.2">
      <c r="A719" s="2"/>
      <c r="B719" s="12" t="s">
        <v>646</v>
      </c>
      <c r="C719" s="13" t="s">
        <v>590</v>
      </c>
      <c r="D719" s="14">
        <v>791647.13</v>
      </c>
      <c r="E719" s="14">
        <v>0</v>
      </c>
      <c r="F719" s="14">
        <v>791647.13</v>
      </c>
      <c r="G719" s="14">
        <v>9171350.1199999992</v>
      </c>
      <c r="H719" s="2"/>
      <c r="I719" s="11"/>
    </row>
    <row r="720" spans="1:9" x14ac:dyDescent="0.2">
      <c r="A720" s="2"/>
      <c r="B720" s="12" t="s">
        <v>647</v>
      </c>
      <c r="C720" s="13" t="s">
        <v>590</v>
      </c>
      <c r="D720" s="14">
        <v>1403374.47</v>
      </c>
      <c r="E720" s="14">
        <v>0</v>
      </c>
      <c r="F720" s="14">
        <v>1403374.47</v>
      </c>
      <c r="G720" s="14">
        <v>16258321.130000003</v>
      </c>
      <c r="H720" s="2"/>
      <c r="I720" s="11"/>
    </row>
    <row r="721" spans="1:9" x14ac:dyDescent="0.2">
      <c r="A721" s="2"/>
      <c r="B721" s="12" t="s">
        <v>648</v>
      </c>
      <c r="C721" s="13" t="s">
        <v>590</v>
      </c>
      <c r="D721" s="14">
        <v>4559448.5</v>
      </c>
      <c r="E721" s="14">
        <v>9438220.9199999999</v>
      </c>
      <c r="F721" s="14">
        <v>13997669.42</v>
      </c>
      <c r="G721" s="14">
        <v>109260857.41</v>
      </c>
      <c r="H721" s="2"/>
      <c r="I721" s="11"/>
    </row>
    <row r="722" spans="1:9" x14ac:dyDescent="0.2">
      <c r="A722" s="2"/>
      <c r="B722" s="12" t="s">
        <v>649</v>
      </c>
      <c r="C722" s="13" t="s">
        <v>590</v>
      </c>
      <c r="D722" s="14">
        <v>1442941.91</v>
      </c>
      <c r="E722" s="14">
        <v>11955.94</v>
      </c>
      <c r="F722" s="14">
        <v>1454897.8499999999</v>
      </c>
      <c r="G722" s="14">
        <v>16533552.800000001</v>
      </c>
      <c r="H722" s="2"/>
      <c r="I722" s="11"/>
    </row>
    <row r="723" spans="1:9" x14ac:dyDescent="0.2">
      <c r="A723" s="2"/>
      <c r="B723" s="12" t="s">
        <v>650</v>
      </c>
      <c r="C723" s="13" t="s">
        <v>590</v>
      </c>
      <c r="D723" s="14">
        <v>1151486.74</v>
      </c>
      <c r="E723" s="14">
        <v>0</v>
      </c>
      <c r="F723" s="14">
        <v>1151486.74</v>
      </c>
      <c r="G723" s="14">
        <v>13340180.510000002</v>
      </c>
      <c r="H723" s="2"/>
      <c r="I723" s="11"/>
    </row>
    <row r="724" spans="1:9" x14ac:dyDescent="0.2">
      <c r="A724" s="2"/>
      <c r="B724" s="12" t="s">
        <v>651</v>
      </c>
      <c r="C724" s="13" t="s">
        <v>590</v>
      </c>
      <c r="D724" s="14">
        <v>863615.05</v>
      </c>
      <c r="E724" s="14">
        <v>0</v>
      </c>
      <c r="F724" s="14">
        <v>863615.05</v>
      </c>
      <c r="G724" s="14">
        <v>10005135.360000003</v>
      </c>
      <c r="H724" s="2"/>
      <c r="I724" s="11"/>
    </row>
    <row r="725" spans="1:9" x14ac:dyDescent="0.2">
      <c r="A725" s="2"/>
      <c r="B725" s="12" t="s">
        <v>652</v>
      </c>
      <c r="C725" s="13" t="s">
        <v>590</v>
      </c>
      <c r="D725" s="14">
        <v>3171214.62</v>
      </c>
      <c r="E725" s="14">
        <v>0</v>
      </c>
      <c r="F725" s="14">
        <v>3171214.62</v>
      </c>
      <c r="G725" s="14">
        <v>19984681.940000001</v>
      </c>
      <c r="H725" s="2"/>
      <c r="I725" s="11"/>
    </row>
    <row r="726" spans="1:9" x14ac:dyDescent="0.2">
      <c r="A726" s="2"/>
      <c r="B726" s="12" t="s">
        <v>653</v>
      </c>
      <c r="C726" s="13" t="s">
        <v>590</v>
      </c>
      <c r="D726" s="14">
        <v>5709533.1399999997</v>
      </c>
      <c r="E726" s="14">
        <v>3177393.35</v>
      </c>
      <c r="F726" s="14">
        <v>8886926.4900000002</v>
      </c>
      <c r="G726" s="14">
        <v>103652767.32999998</v>
      </c>
      <c r="H726" s="2"/>
      <c r="I726" s="11"/>
    </row>
    <row r="727" spans="1:9" x14ac:dyDescent="0.2">
      <c r="A727" s="2"/>
      <c r="B727" s="12" t="s">
        <v>654</v>
      </c>
      <c r="C727" s="13" t="s">
        <v>590</v>
      </c>
      <c r="D727" s="14">
        <v>6004588.0999999996</v>
      </c>
      <c r="E727" s="14">
        <v>7799095.8700000001</v>
      </c>
      <c r="F727" s="14">
        <v>13803683.969999999</v>
      </c>
      <c r="G727" s="14">
        <v>170169484.13</v>
      </c>
      <c r="H727" s="2"/>
      <c r="I727" s="11"/>
    </row>
    <row r="728" spans="1:9" x14ac:dyDescent="0.2">
      <c r="A728" s="2"/>
      <c r="B728" s="12" t="s">
        <v>655</v>
      </c>
      <c r="C728" s="13" t="s">
        <v>590</v>
      </c>
      <c r="D728" s="14">
        <v>755663.17</v>
      </c>
      <c r="E728" s="14">
        <v>0</v>
      </c>
      <c r="F728" s="14">
        <v>755663.17</v>
      </c>
      <c r="G728" s="14">
        <v>8754493.4100000001</v>
      </c>
      <c r="H728" s="2"/>
      <c r="I728" s="11"/>
    </row>
    <row r="729" spans="1:9" x14ac:dyDescent="0.2">
      <c r="A729" s="2"/>
      <c r="B729" s="12" t="s">
        <v>656</v>
      </c>
      <c r="C729" s="13" t="s">
        <v>590</v>
      </c>
      <c r="D729" s="14">
        <v>1115502.78</v>
      </c>
      <c r="E729" s="14">
        <v>0</v>
      </c>
      <c r="F729" s="14">
        <v>1115502.78</v>
      </c>
      <c r="G729" s="14">
        <v>12923275.959999999</v>
      </c>
      <c r="H729" s="2"/>
      <c r="I729" s="11"/>
    </row>
    <row r="730" spans="1:9" x14ac:dyDescent="0.2">
      <c r="A730" s="2"/>
      <c r="B730" s="12" t="s">
        <v>657</v>
      </c>
      <c r="C730" s="13" t="s">
        <v>590</v>
      </c>
      <c r="D730" s="14">
        <v>1079518.81</v>
      </c>
      <c r="E730" s="14">
        <v>0</v>
      </c>
      <c r="F730" s="14">
        <v>1079518.81</v>
      </c>
      <c r="G730" s="14">
        <v>12506419.24</v>
      </c>
      <c r="H730" s="2"/>
      <c r="I730" s="11"/>
    </row>
    <row r="731" spans="1:9" x14ac:dyDescent="0.2">
      <c r="A731" s="2"/>
      <c r="B731" s="12" t="s">
        <v>658</v>
      </c>
      <c r="C731" s="13" t="s">
        <v>590</v>
      </c>
      <c r="D731" s="14">
        <v>1115502.78</v>
      </c>
      <c r="E731" s="14">
        <v>0</v>
      </c>
      <c r="F731" s="14">
        <v>1115502.78</v>
      </c>
      <c r="G731" s="14">
        <v>12923299.879999999</v>
      </c>
      <c r="H731" s="2"/>
      <c r="I731" s="11"/>
    </row>
    <row r="732" spans="1:9" x14ac:dyDescent="0.2">
      <c r="A732" s="2"/>
      <c r="B732" s="12" t="s">
        <v>659</v>
      </c>
      <c r="C732" s="13" t="s">
        <v>590</v>
      </c>
      <c r="D732" s="14">
        <v>1439358.42</v>
      </c>
      <c r="E732" s="14">
        <v>177143.11</v>
      </c>
      <c r="F732" s="14">
        <v>1616501.5299999998</v>
      </c>
      <c r="G732" s="14">
        <v>20622175.200000003</v>
      </c>
      <c r="H732" s="2"/>
      <c r="I732" s="11"/>
    </row>
    <row r="733" spans="1:9" x14ac:dyDescent="0.2">
      <c r="A733" s="2"/>
      <c r="B733" s="12" t="s">
        <v>660</v>
      </c>
      <c r="C733" s="13" t="s">
        <v>590</v>
      </c>
      <c r="D733" s="14">
        <v>5016430.0999999996</v>
      </c>
      <c r="E733" s="14">
        <v>4290929.2</v>
      </c>
      <c r="F733" s="14">
        <v>9307359.3000000007</v>
      </c>
      <c r="G733" s="14">
        <v>92434090.170000002</v>
      </c>
      <c r="H733" s="2"/>
      <c r="I733" s="11"/>
    </row>
    <row r="734" spans="1:9" x14ac:dyDescent="0.2">
      <c r="A734" s="2"/>
      <c r="B734" s="12" t="s">
        <v>661</v>
      </c>
      <c r="C734" s="13" t="s">
        <v>590</v>
      </c>
      <c r="D734" s="14">
        <v>1439358.42</v>
      </c>
      <c r="E734" s="14">
        <v>0</v>
      </c>
      <c r="F734" s="14">
        <v>1439358.42</v>
      </c>
      <c r="G734" s="14">
        <v>16675225.66</v>
      </c>
      <c r="H734" s="2"/>
      <c r="I734" s="11"/>
    </row>
    <row r="735" spans="1:9" x14ac:dyDescent="0.2">
      <c r="A735" s="2"/>
      <c r="B735" s="12" t="s">
        <v>662</v>
      </c>
      <c r="C735" s="13" t="s">
        <v>590</v>
      </c>
      <c r="D735" s="14">
        <v>719679.2</v>
      </c>
      <c r="E735" s="14">
        <v>0</v>
      </c>
      <c r="F735" s="14">
        <v>719679.2</v>
      </c>
      <c r="G735" s="14">
        <v>8337612.71</v>
      </c>
      <c r="H735" s="2"/>
      <c r="I735" s="11"/>
    </row>
    <row r="736" spans="1:9" x14ac:dyDescent="0.2">
      <c r="A736" s="2"/>
      <c r="B736" s="12" t="s">
        <v>663</v>
      </c>
      <c r="C736" s="13" t="s">
        <v>590</v>
      </c>
      <c r="D736" s="14">
        <v>935582.98</v>
      </c>
      <c r="E736" s="14">
        <v>0</v>
      </c>
      <c r="F736" s="14">
        <v>935582.98</v>
      </c>
      <c r="G736" s="14">
        <v>10838872.690000001</v>
      </c>
      <c r="H736" s="2"/>
      <c r="I736" s="11"/>
    </row>
    <row r="737" spans="1:9" x14ac:dyDescent="0.2">
      <c r="A737" s="2"/>
      <c r="B737" s="12" t="s">
        <v>664</v>
      </c>
      <c r="C737" s="13" t="s">
        <v>590</v>
      </c>
      <c r="D737" s="14">
        <v>1295422.58</v>
      </c>
      <c r="E737" s="14">
        <v>0</v>
      </c>
      <c r="F737" s="14">
        <v>1295422.58</v>
      </c>
      <c r="G737" s="14">
        <v>15007631.330000002</v>
      </c>
      <c r="H737" s="2"/>
      <c r="I737" s="11"/>
    </row>
    <row r="738" spans="1:9" x14ac:dyDescent="0.2">
      <c r="A738" s="2"/>
      <c r="B738" s="12" t="s">
        <v>665</v>
      </c>
      <c r="C738" s="13" t="s">
        <v>590</v>
      </c>
      <c r="D738" s="14">
        <v>719679.2</v>
      </c>
      <c r="E738" s="14">
        <v>0</v>
      </c>
      <c r="F738" s="14">
        <v>719679.2</v>
      </c>
      <c r="G738" s="14">
        <v>8337612.71</v>
      </c>
      <c r="H738" s="2"/>
      <c r="I738" s="11"/>
    </row>
    <row r="739" spans="1:9" x14ac:dyDescent="0.2">
      <c r="A739" s="2"/>
      <c r="B739" s="12" t="s">
        <v>1090</v>
      </c>
      <c r="C739" s="13" t="s">
        <v>590</v>
      </c>
      <c r="D739" s="14">
        <v>863615.05</v>
      </c>
      <c r="E739" s="14">
        <v>0</v>
      </c>
      <c r="F739" s="14">
        <v>863615.05</v>
      </c>
      <c r="G739" s="14">
        <v>5902939.7400000002</v>
      </c>
      <c r="H739" s="2"/>
      <c r="I739" s="11"/>
    </row>
    <row r="740" spans="1:9" x14ac:dyDescent="0.2">
      <c r="A740" s="2"/>
      <c r="B740" s="12" t="s">
        <v>666</v>
      </c>
      <c r="C740" s="13" t="s">
        <v>590</v>
      </c>
      <c r="D740" s="14">
        <v>5948253.8700000001</v>
      </c>
      <c r="E740" s="14">
        <v>41398254.340000004</v>
      </c>
      <c r="F740" s="14">
        <v>47346508.210000001</v>
      </c>
      <c r="G740" s="14">
        <v>438341912.48000002</v>
      </c>
      <c r="H740" s="2"/>
      <c r="I740" s="11"/>
    </row>
    <row r="741" spans="1:9" x14ac:dyDescent="0.2">
      <c r="A741" s="2"/>
      <c r="B741" s="12" t="s">
        <v>667</v>
      </c>
      <c r="C741" s="13" t="s">
        <v>590</v>
      </c>
      <c r="D741" s="14">
        <v>1259438.6200000001</v>
      </c>
      <c r="E741" s="14">
        <v>0</v>
      </c>
      <c r="F741" s="14">
        <v>1259438.6200000001</v>
      </c>
      <c r="G741" s="14">
        <v>14590798.559999999</v>
      </c>
      <c r="H741" s="2"/>
      <c r="I741" s="11"/>
    </row>
    <row r="742" spans="1:9" x14ac:dyDescent="0.2">
      <c r="A742" s="2"/>
      <c r="B742" s="12" t="s">
        <v>668</v>
      </c>
      <c r="C742" s="13" t="s">
        <v>590</v>
      </c>
      <c r="D742" s="14">
        <v>2803913.85</v>
      </c>
      <c r="E742" s="14">
        <v>0</v>
      </c>
      <c r="F742" s="14">
        <v>2803913.85</v>
      </c>
      <c r="G742" s="14">
        <v>32835839.109999999</v>
      </c>
      <c r="H742" s="2"/>
      <c r="I742" s="11"/>
    </row>
    <row r="743" spans="1:9" x14ac:dyDescent="0.2">
      <c r="A743" s="2"/>
      <c r="B743" s="12" t="s">
        <v>669</v>
      </c>
      <c r="C743" s="13" t="s">
        <v>590</v>
      </c>
      <c r="D743" s="14">
        <v>827631.09</v>
      </c>
      <c r="E743" s="14">
        <v>0</v>
      </c>
      <c r="F743" s="14">
        <v>827631.09</v>
      </c>
      <c r="G743" s="14">
        <v>9588254.6699999999</v>
      </c>
      <c r="H743" s="2"/>
      <c r="I743" s="11"/>
    </row>
    <row r="744" spans="1:9" x14ac:dyDescent="0.2">
      <c r="A744" s="2"/>
      <c r="B744" s="12" t="s">
        <v>670</v>
      </c>
      <c r="C744" s="13" t="s">
        <v>590</v>
      </c>
      <c r="D744" s="14">
        <v>1007550.9</v>
      </c>
      <c r="E744" s="14">
        <v>0</v>
      </c>
      <c r="F744" s="14">
        <v>1007550.9</v>
      </c>
      <c r="G744" s="14">
        <v>11672634.010000002</v>
      </c>
      <c r="H744" s="2"/>
      <c r="I744" s="11"/>
    </row>
    <row r="745" spans="1:9" x14ac:dyDescent="0.2">
      <c r="A745" s="2"/>
      <c r="B745" s="12" t="s">
        <v>671</v>
      </c>
      <c r="C745" s="13" t="s">
        <v>590</v>
      </c>
      <c r="D745" s="14">
        <v>1439358.42</v>
      </c>
      <c r="E745" s="14">
        <v>0</v>
      </c>
      <c r="F745" s="14">
        <v>1439358.42</v>
      </c>
      <c r="G745" s="14">
        <v>16675201.73</v>
      </c>
      <c r="H745" s="2"/>
      <c r="I745" s="11"/>
    </row>
    <row r="746" spans="1:9" x14ac:dyDescent="0.2">
      <c r="A746" s="2"/>
      <c r="B746" s="12" t="s">
        <v>672</v>
      </c>
      <c r="C746" s="13" t="s">
        <v>590</v>
      </c>
      <c r="D746" s="14">
        <v>755663.17</v>
      </c>
      <c r="E746" s="14">
        <v>0</v>
      </c>
      <c r="F746" s="14">
        <v>755663.17</v>
      </c>
      <c r="G746" s="14">
        <v>8754493.4100000001</v>
      </c>
      <c r="H746" s="2"/>
      <c r="I746" s="11"/>
    </row>
    <row r="747" spans="1:9" x14ac:dyDescent="0.2">
      <c r="A747" s="2"/>
      <c r="B747" s="12" t="s">
        <v>1091</v>
      </c>
      <c r="C747" s="13" t="s">
        <v>590</v>
      </c>
      <c r="D747" s="14">
        <v>1259438.6200000001</v>
      </c>
      <c r="E747" s="14">
        <v>0</v>
      </c>
      <c r="F747" s="14">
        <v>1259438.6200000001</v>
      </c>
      <c r="G747" s="14">
        <v>8608453.8499999978</v>
      </c>
      <c r="H747" s="2"/>
      <c r="I747" s="11"/>
    </row>
    <row r="748" spans="1:9" x14ac:dyDescent="0.2">
      <c r="A748" s="2"/>
      <c r="B748" s="37" t="s">
        <v>673</v>
      </c>
      <c r="C748" s="13" t="s">
        <v>590</v>
      </c>
      <c r="D748" s="14">
        <v>1223454.6599999999</v>
      </c>
      <c r="E748" s="14">
        <v>0</v>
      </c>
      <c r="F748" s="14">
        <v>1223454.6599999999</v>
      </c>
      <c r="G748" s="14">
        <v>14173941.800000001</v>
      </c>
      <c r="H748" s="2"/>
      <c r="I748" s="11"/>
    </row>
    <row r="749" spans="1:9" x14ac:dyDescent="0.2">
      <c r="A749" s="2"/>
      <c r="B749" s="37" t="s">
        <v>674</v>
      </c>
      <c r="C749" s="13" t="s">
        <v>590</v>
      </c>
      <c r="D749" s="14">
        <v>719679.2</v>
      </c>
      <c r="E749" s="14">
        <v>0</v>
      </c>
      <c r="F749" s="14">
        <v>719679.2</v>
      </c>
      <c r="G749" s="14">
        <v>8337612.71</v>
      </c>
      <c r="H749" s="2"/>
      <c r="I749" s="11"/>
    </row>
    <row r="750" spans="1:9" x14ac:dyDescent="0.2">
      <c r="A750" s="2"/>
      <c r="B750" s="37" t="s">
        <v>675</v>
      </c>
      <c r="C750" s="13" t="s">
        <v>590</v>
      </c>
      <c r="D750" s="14">
        <v>2156856.79</v>
      </c>
      <c r="E750" s="14">
        <v>0</v>
      </c>
      <c r="F750" s="14">
        <v>2156856.79</v>
      </c>
      <c r="G750" s="14">
        <v>19235861.93</v>
      </c>
      <c r="H750" s="2"/>
      <c r="I750" s="11"/>
    </row>
    <row r="751" spans="1:9" x14ac:dyDescent="0.2">
      <c r="A751" s="2"/>
      <c r="B751" s="37" t="s">
        <v>676</v>
      </c>
      <c r="C751" s="13" t="s">
        <v>590</v>
      </c>
      <c r="D751" s="14">
        <v>1490711.46</v>
      </c>
      <c r="E751" s="14">
        <v>31249.56</v>
      </c>
      <c r="F751" s="14">
        <v>1521961.02</v>
      </c>
      <c r="G751" s="14">
        <v>17770165.600000001</v>
      </c>
      <c r="H751" s="2"/>
      <c r="I751" s="11"/>
    </row>
    <row r="752" spans="1:9" x14ac:dyDescent="0.2">
      <c r="A752" s="2"/>
      <c r="B752" s="59" t="s">
        <v>677</v>
      </c>
      <c r="C752" s="60"/>
      <c r="D752" s="14">
        <v>238434564.3199999</v>
      </c>
      <c r="E752" s="14">
        <v>219638772.76999998</v>
      </c>
      <c r="F752" s="14">
        <v>458073337.08999991</v>
      </c>
      <c r="G752" s="14">
        <v>4998219727.8199987</v>
      </c>
      <c r="H752" s="2"/>
      <c r="I752" s="11"/>
    </row>
    <row r="753" spans="1:9" x14ac:dyDescent="0.2">
      <c r="A753" s="2"/>
      <c r="B753" s="12" t="s">
        <v>678</v>
      </c>
      <c r="C753" s="13" t="s">
        <v>679</v>
      </c>
      <c r="D753" s="14">
        <v>1435.42</v>
      </c>
      <c r="E753" s="14">
        <v>0</v>
      </c>
      <c r="F753" s="14">
        <v>1435.42</v>
      </c>
      <c r="G753" s="14">
        <v>20826.36</v>
      </c>
      <c r="H753" s="2"/>
      <c r="I753" s="11"/>
    </row>
    <row r="754" spans="1:9" x14ac:dyDescent="0.2">
      <c r="A754" s="2"/>
      <c r="B754" s="12" t="s">
        <v>680</v>
      </c>
      <c r="C754" s="13" t="s">
        <v>679</v>
      </c>
      <c r="D754" s="14">
        <v>993350.06</v>
      </c>
      <c r="E754" s="14">
        <v>248884.09</v>
      </c>
      <c r="F754" s="14">
        <v>1242234.1500000001</v>
      </c>
      <c r="G754" s="14">
        <v>14796594.689999999</v>
      </c>
      <c r="H754" s="2"/>
      <c r="I754" s="11"/>
    </row>
    <row r="755" spans="1:9" x14ac:dyDescent="0.2">
      <c r="A755" s="2"/>
      <c r="B755" s="12" t="s">
        <v>681</v>
      </c>
      <c r="C755" s="13" t="s">
        <v>679</v>
      </c>
      <c r="D755" s="14">
        <v>574466.94999999995</v>
      </c>
      <c r="E755" s="14">
        <v>130.88999999999999</v>
      </c>
      <c r="F755" s="14">
        <v>574597.84</v>
      </c>
      <c r="G755" s="14">
        <v>6666944.9100000001</v>
      </c>
      <c r="H755" s="2"/>
      <c r="I755" s="11"/>
    </row>
    <row r="756" spans="1:9" x14ac:dyDescent="0.2">
      <c r="A756" s="2"/>
      <c r="B756" s="12" t="s">
        <v>682</v>
      </c>
      <c r="C756" s="13" t="s">
        <v>679</v>
      </c>
      <c r="D756" s="14">
        <v>1367.07</v>
      </c>
      <c r="E756" s="14">
        <v>0</v>
      </c>
      <c r="F756" s="14">
        <v>1367.07</v>
      </c>
      <c r="G756" s="14">
        <v>19834.63</v>
      </c>
      <c r="H756" s="2"/>
      <c r="I756" s="11"/>
    </row>
    <row r="757" spans="1:9" x14ac:dyDescent="0.2">
      <c r="A757" s="2"/>
      <c r="B757" s="12" t="s">
        <v>683</v>
      </c>
      <c r="C757" s="13" t="s">
        <v>679</v>
      </c>
      <c r="D757" s="14">
        <v>1503.77</v>
      </c>
      <c r="E757" s="14">
        <v>0</v>
      </c>
      <c r="F757" s="14">
        <v>1503.77</v>
      </c>
      <c r="G757" s="14">
        <v>21818.090000000004</v>
      </c>
      <c r="H757" s="2"/>
      <c r="I757" s="11"/>
    </row>
    <row r="758" spans="1:9" x14ac:dyDescent="0.2">
      <c r="A758" s="2"/>
      <c r="B758" s="12" t="s">
        <v>684</v>
      </c>
      <c r="C758" s="13" t="s">
        <v>679</v>
      </c>
      <c r="D758" s="14">
        <v>1367.07</v>
      </c>
      <c r="E758" s="14">
        <v>0</v>
      </c>
      <c r="F758" s="14">
        <v>1367.07</v>
      </c>
      <c r="G758" s="14">
        <v>19834.63</v>
      </c>
      <c r="H758" s="2"/>
      <c r="I758" s="11"/>
    </row>
    <row r="759" spans="1:9" x14ac:dyDescent="0.2">
      <c r="A759" s="2"/>
      <c r="B759" s="12" t="s">
        <v>685</v>
      </c>
      <c r="C759" s="13" t="s">
        <v>679</v>
      </c>
      <c r="D759" s="14">
        <v>3317587.68</v>
      </c>
      <c r="E759" s="14">
        <v>113107.3</v>
      </c>
      <c r="F759" s="14">
        <v>3430694.98</v>
      </c>
      <c r="G759" s="14">
        <v>35373487.227570981</v>
      </c>
      <c r="H759" s="2"/>
      <c r="I759" s="11"/>
    </row>
    <row r="760" spans="1:9" x14ac:dyDescent="0.2">
      <c r="A760" s="2"/>
      <c r="B760" s="12" t="s">
        <v>1042</v>
      </c>
      <c r="C760" s="13" t="s">
        <v>679</v>
      </c>
      <c r="D760" s="14">
        <v>0</v>
      </c>
      <c r="E760" s="14">
        <v>0</v>
      </c>
      <c r="F760" s="14">
        <v>0</v>
      </c>
      <c r="G760" s="14">
        <v>0</v>
      </c>
      <c r="H760" s="2"/>
      <c r="I760" s="11"/>
    </row>
    <row r="761" spans="1:9" x14ac:dyDescent="0.2">
      <c r="A761" s="2"/>
      <c r="B761" s="12" t="s">
        <v>686</v>
      </c>
      <c r="C761" s="13" t="s">
        <v>679</v>
      </c>
      <c r="D761" s="14">
        <v>1367.07</v>
      </c>
      <c r="E761" s="14">
        <v>0</v>
      </c>
      <c r="F761" s="14">
        <v>1367.07</v>
      </c>
      <c r="G761" s="14">
        <v>19834.63</v>
      </c>
      <c r="H761" s="2"/>
      <c r="I761" s="11"/>
    </row>
    <row r="762" spans="1:9" x14ac:dyDescent="0.2">
      <c r="A762" s="2"/>
      <c r="B762" s="12" t="s">
        <v>687</v>
      </c>
      <c r="C762" s="13" t="s">
        <v>679</v>
      </c>
      <c r="D762" s="14">
        <v>679147.89</v>
      </c>
      <c r="E762" s="14">
        <v>85822.17</v>
      </c>
      <c r="F762" s="14">
        <v>764970.06</v>
      </c>
      <c r="G762" s="14">
        <v>8397171.2800000012</v>
      </c>
      <c r="H762" s="2"/>
      <c r="I762" s="11"/>
    </row>
    <row r="763" spans="1:9" x14ac:dyDescent="0.2">
      <c r="A763" s="2"/>
      <c r="B763" s="12" t="s">
        <v>688</v>
      </c>
      <c r="C763" s="13" t="s">
        <v>679</v>
      </c>
      <c r="D763" s="14">
        <v>822432.17</v>
      </c>
      <c r="E763" s="14">
        <v>210186.33</v>
      </c>
      <c r="F763" s="14">
        <v>1032618.5</v>
      </c>
      <c r="G763" s="14">
        <v>11523814.17</v>
      </c>
      <c r="H763" s="2"/>
      <c r="I763" s="11"/>
    </row>
    <row r="764" spans="1:9" x14ac:dyDescent="0.2">
      <c r="A764" s="2"/>
      <c r="B764" s="12" t="s">
        <v>689</v>
      </c>
      <c r="C764" s="13" t="s">
        <v>679</v>
      </c>
      <c r="D764" s="14">
        <v>1367.07</v>
      </c>
      <c r="E764" s="14">
        <v>0</v>
      </c>
      <c r="F764" s="14">
        <v>1367.07</v>
      </c>
      <c r="G764" s="14">
        <v>19834.63</v>
      </c>
      <c r="H764" s="2"/>
      <c r="I764" s="11"/>
    </row>
    <row r="765" spans="1:9" x14ac:dyDescent="0.2">
      <c r="A765" s="2"/>
      <c r="B765" s="12" t="s">
        <v>690</v>
      </c>
      <c r="C765" s="13" t="s">
        <v>679</v>
      </c>
      <c r="D765" s="14">
        <v>1845.54</v>
      </c>
      <c r="E765" s="14">
        <v>0</v>
      </c>
      <c r="F765" s="14">
        <v>1845.54</v>
      </c>
      <c r="G765" s="14">
        <v>26664.820000000003</v>
      </c>
      <c r="H765" s="2"/>
      <c r="I765" s="11"/>
    </row>
    <row r="766" spans="1:9" x14ac:dyDescent="0.2">
      <c r="A766" s="2"/>
      <c r="B766" s="12" t="s">
        <v>691</v>
      </c>
      <c r="C766" s="13" t="s">
        <v>679</v>
      </c>
      <c r="D766" s="14">
        <v>2255.66</v>
      </c>
      <c r="E766" s="14">
        <v>0</v>
      </c>
      <c r="F766" s="14">
        <v>2255.66</v>
      </c>
      <c r="G766" s="14">
        <v>32727.200000000001</v>
      </c>
      <c r="H766" s="2"/>
      <c r="I766" s="11"/>
    </row>
    <row r="767" spans="1:9" x14ac:dyDescent="0.2">
      <c r="A767" s="2"/>
      <c r="B767" s="12" t="s">
        <v>692</v>
      </c>
      <c r="C767" s="13" t="s">
        <v>679</v>
      </c>
      <c r="D767" s="14">
        <v>74188.13</v>
      </c>
      <c r="E767" s="14">
        <v>34590.67</v>
      </c>
      <c r="F767" s="14">
        <v>108778.8</v>
      </c>
      <c r="G767" s="14">
        <v>1189100.4700000002</v>
      </c>
      <c r="H767" s="2"/>
      <c r="I767" s="11"/>
    </row>
    <row r="768" spans="1:9" x14ac:dyDescent="0.2">
      <c r="A768" s="2"/>
      <c r="B768" s="12" t="s">
        <v>693</v>
      </c>
      <c r="C768" s="13" t="s">
        <v>679</v>
      </c>
      <c r="D768" s="14">
        <v>1367.07</v>
      </c>
      <c r="E768" s="14">
        <v>0</v>
      </c>
      <c r="F768" s="14">
        <v>1367.07</v>
      </c>
      <c r="G768" s="14">
        <v>18715.120000000003</v>
      </c>
      <c r="H768" s="2"/>
      <c r="I768" s="11"/>
    </row>
    <row r="769" spans="1:9" x14ac:dyDescent="0.2">
      <c r="A769" s="2"/>
      <c r="B769" s="12" t="s">
        <v>694</v>
      </c>
      <c r="C769" s="13" t="s">
        <v>679</v>
      </c>
      <c r="D769" s="14">
        <v>659231.6</v>
      </c>
      <c r="E769" s="14">
        <v>80746.34</v>
      </c>
      <c r="F769" s="14">
        <v>739977.94</v>
      </c>
      <c r="G769" s="14">
        <v>8424668.9899999984</v>
      </c>
      <c r="H769" s="2"/>
      <c r="I769" s="11"/>
    </row>
    <row r="770" spans="1:9" x14ac:dyDescent="0.2">
      <c r="A770" s="2"/>
      <c r="B770" s="12" t="s">
        <v>695</v>
      </c>
      <c r="C770" s="13" t="s">
        <v>679</v>
      </c>
      <c r="D770" s="14">
        <v>1435.42</v>
      </c>
      <c r="E770" s="14">
        <v>0</v>
      </c>
      <c r="F770" s="14">
        <v>1435.42</v>
      </c>
      <c r="G770" s="14">
        <v>19650.869999999995</v>
      </c>
      <c r="H770" s="2"/>
      <c r="I770" s="11"/>
    </row>
    <row r="771" spans="1:9" x14ac:dyDescent="0.2">
      <c r="A771" s="2"/>
      <c r="B771" s="12" t="s">
        <v>696</v>
      </c>
      <c r="C771" s="13" t="s">
        <v>679</v>
      </c>
      <c r="D771" s="14">
        <v>1367.07</v>
      </c>
      <c r="E771" s="14">
        <v>0</v>
      </c>
      <c r="F771" s="14">
        <v>1367.07</v>
      </c>
      <c r="G771" s="14">
        <v>19834.63</v>
      </c>
      <c r="H771" s="2"/>
      <c r="I771" s="11"/>
    </row>
    <row r="772" spans="1:9" x14ac:dyDescent="0.2">
      <c r="A772" s="2"/>
      <c r="B772" s="12" t="s">
        <v>697</v>
      </c>
      <c r="C772" s="13" t="s">
        <v>679</v>
      </c>
      <c r="D772" s="14">
        <v>1367.07</v>
      </c>
      <c r="E772" s="14">
        <v>0</v>
      </c>
      <c r="F772" s="14">
        <v>1367.07</v>
      </c>
      <c r="G772" s="14">
        <v>19834.63</v>
      </c>
      <c r="H772" s="2"/>
      <c r="I772" s="11"/>
    </row>
    <row r="773" spans="1:9" x14ac:dyDescent="0.2">
      <c r="A773" s="2"/>
      <c r="B773" s="12" t="s">
        <v>698</v>
      </c>
      <c r="C773" s="13" t="s">
        <v>679</v>
      </c>
      <c r="D773" s="14">
        <v>2118.96</v>
      </c>
      <c r="E773" s="14">
        <v>0</v>
      </c>
      <c r="F773" s="14">
        <v>2118.96</v>
      </c>
      <c r="G773" s="14">
        <v>30743.700000000004</v>
      </c>
      <c r="H773" s="2"/>
      <c r="I773" s="11"/>
    </row>
    <row r="774" spans="1:9" x14ac:dyDescent="0.2">
      <c r="A774" s="2"/>
      <c r="B774" s="12" t="s">
        <v>699</v>
      </c>
      <c r="C774" s="13" t="s">
        <v>679</v>
      </c>
      <c r="D774" s="14">
        <v>1367.07</v>
      </c>
      <c r="E774" s="14">
        <v>0</v>
      </c>
      <c r="F774" s="14">
        <v>1367.07</v>
      </c>
      <c r="G774" s="14">
        <v>19834.63</v>
      </c>
      <c r="H774" s="2"/>
      <c r="I774" s="11"/>
    </row>
    <row r="775" spans="1:9" x14ac:dyDescent="0.2">
      <c r="A775" s="2"/>
      <c r="B775" s="12" t="s">
        <v>700</v>
      </c>
      <c r="C775" s="13" t="s">
        <v>679</v>
      </c>
      <c r="D775" s="14">
        <v>1367.07</v>
      </c>
      <c r="E775" s="14">
        <v>0</v>
      </c>
      <c r="F775" s="14">
        <v>1367.07</v>
      </c>
      <c r="G775" s="14">
        <v>19834.63</v>
      </c>
      <c r="H775" s="2"/>
      <c r="I775" s="11"/>
    </row>
    <row r="776" spans="1:9" x14ac:dyDescent="0.2">
      <c r="A776" s="2"/>
      <c r="B776" s="12" t="s">
        <v>701</v>
      </c>
      <c r="C776" s="13" t="s">
        <v>679</v>
      </c>
      <c r="D776" s="14">
        <v>1367.07</v>
      </c>
      <c r="E776" s="14">
        <v>0</v>
      </c>
      <c r="F776" s="14">
        <v>1367.07</v>
      </c>
      <c r="G776" s="14">
        <v>19834.63</v>
      </c>
      <c r="H776" s="2"/>
      <c r="I776" s="11"/>
    </row>
    <row r="777" spans="1:9" x14ac:dyDescent="0.2">
      <c r="A777" s="2"/>
      <c r="B777" s="12" t="s">
        <v>702</v>
      </c>
      <c r="C777" s="13" t="s">
        <v>679</v>
      </c>
      <c r="D777" s="14">
        <v>34996.54</v>
      </c>
      <c r="E777" s="14">
        <v>31147.49</v>
      </c>
      <c r="F777" s="14">
        <v>66144.03</v>
      </c>
      <c r="G777" s="14">
        <v>816080.92</v>
      </c>
      <c r="H777" s="2"/>
      <c r="I777" s="11"/>
    </row>
    <row r="778" spans="1:9" x14ac:dyDescent="0.2">
      <c r="A778" s="2"/>
      <c r="B778" s="12" t="s">
        <v>703</v>
      </c>
      <c r="C778" s="13" t="s">
        <v>679</v>
      </c>
      <c r="D778" s="14">
        <v>1367.07</v>
      </c>
      <c r="E778" s="14">
        <v>0</v>
      </c>
      <c r="F778" s="14">
        <v>1367.07</v>
      </c>
      <c r="G778" s="14">
        <v>19834.63</v>
      </c>
      <c r="H778" s="2"/>
      <c r="I778" s="11"/>
    </row>
    <row r="779" spans="1:9" x14ac:dyDescent="0.2">
      <c r="A779" s="2"/>
      <c r="B779" s="12" t="s">
        <v>704</v>
      </c>
      <c r="C779" s="13" t="s">
        <v>679</v>
      </c>
      <c r="D779" s="14">
        <v>1367.07</v>
      </c>
      <c r="E779" s="14">
        <v>0</v>
      </c>
      <c r="F779" s="14">
        <v>1367.07</v>
      </c>
      <c r="G779" s="14">
        <v>19834.63</v>
      </c>
      <c r="H779" s="2"/>
      <c r="I779" s="11"/>
    </row>
    <row r="780" spans="1:9" x14ac:dyDescent="0.2">
      <c r="A780" s="2"/>
      <c r="B780" s="12" t="s">
        <v>705</v>
      </c>
      <c r="C780" s="13" t="s">
        <v>679</v>
      </c>
      <c r="D780" s="14">
        <v>1367.07</v>
      </c>
      <c r="E780" s="14">
        <v>0</v>
      </c>
      <c r="F780" s="14">
        <v>1367.07</v>
      </c>
      <c r="G780" s="14">
        <v>19834.63</v>
      </c>
      <c r="H780" s="2"/>
      <c r="I780" s="11"/>
    </row>
    <row r="781" spans="1:9" x14ac:dyDescent="0.2">
      <c r="A781" s="2"/>
      <c r="B781" s="12" t="s">
        <v>706</v>
      </c>
      <c r="C781" s="13" t="s">
        <v>679</v>
      </c>
      <c r="D781" s="14">
        <v>580218.27</v>
      </c>
      <c r="E781" s="14">
        <v>5745.79</v>
      </c>
      <c r="F781" s="14">
        <v>585964.06000000006</v>
      </c>
      <c r="G781" s="14">
        <v>6887190.3200000003</v>
      </c>
      <c r="H781" s="2"/>
      <c r="I781" s="11"/>
    </row>
    <row r="782" spans="1:9" x14ac:dyDescent="0.2">
      <c r="A782" s="2"/>
      <c r="B782" s="12" t="s">
        <v>707</v>
      </c>
      <c r="C782" s="13" t="s">
        <v>679</v>
      </c>
      <c r="D782" s="14">
        <v>522063.74</v>
      </c>
      <c r="E782" s="14">
        <v>0</v>
      </c>
      <c r="F782" s="14">
        <v>522063.74</v>
      </c>
      <c r="G782" s="14">
        <v>5769931.2599999998</v>
      </c>
      <c r="H782" s="2"/>
      <c r="I782" s="11"/>
    </row>
    <row r="783" spans="1:9" x14ac:dyDescent="0.2">
      <c r="A783" s="2"/>
      <c r="B783" s="12" t="s">
        <v>708</v>
      </c>
      <c r="C783" s="13" t="s">
        <v>679</v>
      </c>
      <c r="D783" s="14">
        <v>682813.73</v>
      </c>
      <c r="E783" s="14">
        <v>90892.04</v>
      </c>
      <c r="F783" s="14">
        <v>773705.77</v>
      </c>
      <c r="G783" s="14">
        <v>8475317.2399999984</v>
      </c>
      <c r="H783" s="2"/>
      <c r="I783" s="11"/>
    </row>
    <row r="784" spans="1:9" x14ac:dyDescent="0.2">
      <c r="A784" s="2"/>
      <c r="B784" s="12" t="s">
        <v>709</v>
      </c>
      <c r="C784" s="13" t="s">
        <v>679</v>
      </c>
      <c r="D784" s="14">
        <v>0</v>
      </c>
      <c r="E784" s="14">
        <v>0</v>
      </c>
      <c r="F784" s="14">
        <v>0</v>
      </c>
      <c r="G784" s="14">
        <v>2101828.77</v>
      </c>
      <c r="H784" s="2"/>
      <c r="I784" s="11"/>
    </row>
    <row r="785" spans="1:9" x14ac:dyDescent="0.2">
      <c r="A785" s="2"/>
      <c r="B785" s="12" t="s">
        <v>710</v>
      </c>
      <c r="C785" s="13" t="s">
        <v>679</v>
      </c>
      <c r="D785" s="14">
        <v>0</v>
      </c>
      <c r="E785" s="14">
        <v>36755.379999999997</v>
      </c>
      <c r="F785" s="14">
        <v>485625.39</v>
      </c>
      <c r="G785" s="14">
        <v>5535127.1899999995</v>
      </c>
      <c r="H785" s="2"/>
      <c r="I785" s="11"/>
    </row>
    <row r="786" spans="1:9" x14ac:dyDescent="0.2">
      <c r="A786" s="2"/>
      <c r="B786" s="12" t="s">
        <v>711</v>
      </c>
      <c r="C786" s="13" t="s">
        <v>679</v>
      </c>
      <c r="D786" s="14">
        <v>538992.11</v>
      </c>
      <c r="E786" s="14">
        <v>0</v>
      </c>
      <c r="F786" s="14">
        <v>538992.11</v>
      </c>
      <c r="G786" s="14">
        <v>5879270.2700000014</v>
      </c>
      <c r="H786" s="2"/>
      <c r="I786" s="11"/>
    </row>
    <row r="787" spans="1:9" x14ac:dyDescent="0.2">
      <c r="A787" s="2"/>
      <c r="B787" s="12" t="s">
        <v>712</v>
      </c>
      <c r="C787" s="13" t="s">
        <v>679</v>
      </c>
      <c r="D787" s="14">
        <v>1503.77</v>
      </c>
      <c r="E787" s="14">
        <v>0</v>
      </c>
      <c r="F787" s="14">
        <v>1503.77</v>
      </c>
      <c r="G787" s="14">
        <v>21762.120000000003</v>
      </c>
      <c r="H787" s="2"/>
      <c r="I787" s="11"/>
    </row>
    <row r="788" spans="1:9" x14ac:dyDescent="0.2">
      <c r="A788" s="2"/>
      <c r="B788" s="12" t="s">
        <v>713</v>
      </c>
      <c r="C788" s="13" t="s">
        <v>679</v>
      </c>
      <c r="D788" s="14">
        <v>1367.07</v>
      </c>
      <c r="E788" s="14">
        <v>0</v>
      </c>
      <c r="F788" s="14">
        <v>1367.07</v>
      </c>
      <c r="G788" s="14">
        <v>19834.63</v>
      </c>
      <c r="H788" s="2"/>
      <c r="I788" s="11"/>
    </row>
    <row r="789" spans="1:9" x14ac:dyDescent="0.2">
      <c r="A789" s="2"/>
      <c r="B789" s="12" t="s">
        <v>714</v>
      </c>
      <c r="C789" s="13" t="s">
        <v>679</v>
      </c>
      <c r="D789" s="14">
        <v>1367.07</v>
      </c>
      <c r="E789" s="14">
        <v>0</v>
      </c>
      <c r="F789" s="14">
        <v>1367.07</v>
      </c>
      <c r="G789" s="14">
        <v>19834.63</v>
      </c>
      <c r="H789" s="2"/>
      <c r="I789" s="11"/>
    </row>
    <row r="790" spans="1:9" x14ac:dyDescent="0.2">
      <c r="A790" s="2"/>
      <c r="B790" s="12" t="s">
        <v>715</v>
      </c>
      <c r="C790" s="13" t="s">
        <v>679</v>
      </c>
      <c r="D790" s="14">
        <v>1367.07</v>
      </c>
      <c r="E790" s="14">
        <v>0</v>
      </c>
      <c r="F790" s="14">
        <v>1367.07</v>
      </c>
      <c r="G790" s="14">
        <v>19834.63</v>
      </c>
      <c r="H790" s="2"/>
      <c r="I790" s="11"/>
    </row>
    <row r="791" spans="1:9" x14ac:dyDescent="0.2">
      <c r="A791" s="2"/>
      <c r="B791" s="12" t="s">
        <v>716</v>
      </c>
      <c r="C791" s="13" t="s">
        <v>679</v>
      </c>
      <c r="D791" s="14">
        <v>579948.56000000006</v>
      </c>
      <c r="E791" s="14">
        <v>0</v>
      </c>
      <c r="F791" s="14">
        <v>579948.56000000006</v>
      </c>
      <c r="G791" s="14">
        <v>2989672.7100000004</v>
      </c>
      <c r="H791" s="2"/>
      <c r="I791" s="11"/>
    </row>
    <row r="792" spans="1:9" x14ac:dyDescent="0.2">
      <c r="A792" s="2"/>
      <c r="B792" s="12" t="s">
        <v>717</v>
      </c>
      <c r="C792" s="13" t="s">
        <v>679</v>
      </c>
      <c r="D792" s="14">
        <v>1367.07</v>
      </c>
      <c r="E792" s="14">
        <v>0</v>
      </c>
      <c r="F792" s="14">
        <v>1367.07</v>
      </c>
      <c r="G792" s="14">
        <v>19834.63</v>
      </c>
      <c r="H792" s="2"/>
      <c r="I792" s="11"/>
    </row>
    <row r="793" spans="1:9" x14ac:dyDescent="0.2">
      <c r="A793" s="2"/>
      <c r="B793" s="12" t="s">
        <v>718</v>
      </c>
      <c r="C793" s="13" t="s">
        <v>679</v>
      </c>
      <c r="D793" s="14">
        <v>1503.77</v>
      </c>
      <c r="E793" s="14">
        <v>0</v>
      </c>
      <c r="F793" s="14">
        <v>1503.77</v>
      </c>
      <c r="G793" s="14">
        <v>21762.120000000003</v>
      </c>
      <c r="H793" s="2"/>
      <c r="I793" s="11"/>
    </row>
    <row r="794" spans="1:9" x14ac:dyDescent="0.2">
      <c r="A794" s="2"/>
      <c r="B794" s="12" t="s">
        <v>719</v>
      </c>
      <c r="C794" s="13" t="s">
        <v>679</v>
      </c>
      <c r="D794" s="14">
        <v>1503.77</v>
      </c>
      <c r="E794" s="14">
        <v>0</v>
      </c>
      <c r="F794" s="14">
        <v>1503.77</v>
      </c>
      <c r="G794" s="14">
        <v>21818.090000000004</v>
      </c>
      <c r="H794" s="2"/>
      <c r="I794" s="11"/>
    </row>
    <row r="795" spans="1:9" x14ac:dyDescent="0.2">
      <c r="A795" s="2"/>
      <c r="B795" s="12" t="s">
        <v>720</v>
      </c>
      <c r="C795" s="13" t="s">
        <v>679</v>
      </c>
      <c r="D795" s="14">
        <v>1367.07</v>
      </c>
      <c r="E795" s="14">
        <v>0</v>
      </c>
      <c r="F795" s="14">
        <v>1367.07</v>
      </c>
      <c r="G795" s="14">
        <v>19834.63</v>
      </c>
      <c r="H795" s="2"/>
      <c r="I795" s="11"/>
    </row>
    <row r="796" spans="1:9" x14ac:dyDescent="0.2">
      <c r="A796" s="2"/>
      <c r="B796" s="12" t="s">
        <v>721</v>
      </c>
      <c r="C796" s="13" t="s">
        <v>679</v>
      </c>
      <c r="D796" s="14">
        <v>1367.07</v>
      </c>
      <c r="E796" s="14">
        <v>0</v>
      </c>
      <c r="F796" s="14">
        <v>1367.07</v>
      </c>
      <c r="G796" s="14">
        <v>19834.63</v>
      </c>
      <c r="H796" s="2"/>
      <c r="I796" s="11"/>
    </row>
    <row r="797" spans="1:9" x14ac:dyDescent="0.2">
      <c r="A797" s="2"/>
      <c r="B797" s="12" t="s">
        <v>722</v>
      </c>
      <c r="C797" s="13" t="s">
        <v>679</v>
      </c>
      <c r="D797" s="14">
        <v>1640.48</v>
      </c>
      <c r="E797" s="14">
        <v>0</v>
      </c>
      <c r="F797" s="14">
        <v>1640.48</v>
      </c>
      <c r="G797" s="14">
        <v>23801.56</v>
      </c>
      <c r="H797" s="2"/>
      <c r="I797" s="11"/>
    </row>
    <row r="798" spans="1:9" x14ac:dyDescent="0.2">
      <c r="A798" s="2"/>
      <c r="B798" s="12" t="s">
        <v>723</v>
      </c>
      <c r="C798" s="13" t="s">
        <v>679</v>
      </c>
      <c r="D798" s="14">
        <v>1503.77</v>
      </c>
      <c r="E798" s="14">
        <v>0</v>
      </c>
      <c r="F798" s="14">
        <v>1503.77</v>
      </c>
      <c r="G798" s="14">
        <v>21818.090000000004</v>
      </c>
      <c r="H798" s="2"/>
      <c r="I798" s="11"/>
    </row>
    <row r="799" spans="1:9" x14ac:dyDescent="0.2">
      <c r="A799" s="2"/>
      <c r="B799" s="12" t="s">
        <v>724</v>
      </c>
      <c r="C799" s="13" t="s">
        <v>679</v>
      </c>
      <c r="D799" s="14">
        <v>1367.07</v>
      </c>
      <c r="E799" s="14">
        <v>0</v>
      </c>
      <c r="F799" s="14">
        <v>1367.07</v>
      </c>
      <c r="G799" s="14">
        <v>19834.63</v>
      </c>
      <c r="H799" s="2"/>
      <c r="I799" s="11"/>
    </row>
    <row r="800" spans="1:9" x14ac:dyDescent="0.2">
      <c r="A800" s="2"/>
      <c r="B800" s="12" t="s">
        <v>725</v>
      </c>
      <c r="C800" s="13" t="s">
        <v>679</v>
      </c>
      <c r="D800" s="14">
        <v>1367.07</v>
      </c>
      <c r="E800" s="14">
        <v>0</v>
      </c>
      <c r="F800" s="14">
        <v>1367.07</v>
      </c>
      <c r="G800" s="14">
        <v>19834.63</v>
      </c>
      <c r="H800" s="2"/>
      <c r="I800" s="11"/>
    </row>
    <row r="801" spans="1:9" x14ac:dyDescent="0.2">
      <c r="A801" s="2"/>
      <c r="B801" s="12" t="s">
        <v>726</v>
      </c>
      <c r="C801" s="13" t="s">
        <v>679</v>
      </c>
      <c r="D801" s="14">
        <v>58211.49</v>
      </c>
      <c r="E801" s="14">
        <v>7528.79</v>
      </c>
      <c r="F801" s="14">
        <v>65740.28</v>
      </c>
      <c r="G801" s="14">
        <v>577879.90000000014</v>
      </c>
      <c r="H801" s="2"/>
      <c r="I801" s="11"/>
    </row>
    <row r="802" spans="1:9" x14ac:dyDescent="0.2">
      <c r="A802" s="2"/>
      <c r="B802" s="12" t="s">
        <v>727</v>
      </c>
      <c r="C802" s="13" t="s">
        <v>679</v>
      </c>
      <c r="D802" s="14">
        <v>520938.44</v>
      </c>
      <c r="E802" s="14">
        <v>346790.94</v>
      </c>
      <c r="F802" s="14">
        <v>867729.38</v>
      </c>
      <c r="G802" s="14">
        <v>10822833.17</v>
      </c>
      <c r="H802" s="2"/>
      <c r="I802" s="11"/>
    </row>
    <row r="803" spans="1:9" x14ac:dyDescent="0.2">
      <c r="A803" s="2"/>
      <c r="B803" s="12" t="s">
        <v>728</v>
      </c>
      <c r="C803" s="13" t="s">
        <v>679</v>
      </c>
      <c r="D803" s="14">
        <v>1367.07</v>
      </c>
      <c r="E803" s="14">
        <v>0</v>
      </c>
      <c r="F803" s="14">
        <v>1367.07</v>
      </c>
      <c r="G803" s="14">
        <v>19834.63</v>
      </c>
      <c r="H803" s="2"/>
      <c r="I803" s="11"/>
    </row>
    <row r="804" spans="1:9" x14ac:dyDescent="0.2">
      <c r="A804" s="2"/>
      <c r="B804" s="12" t="s">
        <v>729</v>
      </c>
      <c r="C804" s="13" t="s">
        <v>679</v>
      </c>
      <c r="D804" s="14">
        <v>1367.07</v>
      </c>
      <c r="E804" s="14">
        <v>0</v>
      </c>
      <c r="F804" s="14">
        <v>1367.07</v>
      </c>
      <c r="G804" s="14">
        <v>19834.63</v>
      </c>
      <c r="H804" s="2"/>
      <c r="I804" s="11"/>
    </row>
    <row r="805" spans="1:9" x14ac:dyDescent="0.2">
      <c r="A805" s="2"/>
      <c r="B805" s="12" t="s">
        <v>730</v>
      </c>
      <c r="C805" s="13" t="s">
        <v>679</v>
      </c>
      <c r="D805" s="14">
        <v>1367.07</v>
      </c>
      <c r="E805" s="14">
        <v>0</v>
      </c>
      <c r="F805" s="14">
        <v>1367.07</v>
      </c>
      <c r="G805" s="14">
        <v>19834.63</v>
      </c>
      <c r="H805" s="2"/>
      <c r="I805" s="11"/>
    </row>
    <row r="806" spans="1:9" x14ac:dyDescent="0.2">
      <c r="A806" s="2"/>
      <c r="B806" s="12" t="s">
        <v>731</v>
      </c>
      <c r="C806" s="13" t="s">
        <v>679</v>
      </c>
      <c r="D806" s="14">
        <v>1367.07</v>
      </c>
      <c r="E806" s="14">
        <v>0</v>
      </c>
      <c r="F806" s="14">
        <v>1367.07</v>
      </c>
      <c r="G806" s="14">
        <v>19834.63</v>
      </c>
      <c r="H806" s="2"/>
      <c r="I806" s="11"/>
    </row>
    <row r="807" spans="1:9" x14ac:dyDescent="0.2">
      <c r="A807" s="2"/>
      <c r="B807" s="12" t="s">
        <v>732</v>
      </c>
      <c r="C807" s="13" t="s">
        <v>679</v>
      </c>
      <c r="D807" s="14">
        <v>574841.4</v>
      </c>
      <c r="E807" s="14">
        <v>0</v>
      </c>
      <c r="F807" s="14">
        <v>574841.4</v>
      </c>
      <c r="G807" s="14">
        <v>6664543.6899999985</v>
      </c>
      <c r="H807" s="2"/>
      <c r="I807" s="11"/>
    </row>
    <row r="808" spans="1:9" x14ac:dyDescent="0.2">
      <c r="A808" s="2"/>
      <c r="B808" s="12" t="s">
        <v>733</v>
      </c>
      <c r="C808" s="13" t="s">
        <v>679</v>
      </c>
      <c r="D808" s="14">
        <v>1044256.63</v>
      </c>
      <c r="E808" s="14">
        <v>403550.73</v>
      </c>
      <c r="F808" s="14">
        <v>1447807.3599999999</v>
      </c>
      <c r="G808" s="14">
        <v>15819410.76</v>
      </c>
      <c r="H808" s="2"/>
      <c r="I808" s="11"/>
    </row>
    <row r="809" spans="1:9" x14ac:dyDescent="0.2">
      <c r="A809" s="2"/>
      <c r="B809" s="12" t="s">
        <v>734</v>
      </c>
      <c r="C809" s="13" t="s">
        <v>679</v>
      </c>
      <c r="D809" s="14">
        <v>1367.07</v>
      </c>
      <c r="E809" s="14">
        <v>0</v>
      </c>
      <c r="F809" s="14">
        <v>1367.07</v>
      </c>
      <c r="G809" s="14">
        <v>19834.63</v>
      </c>
      <c r="H809" s="2"/>
      <c r="I809" s="11"/>
    </row>
    <row r="810" spans="1:9" x14ac:dyDescent="0.2">
      <c r="A810" s="2"/>
      <c r="B810" s="12" t="s">
        <v>735</v>
      </c>
      <c r="C810" s="13" t="s">
        <v>679</v>
      </c>
      <c r="D810" s="14">
        <v>1367.07</v>
      </c>
      <c r="E810" s="14">
        <v>0</v>
      </c>
      <c r="F810" s="14">
        <v>1367.07</v>
      </c>
      <c r="G810" s="14">
        <v>19834.63</v>
      </c>
      <c r="H810" s="2"/>
      <c r="I810" s="11"/>
    </row>
    <row r="811" spans="1:9" x14ac:dyDescent="0.2">
      <c r="A811" s="2"/>
      <c r="B811" s="12" t="s">
        <v>736</v>
      </c>
      <c r="C811" s="13" t="s">
        <v>679</v>
      </c>
      <c r="D811" s="14">
        <v>1367.07</v>
      </c>
      <c r="E811" s="14">
        <v>0</v>
      </c>
      <c r="F811" s="14">
        <v>1367.07</v>
      </c>
      <c r="G811" s="14">
        <v>19834.63</v>
      </c>
      <c r="H811" s="2"/>
      <c r="I811" s="11"/>
    </row>
    <row r="812" spans="1:9" x14ac:dyDescent="0.2">
      <c r="A812" s="2"/>
      <c r="B812" s="12" t="s">
        <v>737</v>
      </c>
      <c r="C812" s="13" t="s">
        <v>679</v>
      </c>
      <c r="D812" s="14">
        <v>1367.07</v>
      </c>
      <c r="E812" s="14">
        <v>0</v>
      </c>
      <c r="F812" s="14">
        <v>1367.07</v>
      </c>
      <c r="G812" s="14">
        <v>19834.63</v>
      </c>
      <c r="H812" s="2"/>
      <c r="I812" s="11"/>
    </row>
    <row r="813" spans="1:9" x14ac:dyDescent="0.2">
      <c r="A813" s="2"/>
      <c r="B813" s="12" t="s">
        <v>738</v>
      </c>
      <c r="C813" s="13" t="s">
        <v>679</v>
      </c>
      <c r="D813" s="14">
        <v>1777.19</v>
      </c>
      <c r="E813" s="14">
        <v>0</v>
      </c>
      <c r="F813" s="14">
        <v>1777.19</v>
      </c>
      <c r="G813" s="14">
        <v>25729.060000000005</v>
      </c>
      <c r="H813" s="2"/>
      <c r="I813" s="11"/>
    </row>
    <row r="814" spans="1:9" x14ac:dyDescent="0.2">
      <c r="A814" s="2"/>
      <c r="B814" s="12" t="s">
        <v>969</v>
      </c>
      <c r="C814" s="13" t="s">
        <v>679</v>
      </c>
      <c r="D814" s="14">
        <v>0</v>
      </c>
      <c r="E814" s="14">
        <v>0</v>
      </c>
      <c r="F814" s="14">
        <v>0</v>
      </c>
      <c r="G814" s="14">
        <v>0.03</v>
      </c>
      <c r="H814" s="2"/>
      <c r="I814" s="11"/>
    </row>
    <row r="815" spans="1:9" x14ac:dyDescent="0.2">
      <c r="A815" s="2"/>
      <c r="B815" s="12" t="s">
        <v>739</v>
      </c>
      <c r="C815" s="13" t="s">
        <v>679</v>
      </c>
      <c r="D815" s="14">
        <v>1435.42</v>
      </c>
      <c r="E815" s="14">
        <v>0</v>
      </c>
      <c r="F815" s="14">
        <v>1435.42</v>
      </c>
      <c r="G815" s="14">
        <v>20826.36</v>
      </c>
      <c r="H815" s="2"/>
      <c r="I815" s="11"/>
    </row>
    <row r="816" spans="1:9" x14ac:dyDescent="0.2">
      <c r="A816" s="2"/>
      <c r="B816" s="12" t="s">
        <v>740</v>
      </c>
      <c r="C816" s="13" t="s">
        <v>679</v>
      </c>
      <c r="D816" s="14">
        <v>1845.54</v>
      </c>
      <c r="E816" s="14">
        <v>0</v>
      </c>
      <c r="F816" s="14">
        <v>1845.54</v>
      </c>
      <c r="G816" s="14">
        <v>26776.77</v>
      </c>
      <c r="H816" s="2"/>
      <c r="I816" s="11"/>
    </row>
    <row r="817" spans="1:9" x14ac:dyDescent="0.2">
      <c r="A817" s="2"/>
      <c r="B817" s="12" t="s">
        <v>741</v>
      </c>
      <c r="C817" s="13" t="s">
        <v>679</v>
      </c>
      <c r="D817" s="14">
        <v>1367.07</v>
      </c>
      <c r="E817" s="14">
        <v>0</v>
      </c>
      <c r="F817" s="14">
        <v>1367.07</v>
      </c>
      <c r="G817" s="14">
        <v>19834.690000000002</v>
      </c>
      <c r="H817" s="2"/>
      <c r="I817" s="11"/>
    </row>
    <row r="818" spans="1:9" x14ac:dyDescent="0.2">
      <c r="A818" s="2"/>
      <c r="B818" s="12" t="s">
        <v>1074</v>
      </c>
      <c r="C818" s="13" t="s">
        <v>679</v>
      </c>
      <c r="D818" s="14">
        <v>0</v>
      </c>
      <c r="E818" s="14">
        <v>0</v>
      </c>
      <c r="F818" s="14">
        <v>0</v>
      </c>
      <c r="G818" s="14">
        <v>2563.59</v>
      </c>
      <c r="H818" s="2"/>
      <c r="I818" s="11"/>
    </row>
    <row r="819" spans="1:9" x14ac:dyDescent="0.2">
      <c r="A819" s="2"/>
      <c r="B819" s="12" t="s">
        <v>742</v>
      </c>
      <c r="C819" s="13" t="s">
        <v>679</v>
      </c>
      <c r="D819" s="14">
        <v>0</v>
      </c>
      <c r="E819" s="14">
        <v>98873.04</v>
      </c>
      <c r="F819" s="14">
        <v>98873.04</v>
      </c>
      <c r="G819" s="14">
        <v>1347443.57</v>
      </c>
      <c r="H819" s="2"/>
      <c r="I819" s="11"/>
    </row>
    <row r="820" spans="1:9" x14ac:dyDescent="0.2">
      <c r="A820" s="2"/>
      <c r="B820" s="12" t="s">
        <v>743</v>
      </c>
      <c r="C820" s="13" t="s">
        <v>679</v>
      </c>
      <c r="D820" s="14">
        <v>1367.07</v>
      </c>
      <c r="E820" s="14">
        <v>0</v>
      </c>
      <c r="F820" s="14">
        <v>1367.07</v>
      </c>
      <c r="G820" s="14">
        <v>19834.63</v>
      </c>
      <c r="H820" s="2"/>
      <c r="I820" s="11"/>
    </row>
    <row r="821" spans="1:9" x14ac:dyDescent="0.2">
      <c r="A821" s="2"/>
      <c r="B821" s="12" t="s">
        <v>744</v>
      </c>
      <c r="C821" s="13" t="s">
        <v>679</v>
      </c>
      <c r="D821" s="14">
        <v>1367.07</v>
      </c>
      <c r="E821" s="14">
        <v>0</v>
      </c>
      <c r="F821" s="14">
        <v>1367.07</v>
      </c>
      <c r="G821" s="14">
        <v>19834.63</v>
      </c>
      <c r="H821" s="2"/>
      <c r="I821" s="11"/>
    </row>
    <row r="822" spans="1:9" x14ac:dyDescent="0.2">
      <c r="A822" s="2"/>
      <c r="B822" s="12" t="s">
        <v>745</v>
      </c>
      <c r="C822" s="13" t="s">
        <v>679</v>
      </c>
      <c r="D822" s="14">
        <v>20322.63</v>
      </c>
      <c r="E822" s="14">
        <v>59719.21</v>
      </c>
      <c r="F822" s="14">
        <v>80041.84</v>
      </c>
      <c r="G822" s="14">
        <v>1076720.8600000001</v>
      </c>
      <c r="H822" s="2"/>
      <c r="I822" s="11"/>
    </row>
    <row r="823" spans="1:9" x14ac:dyDescent="0.2">
      <c r="A823" s="2"/>
      <c r="B823" s="12" t="s">
        <v>746</v>
      </c>
      <c r="C823" s="13" t="s">
        <v>679</v>
      </c>
      <c r="D823" s="14">
        <v>1367.07</v>
      </c>
      <c r="E823" s="14">
        <v>0</v>
      </c>
      <c r="F823" s="14">
        <v>1367.07</v>
      </c>
      <c r="G823" s="14">
        <v>19834.63</v>
      </c>
      <c r="H823" s="2"/>
      <c r="I823" s="11"/>
    </row>
    <row r="824" spans="1:9" x14ac:dyDescent="0.2">
      <c r="A824" s="2"/>
      <c r="B824" s="12" t="s">
        <v>747</v>
      </c>
      <c r="C824" s="13" t="s">
        <v>679</v>
      </c>
      <c r="D824" s="14">
        <v>1367.07</v>
      </c>
      <c r="E824" s="14">
        <v>0</v>
      </c>
      <c r="F824" s="14">
        <v>1367.07</v>
      </c>
      <c r="G824" s="14">
        <v>19834.63</v>
      </c>
      <c r="H824" s="2"/>
      <c r="I824" s="11"/>
    </row>
    <row r="825" spans="1:9" x14ac:dyDescent="0.2">
      <c r="A825" s="2"/>
      <c r="B825" s="12" t="s">
        <v>748</v>
      </c>
      <c r="C825" s="13" t="s">
        <v>679</v>
      </c>
      <c r="D825" s="14">
        <v>1367.07</v>
      </c>
      <c r="E825" s="14">
        <v>0</v>
      </c>
      <c r="F825" s="14">
        <v>1367.07</v>
      </c>
      <c r="G825" s="14">
        <v>19834.63</v>
      </c>
      <c r="H825" s="2"/>
      <c r="I825" s="11"/>
    </row>
    <row r="826" spans="1:9" x14ac:dyDescent="0.2">
      <c r="A826" s="2"/>
      <c r="B826" s="12" t="s">
        <v>749</v>
      </c>
      <c r="C826" s="13" t="s">
        <v>679</v>
      </c>
      <c r="D826" s="14">
        <v>1367.07</v>
      </c>
      <c r="E826" s="14">
        <v>0</v>
      </c>
      <c r="F826" s="14">
        <v>1367.07</v>
      </c>
      <c r="G826" s="14">
        <v>19834.63</v>
      </c>
      <c r="H826" s="2"/>
      <c r="I826" s="11"/>
    </row>
    <row r="827" spans="1:9" x14ac:dyDescent="0.2">
      <c r="A827" s="2"/>
      <c r="B827" s="12" t="s">
        <v>750</v>
      </c>
      <c r="C827" s="13" t="s">
        <v>679</v>
      </c>
      <c r="D827" s="14">
        <v>1367.07</v>
      </c>
      <c r="E827" s="14">
        <v>0</v>
      </c>
      <c r="F827" s="14">
        <v>1367.07</v>
      </c>
      <c r="G827" s="14">
        <v>19834.63</v>
      </c>
      <c r="H827" s="2"/>
      <c r="I827" s="11"/>
    </row>
    <row r="828" spans="1:9" x14ac:dyDescent="0.2">
      <c r="A828" s="2"/>
      <c r="B828" s="12" t="s">
        <v>751</v>
      </c>
      <c r="C828" s="13" t="s">
        <v>679</v>
      </c>
      <c r="D828" s="14">
        <v>1367.07</v>
      </c>
      <c r="E828" s="14">
        <v>0</v>
      </c>
      <c r="F828" s="14">
        <v>1367.07</v>
      </c>
      <c r="G828" s="14">
        <v>19834.63</v>
      </c>
      <c r="H828" s="2"/>
      <c r="I828" s="11"/>
    </row>
    <row r="829" spans="1:9" x14ac:dyDescent="0.2">
      <c r="A829" s="2"/>
      <c r="B829" s="12" t="s">
        <v>752</v>
      </c>
      <c r="C829" s="13" t="s">
        <v>679</v>
      </c>
      <c r="D829" s="14">
        <v>1367.07</v>
      </c>
      <c r="E829" s="14">
        <v>0</v>
      </c>
      <c r="F829" s="14">
        <v>1367.07</v>
      </c>
      <c r="G829" s="14">
        <v>19834.63</v>
      </c>
      <c r="H829" s="2"/>
      <c r="I829" s="11"/>
    </row>
    <row r="830" spans="1:9" x14ac:dyDescent="0.2">
      <c r="A830" s="2"/>
      <c r="B830" s="12" t="s">
        <v>753</v>
      </c>
      <c r="C830" s="13" t="s">
        <v>679</v>
      </c>
      <c r="D830" s="14">
        <v>1367.07</v>
      </c>
      <c r="E830" s="14">
        <v>0</v>
      </c>
      <c r="F830" s="14">
        <v>1367.07</v>
      </c>
      <c r="G830" s="14">
        <v>19834.63</v>
      </c>
      <c r="H830" s="2"/>
      <c r="I830" s="11"/>
    </row>
    <row r="831" spans="1:9" x14ac:dyDescent="0.2">
      <c r="A831" s="2"/>
      <c r="B831" s="12" t="s">
        <v>1043</v>
      </c>
      <c r="C831" s="13" t="s">
        <v>679</v>
      </c>
      <c r="D831" s="14">
        <v>0</v>
      </c>
      <c r="E831" s="14">
        <v>0</v>
      </c>
      <c r="F831" s="14">
        <v>0</v>
      </c>
      <c r="G831" s="14">
        <v>9646.9699999999993</v>
      </c>
      <c r="H831" s="2"/>
      <c r="I831" s="11"/>
    </row>
    <row r="832" spans="1:9" x14ac:dyDescent="0.2">
      <c r="A832" s="2"/>
      <c r="B832" s="12" t="s">
        <v>754</v>
      </c>
      <c r="C832" s="13" t="s">
        <v>679</v>
      </c>
      <c r="D832" s="14">
        <v>1367.07</v>
      </c>
      <c r="E832" s="14">
        <v>0</v>
      </c>
      <c r="F832" s="14">
        <v>1367.07</v>
      </c>
      <c r="G832" s="14">
        <v>19834.63</v>
      </c>
      <c r="H832" s="2"/>
      <c r="I832" s="11"/>
    </row>
    <row r="833" spans="1:9" x14ac:dyDescent="0.2">
      <c r="A833" s="2"/>
      <c r="B833" s="12" t="s">
        <v>1044</v>
      </c>
      <c r="C833" s="13" t="s">
        <v>679</v>
      </c>
      <c r="D833" s="14">
        <v>0</v>
      </c>
      <c r="E833" s="14">
        <v>0</v>
      </c>
      <c r="F833" s="14">
        <v>0</v>
      </c>
      <c r="G833" s="14">
        <v>0</v>
      </c>
      <c r="H833" s="2"/>
      <c r="I833" s="11"/>
    </row>
    <row r="834" spans="1:9" x14ac:dyDescent="0.2">
      <c r="A834" s="2"/>
      <c r="B834" s="12" t="s">
        <v>755</v>
      </c>
      <c r="C834" s="13" t="s">
        <v>679</v>
      </c>
      <c r="D834" s="14">
        <v>1367.07</v>
      </c>
      <c r="E834" s="14">
        <v>0</v>
      </c>
      <c r="F834" s="14">
        <v>1367.07</v>
      </c>
      <c r="G834" s="14">
        <v>19834.63</v>
      </c>
      <c r="H834" s="2"/>
      <c r="I834" s="11"/>
    </row>
    <row r="835" spans="1:9" x14ac:dyDescent="0.2">
      <c r="A835" s="2"/>
      <c r="B835" s="12" t="s">
        <v>756</v>
      </c>
      <c r="C835" s="13" t="s">
        <v>679</v>
      </c>
      <c r="D835" s="14">
        <v>1777.19</v>
      </c>
      <c r="E835" s="14">
        <v>0</v>
      </c>
      <c r="F835" s="14">
        <v>1777.19</v>
      </c>
      <c r="G835" s="14">
        <v>25785.040000000001</v>
      </c>
      <c r="H835" s="2"/>
      <c r="I835" s="11"/>
    </row>
    <row r="836" spans="1:9" x14ac:dyDescent="0.2">
      <c r="A836" s="2"/>
      <c r="B836" s="12" t="s">
        <v>757</v>
      </c>
      <c r="C836" s="13" t="s">
        <v>679</v>
      </c>
      <c r="D836" s="14">
        <v>1367.07</v>
      </c>
      <c r="E836" s="14">
        <v>0</v>
      </c>
      <c r="F836" s="14">
        <v>1367.07</v>
      </c>
      <c r="G836" s="14">
        <v>19834.63</v>
      </c>
      <c r="H836" s="2"/>
      <c r="I836" s="11"/>
    </row>
    <row r="837" spans="1:9" x14ac:dyDescent="0.2">
      <c r="A837" s="2"/>
      <c r="B837" s="12" t="s">
        <v>758</v>
      </c>
      <c r="C837" s="13" t="s">
        <v>679</v>
      </c>
      <c r="D837" s="14">
        <v>1367.07</v>
      </c>
      <c r="E837" s="14">
        <v>0</v>
      </c>
      <c r="F837" s="14">
        <v>1367.07</v>
      </c>
      <c r="G837" s="14">
        <v>19834.63</v>
      </c>
      <c r="H837" s="2"/>
      <c r="I837" s="11"/>
    </row>
    <row r="838" spans="1:9" x14ac:dyDescent="0.2">
      <c r="A838" s="2"/>
      <c r="B838" s="12" t="s">
        <v>759</v>
      </c>
      <c r="C838" s="13" t="s">
        <v>679</v>
      </c>
      <c r="D838" s="14">
        <v>552146.66</v>
      </c>
      <c r="E838" s="14">
        <v>15818.46</v>
      </c>
      <c r="F838" s="14">
        <v>567965.12</v>
      </c>
      <c r="G838" s="14">
        <v>6684979.25</v>
      </c>
      <c r="H838" s="2"/>
      <c r="I838" s="11"/>
    </row>
    <row r="839" spans="1:9" x14ac:dyDescent="0.2">
      <c r="A839" s="2"/>
      <c r="B839" s="12" t="s">
        <v>760</v>
      </c>
      <c r="C839" s="13" t="s">
        <v>679</v>
      </c>
      <c r="D839" s="14">
        <v>1367.07</v>
      </c>
      <c r="E839" s="14">
        <v>0</v>
      </c>
      <c r="F839" s="14">
        <v>1367.07</v>
      </c>
      <c r="G839" s="14">
        <v>19834.63</v>
      </c>
      <c r="H839" s="2"/>
      <c r="I839" s="11"/>
    </row>
    <row r="840" spans="1:9" x14ac:dyDescent="0.2">
      <c r="A840" s="2"/>
      <c r="B840" s="12" t="s">
        <v>761</v>
      </c>
      <c r="C840" s="13" t="s">
        <v>679</v>
      </c>
      <c r="D840" s="14">
        <v>1367.07</v>
      </c>
      <c r="E840" s="14">
        <v>0</v>
      </c>
      <c r="F840" s="14">
        <v>1367.07</v>
      </c>
      <c r="G840" s="14">
        <v>19834.63</v>
      </c>
      <c r="H840" s="2"/>
      <c r="I840" s="11"/>
    </row>
    <row r="841" spans="1:9" x14ac:dyDescent="0.2">
      <c r="A841" s="2"/>
      <c r="B841" s="12" t="s">
        <v>762</v>
      </c>
      <c r="C841" s="13" t="s">
        <v>679</v>
      </c>
      <c r="D841" s="14">
        <v>1367.07</v>
      </c>
      <c r="E841" s="14">
        <v>0</v>
      </c>
      <c r="F841" s="14">
        <v>1367.07</v>
      </c>
      <c r="G841" s="14">
        <v>19890.61</v>
      </c>
      <c r="H841" s="2"/>
      <c r="I841" s="11"/>
    </row>
    <row r="842" spans="1:9" x14ac:dyDescent="0.2">
      <c r="A842" s="2"/>
      <c r="B842" s="12" t="s">
        <v>763</v>
      </c>
      <c r="C842" s="13" t="s">
        <v>679</v>
      </c>
      <c r="D842" s="14">
        <v>1367.07</v>
      </c>
      <c r="E842" s="14">
        <v>0</v>
      </c>
      <c r="F842" s="14">
        <v>1367.07</v>
      </c>
      <c r="G842" s="14">
        <v>19834.63</v>
      </c>
      <c r="H842" s="2"/>
      <c r="I842" s="11"/>
    </row>
    <row r="843" spans="1:9" x14ac:dyDescent="0.2">
      <c r="A843" s="2"/>
      <c r="B843" s="12" t="s">
        <v>764</v>
      </c>
      <c r="C843" s="13" t="s">
        <v>679</v>
      </c>
      <c r="D843" s="14">
        <v>1367.07</v>
      </c>
      <c r="E843" s="14">
        <v>0</v>
      </c>
      <c r="F843" s="14">
        <v>1367.07</v>
      </c>
      <c r="G843" s="14">
        <v>19834.63</v>
      </c>
      <c r="H843" s="2"/>
      <c r="I843" s="11"/>
    </row>
    <row r="844" spans="1:9" x14ac:dyDescent="0.2">
      <c r="A844" s="2"/>
      <c r="B844" s="12" t="s">
        <v>765</v>
      </c>
      <c r="C844" s="13" t="s">
        <v>679</v>
      </c>
      <c r="D844" s="14">
        <v>1367.07</v>
      </c>
      <c r="E844" s="14">
        <v>0</v>
      </c>
      <c r="F844" s="14">
        <v>1367.07</v>
      </c>
      <c r="G844" s="14">
        <v>19834.63</v>
      </c>
      <c r="H844" s="2"/>
      <c r="I844" s="11"/>
    </row>
    <row r="845" spans="1:9" x14ac:dyDescent="0.2">
      <c r="A845" s="2"/>
      <c r="B845" s="12" t="s">
        <v>766</v>
      </c>
      <c r="C845" s="13" t="s">
        <v>679</v>
      </c>
      <c r="D845" s="14">
        <v>2778759.55</v>
      </c>
      <c r="E845" s="14">
        <v>0</v>
      </c>
      <c r="F845" s="14">
        <v>2778759.55</v>
      </c>
      <c r="G845" s="14">
        <v>20114230.442000002</v>
      </c>
      <c r="H845" s="2"/>
      <c r="I845" s="11"/>
    </row>
    <row r="846" spans="1:9" x14ac:dyDescent="0.2">
      <c r="A846" s="2"/>
      <c r="B846" s="12" t="s">
        <v>767</v>
      </c>
      <c r="C846" s="13" t="s">
        <v>679</v>
      </c>
      <c r="D846" s="14">
        <v>1367.07</v>
      </c>
      <c r="E846" s="14">
        <v>0</v>
      </c>
      <c r="F846" s="14">
        <v>1367.07</v>
      </c>
      <c r="G846" s="14">
        <v>19834.63</v>
      </c>
      <c r="H846" s="2"/>
      <c r="I846" s="11"/>
    </row>
    <row r="847" spans="1:9" x14ac:dyDescent="0.2">
      <c r="A847" s="2"/>
      <c r="B847" s="12" t="s">
        <v>768</v>
      </c>
      <c r="C847" s="13" t="s">
        <v>679</v>
      </c>
      <c r="D847" s="14">
        <v>1367.07</v>
      </c>
      <c r="E847" s="14">
        <v>0</v>
      </c>
      <c r="F847" s="14">
        <v>1367.07</v>
      </c>
      <c r="G847" s="14">
        <v>19834.63</v>
      </c>
      <c r="H847" s="2"/>
      <c r="I847" s="11"/>
    </row>
    <row r="848" spans="1:9" x14ac:dyDescent="0.2">
      <c r="A848" s="2"/>
      <c r="B848" s="12" t="s">
        <v>769</v>
      </c>
      <c r="C848" s="13" t="s">
        <v>679</v>
      </c>
      <c r="D848" s="14">
        <v>1435.42</v>
      </c>
      <c r="E848" s="14">
        <v>0</v>
      </c>
      <c r="F848" s="14">
        <v>1435.42</v>
      </c>
      <c r="G848" s="14">
        <v>20826.36</v>
      </c>
      <c r="H848" s="2"/>
      <c r="I848" s="11"/>
    </row>
    <row r="849" spans="1:9" x14ac:dyDescent="0.2">
      <c r="A849" s="2"/>
      <c r="B849" s="12" t="s">
        <v>770</v>
      </c>
      <c r="C849" s="13" t="s">
        <v>679</v>
      </c>
      <c r="D849" s="14">
        <v>613799.30000000005</v>
      </c>
      <c r="E849" s="14">
        <v>104317.71</v>
      </c>
      <c r="F849" s="14">
        <v>718117.01</v>
      </c>
      <c r="G849" s="14">
        <v>8041742.2000000011</v>
      </c>
      <c r="H849" s="2"/>
      <c r="I849" s="11"/>
    </row>
    <row r="850" spans="1:9" x14ac:dyDescent="0.2">
      <c r="A850" s="2"/>
      <c r="B850" s="12" t="s">
        <v>771</v>
      </c>
      <c r="C850" s="13" t="s">
        <v>679</v>
      </c>
      <c r="D850" s="14">
        <v>1367.07</v>
      </c>
      <c r="E850" s="14">
        <v>0</v>
      </c>
      <c r="F850" s="14">
        <v>1367.07</v>
      </c>
      <c r="G850" s="14">
        <v>19834.63</v>
      </c>
      <c r="H850" s="2"/>
      <c r="I850" s="11"/>
    </row>
    <row r="851" spans="1:9" x14ac:dyDescent="0.2">
      <c r="A851" s="2"/>
      <c r="B851" s="12" t="s">
        <v>772</v>
      </c>
      <c r="C851" s="13" t="s">
        <v>679</v>
      </c>
      <c r="D851" s="14">
        <v>1367.07</v>
      </c>
      <c r="E851" s="14">
        <v>0</v>
      </c>
      <c r="F851" s="14">
        <v>1367.07</v>
      </c>
      <c r="G851" s="14">
        <v>19834.63</v>
      </c>
      <c r="H851" s="2"/>
      <c r="I851" s="11"/>
    </row>
    <row r="852" spans="1:9" x14ac:dyDescent="0.2">
      <c r="A852" s="2"/>
      <c r="B852" s="59" t="s">
        <v>773</v>
      </c>
      <c r="C852" s="60"/>
      <c r="D852" s="14">
        <v>16323056.400000015</v>
      </c>
      <c r="E852" s="14">
        <v>1974607.37</v>
      </c>
      <c r="F852" s="14">
        <v>18297663.770000014</v>
      </c>
      <c r="G852" s="14">
        <v>202220052.369571</v>
      </c>
      <c r="H852" s="2"/>
      <c r="I852" s="11"/>
    </row>
    <row r="853" spans="1:9" x14ac:dyDescent="0.2">
      <c r="A853" s="2"/>
      <c r="B853" s="12" t="s">
        <v>975</v>
      </c>
      <c r="C853" s="13" t="s">
        <v>774</v>
      </c>
      <c r="D853" s="14">
        <v>0</v>
      </c>
      <c r="E853" s="14">
        <v>0</v>
      </c>
      <c r="F853" s="14">
        <v>0</v>
      </c>
      <c r="G853" s="14">
        <v>23504.07</v>
      </c>
      <c r="H853" s="2"/>
      <c r="I853" s="11"/>
    </row>
    <row r="854" spans="1:9" x14ac:dyDescent="0.2">
      <c r="A854" s="2"/>
      <c r="B854" s="12" t="s">
        <v>1052</v>
      </c>
      <c r="C854" s="13" t="s">
        <v>774</v>
      </c>
      <c r="D854" s="14">
        <v>541390.61</v>
      </c>
      <c r="E854" s="14">
        <v>0</v>
      </c>
      <c r="F854" s="14">
        <v>541390.61</v>
      </c>
      <c r="G854" s="14">
        <v>6336563.7200000007</v>
      </c>
      <c r="H854" s="2"/>
      <c r="I854" s="11"/>
    </row>
    <row r="855" spans="1:9" x14ac:dyDescent="0.2">
      <c r="A855" s="2"/>
      <c r="B855" s="12" t="s">
        <v>976</v>
      </c>
      <c r="C855" s="13" t="s">
        <v>774</v>
      </c>
      <c r="D855" s="14">
        <v>0</v>
      </c>
      <c r="E855" s="14">
        <v>0</v>
      </c>
      <c r="F855" s="14">
        <v>0</v>
      </c>
      <c r="G855" s="14">
        <v>23504.07</v>
      </c>
      <c r="H855" s="2"/>
      <c r="I855" s="11"/>
    </row>
    <row r="856" spans="1:9" x14ac:dyDescent="0.2">
      <c r="A856" s="2"/>
      <c r="B856" s="12" t="s">
        <v>977</v>
      </c>
      <c r="C856" s="13" t="s">
        <v>774</v>
      </c>
      <c r="D856" s="14">
        <v>0</v>
      </c>
      <c r="E856" s="14">
        <v>0</v>
      </c>
      <c r="F856" s="14">
        <v>0</v>
      </c>
      <c r="G856" s="14">
        <v>23504.07</v>
      </c>
      <c r="H856" s="2"/>
      <c r="I856" s="11"/>
    </row>
    <row r="857" spans="1:9" x14ac:dyDescent="0.2">
      <c r="A857" s="2"/>
      <c r="B857" s="12" t="s">
        <v>775</v>
      </c>
      <c r="C857" s="13" t="s">
        <v>774</v>
      </c>
      <c r="D857" s="14">
        <v>0</v>
      </c>
      <c r="E857" s="14">
        <v>0</v>
      </c>
      <c r="F857" s="14">
        <v>0</v>
      </c>
      <c r="G857" s="14">
        <v>556318.27</v>
      </c>
      <c r="H857" s="2"/>
      <c r="I857" s="11"/>
    </row>
    <row r="858" spans="1:9" x14ac:dyDescent="0.2">
      <c r="A858" s="2"/>
      <c r="B858" s="12" t="s">
        <v>978</v>
      </c>
      <c r="C858" s="13" t="s">
        <v>774</v>
      </c>
      <c r="D858" s="14">
        <v>0</v>
      </c>
      <c r="E858" s="14">
        <v>0</v>
      </c>
      <c r="F858" s="14">
        <v>0</v>
      </c>
      <c r="G858" s="14">
        <v>23504.07</v>
      </c>
      <c r="H858" s="2"/>
      <c r="I858" s="11"/>
    </row>
    <row r="859" spans="1:9" x14ac:dyDescent="0.2">
      <c r="A859" s="2"/>
      <c r="B859" s="12" t="s">
        <v>776</v>
      </c>
      <c r="C859" s="13" t="s">
        <v>774</v>
      </c>
      <c r="D859" s="14">
        <v>0</v>
      </c>
      <c r="E859" s="14">
        <v>541558.09</v>
      </c>
      <c r="F859" s="14">
        <v>541558.09</v>
      </c>
      <c r="G859" s="14">
        <v>7160324.7099999981</v>
      </c>
      <c r="H859" s="2"/>
      <c r="I859" s="11"/>
    </row>
    <row r="860" spans="1:9" x14ac:dyDescent="0.2">
      <c r="A860" s="2"/>
      <c r="B860" s="12" t="s">
        <v>979</v>
      </c>
      <c r="C860" s="13" t="s">
        <v>774</v>
      </c>
      <c r="D860" s="14">
        <v>0</v>
      </c>
      <c r="E860" s="14">
        <v>0</v>
      </c>
      <c r="F860" s="14">
        <v>0</v>
      </c>
      <c r="G860" s="14">
        <v>23504.07</v>
      </c>
      <c r="H860" s="2"/>
      <c r="I860" s="11"/>
    </row>
    <row r="861" spans="1:9" x14ac:dyDescent="0.2">
      <c r="A861" s="2"/>
      <c r="B861" s="12" t="s">
        <v>1053</v>
      </c>
      <c r="C861" s="13" t="s">
        <v>774</v>
      </c>
      <c r="D861" s="14">
        <v>0</v>
      </c>
      <c r="E861" s="14">
        <v>0</v>
      </c>
      <c r="F861" s="14">
        <v>0</v>
      </c>
      <c r="G861" s="14">
        <v>328501.03999999998</v>
      </c>
      <c r="H861" s="2"/>
      <c r="I861" s="11"/>
    </row>
    <row r="862" spans="1:9" x14ac:dyDescent="0.2">
      <c r="A862" s="2"/>
      <c r="B862" s="12" t="s">
        <v>980</v>
      </c>
      <c r="C862" s="13" t="s">
        <v>774</v>
      </c>
      <c r="D862" s="14">
        <v>0</v>
      </c>
      <c r="E862" s="14">
        <v>0</v>
      </c>
      <c r="F862" s="14">
        <v>0</v>
      </c>
      <c r="G862" s="14">
        <v>23504.07</v>
      </c>
      <c r="H862" s="2"/>
      <c r="I862" s="11"/>
    </row>
    <row r="863" spans="1:9" x14ac:dyDescent="0.2">
      <c r="A863" s="2"/>
      <c r="B863" s="12" t="s">
        <v>1054</v>
      </c>
      <c r="C863" s="13" t="s">
        <v>774</v>
      </c>
      <c r="D863" s="14">
        <v>0</v>
      </c>
      <c r="E863" s="14">
        <v>0</v>
      </c>
      <c r="F863" s="14">
        <v>0</v>
      </c>
      <c r="G863" s="14">
        <v>3299368.1500000004</v>
      </c>
      <c r="H863" s="2"/>
      <c r="I863" s="11"/>
    </row>
    <row r="864" spans="1:9" x14ac:dyDescent="0.2">
      <c r="A864" s="2"/>
      <c r="B864" s="12" t="s">
        <v>777</v>
      </c>
      <c r="C864" s="13" t="s">
        <v>774</v>
      </c>
      <c r="D864" s="14">
        <v>393149.6</v>
      </c>
      <c r="E864" s="14">
        <v>540958.65</v>
      </c>
      <c r="F864" s="14">
        <v>934108.25</v>
      </c>
      <c r="G864" s="14">
        <v>13184373.759999998</v>
      </c>
      <c r="H864" s="2"/>
      <c r="I864" s="11"/>
    </row>
    <row r="865" spans="1:9" x14ac:dyDescent="0.2">
      <c r="A865" s="2"/>
      <c r="B865" s="12" t="s">
        <v>981</v>
      </c>
      <c r="C865" s="13" t="s">
        <v>774</v>
      </c>
      <c r="D865" s="14">
        <v>0</v>
      </c>
      <c r="E865" s="14">
        <v>0</v>
      </c>
      <c r="F865" s="14">
        <v>0</v>
      </c>
      <c r="G865" s="14">
        <v>23504.07</v>
      </c>
      <c r="H865" s="2"/>
      <c r="I865" s="11"/>
    </row>
    <row r="866" spans="1:9" x14ac:dyDescent="0.2">
      <c r="A866" s="2"/>
      <c r="B866" s="12" t="s">
        <v>778</v>
      </c>
      <c r="C866" s="13" t="s">
        <v>774</v>
      </c>
      <c r="D866" s="14">
        <v>372234.79</v>
      </c>
      <c r="E866" s="14">
        <v>1912069.69</v>
      </c>
      <c r="F866" s="14">
        <v>2284304.48</v>
      </c>
      <c r="G866" s="14">
        <v>22611991.530000005</v>
      </c>
      <c r="H866" s="2"/>
      <c r="I866" s="11"/>
    </row>
    <row r="867" spans="1:9" x14ac:dyDescent="0.2">
      <c r="A867" s="2"/>
      <c r="B867" s="12" t="s">
        <v>982</v>
      </c>
      <c r="C867" s="13" t="s">
        <v>774</v>
      </c>
      <c r="D867" s="14">
        <v>0</v>
      </c>
      <c r="E867" s="14">
        <v>0</v>
      </c>
      <c r="F867" s="14">
        <v>0</v>
      </c>
      <c r="G867" s="14">
        <v>23504.07</v>
      </c>
      <c r="H867" s="2"/>
      <c r="I867" s="11"/>
    </row>
    <row r="868" spans="1:9" x14ac:dyDescent="0.2">
      <c r="A868" s="2"/>
      <c r="B868" s="12" t="s">
        <v>983</v>
      </c>
      <c r="C868" s="13" t="s">
        <v>774</v>
      </c>
      <c r="D868" s="14">
        <v>0</v>
      </c>
      <c r="E868" s="14">
        <v>0</v>
      </c>
      <c r="F868" s="14">
        <v>0</v>
      </c>
      <c r="G868" s="14">
        <v>23504.07</v>
      </c>
      <c r="H868" s="2"/>
      <c r="I868" s="11"/>
    </row>
    <row r="869" spans="1:9" x14ac:dyDescent="0.2">
      <c r="A869" s="2"/>
      <c r="B869" s="12" t="s">
        <v>984</v>
      </c>
      <c r="C869" s="13" t="s">
        <v>774</v>
      </c>
      <c r="D869" s="14">
        <v>0</v>
      </c>
      <c r="E869" s="14">
        <v>0</v>
      </c>
      <c r="F869" s="14">
        <v>0</v>
      </c>
      <c r="G869" s="14">
        <v>23504.07</v>
      </c>
      <c r="H869" s="2"/>
      <c r="I869" s="11"/>
    </row>
    <row r="870" spans="1:9" x14ac:dyDescent="0.2">
      <c r="A870" s="2"/>
      <c r="B870" s="12" t="s">
        <v>985</v>
      </c>
      <c r="C870" s="13" t="s">
        <v>774</v>
      </c>
      <c r="D870" s="14">
        <v>418373.96</v>
      </c>
      <c r="E870" s="14">
        <v>0</v>
      </c>
      <c r="F870" s="14">
        <v>418373.96</v>
      </c>
      <c r="G870" s="14">
        <v>1800901.44</v>
      </c>
      <c r="H870" s="2"/>
      <c r="I870" s="11"/>
    </row>
    <row r="871" spans="1:9" x14ac:dyDescent="0.2">
      <c r="A871" s="2"/>
      <c r="B871" s="12" t="s">
        <v>1045</v>
      </c>
      <c r="C871" s="13" t="s">
        <v>774</v>
      </c>
      <c r="D871" s="14">
        <v>538262.30000000005</v>
      </c>
      <c r="E871" s="14">
        <v>0</v>
      </c>
      <c r="F871" s="14">
        <v>538262.30000000005</v>
      </c>
      <c r="G871" s="14">
        <v>6336896.04</v>
      </c>
      <c r="H871" s="2"/>
      <c r="I871" s="11"/>
    </row>
    <row r="872" spans="1:9" x14ac:dyDescent="0.2">
      <c r="A872" s="2"/>
      <c r="B872" s="12" t="s">
        <v>986</v>
      </c>
      <c r="C872" s="13" t="s">
        <v>774</v>
      </c>
      <c r="D872" s="14">
        <v>0</v>
      </c>
      <c r="E872" s="14">
        <v>0</v>
      </c>
      <c r="F872" s="14">
        <v>0</v>
      </c>
      <c r="G872" s="14">
        <v>23504.07</v>
      </c>
      <c r="H872" s="2"/>
      <c r="I872" s="11"/>
    </row>
    <row r="873" spans="1:9" x14ac:dyDescent="0.2">
      <c r="A873" s="2"/>
      <c r="B873" s="12" t="s">
        <v>987</v>
      </c>
      <c r="C873" s="13" t="s">
        <v>774</v>
      </c>
      <c r="D873" s="14">
        <v>0</v>
      </c>
      <c r="E873" s="14">
        <v>0</v>
      </c>
      <c r="F873" s="14">
        <v>0</v>
      </c>
      <c r="G873" s="14">
        <v>23504.07</v>
      </c>
      <c r="H873" s="2"/>
      <c r="I873" s="11"/>
    </row>
    <row r="874" spans="1:9" x14ac:dyDescent="0.2">
      <c r="A874" s="2"/>
      <c r="B874" s="12" t="s">
        <v>988</v>
      </c>
      <c r="C874" s="13" t="s">
        <v>774</v>
      </c>
      <c r="D874" s="14">
        <v>0</v>
      </c>
      <c r="E874" s="14">
        <v>0</v>
      </c>
      <c r="F874" s="14">
        <v>0</v>
      </c>
      <c r="G874" s="14">
        <v>23504.07</v>
      </c>
      <c r="H874" s="2"/>
      <c r="I874" s="11"/>
    </row>
    <row r="875" spans="1:9" x14ac:dyDescent="0.2">
      <c r="A875" s="2"/>
      <c r="B875" s="12" t="s">
        <v>989</v>
      </c>
      <c r="C875" s="13" t="s">
        <v>774</v>
      </c>
      <c r="D875" s="14">
        <v>0</v>
      </c>
      <c r="E875" s="14">
        <v>0</v>
      </c>
      <c r="F875" s="14">
        <v>0</v>
      </c>
      <c r="G875" s="14">
        <v>23504.07</v>
      </c>
      <c r="H875" s="2"/>
      <c r="I875" s="11"/>
    </row>
    <row r="876" spans="1:9" x14ac:dyDescent="0.2">
      <c r="A876" s="2"/>
      <c r="B876" s="12" t="s">
        <v>779</v>
      </c>
      <c r="C876" s="13" t="s">
        <v>774</v>
      </c>
      <c r="D876" s="14">
        <v>15578.96</v>
      </c>
      <c r="E876" s="14">
        <v>721278.2</v>
      </c>
      <c r="F876" s="14">
        <v>736857.15999999992</v>
      </c>
      <c r="G876" s="14">
        <v>12166668.800000003</v>
      </c>
      <c r="H876" s="2"/>
      <c r="I876" s="11"/>
    </row>
    <row r="877" spans="1:9" x14ac:dyDescent="0.2">
      <c r="A877" s="2"/>
      <c r="B877" s="12" t="s">
        <v>990</v>
      </c>
      <c r="C877" s="13" t="s">
        <v>774</v>
      </c>
      <c r="D877" s="14">
        <v>0</v>
      </c>
      <c r="E877" s="14">
        <v>0</v>
      </c>
      <c r="F877" s="14">
        <v>0</v>
      </c>
      <c r="G877" s="14">
        <v>23504.07</v>
      </c>
      <c r="H877" s="2"/>
      <c r="I877" s="11"/>
    </row>
    <row r="878" spans="1:9" x14ac:dyDescent="0.2">
      <c r="A878" s="2"/>
      <c r="B878" s="12" t="s">
        <v>991</v>
      </c>
      <c r="C878" s="13" t="s">
        <v>774</v>
      </c>
      <c r="D878" s="14">
        <v>0</v>
      </c>
      <c r="E878" s="14">
        <v>0</v>
      </c>
      <c r="F878" s="14">
        <v>0</v>
      </c>
      <c r="G878" s="14">
        <v>23504.07</v>
      </c>
      <c r="H878" s="2"/>
      <c r="I878" s="11"/>
    </row>
    <row r="879" spans="1:9" x14ac:dyDescent="0.2">
      <c r="A879" s="2"/>
      <c r="B879" s="59" t="s">
        <v>780</v>
      </c>
      <c r="C879" s="60"/>
      <c r="D879" s="14">
        <v>2278990.2199999997</v>
      </c>
      <c r="E879" s="14">
        <v>3715864.63</v>
      </c>
      <c r="F879" s="14">
        <v>5994854.8499999996</v>
      </c>
      <c r="G879" s="14">
        <v>74157972.579999983</v>
      </c>
      <c r="H879" s="2"/>
      <c r="I879" s="11"/>
    </row>
    <row r="880" spans="1:9" x14ac:dyDescent="0.2">
      <c r="A880" s="2"/>
      <c r="B880" s="12" t="s">
        <v>781</v>
      </c>
      <c r="C880" s="13" t="s">
        <v>782</v>
      </c>
      <c r="D880" s="14">
        <v>0</v>
      </c>
      <c r="E880" s="14">
        <v>269771.7</v>
      </c>
      <c r="F880" s="14">
        <v>269771.7</v>
      </c>
      <c r="G880" s="14">
        <v>4332807.8</v>
      </c>
      <c r="H880" s="2"/>
      <c r="I880" s="11"/>
    </row>
    <row r="881" spans="1:9" x14ac:dyDescent="0.2">
      <c r="A881" s="2"/>
      <c r="B881" s="12" t="s">
        <v>783</v>
      </c>
      <c r="C881" s="13" t="s">
        <v>782</v>
      </c>
      <c r="D881" s="14">
        <v>0</v>
      </c>
      <c r="E881" s="14">
        <v>269771.7</v>
      </c>
      <c r="F881" s="14">
        <v>269771.7</v>
      </c>
      <c r="G881" s="14">
        <v>4332807.8</v>
      </c>
      <c r="H881" s="2"/>
      <c r="I881" s="11"/>
    </row>
    <row r="882" spans="1:9" x14ac:dyDescent="0.2">
      <c r="A882" s="2"/>
      <c r="B882" s="12" t="s">
        <v>1055</v>
      </c>
      <c r="C882" s="13" t="s">
        <v>782</v>
      </c>
      <c r="D882" s="14">
        <v>0</v>
      </c>
      <c r="E882" s="14">
        <v>0</v>
      </c>
      <c r="F882" s="14">
        <v>0</v>
      </c>
      <c r="G882" s="14">
        <v>138992.31</v>
      </c>
      <c r="H882" s="2"/>
      <c r="I882" s="11"/>
    </row>
    <row r="883" spans="1:9" x14ac:dyDescent="0.2">
      <c r="A883" s="2"/>
      <c r="B883" s="12" t="s">
        <v>784</v>
      </c>
      <c r="C883" s="13" t="s">
        <v>782</v>
      </c>
      <c r="D883" s="14">
        <v>0</v>
      </c>
      <c r="E883" s="14">
        <v>269771.7</v>
      </c>
      <c r="F883" s="14">
        <v>269771.7</v>
      </c>
      <c r="G883" s="14">
        <v>4332807.8</v>
      </c>
      <c r="H883" s="2"/>
      <c r="I883" s="11"/>
    </row>
    <row r="884" spans="1:9" x14ac:dyDescent="0.2">
      <c r="A884" s="2"/>
      <c r="B884" s="12" t="s">
        <v>1046</v>
      </c>
      <c r="C884" s="13" t="s">
        <v>782</v>
      </c>
      <c r="D884" s="14">
        <v>0</v>
      </c>
      <c r="E884" s="14">
        <v>0</v>
      </c>
      <c r="F884" s="14">
        <v>0</v>
      </c>
      <c r="G884" s="14">
        <v>143444.78</v>
      </c>
      <c r="H884" s="2"/>
      <c r="I884" s="11"/>
    </row>
    <row r="885" spans="1:9" x14ac:dyDescent="0.2">
      <c r="A885" s="2"/>
      <c r="B885" s="12" t="s">
        <v>1056</v>
      </c>
      <c r="C885" s="13" t="s">
        <v>782</v>
      </c>
      <c r="D885" s="14">
        <v>0</v>
      </c>
      <c r="E885" s="14">
        <v>0</v>
      </c>
      <c r="F885" s="14">
        <v>0</v>
      </c>
      <c r="G885" s="14">
        <v>128496.82</v>
      </c>
      <c r="H885" s="2"/>
      <c r="I885" s="11"/>
    </row>
    <row r="886" spans="1:9" x14ac:dyDescent="0.2">
      <c r="A886" s="2"/>
      <c r="B886" s="12" t="s">
        <v>785</v>
      </c>
      <c r="C886" s="13" t="s">
        <v>782</v>
      </c>
      <c r="D886" s="14">
        <v>0</v>
      </c>
      <c r="E886" s="14">
        <v>269771.7</v>
      </c>
      <c r="F886" s="14">
        <v>269771.7</v>
      </c>
      <c r="G886" s="14">
        <v>4332807.8</v>
      </c>
      <c r="H886" s="2"/>
      <c r="I886" s="11"/>
    </row>
    <row r="887" spans="1:9" x14ac:dyDescent="0.2">
      <c r="A887" s="2"/>
      <c r="B887" s="12" t="s">
        <v>786</v>
      </c>
      <c r="C887" s="13" t="s">
        <v>782</v>
      </c>
      <c r="D887" s="14">
        <v>0</v>
      </c>
      <c r="E887" s="14">
        <v>269328.96999999997</v>
      </c>
      <c r="F887" s="14">
        <v>269328.96999999997</v>
      </c>
      <c r="G887" s="14">
        <v>4472615.67</v>
      </c>
      <c r="H887" s="2"/>
      <c r="I887" s="11"/>
    </row>
    <row r="888" spans="1:9" x14ac:dyDescent="0.2">
      <c r="A888" s="2"/>
      <c r="B888" s="12" t="s">
        <v>1057</v>
      </c>
      <c r="C888" s="13" t="s">
        <v>782</v>
      </c>
      <c r="D888" s="14">
        <v>831.46</v>
      </c>
      <c r="E888" s="14">
        <v>0</v>
      </c>
      <c r="F888" s="14">
        <v>831.46</v>
      </c>
      <c r="G888" s="14">
        <v>306743.53999999998</v>
      </c>
      <c r="H888" s="2"/>
      <c r="I888" s="11"/>
    </row>
    <row r="889" spans="1:9" x14ac:dyDescent="0.2">
      <c r="A889" s="2"/>
      <c r="B889" s="12" t="s">
        <v>787</v>
      </c>
      <c r="C889" s="13" t="s">
        <v>782</v>
      </c>
      <c r="D889" s="14">
        <v>0</v>
      </c>
      <c r="E889" s="14">
        <v>898084.99</v>
      </c>
      <c r="F889" s="14">
        <v>898084.99</v>
      </c>
      <c r="G889" s="14">
        <v>16927813.18</v>
      </c>
      <c r="H889" s="2"/>
      <c r="I889" s="11"/>
    </row>
    <row r="890" spans="1:9" x14ac:dyDescent="0.2">
      <c r="A890" s="2"/>
      <c r="B890" s="12" t="s">
        <v>1058</v>
      </c>
      <c r="C890" s="13" t="s">
        <v>782</v>
      </c>
      <c r="D890" s="14">
        <v>0</v>
      </c>
      <c r="E890" s="14">
        <v>0</v>
      </c>
      <c r="F890" s="14">
        <v>0</v>
      </c>
      <c r="G890" s="14">
        <v>187671.97999999998</v>
      </c>
      <c r="H890" s="2"/>
      <c r="I890" s="11"/>
    </row>
    <row r="891" spans="1:9" x14ac:dyDescent="0.2">
      <c r="A891" s="2"/>
      <c r="B891" s="12" t="s">
        <v>1059</v>
      </c>
      <c r="C891" s="13" t="s">
        <v>782</v>
      </c>
      <c r="D891" s="14">
        <v>0</v>
      </c>
      <c r="E891" s="14">
        <v>0</v>
      </c>
      <c r="F891" s="14">
        <v>0</v>
      </c>
      <c r="G891" s="14">
        <v>145573.44999999998</v>
      </c>
      <c r="H891" s="2"/>
      <c r="I891" s="11"/>
    </row>
    <row r="892" spans="1:9" x14ac:dyDescent="0.2">
      <c r="A892" s="2"/>
      <c r="B892" s="12" t="s">
        <v>1060</v>
      </c>
      <c r="C892" s="13" t="s">
        <v>782</v>
      </c>
      <c r="D892" s="14">
        <v>831.46</v>
      </c>
      <c r="E892" s="14">
        <v>0</v>
      </c>
      <c r="F892" s="14">
        <v>831.46</v>
      </c>
      <c r="G892" s="14">
        <v>366742.34</v>
      </c>
      <c r="H892" s="2"/>
      <c r="I892" s="11"/>
    </row>
    <row r="893" spans="1:9" x14ac:dyDescent="0.2">
      <c r="A893" s="2"/>
      <c r="B893" s="12" t="s">
        <v>1061</v>
      </c>
      <c r="C893" s="13" t="s">
        <v>782</v>
      </c>
      <c r="D893" s="14">
        <v>1089.95</v>
      </c>
      <c r="E893" s="14">
        <v>0</v>
      </c>
      <c r="F893" s="14">
        <v>1089.95</v>
      </c>
      <c r="G893" s="14">
        <v>273748.01</v>
      </c>
      <c r="H893" s="2"/>
      <c r="I893" s="11"/>
    </row>
    <row r="894" spans="1:9" x14ac:dyDescent="0.2">
      <c r="A894" s="2"/>
      <c r="B894" s="59" t="s">
        <v>788</v>
      </c>
      <c r="C894" s="60"/>
      <c r="D894" s="14">
        <v>2752.87</v>
      </c>
      <c r="E894" s="14">
        <v>2246500.7599999998</v>
      </c>
      <c r="F894" s="14">
        <v>2249253.63</v>
      </c>
      <c r="G894" s="14">
        <v>40423073.280000001</v>
      </c>
      <c r="H894" s="2"/>
      <c r="I894" s="11"/>
    </row>
    <row r="895" spans="1:9" x14ac:dyDescent="0.2">
      <c r="A895" s="2"/>
      <c r="B895" s="12" t="s">
        <v>1073</v>
      </c>
      <c r="C895" s="13" t="s">
        <v>789</v>
      </c>
      <c r="D895" s="14">
        <v>212.74</v>
      </c>
      <c r="E895" s="14">
        <v>0</v>
      </c>
      <c r="F895" s="14">
        <v>212.74</v>
      </c>
      <c r="G895" s="14">
        <v>16132.310000000001</v>
      </c>
      <c r="H895" s="2"/>
      <c r="I895" s="11"/>
    </row>
    <row r="896" spans="1:9" x14ac:dyDescent="0.2">
      <c r="A896" s="2"/>
      <c r="B896" s="12" t="s">
        <v>790</v>
      </c>
      <c r="C896" s="13" t="s">
        <v>789</v>
      </c>
      <c r="D896" s="14">
        <v>276.56</v>
      </c>
      <c r="E896" s="14">
        <v>0</v>
      </c>
      <c r="F896" s="14">
        <v>276.56</v>
      </c>
      <c r="G896" s="14">
        <v>20930.89</v>
      </c>
      <c r="H896" s="2"/>
      <c r="I896" s="11"/>
    </row>
    <row r="897" spans="1:9" x14ac:dyDescent="0.2">
      <c r="A897" s="2"/>
      <c r="B897" s="12" t="s">
        <v>791</v>
      </c>
      <c r="C897" s="13" t="s">
        <v>789</v>
      </c>
      <c r="D897" s="14">
        <v>182064.7</v>
      </c>
      <c r="E897" s="14">
        <v>27908.41</v>
      </c>
      <c r="F897" s="14">
        <v>209973.11000000002</v>
      </c>
      <c r="G897" s="14">
        <v>5101112.66</v>
      </c>
      <c r="H897" s="2"/>
      <c r="I897" s="11"/>
    </row>
    <row r="898" spans="1:9" x14ac:dyDescent="0.2">
      <c r="A898" s="2"/>
      <c r="B898" s="12" t="s">
        <v>792</v>
      </c>
      <c r="C898" s="13" t="s">
        <v>789</v>
      </c>
      <c r="D898" s="14">
        <v>223.38</v>
      </c>
      <c r="E898" s="14">
        <v>0</v>
      </c>
      <c r="F898" s="14">
        <v>223.38</v>
      </c>
      <c r="G898" s="14">
        <v>16897.810000000005</v>
      </c>
      <c r="H898" s="2"/>
      <c r="I898" s="11"/>
    </row>
    <row r="899" spans="1:9" x14ac:dyDescent="0.2">
      <c r="A899" s="2"/>
      <c r="B899" s="12" t="s">
        <v>793</v>
      </c>
      <c r="C899" s="13" t="s">
        <v>789</v>
      </c>
      <c r="D899" s="14">
        <v>543306.39</v>
      </c>
      <c r="E899" s="14">
        <v>1215.67</v>
      </c>
      <c r="F899" s="14">
        <v>544522.06000000006</v>
      </c>
      <c r="G899" s="14">
        <v>6361137.5000000019</v>
      </c>
      <c r="H899" s="2"/>
      <c r="I899" s="11"/>
    </row>
    <row r="900" spans="1:9" x14ac:dyDescent="0.2">
      <c r="A900" s="2"/>
      <c r="B900" s="12" t="s">
        <v>794</v>
      </c>
      <c r="C900" s="13" t="s">
        <v>789</v>
      </c>
      <c r="D900" s="14">
        <v>569252.84</v>
      </c>
      <c r="E900" s="14">
        <v>24784.39</v>
      </c>
      <c r="F900" s="14">
        <v>594037.23</v>
      </c>
      <c r="G900" s="14">
        <v>7346975.6100000013</v>
      </c>
      <c r="H900" s="2"/>
      <c r="I900" s="11"/>
    </row>
    <row r="901" spans="1:9" x14ac:dyDescent="0.2">
      <c r="A901" s="2"/>
      <c r="B901" s="12" t="s">
        <v>795</v>
      </c>
      <c r="C901" s="13" t="s">
        <v>789</v>
      </c>
      <c r="D901" s="14">
        <v>287.2</v>
      </c>
      <c r="E901" s="14">
        <v>0</v>
      </c>
      <c r="F901" s="14">
        <v>287.2</v>
      </c>
      <c r="G901" s="14">
        <v>21778.63</v>
      </c>
      <c r="H901" s="2"/>
      <c r="I901" s="11"/>
    </row>
    <row r="902" spans="1:9" x14ac:dyDescent="0.2">
      <c r="A902" s="2"/>
      <c r="B902" s="12" t="s">
        <v>796</v>
      </c>
      <c r="C902" s="13" t="s">
        <v>789</v>
      </c>
      <c r="D902" s="14">
        <v>575139.18999999994</v>
      </c>
      <c r="E902" s="14">
        <v>75.3</v>
      </c>
      <c r="F902" s="14">
        <v>575214.49</v>
      </c>
      <c r="G902" s="14">
        <v>6744156.9700000007</v>
      </c>
      <c r="H902" s="2"/>
      <c r="I902" s="11"/>
    </row>
    <row r="903" spans="1:9" x14ac:dyDescent="0.2">
      <c r="A903" s="2"/>
      <c r="B903" s="12" t="s">
        <v>797</v>
      </c>
      <c r="C903" s="13" t="s">
        <v>789</v>
      </c>
      <c r="D903" s="14">
        <v>255.29</v>
      </c>
      <c r="E903" s="14">
        <v>0</v>
      </c>
      <c r="F903" s="14">
        <v>255.29</v>
      </c>
      <c r="G903" s="14">
        <v>18372.060000000001</v>
      </c>
      <c r="H903" s="2"/>
      <c r="I903" s="11"/>
    </row>
    <row r="904" spans="1:9" x14ac:dyDescent="0.2">
      <c r="A904" s="2"/>
      <c r="B904" s="12" t="s">
        <v>798</v>
      </c>
      <c r="C904" s="13" t="s">
        <v>789</v>
      </c>
      <c r="D904" s="14">
        <v>212.74</v>
      </c>
      <c r="E904" s="14">
        <v>0</v>
      </c>
      <c r="F904" s="14">
        <v>212.74</v>
      </c>
      <c r="G904" s="14">
        <v>15310.040000000003</v>
      </c>
      <c r="H904" s="2"/>
      <c r="I904" s="11"/>
    </row>
    <row r="905" spans="1:9" x14ac:dyDescent="0.2">
      <c r="A905" s="2"/>
      <c r="B905" s="12" t="s">
        <v>799</v>
      </c>
      <c r="C905" s="13" t="s">
        <v>789</v>
      </c>
      <c r="D905" s="14">
        <v>287.2</v>
      </c>
      <c r="E905" s="14">
        <v>0</v>
      </c>
      <c r="F905" s="14">
        <v>287.2</v>
      </c>
      <c r="G905" s="14">
        <v>20668.570000000003</v>
      </c>
      <c r="H905" s="2"/>
      <c r="I905" s="11"/>
    </row>
    <row r="906" spans="1:9" x14ac:dyDescent="0.2">
      <c r="A906" s="2"/>
      <c r="B906" s="12" t="s">
        <v>800</v>
      </c>
      <c r="C906" s="13" t="s">
        <v>789</v>
      </c>
      <c r="D906" s="14">
        <v>574599.31000000006</v>
      </c>
      <c r="E906" s="14">
        <v>2275.31</v>
      </c>
      <c r="F906" s="14">
        <v>576874.62000000011</v>
      </c>
      <c r="G906" s="14">
        <v>6728863.1600000001</v>
      </c>
      <c r="H906" s="2"/>
      <c r="I906" s="11"/>
    </row>
    <row r="907" spans="1:9" x14ac:dyDescent="0.2">
      <c r="A907" s="2"/>
      <c r="B907" s="12" t="s">
        <v>801</v>
      </c>
      <c r="C907" s="13" t="s">
        <v>789</v>
      </c>
      <c r="D907" s="14">
        <v>276.56</v>
      </c>
      <c r="E907" s="14">
        <v>0</v>
      </c>
      <c r="F907" s="14">
        <v>276.56</v>
      </c>
      <c r="G907" s="14">
        <v>19903.049999999996</v>
      </c>
      <c r="H907" s="2"/>
      <c r="I907" s="11"/>
    </row>
    <row r="908" spans="1:9" x14ac:dyDescent="0.2">
      <c r="A908" s="2"/>
      <c r="B908" s="12" t="s">
        <v>802</v>
      </c>
      <c r="C908" s="13" t="s">
        <v>789</v>
      </c>
      <c r="D908" s="14">
        <v>268086.25</v>
      </c>
      <c r="E908" s="14">
        <v>146102.25</v>
      </c>
      <c r="F908" s="14">
        <v>414188.5</v>
      </c>
      <c r="G908" s="14">
        <v>6335522.1199999992</v>
      </c>
      <c r="H908" s="2"/>
      <c r="I908" s="11"/>
    </row>
    <row r="909" spans="1:9" x14ac:dyDescent="0.2">
      <c r="A909" s="2"/>
      <c r="B909" s="12" t="s">
        <v>803</v>
      </c>
      <c r="C909" s="13" t="s">
        <v>789</v>
      </c>
      <c r="D909" s="14">
        <v>212.74</v>
      </c>
      <c r="E909" s="14">
        <v>0</v>
      </c>
      <c r="F909" s="14">
        <v>212.74</v>
      </c>
      <c r="G909" s="14">
        <v>15310.040000000003</v>
      </c>
      <c r="H909" s="2"/>
      <c r="I909" s="11"/>
    </row>
    <row r="910" spans="1:9" x14ac:dyDescent="0.2">
      <c r="A910" s="2"/>
      <c r="B910" s="12" t="s">
        <v>804</v>
      </c>
      <c r="C910" s="13" t="s">
        <v>789</v>
      </c>
      <c r="D910" s="14">
        <v>255.29</v>
      </c>
      <c r="E910" s="14">
        <v>0</v>
      </c>
      <c r="F910" s="14">
        <v>255.29</v>
      </c>
      <c r="G910" s="14">
        <v>19317.669999999998</v>
      </c>
      <c r="H910" s="2"/>
      <c r="I910" s="11"/>
    </row>
    <row r="911" spans="1:9" x14ac:dyDescent="0.2">
      <c r="A911" s="2"/>
      <c r="B911" s="12" t="s">
        <v>805</v>
      </c>
      <c r="C911" s="13" t="s">
        <v>789</v>
      </c>
      <c r="D911" s="14">
        <v>212.74</v>
      </c>
      <c r="E911" s="14">
        <v>0</v>
      </c>
      <c r="F911" s="14">
        <v>212.74</v>
      </c>
      <c r="G911" s="14">
        <v>16132.310000000001</v>
      </c>
      <c r="H911" s="2"/>
      <c r="I911" s="11"/>
    </row>
    <row r="912" spans="1:9" x14ac:dyDescent="0.2">
      <c r="A912" s="2"/>
      <c r="B912" s="12" t="s">
        <v>806</v>
      </c>
      <c r="C912" s="13" t="s">
        <v>789</v>
      </c>
      <c r="D912" s="14">
        <v>662691.76</v>
      </c>
      <c r="E912" s="14">
        <v>84857.58</v>
      </c>
      <c r="F912" s="14">
        <v>747549.34</v>
      </c>
      <c r="G912" s="14">
        <v>8701988.9000000004</v>
      </c>
      <c r="H912" s="2"/>
      <c r="I912" s="11"/>
    </row>
    <row r="913" spans="1:9" x14ac:dyDescent="0.2">
      <c r="A913" s="2"/>
      <c r="B913" s="12" t="s">
        <v>807</v>
      </c>
      <c r="C913" s="13" t="s">
        <v>789</v>
      </c>
      <c r="D913" s="14">
        <v>590503.32999999996</v>
      </c>
      <c r="E913" s="14">
        <v>0</v>
      </c>
      <c r="F913" s="14">
        <v>590503.32999999996</v>
      </c>
      <c r="G913" s="14">
        <v>7588385.9500000011</v>
      </c>
      <c r="H913" s="2"/>
      <c r="I913" s="11"/>
    </row>
    <row r="914" spans="1:9" x14ac:dyDescent="0.2">
      <c r="A914" s="2"/>
      <c r="B914" s="12" t="s">
        <v>808</v>
      </c>
      <c r="C914" s="13" t="s">
        <v>789</v>
      </c>
      <c r="D914" s="14">
        <v>212.74</v>
      </c>
      <c r="E914" s="14">
        <v>0</v>
      </c>
      <c r="F914" s="14">
        <v>212.74</v>
      </c>
      <c r="G914" s="14">
        <v>16132.310000000001</v>
      </c>
      <c r="H914" s="2"/>
      <c r="I914" s="11"/>
    </row>
    <row r="915" spans="1:9" x14ac:dyDescent="0.2">
      <c r="A915" s="2"/>
      <c r="B915" s="12" t="s">
        <v>809</v>
      </c>
      <c r="C915" s="13" t="s">
        <v>789</v>
      </c>
      <c r="D915" s="14">
        <v>234.01</v>
      </c>
      <c r="E915" s="14">
        <v>0</v>
      </c>
      <c r="F915" s="14">
        <v>234.01</v>
      </c>
      <c r="G915" s="14">
        <v>17704.419999999998</v>
      </c>
      <c r="H915" s="2"/>
      <c r="I915" s="11"/>
    </row>
    <row r="916" spans="1:9" x14ac:dyDescent="0.2">
      <c r="A916" s="2"/>
      <c r="B916" s="12" t="s">
        <v>810</v>
      </c>
      <c r="C916" s="13" t="s">
        <v>789</v>
      </c>
      <c r="D916" s="14">
        <v>223.38</v>
      </c>
      <c r="E916" s="14">
        <v>0</v>
      </c>
      <c r="F916" s="14">
        <v>223.38</v>
      </c>
      <c r="G916" s="14">
        <v>16938.920000000006</v>
      </c>
      <c r="H916" s="2"/>
      <c r="I916" s="11"/>
    </row>
    <row r="917" spans="1:9" x14ac:dyDescent="0.2">
      <c r="A917" s="2"/>
      <c r="B917" s="12" t="s">
        <v>811</v>
      </c>
      <c r="C917" s="13" t="s">
        <v>789</v>
      </c>
      <c r="D917" s="14">
        <v>576226.99</v>
      </c>
      <c r="E917" s="14">
        <v>309.48</v>
      </c>
      <c r="F917" s="14">
        <v>576536.47</v>
      </c>
      <c r="G917" s="14">
        <v>6746822.1499999994</v>
      </c>
      <c r="H917" s="2"/>
      <c r="I917" s="11"/>
    </row>
    <row r="918" spans="1:9" x14ac:dyDescent="0.2">
      <c r="A918" s="2"/>
      <c r="B918" s="12" t="s">
        <v>812</v>
      </c>
      <c r="C918" s="13" t="s">
        <v>789</v>
      </c>
      <c r="D918" s="14">
        <v>212.74</v>
      </c>
      <c r="E918" s="14">
        <v>0</v>
      </c>
      <c r="F918" s="14">
        <v>212.74</v>
      </c>
      <c r="G918" s="14">
        <v>16132.310000000001</v>
      </c>
      <c r="H918" s="2"/>
      <c r="I918" s="11"/>
    </row>
    <row r="919" spans="1:9" x14ac:dyDescent="0.2">
      <c r="A919" s="2"/>
      <c r="B919" s="12" t="s">
        <v>813</v>
      </c>
      <c r="C919" s="13" t="s">
        <v>789</v>
      </c>
      <c r="D919" s="14">
        <v>212.74</v>
      </c>
      <c r="E919" s="14">
        <v>0</v>
      </c>
      <c r="F919" s="14">
        <v>212.74</v>
      </c>
      <c r="G919" s="14">
        <v>16132.310000000001</v>
      </c>
      <c r="H919" s="2"/>
      <c r="I919" s="11"/>
    </row>
    <row r="920" spans="1:9" x14ac:dyDescent="0.2">
      <c r="A920" s="2"/>
      <c r="B920" s="12" t="s">
        <v>814</v>
      </c>
      <c r="C920" s="13" t="s">
        <v>789</v>
      </c>
      <c r="D920" s="14">
        <v>577519.35999999999</v>
      </c>
      <c r="E920" s="14">
        <v>0</v>
      </c>
      <c r="F920" s="14">
        <v>577519.35999999999</v>
      </c>
      <c r="G920" s="14">
        <v>6743166.2299999995</v>
      </c>
      <c r="H920" s="2"/>
      <c r="I920" s="11"/>
    </row>
    <row r="921" spans="1:9" x14ac:dyDescent="0.2">
      <c r="A921" s="2"/>
      <c r="B921" s="12" t="s">
        <v>815</v>
      </c>
      <c r="C921" s="13" t="s">
        <v>789</v>
      </c>
      <c r="D921" s="14">
        <v>382.94</v>
      </c>
      <c r="E921" s="14">
        <v>0</v>
      </c>
      <c r="F921" s="14">
        <v>382.94</v>
      </c>
      <c r="G921" s="14">
        <v>28997.1</v>
      </c>
      <c r="H921" s="2"/>
      <c r="I921" s="11"/>
    </row>
    <row r="922" spans="1:9" x14ac:dyDescent="0.2">
      <c r="A922" s="2"/>
      <c r="B922" s="12" t="s">
        <v>816</v>
      </c>
      <c r="C922" s="13" t="s">
        <v>789</v>
      </c>
      <c r="D922" s="14">
        <v>319.11</v>
      </c>
      <c r="E922" s="14">
        <v>0</v>
      </c>
      <c r="F922" s="14">
        <v>319.11</v>
      </c>
      <c r="G922" s="14">
        <v>24157.369999999995</v>
      </c>
      <c r="H922" s="2"/>
      <c r="I922" s="11"/>
    </row>
    <row r="923" spans="1:9" x14ac:dyDescent="0.2">
      <c r="A923" s="2"/>
      <c r="B923" s="12" t="s">
        <v>817</v>
      </c>
      <c r="C923" s="13" t="s">
        <v>789</v>
      </c>
      <c r="D923" s="14">
        <v>212.74</v>
      </c>
      <c r="E923" s="14">
        <v>0</v>
      </c>
      <c r="F923" s="14">
        <v>212.74</v>
      </c>
      <c r="G923" s="14">
        <v>16132.310000000001</v>
      </c>
      <c r="H923" s="2"/>
      <c r="I923" s="11"/>
    </row>
    <row r="924" spans="1:9" x14ac:dyDescent="0.2">
      <c r="A924" s="2"/>
      <c r="B924" s="12" t="s">
        <v>818</v>
      </c>
      <c r="C924" s="13" t="s">
        <v>789</v>
      </c>
      <c r="D924" s="14">
        <v>595546.53</v>
      </c>
      <c r="E924" s="14">
        <v>24813.78</v>
      </c>
      <c r="F924" s="14">
        <v>620360.31000000006</v>
      </c>
      <c r="G924" s="14">
        <v>7589362.6899999995</v>
      </c>
      <c r="H924" s="2"/>
      <c r="I924" s="11"/>
    </row>
    <row r="925" spans="1:9" x14ac:dyDescent="0.2">
      <c r="A925" s="2"/>
      <c r="B925" s="12" t="s">
        <v>819</v>
      </c>
      <c r="C925" s="13" t="s">
        <v>789</v>
      </c>
      <c r="D925" s="14">
        <v>679270.42</v>
      </c>
      <c r="E925" s="14">
        <v>204277.76000000001</v>
      </c>
      <c r="F925" s="14">
        <v>883548.18</v>
      </c>
      <c r="G925" s="14">
        <v>10158707.310000001</v>
      </c>
      <c r="H925" s="2"/>
      <c r="I925" s="11"/>
    </row>
    <row r="926" spans="1:9" x14ac:dyDescent="0.2">
      <c r="A926" s="2"/>
      <c r="B926" s="12" t="s">
        <v>820</v>
      </c>
      <c r="C926" s="13" t="s">
        <v>789</v>
      </c>
      <c r="D926" s="14">
        <v>575262.94999999995</v>
      </c>
      <c r="E926" s="14">
        <v>0</v>
      </c>
      <c r="F926" s="14">
        <v>575262.94999999995</v>
      </c>
      <c r="G926" s="14">
        <v>6697122.3700000001</v>
      </c>
      <c r="H926" s="2"/>
      <c r="I926" s="11"/>
    </row>
    <row r="927" spans="1:9" x14ac:dyDescent="0.2">
      <c r="A927" s="2"/>
      <c r="B927" s="12" t="s">
        <v>821</v>
      </c>
      <c r="C927" s="13" t="s">
        <v>789</v>
      </c>
      <c r="D927" s="14">
        <v>382.94</v>
      </c>
      <c r="E927" s="14">
        <v>0</v>
      </c>
      <c r="F927" s="14">
        <v>382.94</v>
      </c>
      <c r="G927" s="14">
        <v>29038.21</v>
      </c>
      <c r="H927" s="2"/>
      <c r="I927" s="11"/>
    </row>
    <row r="928" spans="1:9" x14ac:dyDescent="0.2">
      <c r="A928" s="2"/>
      <c r="B928" s="12" t="s">
        <v>822</v>
      </c>
      <c r="C928" s="13" t="s">
        <v>789</v>
      </c>
      <c r="D928" s="14">
        <v>588223.99</v>
      </c>
      <c r="E928" s="14">
        <v>0</v>
      </c>
      <c r="F928" s="14">
        <v>588223.99</v>
      </c>
      <c r="G928" s="14">
        <v>6583915.5699999984</v>
      </c>
      <c r="H928" s="2"/>
      <c r="I928" s="11"/>
    </row>
    <row r="929" spans="1:9" x14ac:dyDescent="0.2">
      <c r="A929" s="2"/>
      <c r="B929" s="12" t="s">
        <v>823</v>
      </c>
      <c r="C929" s="13" t="s">
        <v>789</v>
      </c>
      <c r="D929" s="14">
        <v>212.74</v>
      </c>
      <c r="E929" s="14">
        <v>0</v>
      </c>
      <c r="F929" s="14">
        <v>212.74</v>
      </c>
      <c r="G929" s="14">
        <v>16132.310000000001</v>
      </c>
      <c r="H929" s="2"/>
      <c r="I929" s="11"/>
    </row>
    <row r="930" spans="1:9" x14ac:dyDescent="0.2">
      <c r="A930" s="2"/>
      <c r="B930" s="12" t="s">
        <v>824</v>
      </c>
      <c r="C930" s="13" t="s">
        <v>789</v>
      </c>
      <c r="D930" s="14">
        <v>212.74</v>
      </c>
      <c r="E930" s="14">
        <v>0</v>
      </c>
      <c r="F930" s="14">
        <v>212.74</v>
      </c>
      <c r="G930" s="14">
        <v>16132.310000000001</v>
      </c>
      <c r="H930" s="2"/>
      <c r="I930" s="11"/>
    </row>
    <row r="931" spans="1:9" x14ac:dyDescent="0.2">
      <c r="A931" s="2"/>
      <c r="B931" s="12" t="s">
        <v>825</v>
      </c>
      <c r="C931" s="13" t="s">
        <v>789</v>
      </c>
      <c r="D931" s="14">
        <v>234.01</v>
      </c>
      <c r="E931" s="14">
        <v>0</v>
      </c>
      <c r="F931" s="14">
        <v>234.01</v>
      </c>
      <c r="G931" s="14">
        <v>17704.419999999998</v>
      </c>
      <c r="H931" s="2"/>
      <c r="I931" s="11"/>
    </row>
    <row r="932" spans="1:9" x14ac:dyDescent="0.2">
      <c r="A932" s="2"/>
      <c r="B932" s="12" t="s">
        <v>826</v>
      </c>
      <c r="C932" s="13" t="s">
        <v>789</v>
      </c>
      <c r="D932" s="14">
        <v>571949.92000000004</v>
      </c>
      <c r="E932" s="14">
        <v>11398.06</v>
      </c>
      <c r="F932" s="14">
        <v>583347.9800000001</v>
      </c>
      <c r="G932" s="14">
        <v>6891709.4000000013</v>
      </c>
      <c r="H932" s="2"/>
      <c r="I932" s="11"/>
    </row>
    <row r="933" spans="1:9" x14ac:dyDescent="0.2">
      <c r="A933" s="2"/>
      <c r="B933" s="12" t="s">
        <v>827</v>
      </c>
      <c r="C933" s="13" t="s">
        <v>789</v>
      </c>
      <c r="D933" s="14">
        <v>223.38</v>
      </c>
      <c r="E933" s="14">
        <v>0</v>
      </c>
      <c r="F933" s="14">
        <v>223.38</v>
      </c>
      <c r="G933" s="14">
        <v>16938.920000000006</v>
      </c>
      <c r="H933" s="2"/>
      <c r="I933" s="11"/>
    </row>
    <row r="934" spans="1:9" x14ac:dyDescent="0.2">
      <c r="A934" s="2"/>
      <c r="B934" s="12" t="s">
        <v>828</v>
      </c>
      <c r="C934" s="13" t="s">
        <v>789</v>
      </c>
      <c r="D934" s="14">
        <v>234.01</v>
      </c>
      <c r="E934" s="14">
        <v>0</v>
      </c>
      <c r="F934" s="14">
        <v>234.01</v>
      </c>
      <c r="G934" s="14">
        <v>17704.419999999998</v>
      </c>
      <c r="H934" s="2"/>
      <c r="I934" s="11"/>
    </row>
    <row r="935" spans="1:9" x14ac:dyDescent="0.2">
      <c r="A935" s="2"/>
      <c r="B935" s="12" t="s">
        <v>829</v>
      </c>
      <c r="C935" s="13" t="s">
        <v>789</v>
      </c>
      <c r="D935" s="14">
        <v>212.74</v>
      </c>
      <c r="E935" s="14">
        <v>0</v>
      </c>
      <c r="F935" s="14">
        <v>212.74</v>
      </c>
      <c r="G935" s="14">
        <v>16132.310000000001</v>
      </c>
      <c r="H935" s="2"/>
      <c r="I935" s="11"/>
    </row>
    <row r="936" spans="1:9" x14ac:dyDescent="0.2">
      <c r="A936" s="2"/>
      <c r="B936" s="12" t="s">
        <v>830</v>
      </c>
      <c r="C936" s="13" t="s">
        <v>789</v>
      </c>
      <c r="D936" s="14">
        <v>265.93</v>
      </c>
      <c r="E936" s="14">
        <v>0</v>
      </c>
      <c r="F936" s="14">
        <v>265.93</v>
      </c>
      <c r="G936" s="14">
        <v>20165.400000000005</v>
      </c>
      <c r="H936" s="2"/>
      <c r="I936" s="11"/>
    </row>
    <row r="937" spans="1:9" x14ac:dyDescent="0.2">
      <c r="A937" s="2"/>
      <c r="B937" s="12" t="s">
        <v>831</v>
      </c>
      <c r="C937" s="13" t="s">
        <v>789</v>
      </c>
      <c r="D937" s="14">
        <v>212.74</v>
      </c>
      <c r="E937" s="14">
        <v>0</v>
      </c>
      <c r="F937" s="14">
        <v>212.74</v>
      </c>
      <c r="G937" s="14">
        <v>16132.310000000001</v>
      </c>
      <c r="H937" s="2"/>
      <c r="I937" s="11"/>
    </row>
    <row r="938" spans="1:9" x14ac:dyDescent="0.2">
      <c r="A938" s="2"/>
      <c r="B938" s="12" t="s">
        <v>832</v>
      </c>
      <c r="C938" s="13" t="s">
        <v>789</v>
      </c>
      <c r="D938" s="14">
        <v>308.47000000000003</v>
      </c>
      <c r="E938" s="14">
        <v>0</v>
      </c>
      <c r="F938" s="14">
        <v>308.47000000000003</v>
      </c>
      <c r="G938" s="14">
        <v>23309.640000000003</v>
      </c>
      <c r="H938" s="2"/>
      <c r="I938" s="11"/>
    </row>
    <row r="939" spans="1:9" x14ac:dyDescent="0.2">
      <c r="A939" s="2"/>
      <c r="B939" s="12" t="s">
        <v>833</v>
      </c>
      <c r="C939" s="13" t="s">
        <v>789</v>
      </c>
      <c r="D939" s="14">
        <v>287.2</v>
      </c>
      <c r="E939" s="14">
        <v>0</v>
      </c>
      <c r="F939" s="14">
        <v>287.2</v>
      </c>
      <c r="G939" s="14">
        <v>21737.520000000004</v>
      </c>
      <c r="H939" s="2"/>
      <c r="I939" s="11"/>
    </row>
    <row r="940" spans="1:9" x14ac:dyDescent="0.2">
      <c r="A940" s="2"/>
      <c r="B940" s="12" t="s">
        <v>834</v>
      </c>
      <c r="C940" s="13" t="s">
        <v>789</v>
      </c>
      <c r="D940" s="14">
        <v>212.74</v>
      </c>
      <c r="E940" s="14">
        <v>0</v>
      </c>
      <c r="F940" s="14">
        <v>212.74</v>
      </c>
      <c r="G940" s="14">
        <v>16132.310000000001</v>
      </c>
      <c r="H940" s="2"/>
      <c r="I940" s="11"/>
    </row>
    <row r="941" spans="1:9" x14ac:dyDescent="0.2">
      <c r="A941" s="2"/>
      <c r="B941" s="12" t="s">
        <v>835</v>
      </c>
      <c r="C941" s="13" t="s">
        <v>789</v>
      </c>
      <c r="D941" s="14">
        <v>560107.85</v>
      </c>
      <c r="E941" s="14">
        <v>0</v>
      </c>
      <c r="F941" s="14">
        <v>560107.85</v>
      </c>
      <c r="G941" s="14">
        <v>6521946.2799999993</v>
      </c>
      <c r="H941" s="2"/>
      <c r="I941" s="11"/>
    </row>
    <row r="942" spans="1:9" x14ac:dyDescent="0.2">
      <c r="A942" s="2"/>
      <c r="B942" s="12" t="s">
        <v>836</v>
      </c>
      <c r="C942" s="13" t="s">
        <v>789</v>
      </c>
      <c r="D942" s="14">
        <v>524192.55</v>
      </c>
      <c r="E942" s="14">
        <v>116.74</v>
      </c>
      <c r="F942" s="14">
        <v>524309.29</v>
      </c>
      <c r="G942" s="14">
        <v>6079313.7500000009</v>
      </c>
      <c r="H942" s="2"/>
      <c r="I942" s="11"/>
    </row>
    <row r="943" spans="1:9" x14ac:dyDescent="0.2">
      <c r="A943" s="2"/>
      <c r="B943" s="12" t="s">
        <v>837</v>
      </c>
      <c r="C943" s="13" t="s">
        <v>789</v>
      </c>
      <c r="D943" s="14">
        <v>212.74</v>
      </c>
      <c r="E943" s="14">
        <v>0</v>
      </c>
      <c r="F943" s="14">
        <v>212.74</v>
      </c>
      <c r="G943" s="14">
        <v>16132.310000000001</v>
      </c>
      <c r="H943" s="2"/>
      <c r="I943" s="11"/>
    </row>
    <row r="944" spans="1:9" x14ac:dyDescent="0.2">
      <c r="A944" s="2"/>
      <c r="B944" s="12" t="s">
        <v>838</v>
      </c>
      <c r="C944" s="13" t="s">
        <v>789</v>
      </c>
      <c r="D944" s="14">
        <v>212.74</v>
      </c>
      <c r="E944" s="14">
        <v>0</v>
      </c>
      <c r="F944" s="14">
        <v>212.74</v>
      </c>
      <c r="G944" s="14">
        <v>16132.310000000001</v>
      </c>
      <c r="H944" s="2"/>
      <c r="I944" s="11"/>
    </row>
    <row r="945" spans="1:9" x14ac:dyDescent="0.2">
      <c r="A945" s="2"/>
      <c r="B945" s="12" t="s">
        <v>839</v>
      </c>
      <c r="C945" s="13" t="s">
        <v>789</v>
      </c>
      <c r="D945" s="14">
        <v>212.74</v>
      </c>
      <c r="E945" s="14">
        <v>0</v>
      </c>
      <c r="F945" s="14">
        <v>212.74</v>
      </c>
      <c r="G945" s="14">
        <v>16132.310000000001</v>
      </c>
      <c r="H945" s="2"/>
      <c r="I945" s="11"/>
    </row>
    <row r="946" spans="1:9" x14ac:dyDescent="0.2">
      <c r="A946" s="2"/>
      <c r="B946" s="12" t="s">
        <v>840</v>
      </c>
      <c r="C946" s="13" t="s">
        <v>789</v>
      </c>
      <c r="D946" s="14">
        <v>184361.07</v>
      </c>
      <c r="E946" s="14">
        <v>33869.769999999997</v>
      </c>
      <c r="F946" s="14">
        <v>218230.84</v>
      </c>
      <c r="G946" s="14">
        <v>3754193.4499999997</v>
      </c>
      <c r="H946" s="2"/>
      <c r="I946" s="11"/>
    </row>
    <row r="947" spans="1:9" x14ac:dyDescent="0.2">
      <c r="A947" s="2"/>
      <c r="B947" s="12" t="s">
        <v>841</v>
      </c>
      <c r="C947" s="13" t="s">
        <v>789</v>
      </c>
      <c r="D947" s="14">
        <v>297.83999999999997</v>
      </c>
      <c r="E947" s="14">
        <v>0</v>
      </c>
      <c r="F947" s="14">
        <v>297.83999999999997</v>
      </c>
      <c r="G947" s="14">
        <v>22544.140000000003</v>
      </c>
      <c r="H947" s="2"/>
      <c r="I947" s="11"/>
    </row>
    <row r="948" spans="1:9" x14ac:dyDescent="0.2">
      <c r="A948" s="2"/>
      <c r="B948" s="12" t="s">
        <v>842</v>
      </c>
      <c r="C948" s="13" t="s">
        <v>789</v>
      </c>
      <c r="D948" s="14">
        <v>276.56</v>
      </c>
      <c r="E948" s="14">
        <v>0</v>
      </c>
      <c r="F948" s="14">
        <v>276.56</v>
      </c>
      <c r="G948" s="14">
        <v>20930.89</v>
      </c>
      <c r="H948" s="2"/>
      <c r="I948" s="11"/>
    </row>
    <row r="949" spans="1:9" x14ac:dyDescent="0.2">
      <c r="A949" s="2"/>
      <c r="B949" s="12" t="s">
        <v>843</v>
      </c>
      <c r="C949" s="13" t="s">
        <v>789</v>
      </c>
      <c r="D949" s="14">
        <v>287.2</v>
      </c>
      <c r="E949" s="14">
        <v>0</v>
      </c>
      <c r="F949" s="14">
        <v>287.2</v>
      </c>
      <c r="G949" s="14">
        <v>21778.63</v>
      </c>
      <c r="H949" s="2"/>
      <c r="I949" s="11"/>
    </row>
    <row r="950" spans="1:9" x14ac:dyDescent="0.2">
      <c r="A950" s="2"/>
      <c r="B950" s="12" t="s">
        <v>844</v>
      </c>
      <c r="C950" s="13" t="s">
        <v>789</v>
      </c>
      <c r="D950" s="14">
        <v>297.83999999999997</v>
      </c>
      <c r="E950" s="14">
        <v>0</v>
      </c>
      <c r="F950" s="14">
        <v>297.83999999999997</v>
      </c>
      <c r="G950" s="14">
        <v>22544.140000000003</v>
      </c>
      <c r="H950" s="2"/>
      <c r="I950" s="11"/>
    </row>
    <row r="951" spans="1:9" x14ac:dyDescent="0.2">
      <c r="A951" s="2"/>
      <c r="B951" s="12" t="s">
        <v>845</v>
      </c>
      <c r="C951" s="13" t="s">
        <v>789</v>
      </c>
      <c r="D951" s="14">
        <v>265.93</v>
      </c>
      <c r="E951" s="14">
        <v>0</v>
      </c>
      <c r="F951" s="14">
        <v>265.93</v>
      </c>
      <c r="G951" s="14">
        <v>20165.400000000005</v>
      </c>
      <c r="H951" s="2"/>
      <c r="I951" s="11"/>
    </row>
    <row r="952" spans="1:9" x14ac:dyDescent="0.2">
      <c r="A952" s="2"/>
      <c r="B952" s="12" t="s">
        <v>846</v>
      </c>
      <c r="C952" s="13" t="s">
        <v>789</v>
      </c>
      <c r="D952" s="14">
        <v>26979.9</v>
      </c>
      <c r="E952" s="14">
        <v>18026.64</v>
      </c>
      <c r="F952" s="14">
        <v>45006.54</v>
      </c>
      <c r="G952" s="14">
        <v>502548.98</v>
      </c>
      <c r="H952" s="2"/>
      <c r="I952" s="11"/>
    </row>
    <row r="953" spans="1:9" x14ac:dyDescent="0.2">
      <c r="A953" s="2"/>
      <c r="B953" s="12" t="s">
        <v>847</v>
      </c>
      <c r="C953" s="13" t="s">
        <v>789</v>
      </c>
      <c r="D953" s="14">
        <v>255.29</v>
      </c>
      <c r="E953" s="14">
        <v>0</v>
      </c>
      <c r="F953" s="14">
        <v>255.29</v>
      </c>
      <c r="G953" s="14">
        <v>19317.669999999998</v>
      </c>
      <c r="H953" s="2"/>
      <c r="I953" s="11"/>
    </row>
    <row r="954" spans="1:9" x14ac:dyDescent="0.2">
      <c r="A954" s="2"/>
      <c r="B954" s="12" t="s">
        <v>848</v>
      </c>
      <c r="C954" s="13" t="s">
        <v>789</v>
      </c>
      <c r="D954" s="14">
        <v>397805.17</v>
      </c>
      <c r="E954" s="14">
        <v>43231.13</v>
      </c>
      <c r="F954" s="14">
        <v>441036.3</v>
      </c>
      <c r="G954" s="14">
        <v>5474598.0199999996</v>
      </c>
      <c r="H954" s="2"/>
      <c r="I954" s="11"/>
    </row>
    <row r="955" spans="1:9" x14ac:dyDescent="0.2">
      <c r="A955" s="2"/>
      <c r="B955" s="12" t="s">
        <v>849</v>
      </c>
      <c r="C955" s="13" t="s">
        <v>789</v>
      </c>
      <c r="D955" s="14">
        <v>265.93</v>
      </c>
      <c r="E955" s="14">
        <v>0</v>
      </c>
      <c r="F955" s="14">
        <v>265.93</v>
      </c>
      <c r="G955" s="14">
        <v>20165.400000000005</v>
      </c>
      <c r="H955" s="2"/>
      <c r="I955" s="11"/>
    </row>
    <row r="956" spans="1:9" x14ac:dyDescent="0.2">
      <c r="A956" s="2"/>
      <c r="B956" s="12" t="s">
        <v>850</v>
      </c>
      <c r="C956" s="13" t="s">
        <v>789</v>
      </c>
      <c r="D956" s="14">
        <v>0</v>
      </c>
      <c r="E956" s="14">
        <v>0</v>
      </c>
      <c r="F956" s="14">
        <v>0</v>
      </c>
      <c r="G956" s="14">
        <v>25690.450000000004</v>
      </c>
      <c r="H956" s="2"/>
      <c r="I956" s="11"/>
    </row>
    <row r="957" spans="1:9" x14ac:dyDescent="0.2">
      <c r="A957" s="2"/>
      <c r="B957" s="12" t="s">
        <v>851</v>
      </c>
      <c r="C957" s="13" t="s">
        <v>789</v>
      </c>
      <c r="D957" s="14">
        <v>212.74</v>
      </c>
      <c r="E957" s="14">
        <v>0</v>
      </c>
      <c r="F957" s="14">
        <v>212.74</v>
      </c>
      <c r="G957" s="14">
        <v>16132.310000000001</v>
      </c>
      <c r="H957" s="2"/>
      <c r="I957" s="11"/>
    </row>
    <row r="958" spans="1:9" x14ac:dyDescent="0.2">
      <c r="A958" s="2"/>
      <c r="B958" s="12" t="s">
        <v>852</v>
      </c>
      <c r="C958" s="13" t="s">
        <v>789</v>
      </c>
      <c r="D958" s="14">
        <v>212.74</v>
      </c>
      <c r="E958" s="14">
        <v>0</v>
      </c>
      <c r="F958" s="14">
        <v>212.74</v>
      </c>
      <c r="G958" s="14">
        <v>16132.310000000001</v>
      </c>
      <c r="H958" s="2"/>
      <c r="I958" s="11"/>
    </row>
    <row r="959" spans="1:9" x14ac:dyDescent="0.2">
      <c r="A959" s="2"/>
      <c r="B959" s="12" t="s">
        <v>853</v>
      </c>
      <c r="C959" s="13" t="s">
        <v>789</v>
      </c>
      <c r="D959" s="14">
        <v>506631.18</v>
      </c>
      <c r="E959" s="14">
        <v>18619.16</v>
      </c>
      <c r="F959" s="14">
        <v>525250.34</v>
      </c>
      <c r="G959" s="14">
        <v>6421454.7799999993</v>
      </c>
      <c r="H959" s="2"/>
      <c r="I959" s="11"/>
    </row>
    <row r="960" spans="1:9" x14ac:dyDescent="0.2">
      <c r="A960" s="2"/>
      <c r="B960" s="12" t="s">
        <v>854</v>
      </c>
      <c r="C960" s="13" t="s">
        <v>789</v>
      </c>
      <c r="D960" s="14">
        <v>3147061.36</v>
      </c>
      <c r="E960" s="14">
        <v>48.38</v>
      </c>
      <c r="F960" s="14">
        <v>3147109.7399999998</v>
      </c>
      <c r="G960" s="14">
        <v>41229828.750000007</v>
      </c>
      <c r="H960" s="2"/>
      <c r="I960" s="11"/>
    </row>
    <row r="961" spans="1:9" x14ac:dyDescent="0.2">
      <c r="A961" s="2"/>
      <c r="B961" s="12" t="s">
        <v>855</v>
      </c>
      <c r="C961" s="13" t="s">
        <v>789</v>
      </c>
      <c r="D961" s="14">
        <v>223.38</v>
      </c>
      <c r="E961" s="14">
        <v>0</v>
      </c>
      <c r="F961" s="14">
        <v>223.38</v>
      </c>
      <c r="G961" s="14">
        <v>16897.810000000005</v>
      </c>
      <c r="H961" s="2"/>
      <c r="I961" s="11"/>
    </row>
    <row r="962" spans="1:9" x14ac:dyDescent="0.2">
      <c r="A962" s="2"/>
      <c r="B962" s="12" t="s">
        <v>856</v>
      </c>
      <c r="C962" s="13" t="s">
        <v>789</v>
      </c>
      <c r="D962" s="14">
        <v>212.74</v>
      </c>
      <c r="E962" s="14">
        <v>0</v>
      </c>
      <c r="F962" s="14">
        <v>212.74</v>
      </c>
      <c r="G962" s="14">
        <v>16132.310000000001</v>
      </c>
      <c r="H962" s="2"/>
      <c r="I962" s="11"/>
    </row>
    <row r="963" spans="1:9" x14ac:dyDescent="0.2">
      <c r="A963" s="2"/>
      <c r="B963" s="12" t="s">
        <v>857</v>
      </c>
      <c r="C963" s="13" t="s">
        <v>789</v>
      </c>
      <c r="D963" s="14">
        <v>212.74</v>
      </c>
      <c r="E963" s="14">
        <v>0</v>
      </c>
      <c r="F963" s="14">
        <v>212.74</v>
      </c>
      <c r="G963" s="14">
        <v>16132.310000000001</v>
      </c>
      <c r="H963" s="2"/>
      <c r="I963" s="11"/>
    </row>
    <row r="964" spans="1:9" x14ac:dyDescent="0.2">
      <c r="A964" s="2"/>
      <c r="B964" s="12" t="s">
        <v>858</v>
      </c>
      <c r="C964" s="13" t="s">
        <v>789</v>
      </c>
      <c r="D964" s="14">
        <v>319.11</v>
      </c>
      <c r="E964" s="14">
        <v>0</v>
      </c>
      <c r="F964" s="14">
        <v>319.11</v>
      </c>
      <c r="G964" s="14">
        <v>24198.479999999996</v>
      </c>
      <c r="H964" s="2"/>
      <c r="I964" s="11"/>
    </row>
    <row r="965" spans="1:9" x14ac:dyDescent="0.2">
      <c r="A965" s="2"/>
      <c r="B965" s="12" t="s">
        <v>859</v>
      </c>
      <c r="C965" s="13" t="s">
        <v>789</v>
      </c>
      <c r="D965" s="14">
        <v>641559.80000000005</v>
      </c>
      <c r="E965" s="14">
        <v>39196.65</v>
      </c>
      <c r="F965" s="14">
        <v>680756.45000000007</v>
      </c>
      <c r="G965" s="14">
        <v>7809008.4400000004</v>
      </c>
      <c r="H965" s="2"/>
      <c r="I965" s="11"/>
    </row>
    <row r="966" spans="1:9" x14ac:dyDescent="0.2">
      <c r="A966" s="2"/>
      <c r="B966" s="12" t="s">
        <v>860</v>
      </c>
      <c r="C966" s="13" t="s">
        <v>789</v>
      </c>
      <c r="D966" s="14">
        <v>212.74</v>
      </c>
      <c r="E966" s="14">
        <v>0</v>
      </c>
      <c r="F966" s="14">
        <v>212.74</v>
      </c>
      <c r="G966" s="14">
        <v>16132.310000000001</v>
      </c>
      <c r="H966" s="2"/>
      <c r="I966" s="11"/>
    </row>
    <row r="967" spans="1:9" x14ac:dyDescent="0.2">
      <c r="A967" s="2"/>
      <c r="B967" s="12" t="s">
        <v>861</v>
      </c>
      <c r="C967" s="13" t="s">
        <v>789</v>
      </c>
      <c r="D967" s="14">
        <v>340.39</v>
      </c>
      <c r="E967" s="14">
        <v>0</v>
      </c>
      <c r="F967" s="14">
        <v>340.39</v>
      </c>
      <c r="G967" s="14">
        <v>25770.620000000003</v>
      </c>
      <c r="H967" s="2"/>
      <c r="I967" s="11"/>
    </row>
    <row r="968" spans="1:9" x14ac:dyDescent="0.2">
      <c r="A968" s="2"/>
      <c r="B968" s="12" t="s">
        <v>862</v>
      </c>
      <c r="C968" s="13" t="s">
        <v>789</v>
      </c>
      <c r="D968" s="14">
        <v>234.01</v>
      </c>
      <c r="E968" s="14">
        <v>0</v>
      </c>
      <c r="F968" s="14">
        <v>234.01</v>
      </c>
      <c r="G968" s="14">
        <v>17745.530000000002</v>
      </c>
      <c r="H968" s="2"/>
      <c r="I968" s="11"/>
    </row>
    <row r="969" spans="1:9" x14ac:dyDescent="0.2">
      <c r="A969" s="2"/>
      <c r="B969" s="12" t="s">
        <v>863</v>
      </c>
      <c r="C969" s="13" t="s">
        <v>789</v>
      </c>
      <c r="D969" s="14">
        <v>276.56</v>
      </c>
      <c r="E969" s="14">
        <v>0</v>
      </c>
      <c r="F969" s="14">
        <v>276.56</v>
      </c>
      <c r="G969" s="14">
        <v>20930.89</v>
      </c>
      <c r="H969" s="2"/>
      <c r="I969" s="11"/>
    </row>
    <row r="970" spans="1:9" x14ac:dyDescent="0.2">
      <c r="A970" s="2"/>
      <c r="B970" s="59" t="s">
        <v>864</v>
      </c>
      <c r="C970" s="60"/>
      <c r="D970" s="14">
        <v>14131107.250000006</v>
      </c>
      <c r="E970" s="14">
        <v>681126.4600000002</v>
      </c>
      <c r="F970" s="14">
        <v>14812233.710000006</v>
      </c>
      <c r="G970" s="14">
        <v>185099920.07999998</v>
      </c>
      <c r="H970" s="2"/>
      <c r="I970" s="11"/>
    </row>
    <row r="971" spans="1:9" x14ac:dyDescent="0.2">
      <c r="A971" s="2"/>
      <c r="B971" s="12" t="s">
        <v>865</v>
      </c>
      <c r="C971" s="13" t="s">
        <v>866</v>
      </c>
      <c r="D971" s="14">
        <v>74191.179999999993</v>
      </c>
      <c r="E971" s="14">
        <v>0</v>
      </c>
      <c r="F971" s="14">
        <v>74191.179999999993</v>
      </c>
      <c r="G971" s="14">
        <v>946489.54</v>
      </c>
      <c r="H971" s="2"/>
      <c r="I971" s="11"/>
    </row>
    <row r="972" spans="1:9" x14ac:dyDescent="0.2">
      <c r="A972" s="2"/>
      <c r="B972" s="12" t="s">
        <v>1062</v>
      </c>
      <c r="C972" s="13" t="s">
        <v>866</v>
      </c>
      <c r="D972" s="14">
        <v>59488.69</v>
      </c>
      <c r="E972" s="14">
        <v>0</v>
      </c>
      <c r="F972" s="14">
        <v>59488.69</v>
      </c>
      <c r="G972" s="14">
        <v>167860.75</v>
      </c>
      <c r="H972" s="2"/>
      <c r="I972" s="11"/>
    </row>
    <row r="973" spans="1:9" x14ac:dyDescent="0.2">
      <c r="A973" s="2"/>
      <c r="B973" s="12" t="s">
        <v>867</v>
      </c>
      <c r="C973" s="13" t="s">
        <v>866</v>
      </c>
      <c r="D973" s="14">
        <v>51166.33</v>
      </c>
      <c r="E973" s="14">
        <v>0</v>
      </c>
      <c r="F973" s="14">
        <v>51166.33</v>
      </c>
      <c r="G973" s="14">
        <v>652751.30999999994</v>
      </c>
      <c r="H973" s="2"/>
      <c r="I973" s="11"/>
    </row>
    <row r="974" spans="1:9" x14ac:dyDescent="0.2">
      <c r="A974" s="2"/>
      <c r="B974" s="12" t="s">
        <v>868</v>
      </c>
      <c r="C974" s="13" t="s">
        <v>866</v>
      </c>
      <c r="D974" s="14">
        <v>51166.33</v>
      </c>
      <c r="E974" s="14">
        <v>0</v>
      </c>
      <c r="F974" s="14">
        <v>51166.33</v>
      </c>
      <c r="G974" s="14">
        <v>652751.30999999994</v>
      </c>
      <c r="H974" s="2"/>
      <c r="I974" s="11"/>
    </row>
    <row r="975" spans="1:9" x14ac:dyDescent="0.2">
      <c r="A975" s="2"/>
      <c r="B975" s="12" t="s">
        <v>869</v>
      </c>
      <c r="C975" s="13" t="s">
        <v>866</v>
      </c>
      <c r="D975" s="14">
        <v>89541.08</v>
      </c>
      <c r="E975" s="14">
        <v>0</v>
      </c>
      <c r="F975" s="14">
        <v>89541.08</v>
      </c>
      <c r="G975" s="14">
        <v>1142342.9400000002</v>
      </c>
      <c r="H975" s="2"/>
      <c r="I975" s="11"/>
    </row>
    <row r="976" spans="1:9" x14ac:dyDescent="0.2">
      <c r="A976" s="2"/>
      <c r="B976" s="12" t="s">
        <v>870</v>
      </c>
      <c r="C976" s="13" t="s">
        <v>866</v>
      </c>
      <c r="D976" s="14">
        <v>53724.65</v>
      </c>
      <c r="E976" s="14">
        <v>0</v>
      </c>
      <c r="F976" s="14">
        <v>53724.65</v>
      </c>
      <c r="G976" s="14">
        <v>685388.9</v>
      </c>
      <c r="H976" s="2"/>
      <c r="I976" s="11"/>
    </row>
    <row r="977" spans="1:9" x14ac:dyDescent="0.2">
      <c r="A977" s="2"/>
      <c r="B977" s="12" t="s">
        <v>871</v>
      </c>
      <c r="C977" s="13" t="s">
        <v>866</v>
      </c>
      <c r="D977" s="14">
        <v>51166.33</v>
      </c>
      <c r="E977" s="14">
        <v>0</v>
      </c>
      <c r="F977" s="14">
        <v>51166.33</v>
      </c>
      <c r="G977" s="14">
        <v>652768.25999999989</v>
      </c>
      <c r="H977" s="2"/>
      <c r="I977" s="11"/>
    </row>
    <row r="978" spans="1:9" x14ac:dyDescent="0.2">
      <c r="A978" s="2"/>
      <c r="B978" s="12" t="s">
        <v>872</v>
      </c>
      <c r="C978" s="13" t="s">
        <v>866</v>
      </c>
      <c r="D978" s="14">
        <v>102332.67</v>
      </c>
      <c r="E978" s="14">
        <v>0</v>
      </c>
      <c r="F978" s="14">
        <v>102332.67</v>
      </c>
      <c r="G978" s="14">
        <v>1305536.7499999998</v>
      </c>
      <c r="H978" s="2"/>
      <c r="I978" s="11"/>
    </row>
    <row r="979" spans="1:9" x14ac:dyDescent="0.2">
      <c r="A979" s="2"/>
      <c r="B979" s="12" t="s">
        <v>873</v>
      </c>
      <c r="C979" s="13" t="s">
        <v>866</v>
      </c>
      <c r="D979" s="14">
        <v>1210568.7</v>
      </c>
      <c r="E979" s="14">
        <v>1985431.32</v>
      </c>
      <c r="F979" s="14">
        <v>3196000.02</v>
      </c>
      <c r="G979" s="14">
        <v>49547302.24000001</v>
      </c>
      <c r="H979" s="2"/>
      <c r="I979" s="11"/>
    </row>
    <row r="980" spans="1:9" x14ac:dyDescent="0.2">
      <c r="A980" s="2"/>
      <c r="B980" s="12" t="s">
        <v>1047</v>
      </c>
      <c r="C980" s="13" t="s">
        <v>866</v>
      </c>
      <c r="D980" s="14">
        <v>0</v>
      </c>
      <c r="E980" s="14">
        <v>0</v>
      </c>
      <c r="F980" s="14">
        <v>0</v>
      </c>
      <c r="G980" s="14">
        <v>0</v>
      </c>
      <c r="H980" s="2"/>
      <c r="I980" s="11"/>
    </row>
    <row r="981" spans="1:9" x14ac:dyDescent="0.2">
      <c r="A981" s="2"/>
      <c r="B981" s="12" t="s">
        <v>874</v>
      </c>
      <c r="C981" s="13" t="s">
        <v>866</v>
      </c>
      <c r="D981" s="14">
        <v>71632.87</v>
      </c>
      <c r="E981" s="14">
        <v>0</v>
      </c>
      <c r="F981" s="14">
        <v>71632.87</v>
      </c>
      <c r="G981" s="14">
        <v>913874.84000000008</v>
      </c>
      <c r="H981" s="2"/>
      <c r="I981" s="11"/>
    </row>
    <row r="982" spans="1:9" x14ac:dyDescent="0.2">
      <c r="A982" s="2"/>
      <c r="B982" s="12" t="s">
        <v>992</v>
      </c>
      <c r="C982" s="13" t="s">
        <v>866</v>
      </c>
      <c r="D982" s="14">
        <v>59911.51</v>
      </c>
      <c r="E982" s="14">
        <v>1992.13</v>
      </c>
      <c r="F982" s="14">
        <v>61903.64</v>
      </c>
      <c r="G982" s="14">
        <v>566934.35</v>
      </c>
      <c r="H982" s="2"/>
      <c r="I982" s="11"/>
    </row>
    <row r="983" spans="1:9" x14ac:dyDescent="0.2">
      <c r="A983" s="2"/>
      <c r="B983" s="12" t="s">
        <v>875</v>
      </c>
      <c r="C983" s="13" t="s">
        <v>866</v>
      </c>
      <c r="D983" s="14">
        <v>145123.21</v>
      </c>
      <c r="E983" s="14">
        <v>137793.64000000001</v>
      </c>
      <c r="F983" s="14">
        <v>282916.84999999998</v>
      </c>
      <c r="G983" s="14">
        <v>2895849.8200000003</v>
      </c>
      <c r="H983" s="2"/>
      <c r="I983" s="11"/>
    </row>
    <row r="984" spans="1:9" x14ac:dyDescent="0.2">
      <c r="A984" s="2"/>
      <c r="B984" s="12" t="s">
        <v>876</v>
      </c>
      <c r="C984" s="13" t="s">
        <v>866</v>
      </c>
      <c r="D984" s="14">
        <v>71632.87</v>
      </c>
      <c r="E984" s="14">
        <v>0</v>
      </c>
      <c r="F984" s="14">
        <v>71632.87</v>
      </c>
      <c r="G984" s="14">
        <v>913851.95000000007</v>
      </c>
      <c r="H984" s="2"/>
      <c r="I984" s="11"/>
    </row>
    <row r="985" spans="1:9" x14ac:dyDescent="0.2">
      <c r="A985" s="2"/>
      <c r="B985" s="12" t="s">
        <v>877</v>
      </c>
      <c r="C985" s="13" t="s">
        <v>866</v>
      </c>
      <c r="D985" s="14">
        <v>92099.4</v>
      </c>
      <c r="E985" s="14">
        <v>0</v>
      </c>
      <c r="F985" s="14">
        <v>92099.4</v>
      </c>
      <c r="G985" s="14">
        <v>1174981.3699999999</v>
      </c>
      <c r="H985" s="2"/>
      <c r="I985" s="11"/>
    </row>
    <row r="986" spans="1:9" x14ac:dyDescent="0.2">
      <c r="A986" s="2"/>
      <c r="B986" s="12" t="s">
        <v>878</v>
      </c>
      <c r="C986" s="13" t="s">
        <v>866</v>
      </c>
      <c r="D986" s="14">
        <v>86982.77</v>
      </c>
      <c r="E986" s="14">
        <v>0</v>
      </c>
      <c r="F986" s="14">
        <v>86982.77</v>
      </c>
      <c r="G986" s="14">
        <v>1109677.3899999999</v>
      </c>
      <c r="H986" s="2"/>
      <c r="I986" s="11"/>
    </row>
    <row r="987" spans="1:9" x14ac:dyDescent="0.2">
      <c r="A987" s="2"/>
      <c r="B987" s="12" t="s">
        <v>879</v>
      </c>
      <c r="C987" s="13" t="s">
        <v>866</v>
      </c>
      <c r="D987" s="14">
        <v>71632.87</v>
      </c>
      <c r="E987" s="14">
        <v>0</v>
      </c>
      <c r="F987" s="14">
        <v>71632.87</v>
      </c>
      <c r="G987" s="14">
        <v>913851.95000000007</v>
      </c>
      <c r="H987" s="2"/>
      <c r="I987" s="11"/>
    </row>
    <row r="988" spans="1:9" x14ac:dyDescent="0.2">
      <c r="A988" s="2"/>
      <c r="B988" s="12" t="s">
        <v>1063</v>
      </c>
      <c r="C988" s="13" t="s">
        <v>866</v>
      </c>
      <c r="D988" s="14">
        <v>0</v>
      </c>
      <c r="E988" s="14">
        <v>0</v>
      </c>
      <c r="F988" s="14">
        <v>0</v>
      </c>
      <c r="G988" s="14">
        <v>316602.05999999994</v>
      </c>
      <c r="H988" s="2"/>
      <c r="I988" s="11"/>
    </row>
    <row r="989" spans="1:9" x14ac:dyDescent="0.2">
      <c r="A989" s="2"/>
      <c r="B989" s="12" t="s">
        <v>880</v>
      </c>
      <c r="C989" s="13" t="s">
        <v>866</v>
      </c>
      <c r="D989" s="14">
        <v>79307.81</v>
      </c>
      <c r="E989" s="14">
        <v>0</v>
      </c>
      <c r="F989" s="14">
        <v>79307.81</v>
      </c>
      <c r="G989" s="14">
        <v>1011764.6399999999</v>
      </c>
      <c r="H989" s="2"/>
      <c r="I989" s="11"/>
    </row>
    <row r="990" spans="1:9" x14ac:dyDescent="0.2">
      <c r="A990" s="2"/>
      <c r="B990" s="12" t="s">
        <v>881</v>
      </c>
      <c r="C990" s="13" t="s">
        <v>866</v>
      </c>
      <c r="D990" s="14">
        <v>859113.27</v>
      </c>
      <c r="E990" s="14">
        <v>551.34</v>
      </c>
      <c r="F990" s="14">
        <v>859664.61</v>
      </c>
      <c r="G990" s="14">
        <v>12728560.219999999</v>
      </c>
      <c r="H990" s="2"/>
      <c r="I990" s="11"/>
    </row>
    <row r="991" spans="1:9" x14ac:dyDescent="0.2">
      <c r="A991" s="2"/>
      <c r="B991" s="12" t="s">
        <v>882</v>
      </c>
      <c r="C991" s="13" t="s">
        <v>866</v>
      </c>
      <c r="D991" s="14">
        <v>51166.33</v>
      </c>
      <c r="E991" s="14">
        <v>0</v>
      </c>
      <c r="F991" s="14">
        <v>51166.33</v>
      </c>
      <c r="G991" s="14">
        <v>652751.30999999994</v>
      </c>
      <c r="H991" s="2"/>
      <c r="I991" s="11"/>
    </row>
    <row r="992" spans="1:9" x14ac:dyDescent="0.2">
      <c r="A992" s="2"/>
      <c r="B992" s="12" t="s">
        <v>883</v>
      </c>
      <c r="C992" s="13" t="s">
        <v>866</v>
      </c>
      <c r="D992" s="14">
        <v>1411173.77</v>
      </c>
      <c r="E992" s="14">
        <v>2837345.97</v>
      </c>
      <c r="F992" s="14">
        <v>4248519.74</v>
      </c>
      <c r="G992" s="14">
        <v>77768412.919999987</v>
      </c>
      <c r="H992" s="2"/>
      <c r="I992" s="11"/>
    </row>
    <row r="993" spans="1:9" x14ac:dyDescent="0.2">
      <c r="A993" s="2"/>
      <c r="B993" s="12" t="s">
        <v>884</v>
      </c>
      <c r="C993" s="13" t="s">
        <v>866</v>
      </c>
      <c r="D993" s="14">
        <v>102332.67</v>
      </c>
      <c r="E993" s="14">
        <v>0</v>
      </c>
      <c r="F993" s="14">
        <v>102332.67</v>
      </c>
      <c r="G993" s="14">
        <v>1305502.8399999999</v>
      </c>
      <c r="H993" s="2"/>
      <c r="I993" s="11"/>
    </row>
    <row r="994" spans="1:9" x14ac:dyDescent="0.2">
      <c r="A994" s="2"/>
      <c r="B994" s="12" t="s">
        <v>885</v>
      </c>
      <c r="C994" s="13" t="s">
        <v>866</v>
      </c>
      <c r="D994" s="14">
        <v>102332.67</v>
      </c>
      <c r="E994" s="14">
        <v>0</v>
      </c>
      <c r="F994" s="14">
        <v>102332.67</v>
      </c>
      <c r="G994" s="14">
        <v>1305536.7499999998</v>
      </c>
      <c r="H994" s="2"/>
      <c r="I994" s="11"/>
    </row>
    <row r="995" spans="1:9" x14ac:dyDescent="0.2">
      <c r="A995" s="2"/>
      <c r="B995" s="12" t="s">
        <v>886</v>
      </c>
      <c r="C995" s="13" t="s">
        <v>866</v>
      </c>
      <c r="D995" s="14">
        <v>89541.08</v>
      </c>
      <c r="E995" s="14">
        <v>0</v>
      </c>
      <c r="F995" s="14">
        <v>89541.08</v>
      </c>
      <c r="G995" s="14">
        <v>1142314.9700000002</v>
      </c>
      <c r="H995" s="2"/>
      <c r="I995" s="11"/>
    </row>
    <row r="996" spans="1:9" x14ac:dyDescent="0.2">
      <c r="B996" s="12" t="s">
        <v>887</v>
      </c>
      <c r="C996" s="13" t="s">
        <v>866</v>
      </c>
      <c r="D996" s="14">
        <v>4760811.51</v>
      </c>
      <c r="E996" s="14">
        <v>0</v>
      </c>
      <c r="F996" s="14">
        <v>4760811.51</v>
      </c>
      <c r="G996" s="14">
        <v>63960533.149999999</v>
      </c>
      <c r="H996" s="2"/>
      <c r="I996" s="11"/>
    </row>
    <row r="997" spans="1:9" x14ac:dyDescent="0.2">
      <c r="B997" s="12" t="s">
        <v>888</v>
      </c>
      <c r="C997" s="13" t="s">
        <v>866</v>
      </c>
      <c r="D997" s="14">
        <v>66516.23</v>
      </c>
      <c r="E997" s="14">
        <v>0</v>
      </c>
      <c r="F997" s="14">
        <v>66516.23</v>
      </c>
      <c r="G997" s="14">
        <v>848576.77</v>
      </c>
      <c r="H997" s="2"/>
      <c r="I997" s="11"/>
    </row>
    <row r="998" spans="1:9" x14ac:dyDescent="0.2">
      <c r="B998" s="12" t="s">
        <v>889</v>
      </c>
      <c r="C998" s="13" t="s">
        <v>866</v>
      </c>
      <c r="D998" s="14">
        <v>102332.67</v>
      </c>
      <c r="E998" s="14">
        <v>0</v>
      </c>
      <c r="F998" s="14">
        <v>102332.67</v>
      </c>
      <c r="G998" s="14">
        <v>1305536.7499999998</v>
      </c>
      <c r="H998" s="2"/>
      <c r="I998" s="11"/>
    </row>
    <row r="999" spans="1:9" x14ac:dyDescent="0.2">
      <c r="B999" s="12" t="s">
        <v>890</v>
      </c>
      <c r="C999" s="13" t="s">
        <v>866</v>
      </c>
      <c r="D999" s="14">
        <v>58841.279999999999</v>
      </c>
      <c r="E999" s="14">
        <v>0</v>
      </c>
      <c r="F999" s="14">
        <v>58841.279999999999</v>
      </c>
      <c r="G999" s="14">
        <v>750683.58000000007</v>
      </c>
      <c r="H999" s="2"/>
      <c r="I999" s="11"/>
    </row>
    <row r="1000" spans="1:9" x14ac:dyDescent="0.2">
      <c r="B1000" s="12" t="s">
        <v>891</v>
      </c>
      <c r="C1000" s="13" t="s">
        <v>866</v>
      </c>
      <c r="D1000" s="14">
        <v>84424.45</v>
      </c>
      <c r="E1000" s="14">
        <v>0</v>
      </c>
      <c r="F1000" s="14">
        <v>84424.45</v>
      </c>
      <c r="G1000" s="14">
        <v>1077067.77</v>
      </c>
      <c r="H1000" s="2"/>
      <c r="I1000" s="11"/>
    </row>
    <row r="1001" spans="1:9" x14ac:dyDescent="0.2">
      <c r="B1001" s="12" t="s">
        <v>892</v>
      </c>
      <c r="C1001" s="13" t="s">
        <v>866</v>
      </c>
      <c r="D1001" s="14">
        <v>102332.67</v>
      </c>
      <c r="E1001" s="14">
        <v>0</v>
      </c>
      <c r="F1001" s="14">
        <v>102332.67</v>
      </c>
      <c r="G1001" s="14">
        <v>1305536.7499999998</v>
      </c>
      <c r="H1001" s="2"/>
      <c r="I1001" s="11"/>
    </row>
    <row r="1002" spans="1:9" x14ac:dyDescent="0.2">
      <c r="B1002" s="12" t="s">
        <v>893</v>
      </c>
      <c r="C1002" s="13" t="s">
        <v>866</v>
      </c>
      <c r="D1002" s="14">
        <v>102332.67</v>
      </c>
      <c r="E1002" s="14">
        <v>0</v>
      </c>
      <c r="F1002" s="14">
        <v>102332.67</v>
      </c>
      <c r="G1002" s="14">
        <v>1305535.8999999999</v>
      </c>
      <c r="H1002" s="2"/>
      <c r="I1002" s="11"/>
    </row>
    <row r="1003" spans="1:9" x14ac:dyDescent="0.2">
      <c r="B1003" s="12" t="s">
        <v>894</v>
      </c>
      <c r="C1003" s="13" t="s">
        <v>866</v>
      </c>
      <c r="D1003" s="14">
        <v>102332.67</v>
      </c>
      <c r="E1003" s="14">
        <v>0</v>
      </c>
      <c r="F1003" s="14">
        <v>102332.67</v>
      </c>
      <c r="G1003" s="14">
        <v>1305535.8999999999</v>
      </c>
      <c r="H1003" s="2"/>
      <c r="I1003" s="11"/>
    </row>
    <row r="1004" spans="1:9" x14ac:dyDescent="0.2">
      <c r="B1004" s="12" t="s">
        <v>895</v>
      </c>
      <c r="C1004" s="13" t="s">
        <v>866</v>
      </c>
      <c r="D1004" s="14">
        <v>99774.35</v>
      </c>
      <c r="E1004" s="14">
        <v>0</v>
      </c>
      <c r="F1004" s="14">
        <v>99774.35</v>
      </c>
      <c r="G1004" s="14">
        <v>1272896.6300000001</v>
      </c>
      <c r="H1004" s="2"/>
      <c r="I1004" s="11"/>
    </row>
    <row r="1005" spans="1:9" x14ac:dyDescent="0.2">
      <c r="B1005" s="12" t="s">
        <v>896</v>
      </c>
      <c r="C1005" s="13" t="s">
        <v>866</v>
      </c>
      <c r="D1005" s="14">
        <v>425467.24</v>
      </c>
      <c r="E1005" s="14">
        <v>5684706.6699999999</v>
      </c>
      <c r="F1005" s="14">
        <v>6110173.9100000001</v>
      </c>
      <c r="G1005" s="14">
        <v>68646110.859999999</v>
      </c>
      <c r="H1005" s="2"/>
      <c r="I1005" s="11"/>
    </row>
    <row r="1006" spans="1:9" x14ac:dyDescent="0.2">
      <c r="B1006" s="12" t="s">
        <v>897</v>
      </c>
      <c r="C1006" s="13" t="s">
        <v>866</v>
      </c>
      <c r="D1006" s="14">
        <v>97216.04</v>
      </c>
      <c r="E1006" s="14">
        <v>0</v>
      </c>
      <c r="F1006" s="14">
        <v>97216.04</v>
      </c>
      <c r="G1006" s="14">
        <v>1240227.7</v>
      </c>
      <c r="H1006" s="2"/>
      <c r="I1006" s="11"/>
    </row>
    <row r="1007" spans="1:9" x14ac:dyDescent="0.2">
      <c r="B1007" s="12" t="s">
        <v>898</v>
      </c>
      <c r="C1007" s="13" t="s">
        <v>866</v>
      </c>
      <c r="D1007" s="14">
        <v>102332.67</v>
      </c>
      <c r="E1007" s="14">
        <v>0</v>
      </c>
      <c r="F1007" s="14">
        <v>102332.67</v>
      </c>
      <c r="G1007" s="14">
        <v>1305649.21</v>
      </c>
      <c r="H1007" s="2"/>
      <c r="I1007" s="11"/>
    </row>
    <row r="1008" spans="1:9" x14ac:dyDescent="0.2">
      <c r="B1008" s="12" t="s">
        <v>899</v>
      </c>
      <c r="C1008" s="13" t="s">
        <v>866</v>
      </c>
      <c r="D1008" s="14">
        <v>102332.67</v>
      </c>
      <c r="E1008" s="14">
        <v>0</v>
      </c>
      <c r="F1008" s="14">
        <v>102332.67</v>
      </c>
      <c r="G1008" s="14">
        <v>1305536.7499999998</v>
      </c>
      <c r="H1008" s="2"/>
      <c r="I1008" s="11"/>
    </row>
    <row r="1009" spans="2:9" x14ac:dyDescent="0.2">
      <c r="B1009" s="12" t="s">
        <v>900</v>
      </c>
      <c r="C1009" s="13" t="s">
        <v>866</v>
      </c>
      <c r="D1009" s="14">
        <v>51166.33</v>
      </c>
      <c r="E1009" s="14">
        <v>0</v>
      </c>
      <c r="F1009" s="14">
        <v>51166.33</v>
      </c>
      <c r="G1009" s="14">
        <v>652751.30999999994</v>
      </c>
      <c r="H1009" s="2"/>
      <c r="I1009" s="11"/>
    </row>
    <row r="1010" spans="2:9" x14ac:dyDescent="0.2">
      <c r="B1010" s="12" t="s">
        <v>901</v>
      </c>
      <c r="C1010" s="13" t="s">
        <v>866</v>
      </c>
      <c r="D1010" s="14">
        <v>1093416.8899999999</v>
      </c>
      <c r="E1010" s="14">
        <v>447820.07</v>
      </c>
      <c r="F1010" s="14">
        <v>1541236.96</v>
      </c>
      <c r="G1010" s="14">
        <v>20551009.880000003</v>
      </c>
      <c r="H1010" s="2"/>
      <c r="I1010" s="11"/>
    </row>
    <row r="1011" spans="2:9" x14ac:dyDescent="0.2">
      <c r="B1011" s="12" t="s">
        <v>902</v>
      </c>
      <c r="C1011" s="13" t="s">
        <v>866</v>
      </c>
      <c r="D1011" s="14">
        <v>781012.06</v>
      </c>
      <c r="E1011" s="14">
        <v>1109593.47</v>
      </c>
      <c r="F1011" s="14">
        <v>1890605.53</v>
      </c>
      <c r="G1011" s="14">
        <v>24499515.960000001</v>
      </c>
      <c r="H1011" s="2"/>
      <c r="I1011" s="11"/>
    </row>
    <row r="1012" spans="2:9" x14ac:dyDescent="0.2">
      <c r="B1012" s="12" t="s">
        <v>903</v>
      </c>
      <c r="C1012" s="13" t="s">
        <v>866</v>
      </c>
      <c r="D1012" s="14">
        <v>1093416.8899999999</v>
      </c>
      <c r="E1012" s="14">
        <v>17156380.48</v>
      </c>
      <c r="F1012" s="14">
        <v>18249797.370000001</v>
      </c>
      <c r="G1012" s="14">
        <v>247541465.91999999</v>
      </c>
      <c r="H1012" s="2"/>
      <c r="I1012" s="11"/>
    </row>
    <row r="1013" spans="2:9" x14ac:dyDescent="0.2">
      <c r="B1013" s="12" t="s">
        <v>1064</v>
      </c>
      <c r="C1013" s="13" t="s">
        <v>866</v>
      </c>
      <c r="D1013" s="14">
        <v>541390.61</v>
      </c>
      <c r="E1013" s="14">
        <v>0</v>
      </c>
      <c r="F1013" s="14">
        <v>541390.61</v>
      </c>
      <c r="G1013" s="14">
        <v>6328260.4100000011</v>
      </c>
    </row>
    <row r="1014" spans="2:9" x14ac:dyDescent="0.2">
      <c r="B1014" s="12" t="s">
        <v>904</v>
      </c>
      <c r="C1014" s="13" t="s">
        <v>866</v>
      </c>
      <c r="D1014" s="14">
        <v>92099.4</v>
      </c>
      <c r="E1014" s="14">
        <v>0</v>
      </c>
      <c r="F1014" s="14">
        <v>92099.4</v>
      </c>
      <c r="G1014" s="14">
        <v>1174981.3699999999</v>
      </c>
    </row>
    <row r="1015" spans="2:9" x14ac:dyDescent="0.2">
      <c r="B1015" s="12" t="s">
        <v>905</v>
      </c>
      <c r="C1015" s="13" t="s">
        <v>866</v>
      </c>
      <c r="D1015" s="14">
        <v>102332.67</v>
      </c>
      <c r="E1015" s="14">
        <v>0</v>
      </c>
      <c r="F1015" s="14">
        <v>102332.67</v>
      </c>
      <c r="G1015" s="14">
        <v>1305535.8999999999</v>
      </c>
    </row>
    <row r="1016" spans="2:9" x14ac:dyDescent="0.2">
      <c r="B1016" s="12" t="s">
        <v>1065</v>
      </c>
      <c r="C1016" s="13" t="s">
        <v>866</v>
      </c>
      <c r="D1016" s="14">
        <v>0</v>
      </c>
      <c r="E1016" s="14">
        <v>0</v>
      </c>
      <c r="F1016" s="14">
        <v>0</v>
      </c>
      <c r="G1016" s="14">
        <v>75589.48000000001</v>
      </c>
    </row>
    <row r="1017" spans="2:9" x14ac:dyDescent="0.2">
      <c r="B1017" s="12" t="s">
        <v>906</v>
      </c>
      <c r="C1017" s="13" t="s">
        <v>866</v>
      </c>
      <c r="D1017" s="14">
        <v>102332.67</v>
      </c>
      <c r="E1017" s="14">
        <v>0</v>
      </c>
      <c r="F1017" s="14">
        <v>102332.67</v>
      </c>
      <c r="G1017" s="14">
        <v>1305536.7499999998</v>
      </c>
    </row>
    <row r="1018" spans="2:9" x14ac:dyDescent="0.2">
      <c r="B1018" s="12" t="s">
        <v>907</v>
      </c>
      <c r="C1018" s="13" t="s">
        <v>866</v>
      </c>
      <c r="D1018" s="14">
        <v>102332.67</v>
      </c>
      <c r="E1018" s="14">
        <v>0</v>
      </c>
      <c r="F1018" s="14">
        <v>102332.67</v>
      </c>
      <c r="G1018" s="14">
        <v>1305536.7499999998</v>
      </c>
    </row>
    <row r="1019" spans="2:9" x14ac:dyDescent="0.2">
      <c r="B1019" s="12" t="s">
        <v>908</v>
      </c>
      <c r="C1019" s="13" t="s">
        <v>866</v>
      </c>
      <c r="D1019" s="14">
        <v>58841.279999999999</v>
      </c>
      <c r="E1019" s="14">
        <v>0</v>
      </c>
      <c r="F1019" s="14">
        <v>58841.279999999999</v>
      </c>
      <c r="G1019" s="14">
        <v>750682.7300000001</v>
      </c>
    </row>
    <row r="1020" spans="2:9" x14ac:dyDescent="0.2">
      <c r="B1020" s="12" t="s">
        <v>1066</v>
      </c>
      <c r="C1020" s="13" t="s">
        <v>866</v>
      </c>
      <c r="D1020" s="14">
        <v>541390.61</v>
      </c>
      <c r="E1020" s="14">
        <v>0</v>
      </c>
      <c r="F1020" s="14">
        <v>541390.61</v>
      </c>
      <c r="G1020" s="14">
        <v>6328908.830000001</v>
      </c>
    </row>
    <row r="1021" spans="2:9" x14ac:dyDescent="0.2">
      <c r="B1021" s="12" t="s">
        <v>909</v>
      </c>
      <c r="C1021" s="13" t="s">
        <v>866</v>
      </c>
      <c r="D1021" s="14">
        <v>102332.67</v>
      </c>
      <c r="E1021" s="14">
        <v>0</v>
      </c>
      <c r="F1021" s="14">
        <v>102332.67</v>
      </c>
      <c r="G1021" s="14">
        <v>1305502.8399999999</v>
      </c>
    </row>
    <row r="1022" spans="2:9" x14ac:dyDescent="0.2">
      <c r="B1022" s="12" t="s">
        <v>910</v>
      </c>
      <c r="C1022" s="13" t="s">
        <v>866</v>
      </c>
      <c r="D1022" s="14">
        <v>61399.59</v>
      </c>
      <c r="E1022" s="14">
        <v>0</v>
      </c>
      <c r="F1022" s="14">
        <v>61399.59</v>
      </c>
      <c r="G1022" s="14">
        <v>783321.98</v>
      </c>
    </row>
    <row r="1023" spans="2:9" x14ac:dyDescent="0.2">
      <c r="B1023" s="12" t="s">
        <v>911</v>
      </c>
      <c r="C1023" s="13" t="s">
        <v>866</v>
      </c>
      <c r="D1023" s="14">
        <v>51166.33</v>
      </c>
      <c r="E1023" s="14">
        <v>0</v>
      </c>
      <c r="F1023" s="14">
        <v>51166.33</v>
      </c>
      <c r="G1023" s="14">
        <v>652751.30999999994</v>
      </c>
    </row>
    <row r="1024" spans="2:9" x14ac:dyDescent="0.2">
      <c r="B1024" s="12" t="s">
        <v>912</v>
      </c>
      <c r="C1024" s="13" t="s">
        <v>866</v>
      </c>
      <c r="D1024" s="14">
        <v>94657.71</v>
      </c>
      <c r="E1024" s="14">
        <v>0</v>
      </c>
      <c r="F1024" s="14">
        <v>94657.71</v>
      </c>
      <c r="G1024" s="14">
        <v>1207620.6299999999</v>
      </c>
    </row>
    <row r="1025" spans="2:7" x14ac:dyDescent="0.2">
      <c r="B1025" s="12" t="s">
        <v>913</v>
      </c>
      <c r="C1025" s="13" t="s">
        <v>866</v>
      </c>
      <c r="D1025" s="14">
        <v>63957.91</v>
      </c>
      <c r="E1025" s="14">
        <v>0</v>
      </c>
      <c r="F1025" s="14">
        <v>63957.91</v>
      </c>
      <c r="G1025" s="14">
        <v>815961.21000000008</v>
      </c>
    </row>
    <row r="1026" spans="2:7" x14ac:dyDescent="0.2">
      <c r="B1026" s="12" t="s">
        <v>914</v>
      </c>
      <c r="C1026" s="13" t="s">
        <v>866</v>
      </c>
      <c r="D1026" s="14">
        <v>71632.87</v>
      </c>
      <c r="E1026" s="14">
        <v>0</v>
      </c>
      <c r="F1026" s="14">
        <v>71632.87</v>
      </c>
      <c r="G1026" s="14">
        <v>913874.84000000008</v>
      </c>
    </row>
    <row r="1027" spans="2:7" x14ac:dyDescent="0.2">
      <c r="B1027" s="12" t="s">
        <v>915</v>
      </c>
      <c r="C1027" s="13" t="s">
        <v>866</v>
      </c>
      <c r="D1027" s="14">
        <v>51166.33</v>
      </c>
      <c r="E1027" s="14">
        <v>0</v>
      </c>
      <c r="F1027" s="14">
        <v>51166.33</v>
      </c>
      <c r="G1027" s="14">
        <v>652751.30999999994</v>
      </c>
    </row>
    <row r="1028" spans="2:7" x14ac:dyDescent="0.2">
      <c r="B1028" s="12" t="s">
        <v>916</v>
      </c>
      <c r="C1028" s="13" t="s">
        <v>866</v>
      </c>
      <c r="D1028" s="14">
        <v>51166.33</v>
      </c>
      <c r="E1028" s="14">
        <v>0</v>
      </c>
      <c r="F1028" s="14">
        <v>51166.33</v>
      </c>
      <c r="G1028" s="14">
        <v>652751.30999999994</v>
      </c>
    </row>
    <row r="1029" spans="2:7" x14ac:dyDescent="0.2">
      <c r="B1029" s="12" t="s">
        <v>917</v>
      </c>
      <c r="C1029" s="13" t="s">
        <v>866</v>
      </c>
      <c r="D1029" s="14">
        <v>167552.25</v>
      </c>
      <c r="E1029" s="14">
        <v>13792.39</v>
      </c>
      <c r="F1029" s="14">
        <v>181344.64000000001</v>
      </c>
      <c r="G1029" s="14">
        <v>1877183.0700000003</v>
      </c>
    </row>
    <row r="1030" spans="2:7" x14ac:dyDescent="0.2">
      <c r="B1030" s="12" t="s">
        <v>918</v>
      </c>
      <c r="C1030" s="13" t="s">
        <v>866</v>
      </c>
      <c r="D1030" s="14">
        <v>92099.4</v>
      </c>
      <c r="E1030" s="14">
        <v>0</v>
      </c>
      <c r="F1030" s="14">
        <v>92099.4</v>
      </c>
      <c r="G1030" s="14">
        <v>1174980.52</v>
      </c>
    </row>
    <row r="1031" spans="2:7" x14ac:dyDescent="0.2">
      <c r="B1031" s="12" t="s">
        <v>919</v>
      </c>
      <c r="C1031" s="13" t="s">
        <v>866</v>
      </c>
      <c r="D1031" s="14">
        <v>1637476.99</v>
      </c>
      <c r="E1031" s="14">
        <v>137140.26999999999</v>
      </c>
      <c r="F1031" s="14">
        <v>1774617.26</v>
      </c>
      <c r="G1031" s="14">
        <v>9210020.5299999993</v>
      </c>
    </row>
    <row r="1032" spans="2:7" x14ac:dyDescent="0.2">
      <c r="B1032" s="12" t="s">
        <v>920</v>
      </c>
      <c r="C1032" s="13" t="s">
        <v>866</v>
      </c>
      <c r="D1032" s="14">
        <v>66516.23</v>
      </c>
      <c r="E1032" s="14">
        <v>0</v>
      </c>
      <c r="F1032" s="14">
        <v>66516.23</v>
      </c>
      <c r="G1032" s="14">
        <v>848598.81</v>
      </c>
    </row>
    <row r="1033" spans="2:7" x14ac:dyDescent="0.2">
      <c r="B1033" s="12" t="s">
        <v>921</v>
      </c>
      <c r="C1033" s="13" t="s">
        <v>866</v>
      </c>
      <c r="D1033" s="14">
        <v>102332.67</v>
      </c>
      <c r="E1033" s="14">
        <v>0</v>
      </c>
      <c r="F1033" s="14">
        <v>102332.67</v>
      </c>
      <c r="G1033" s="14">
        <v>1305536.7499999998</v>
      </c>
    </row>
    <row r="1034" spans="2:7" x14ac:dyDescent="0.2">
      <c r="B1034" s="12" t="s">
        <v>922</v>
      </c>
      <c r="C1034" s="13" t="s">
        <v>866</v>
      </c>
      <c r="D1034" s="14">
        <v>79307.81</v>
      </c>
      <c r="E1034" s="14">
        <v>0</v>
      </c>
      <c r="F1034" s="14">
        <v>79307.81</v>
      </c>
      <c r="G1034" s="14">
        <v>1011789.22</v>
      </c>
    </row>
    <row r="1035" spans="2:7" x14ac:dyDescent="0.2">
      <c r="B1035" s="12" t="s">
        <v>923</v>
      </c>
      <c r="C1035" s="13" t="s">
        <v>866</v>
      </c>
      <c r="D1035" s="14">
        <v>51166.33</v>
      </c>
      <c r="E1035" s="14">
        <v>0</v>
      </c>
      <c r="F1035" s="14">
        <v>51166.33</v>
      </c>
      <c r="G1035" s="14">
        <v>652751.30999999994</v>
      </c>
    </row>
    <row r="1036" spans="2:7" x14ac:dyDescent="0.2">
      <c r="B1036" s="12" t="s">
        <v>924</v>
      </c>
      <c r="C1036" s="13" t="s">
        <v>866</v>
      </c>
      <c r="D1036" s="14">
        <v>51166.33</v>
      </c>
      <c r="E1036" s="14">
        <v>0</v>
      </c>
      <c r="F1036" s="14">
        <v>51166.33</v>
      </c>
      <c r="G1036" s="14">
        <v>652751.30999999994</v>
      </c>
    </row>
    <row r="1037" spans="2:7" x14ac:dyDescent="0.2">
      <c r="B1037" s="12" t="s">
        <v>925</v>
      </c>
      <c r="C1037" s="13" t="s">
        <v>866</v>
      </c>
      <c r="D1037" s="14">
        <v>102332.67</v>
      </c>
      <c r="E1037" s="14">
        <v>0</v>
      </c>
      <c r="F1037" s="14">
        <v>102332.67</v>
      </c>
      <c r="G1037" s="14">
        <v>1305536.7499999998</v>
      </c>
    </row>
    <row r="1038" spans="2:7" x14ac:dyDescent="0.2">
      <c r="B1038" s="12" t="s">
        <v>926</v>
      </c>
      <c r="C1038" s="13" t="s">
        <v>866</v>
      </c>
      <c r="D1038" s="14">
        <v>61399.59</v>
      </c>
      <c r="E1038" s="14">
        <v>0</v>
      </c>
      <c r="F1038" s="14">
        <v>61399.59</v>
      </c>
      <c r="G1038" s="14">
        <v>783301.6399999999</v>
      </c>
    </row>
    <row r="1039" spans="2:7" x14ac:dyDescent="0.2">
      <c r="B1039" s="12" t="s">
        <v>927</v>
      </c>
      <c r="C1039" s="13" t="s">
        <v>866</v>
      </c>
      <c r="D1039" s="14">
        <v>63957.91</v>
      </c>
      <c r="E1039" s="14">
        <v>0</v>
      </c>
      <c r="F1039" s="14">
        <v>63957.91</v>
      </c>
      <c r="G1039" s="14">
        <v>815959.51000000013</v>
      </c>
    </row>
    <row r="1040" spans="2:7" x14ac:dyDescent="0.2">
      <c r="B1040" s="12" t="s">
        <v>1048</v>
      </c>
      <c r="C1040" s="13" t="s">
        <v>866</v>
      </c>
      <c r="D1040" s="14">
        <v>0</v>
      </c>
      <c r="E1040" s="14">
        <v>0</v>
      </c>
      <c r="F1040" s="14">
        <v>0</v>
      </c>
      <c r="G1040" s="14">
        <v>301070.96999999997</v>
      </c>
    </row>
    <row r="1041" spans="2:7" x14ac:dyDescent="0.2">
      <c r="B1041" s="12" t="s">
        <v>928</v>
      </c>
      <c r="C1041" s="13" t="s">
        <v>866</v>
      </c>
      <c r="D1041" s="14">
        <v>53724.65</v>
      </c>
      <c r="E1041" s="14">
        <v>0</v>
      </c>
      <c r="F1041" s="14">
        <v>53724.65</v>
      </c>
      <c r="G1041" s="14">
        <v>685405.85000000009</v>
      </c>
    </row>
    <row r="1042" spans="2:7" x14ac:dyDescent="0.2">
      <c r="B1042" s="12" t="s">
        <v>929</v>
      </c>
      <c r="C1042" s="13" t="s">
        <v>866</v>
      </c>
      <c r="D1042" s="14">
        <v>84424.45</v>
      </c>
      <c r="E1042" s="14">
        <v>161448.5</v>
      </c>
      <c r="F1042" s="14">
        <v>245872.95</v>
      </c>
      <c r="G1042" s="14">
        <v>2673641.1100000003</v>
      </c>
    </row>
    <row r="1043" spans="2:7" x14ac:dyDescent="0.2">
      <c r="B1043" s="12" t="s">
        <v>930</v>
      </c>
      <c r="C1043" s="13" t="s">
        <v>866</v>
      </c>
      <c r="D1043" s="14">
        <v>554342.63</v>
      </c>
      <c r="E1043" s="14">
        <v>0</v>
      </c>
      <c r="F1043" s="14">
        <v>554342.63</v>
      </c>
      <c r="G1043" s="14">
        <v>6920536.7400000002</v>
      </c>
    </row>
    <row r="1044" spans="2:7" x14ac:dyDescent="0.2">
      <c r="B1044" s="12" t="s">
        <v>931</v>
      </c>
      <c r="C1044" s="13" t="s">
        <v>866</v>
      </c>
      <c r="D1044" s="14">
        <v>58841.279999999999</v>
      </c>
      <c r="E1044" s="14">
        <v>0</v>
      </c>
      <c r="F1044" s="14">
        <v>58841.279999999999</v>
      </c>
      <c r="G1044" s="14">
        <v>750664.08000000007</v>
      </c>
    </row>
    <row r="1045" spans="2:7" x14ac:dyDescent="0.2">
      <c r="B1045" s="12" t="s">
        <v>932</v>
      </c>
      <c r="C1045" s="13" t="s">
        <v>866</v>
      </c>
      <c r="D1045" s="14">
        <v>58841.279999999999</v>
      </c>
      <c r="E1045" s="14">
        <v>0</v>
      </c>
      <c r="F1045" s="14">
        <v>58841.279999999999</v>
      </c>
      <c r="G1045" s="14">
        <v>750682.7300000001</v>
      </c>
    </row>
    <row r="1046" spans="2:7" x14ac:dyDescent="0.2">
      <c r="B1046" s="12" t="s">
        <v>933</v>
      </c>
      <c r="C1046" s="13" t="s">
        <v>866</v>
      </c>
      <c r="D1046" s="14">
        <v>94657.71</v>
      </c>
      <c r="E1046" s="14">
        <v>0</v>
      </c>
      <c r="F1046" s="14">
        <v>94657.71</v>
      </c>
      <c r="G1046" s="14">
        <v>1207620.6299999999</v>
      </c>
    </row>
    <row r="1047" spans="2:7" x14ac:dyDescent="0.2">
      <c r="B1047" s="12" t="s">
        <v>1067</v>
      </c>
      <c r="C1047" s="13" t="s">
        <v>866</v>
      </c>
      <c r="D1047" s="14">
        <v>59488.69</v>
      </c>
      <c r="E1047" s="14">
        <v>0</v>
      </c>
      <c r="F1047" s="14">
        <v>59488.69</v>
      </c>
      <c r="G1047" s="14">
        <v>142297.70000000001</v>
      </c>
    </row>
    <row r="1048" spans="2:7" x14ac:dyDescent="0.2">
      <c r="B1048" s="12" t="s">
        <v>934</v>
      </c>
      <c r="C1048" s="13" t="s">
        <v>866</v>
      </c>
      <c r="D1048" s="14">
        <v>63957.91</v>
      </c>
      <c r="E1048" s="14">
        <v>0</v>
      </c>
      <c r="F1048" s="14">
        <v>63957.91</v>
      </c>
      <c r="G1048" s="14">
        <v>815939.17</v>
      </c>
    </row>
    <row r="1049" spans="2:7" x14ac:dyDescent="0.2">
      <c r="B1049" s="12" t="s">
        <v>935</v>
      </c>
      <c r="C1049" s="13" t="s">
        <v>866</v>
      </c>
      <c r="D1049" s="14">
        <v>1176399.43</v>
      </c>
      <c r="E1049" s="14">
        <v>0</v>
      </c>
      <c r="F1049" s="14">
        <v>1176399.43</v>
      </c>
      <c r="G1049" s="14">
        <v>15153123.229999999</v>
      </c>
    </row>
    <row r="1050" spans="2:7" x14ac:dyDescent="0.2">
      <c r="B1050" s="12" t="s">
        <v>936</v>
      </c>
      <c r="C1050" s="13" t="s">
        <v>866</v>
      </c>
      <c r="D1050" s="14">
        <v>53724.65</v>
      </c>
      <c r="E1050" s="14">
        <v>0</v>
      </c>
      <c r="F1050" s="14">
        <v>53724.65</v>
      </c>
      <c r="G1050" s="14">
        <v>685388.9</v>
      </c>
    </row>
    <row r="1051" spans="2:7" x14ac:dyDescent="0.2">
      <c r="B1051" s="12" t="s">
        <v>937</v>
      </c>
      <c r="C1051" s="13" t="s">
        <v>866</v>
      </c>
      <c r="D1051" s="14">
        <v>51166.33</v>
      </c>
      <c r="E1051" s="14">
        <v>0</v>
      </c>
      <c r="F1051" s="14">
        <v>51166.33</v>
      </c>
      <c r="G1051" s="14">
        <v>652751.30999999994</v>
      </c>
    </row>
    <row r="1052" spans="2:7" x14ac:dyDescent="0.2">
      <c r="B1052" s="12" t="s">
        <v>938</v>
      </c>
      <c r="C1052" s="13" t="s">
        <v>866</v>
      </c>
      <c r="D1052" s="14">
        <v>81866.14</v>
      </c>
      <c r="E1052" s="14">
        <v>0</v>
      </c>
      <c r="F1052" s="14">
        <v>81866.14</v>
      </c>
      <c r="G1052" s="14">
        <v>1044429.38</v>
      </c>
    </row>
    <row r="1053" spans="2:7" x14ac:dyDescent="0.2">
      <c r="B1053" s="12" t="s">
        <v>939</v>
      </c>
      <c r="C1053" s="13" t="s">
        <v>866</v>
      </c>
      <c r="D1053" s="14">
        <v>97216.04</v>
      </c>
      <c r="E1053" s="14">
        <v>0</v>
      </c>
      <c r="F1053" s="14">
        <v>97216.04</v>
      </c>
      <c r="G1053" s="14">
        <v>1240259.06</v>
      </c>
    </row>
    <row r="1054" spans="2:7" x14ac:dyDescent="0.2">
      <c r="B1054" s="12" t="s">
        <v>1092</v>
      </c>
      <c r="C1054" s="13" t="s">
        <v>866</v>
      </c>
      <c r="D1054" s="14">
        <v>578581.48</v>
      </c>
      <c r="E1054" s="14">
        <v>0</v>
      </c>
      <c r="F1054" s="14">
        <v>578581.48</v>
      </c>
      <c r="G1054" s="14">
        <v>6721094.6199999992</v>
      </c>
    </row>
    <row r="1055" spans="2:7" x14ac:dyDescent="0.2">
      <c r="B1055" s="12" t="s">
        <v>940</v>
      </c>
      <c r="C1055" s="13" t="s">
        <v>866</v>
      </c>
      <c r="D1055" s="14">
        <v>79307.81</v>
      </c>
      <c r="E1055" s="14">
        <v>0</v>
      </c>
      <c r="F1055" s="14">
        <v>79307.81</v>
      </c>
      <c r="G1055" s="14">
        <v>1011790.0699999998</v>
      </c>
    </row>
    <row r="1056" spans="2:7" x14ac:dyDescent="0.2">
      <c r="B1056" s="12" t="s">
        <v>941</v>
      </c>
      <c r="C1056" s="13" t="s">
        <v>866</v>
      </c>
      <c r="D1056" s="14">
        <v>51166.33</v>
      </c>
      <c r="E1056" s="14">
        <v>0</v>
      </c>
      <c r="F1056" s="14">
        <v>51166.33</v>
      </c>
      <c r="G1056" s="14">
        <v>652751.30999999994</v>
      </c>
    </row>
    <row r="1057" spans="2:7" x14ac:dyDescent="0.2">
      <c r="B1057" s="12" t="s">
        <v>942</v>
      </c>
      <c r="C1057" s="13" t="s">
        <v>866</v>
      </c>
      <c r="D1057" s="14">
        <v>58841.279999999999</v>
      </c>
      <c r="E1057" s="14">
        <v>0</v>
      </c>
      <c r="F1057" s="14">
        <v>58841.279999999999</v>
      </c>
      <c r="G1057" s="14">
        <v>750683.58000000007</v>
      </c>
    </row>
    <row r="1058" spans="2:7" x14ac:dyDescent="0.2">
      <c r="B1058" s="12" t="s">
        <v>943</v>
      </c>
      <c r="C1058" s="13" t="s">
        <v>866</v>
      </c>
      <c r="D1058" s="14">
        <v>56282.96</v>
      </c>
      <c r="E1058" s="14">
        <v>0</v>
      </c>
      <c r="F1058" s="14">
        <v>56282.96</v>
      </c>
      <c r="G1058" s="14">
        <v>718026.45</v>
      </c>
    </row>
    <row r="1059" spans="2:7" x14ac:dyDescent="0.2">
      <c r="B1059" s="12" t="s">
        <v>944</v>
      </c>
      <c r="C1059" s="13" t="s">
        <v>866</v>
      </c>
      <c r="D1059" s="14">
        <v>81866.14</v>
      </c>
      <c r="E1059" s="14">
        <v>0</v>
      </c>
      <c r="F1059" s="14">
        <v>81866.14</v>
      </c>
      <c r="G1059" s="14">
        <v>1044428.5299999999</v>
      </c>
    </row>
    <row r="1060" spans="2:7" x14ac:dyDescent="0.2">
      <c r="B1060" s="12" t="s">
        <v>945</v>
      </c>
      <c r="C1060" s="13" t="s">
        <v>866</v>
      </c>
      <c r="D1060" s="14">
        <v>94657.71</v>
      </c>
      <c r="E1060" s="14">
        <v>0</v>
      </c>
      <c r="F1060" s="14">
        <v>94657.71</v>
      </c>
      <c r="G1060" s="14">
        <v>1207619.7799999998</v>
      </c>
    </row>
    <row r="1061" spans="2:7" x14ac:dyDescent="0.2">
      <c r="B1061" s="12" t="s">
        <v>946</v>
      </c>
      <c r="C1061" s="13" t="s">
        <v>866</v>
      </c>
      <c r="D1061" s="14">
        <v>102332.67</v>
      </c>
      <c r="E1061" s="14">
        <v>0</v>
      </c>
      <c r="F1061" s="14">
        <v>102332.67</v>
      </c>
      <c r="G1061" s="14">
        <v>1305536.7499999998</v>
      </c>
    </row>
    <row r="1062" spans="2:7" x14ac:dyDescent="0.2">
      <c r="B1062" s="12" t="s">
        <v>947</v>
      </c>
      <c r="C1062" s="13" t="s">
        <v>866</v>
      </c>
      <c r="D1062" s="14">
        <v>51166.33</v>
      </c>
      <c r="E1062" s="14">
        <v>0</v>
      </c>
      <c r="F1062" s="14">
        <v>51166.33</v>
      </c>
      <c r="G1062" s="14">
        <v>652751.30999999994</v>
      </c>
    </row>
    <row r="1063" spans="2:7" x14ac:dyDescent="0.2">
      <c r="B1063" s="12" t="s">
        <v>948</v>
      </c>
      <c r="C1063" s="13" t="s">
        <v>866</v>
      </c>
      <c r="D1063" s="14">
        <v>95316.34</v>
      </c>
      <c r="E1063" s="14">
        <v>0</v>
      </c>
      <c r="F1063" s="14">
        <v>95316.34</v>
      </c>
      <c r="G1063" s="14">
        <v>1260675.4000000001</v>
      </c>
    </row>
    <row r="1064" spans="2:7" x14ac:dyDescent="0.2">
      <c r="B1064" s="12" t="s">
        <v>949</v>
      </c>
      <c r="C1064" s="13" t="s">
        <v>866</v>
      </c>
      <c r="D1064" s="14">
        <v>53724.65</v>
      </c>
      <c r="E1064" s="14">
        <v>0</v>
      </c>
      <c r="F1064" s="14">
        <v>53724.65</v>
      </c>
      <c r="G1064" s="14">
        <v>685388.9</v>
      </c>
    </row>
    <row r="1065" spans="2:7" x14ac:dyDescent="0.2">
      <c r="B1065" s="12" t="s">
        <v>950</v>
      </c>
      <c r="C1065" s="13" t="s">
        <v>866</v>
      </c>
      <c r="D1065" s="14">
        <v>177785.52</v>
      </c>
      <c r="E1065" s="14">
        <v>96498.52</v>
      </c>
      <c r="F1065" s="14">
        <v>274284.03999999998</v>
      </c>
      <c r="G1065" s="14">
        <v>2167307.42</v>
      </c>
    </row>
    <row r="1066" spans="2:7" x14ac:dyDescent="0.2">
      <c r="B1066" s="12" t="s">
        <v>951</v>
      </c>
      <c r="C1066" s="13" t="s">
        <v>866</v>
      </c>
      <c r="D1066" s="14">
        <v>102332.67</v>
      </c>
      <c r="E1066" s="14">
        <v>0</v>
      </c>
      <c r="F1066" s="14">
        <v>102332.67</v>
      </c>
      <c r="G1066" s="14">
        <v>1305535.8999999999</v>
      </c>
    </row>
    <row r="1067" spans="2:7" x14ac:dyDescent="0.2">
      <c r="B1067" s="12" t="s">
        <v>952</v>
      </c>
      <c r="C1067" s="13" t="s">
        <v>866</v>
      </c>
      <c r="D1067" s="14">
        <v>51166.33</v>
      </c>
      <c r="E1067" s="14">
        <v>0</v>
      </c>
      <c r="F1067" s="14">
        <v>51166.33</v>
      </c>
      <c r="G1067" s="14">
        <v>652751.30999999994</v>
      </c>
    </row>
    <row r="1068" spans="2:7" x14ac:dyDescent="0.2">
      <c r="B1068" s="12" t="s">
        <v>953</v>
      </c>
      <c r="C1068" s="13" t="s">
        <v>866</v>
      </c>
      <c r="D1068" s="14">
        <v>177785.52</v>
      </c>
      <c r="E1068" s="14">
        <v>11450.14</v>
      </c>
      <c r="F1068" s="14">
        <v>189235.65999999997</v>
      </c>
      <c r="G1068" s="14">
        <v>1984657.5599999998</v>
      </c>
    </row>
    <row r="1069" spans="2:7" x14ac:dyDescent="0.2">
      <c r="B1069" s="12" t="s">
        <v>954</v>
      </c>
      <c r="C1069" s="13" t="s">
        <v>866</v>
      </c>
      <c r="D1069" s="14">
        <v>56282.96</v>
      </c>
      <c r="E1069" s="14">
        <v>0</v>
      </c>
      <c r="F1069" s="14">
        <v>56282.96</v>
      </c>
      <c r="G1069" s="14">
        <v>718045.09999999986</v>
      </c>
    </row>
    <row r="1070" spans="2:7" x14ac:dyDescent="0.2">
      <c r="B1070" s="12" t="s">
        <v>955</v>
      </c>
      <c r="C1070" s="13" t="s">
        <v>866</v>
      </c>
      <c r="D1070" s="14">
        <v>53724.65</v>
      </c>
      <c r="E1070" s="14">
        <v>0</v>
      </c>
      <c r="F1070" s="14">
        <v>53724.65</v>
      </c>
      <c r="G1070" s="14">
        <v>685388.9</v>
      </c>
    </row>
    <row r="1071" spans="2:7" x14ac:dyDescent="0.2">
      <c r="B1071" s="12" t="s">
        <v>956</v>
      </c>
      <c r="C1071" s="13" t="s">
        <v>866</v>
      </c>
      <c r="D1071" s="14">
        <v>102332.67</v>
      </c>
      <c r="E1071" s="14">
        <v>0</v>
      </c>
      <c r="F1071" s="14">
        <v>102332.67</v>
      </c>
      <c r="G1071" s="14">
        <v>1305536.7499999998</v>
      </c>
    </row>
    <row r="1072" spans="2:7" x14ac:dyDescent="0.2">
      <c r="B1072" s="12" t="s">
        <v>957</v>
      </c>
      <c r="C1072" s="13" t="s">
        <v>866</v>
      </c>
      <c r="D1072" s="14">
        <v>1126234.18</v>
      </c>
      <c r="E1072" s="14">
        <v>3964858.24</v>
      </c>
      <c r="F1072" s="14">
        <v>5091092.42</v>
      </c>
      <c r="G1072" s="14">
        <v>85879872.13000001</v>
      </c>
    </row>
    <row r="1073" spans="2:7" x14ac:dyDescent="0.2">
      <c r="B1073" s="12" t="s">
        <v>958</v>
      </c>
      <c r="C1073" s="13" t="s">
        <v>866</v>
      </c>
      <c r="D1073" s="14">
        <v>1176399.43</v>
      </c>
      <c r="E1073" s="14">
        <v>0</v>
      </c>
      <c r="F1073" s="14">
        <v>1176399.43</v>
      </c>
      <c r="G1073" s="14">
        <v>15153123.229999999</v>
      </c>
    </row>
    <row r="1074" spans="2:7" x14ac:dyDescent="0.2">
      <c r="B1074" s="12" t="s">
        <v>959</v>
      </c>
      <c r="C1074" s="13" t="s">
        <v>866</v>
      </c>
      <c r="D1074" s="14">
        <v>56282.96</v>
      </c>
      <c r="E1074" s="14">
        <v>0</v>
      </c>
      <c r="F1074" s="14">
        <v>56282.96</v>
      </c>
      <c r="G1074" s="14">
        <v>718045.09999999986</v>
      </c>
    </row>
    <row r="1075" spans="2:7" x14ac:dyDescent="0.2">
      <c r="B1075" s="12" t="s">
        <v>960</v>
      </c>
      <c r="C1075" s="13" t="s">
        <v>866</v>
      </c>
      <c r="D1075" s="14">
        <v>603364.23</v>
      </c>
      <c r="E1075" s="14">
        <v>0</v>
      </c>
      <c r="F1075" s="14">
        <v>603364.23</v>
      </c>
      <c r="G1075" s="14">
        <v>6826620.2100000009</v>
      </c>
    </row>
    <row r="1076" spans="2:7" x14ac:dyDescent="0.2">
      <c r="B1076" s="12" t="s">
        <v>961</v>
      </c>
      <c r="C1076" s="13" t="s">
        <v>866</v>
      </c>
      <c r="D1076" s="14">
        <v>537390.68999999994</v>
      </c>
      <c r="E1076" s="14">
        <v>0</v>
      </c>
      <c r="F1076" s="14">
        <v>537390.68999999994</v>
      </c>
      <c r="G1076" s="14">
        <v>7368973.2400000002</v>
      </c>
    </row>
    <row r="1077" spans="2:7" x14ac:dyDescent="0.2">
      <c r="B1077" s="12" t="s">
        <v>962</v>
      </c>
      <c r="C1077" s="13" t="s">
        <v>866</v>
      </c>
      <c r="D1077" s="14">
        <v>102332.67</v>
      </c>
      <c r="E1077" s="14">
        <v>0</v>
      </c>
      <c r="F1077" s="14">
        <v>102332.67</v>
      </c>
      <c r="G1077" s="14">
        <v>1305536.7499999998</v>
      </c>
    </row>
    <row r="1078" spans="2:7" x14ac:dyDescent="0.2">
      <c r="B1078" s="12" t="s">
        <v>963</v>
      </c>
      <c r="C1078" s="13" t="s">
        <v>866</v>
      </c>
      <c r="D1078" s="14">
        <v>177785.52</v>
      </c>
      <c r="E1078" s="14">
        <v>3968.67</v>
      </c>
      <c r="F1078" s="14">
        <v>181754.19</v>
      </c>
      <c r="G1078" s="14">
        <v>1853129.1199999999</v>
      </c>
    </row>
    <row r="1079" spans="2:7" x14ac:dyDescent="0.2">
      <c r="B1079" s="12" t="s">
        <v>964</v>
      </c>
      <c r="C1079" s="13" t="s">
        <v>866</v>
      </c>
      <c r="D1079" s="14">
        <v>79307.81</v>
      </c>
      <c r="E1079" s="14">
        <v>0</v>
      </c>
      <c r="F1079" s="14">
        <v>79307.81</v>
      </c>
      <c r="G1079" s="14">
        <v>1011764.6399999999</v>
      </c>
    </row>
    <row r="1080" spans="2:7" x14ac:dyDescent="0.2">
      <c r="B1080" s="12" t="s">
        <v>965</v>
      </c>
      <c r="C1080" s="13" t="s">
        <v>866</v>
      </c>
      <c r="D1080" s="14">
        <v>630931.68999999994</v>
      </c>
      <c r="E1080" s="14">
        <v>88642.63</v>
      </c>
      <c r="F1080" s="14">
        <v>719574.32</v>
      </c>
      <c r="G1080" s="14">
        <v>7020118.040000001</v>
      </c>
    </row>
    <row r="1081" spans="2:7" x14ac:dyDescent="0.2">
      <c r="B1081" s="37" t="s">
        <v>966</v>
      </c>
      <c r="C1081" s="13" t="s">
        <v>866</v>
      </c>
      <c r="D1081" s="14">
        <v>79307.81</v>
      </c>
      <c r="E1081" s="14">
        <v>0</v>
      </c>
      <c r="F1081" s="14">
        <v>79307.81</v>
      </c>
      <c r="G1081" s="14">
        <v>1011789.22</v>
      </c>
    </row>
    <row r="1082" spans="2:7" ht="15" customHeight="1" x14ac:dyDescent="0.2">
      <c r="B1082" s="59" t="s">
        <v>967</v>
      </c>
      <c r="C1082" s="60"/>
      <c r="D1082" s="14">
        <v>27909538.379999995</v>
      </c>
      <c r="E1082" s="14">
        <v>33839414.45000001</v>
      </c>
      <c r="F1082" s="14">
        <v>61748952.829999991</v>
      </c>
      <c r="G1082" s="14">
        <v>830548559.4199996</v>
      </c>
    </row>
    <row r="1083" spans="2:7" ht="15" x14ac:dyDescent="0.25">
      <c r="B1083" s="20" t="s">
        <v>968</v>
      </c>
      <c r="C1083" s="21"/>
      <c r="D1083" s="16">
        <v>390705841.85000002</v>
      </c>
      <c r="E1083" s="16">
        <v>296013220.97999996</v>
      </c>
      <c r="F1083" s="16">
        <v>686719062.82999992</v>
      </c>
      <c r="G1083" s="16">
        <v>7691999874.5395699</v>
      </c>
    </row>
    <row r="1084" spans="2:7" ht="15" x14ac:dyDescent="0.25">
      <c r="B1084" s="18"/>
      <c r="C1084" s="19"/>
      <c r="D1084" s="17"/>
      <c r="E1084" s="17"/>
      <c r="F1084" s="17"/>
      <c r="G1084" s="17"/>
    </row>
    <row r="1085" spans="2:7" x14ac:dyDescent="0.2">
      <c r="B1085" s="12" t="s">
        <v>1051</v>
      </c>
      <c r="C1085" s="13" t="s">
        <v>679</v>
      </c>
      <c r="D1085" s="14">
        <v>632627.64999999991</v>
      </c>
      <c r="E1085" s="14">
        <v>0</v>
      </c>
      <c r="F1085" s="14">
        <f>SUM(D1085:E1085)</f>
        <v>632627.64999999991</v>
      </c>
      <c r="G1085" s="14">
        <v>6431812.9199999999</v>
      </c>
    </row>
    <row r="1086" spans="2:7" x14ac:dyDescent="0.2">
      <c r="B1086" s="12" t="s">
        <v>1093</v>
      </c>
      <c r="C1086" s="13" t="s">
        <v>679</v>
      </c>
      <c r="D1086" s="14">
        <v>668100.016697824</v>
      </c>
      <c r="E1086" s="14">
        <v>0</v>
      </c>
      <c r="F1086" s="14">
        <f t="shared" ref="F1086:F1096" si="0">SUM(D1086:E1086)</f>
        <v>668100.016697824</v>
      </c>
      <c r="G1086" s="14">
        <v>5476190.9811268402</v>
      </c>
    </row>
    <row r="1087" spans="2:7" x14ac:dyDescent="0.2">
      <c r="B1087" s="12" t="s">
        <v>1094</v>
      </c>
      <c r="C1087" s="13" t="s">
        <v>679</v>
      </c>
      <c r="D1087" s="14">
        <v>317034.34000000003</v>
      </c>
      <c r="E1087" s="14">
        <v>168591.05000000002</v>
      </c>
      <c r="F1087" s="14">
        <f t="shared" si="0"/>
        <v>485625.39</v>
      </c>
      <c r="G1087" s="14">
        <v>2491640.8400000003</v>
      </c>
    </row>
    <row r="1088" spans="2:7" x14ac:dyDescent="0.2">
      <c r="B1088" s="12" t="s">
        <v>1070</v>
      </c>
      <c r="C1088" s="13" t="s">
        <v>679</v>
      </c>
      <c r="D1088" s="14">
        <v>18477.759999999998</v>
      </c>
      <c r="E1088" s="14"/>
      <c r="F1088" s="14">
        <f t="shared" si="0"/>
        <v>18477.759999999998</v>
      </c>
      <c r="G1088" s="14">
        <v>212845.9</v>
      </c>
    </row>
    <row r="1089" spans="2:7" x14ac:dyDescent="0.2">
      <c r="B1089" s="12" t="s">
        <v>1075</v>
      </c>
      <c r="C1089" s="13" t="s">
        <v>789</v>
      </c>
      <c r="D1089" s="14">
        <v>0</v>
      </c>
      <c r="E1089" s="14">
        <v>0</v>
      </c>
      <c r="F1089" s="14">
        <f t="shared" si="0"/>
        <v>0</v>
      </c>
      <c r="G1089" s="14">
        <v>0</v>
      </c>
    </row>
    <row r="1090" spans="2:7" x14ac:dyDescent="0.2">
      <c r="B1090" s="12" t="s">
        <v>1076</v>
      </c>
      <c r="C1090" s="13" t="s">
        <v>77</v>
      </c>
      <c r="D1090" s="14">
        <v>0</v>
      </c>
      <c r="E1090" s="14">
        <v>0</v>
      </c>
      <c r="F1090" s="14">
        <f t="shared" si="0"/>
        <v>0</v>
      </c>
      <c r="G1090" s="14">
        <v>0</v>
      </c>
    </row>
    <row r="1091" spans="2:7" x14ac:dyDescent="0.2">
      <c r="B1091" s="12" t="s">
        <v>1077</v>
      </c>
      <c r="C1091" s="13" t="s">
        <v>104</v>
      </c>
      <c r="D1091" s="14">
        <v>59968.020000000004</v>
      </c>
      <c r="E1091" s="14">
        <v>0</v>
      </c>
      <c r="F1091" s="14">
        <f t="shared" si="0"/>
        <v>59968.020000000004</v>
      </c>
      <c r="G1091" s="14">
        <v>581954.34000000008</v>
      </c>
    </row>
    <row r="1092" spans="2:7" x14ac:dyDescent="0.2">
      <c r="B1092" s="12" t="s">
        <v>1095</v>
      </c>
      <c r="C1092" s="13" t="s">
        <v>679</v>
      </c>
      <c r="D1092" s="14">
        <v>0</v>
      </c>
      <c r="E1092" s="14">
        <v>0</v>
      </c>
      <c r="F1092" s="14">
        <f t="shared" si="0"/>
        <v>0</v>
      </c>
      <c r="G1092" s="14">
        <v>3729166.5</v>
      </c>
    </row>
    <row r="1093" spans="2:7" x14ac:dyDescent="0.2">
      <c r="B1093" s="12" t="s">
        <v>1078</v>
      </c>
      <c r="C1093" s="13" t="s">
        <v>24</v>
      </c>
      <c r="D1093" s="14">
        <v>0</v>
      </c>
      <c r="E1093" s="14">
        <v>0</v>
      </c>
      <c r="F1093" s="14">
        <f t="shared" si="0"/>
        <v>0</v>
      </c>
      <c r="G1093" s="14">
        <v>0</v>
      </c>
    </row>
    <row r="1094" spans="2:7" x14ac:dyDescent="0.2">
      <c r="B1094" s="37" t="s">
        <v>1082</v>
      </c>
      <c r="C1094" s="13" t="s">
        <v>77</v>
      </c>
      <c r="D1094" s="14">
        <v>0</v>
      </c>
      <c r="E1094" s="14">
        <v>0</v>
      </c>
      <c r="F1094" s="14">
        <f t="shared" si="0"/>
        <v>0</v>
      </c>
      <c r="G1094" s="14">
        <v>0</v>
      </c>
    </row>
    <row r="1095" spans="2:7" x14ac:dyDescent="0.2">
      <c r="B1095" s="37" t="s">
        <v>1083</v>
      </c>
      <c r="C1095" s="13" t="s">
        <v>541</v>
      </c>
      <c r="D1095" s="14">
        <v>426773.44</v>
      </c>
      <c r="E1095" s="14">
        <v>0</v>
      </c>
      <c r="F1095" s="14">
        <f t="shared" si="0"/>
        <v>426773.44</v>
      </c>
      <c r="G1095" s="14">
        <v>0</v>
      </c>
    </row>
    <row r="1096" spans="2:7" x14ac:dyDescent="0.2">
      <c r="B1096" s="37" t="s">
        <v>1084</v>
      </c>
      <c r="C1096" s="13" t="s">
        <v>679</v>
      </c>
      <c r="D1096" s="14">
        <v>585033.09000000008</v>
      </c>
      <c r="E1096" s="14">
        <v>0</v>
      </c>
      <c r="F1096" s="14">
        <f t="shared" si="0"/>
        <v>585033.09000000008</v>
      </c>
      <c r="G1096" s="14">
        <v>0</v>
      </c>
    </row>
    <row r="1097" spans="2:7" x14ac:dyDescent="0.2">
      <c r="B1097" s="46" t="s">
        <v>970</v>
      </c>
      <c r="C1097" s="47"/>
      <c r="D1097" s="16">
        <f>SUM(D1085:D1096)</f>
        <v>2708014.3166978238</v>
      </c>
      <c r="E1097" s="16">
        <f>SUM(E1085:E1096)</f>
        <v>168591.05000000002</v>
      </c>
      <c r="F1097" s="16">
        <f>SUM(D1097:E1097)</f>
        <v>2876605.3666978236</v>
      </c>
      <c r="G1097" s="16">
        <f>SUM(G1085:G1096)</f>
        <v>18923611.481126837</v>
      </c>
    </row>
    <row r="1098" spans="2:7" x14ac:dyDescent="0.2">
      <c r="B1098" s="46" t="s">
        <v>1079</v>
      </c>
      <c r="C1098" s="47"/>
      <c r="D1098" s="16">
        <f>D1083+D1097</f>
        <v>393413856.16669786</v>
      </c>
      <c r="E1098" s="16">
        <f>E1083+E1097</f>
        <v>296181812.02999997</v>
      </c>
      <c r="F1098" s="16">
        <f>SUM(D1098:E1098)</f>
        <v>689595668.19669783</v>
      </c>
      <c r="G1098" s="16">
        <f>G1083+G1097</f>
        <v>7710923486.0206966</v>
      </c>
    </row>
  </sheetData>
  <mergeCells count="40">
    <mergeCell ref="B1082:C1082"/>
    <mergeCell ref="B566:C566"/>
    <mergeCell ref="B574:C574"/>
    <mergeCell ref="B592:C592"/>
    <mergeCell ref="B602:C602"/>
    <mergeCell ref="B621:C621"/>
    <mergeCell ref="B660:C660"/>
    <mergeCell ref="B752:C752"/>
    <mergeCell ref="B852:C852"/>
    <mergeCell ref="B879:C879"/>
    <mergeCell ref="B894:C894"/>
    <mergeCell ref="B970:C970"/>
    <mergeCell ref="B101:C101"/>
    <mergeCell ref="B122:C122"/>
    <mergeCell ref="B126:C126"/>
    <mergeCell ref="B396:C396"/>
    <mergeCell ref="B480:C480"/>
    <mergeCell ref="B30:F30"/>
    <mergeCell ref="B46:C48"/>
    <mergeCell ref="D46:G46"/>
    <mergeCell ref="D47:D48"/>
    <mergeCell ref="E47:E48"/>
    <mergeCell ref="F47:F48"/>
    <mergeCell ref="G47:G48"/>
    <mergeCell ref="B1097:C1097"/>
    <mergeCell ref="B1098:C1098"/>
    <mergeCell ref="B11:B13"/>
    <mergeCell ref="C11:F11"/>
    <mergeCell ref="C12:C13"/>
    <mergeCell ref="D12:D13"/>
    <mergeCell ref="E12:E13"/>
    <mergeCell ref="F12:F13"/>
    <mergeCell ref="B14:F14"/>
    <mergeCell ref="B27:B29"/>
    <mergeCell ref="C27:F27"/>
    <mergeCell ref="C28:C29"/>
    <mergeCell ref="D28:D29"/>
    <mergeCell ref="E28:E29"/>
    <mergeCell ref="F28:F29"/>
    <mergeCell ref="B559:C5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8"/>
  <sheetViews>
    <sheetView showGridLines="0" topLeftCell="A1079" zoomScaleNormal="100" workbookViewId="0">
      <selection activeCell="F1098" sqref="F1098"/>
    </sheetView>
  </sheetViews>
  <sheetFormatPr defaultRowHeight="12.75" x14ac:dyDescent="0.2"/>
  <cols>
    <col min="1" max="1" width="3.85546875" style="1" customWidth="1"/>
    <col min="2" max="2" width="38.140625" style="1" customWidth="1"/>
    <col min="3" max="3" width="15.85546875" style="1" bestFit="1" customWidth="1"/>
    <col min="4" max="4" width="14.7109375" style="1" customWidth="1"/>
    <col min="5" max="5" width="16" style="1" customWidth="1"/>
    <col min="6" max="6" width="16.42578125" style="1" customWidth="1"/>
    <col min="7" max="7" width="15.5703125" style="1" customWidth="1"/>
    <col min="8" max="8" width="11.42578125" style="1" customWidth="1"/>
    <col min="9" max="9" width="11.28515625" style="1" bestFit="1" customWidth="1"/>
    <col min="10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ht="15" x14ac:dyDescent="0.25">
      <c r="A3" s="2"/>
      <c r="B3" s="2"/>
      <c r="C3" s="3"/>
      <c r="D3" s="2"/>
      <c r="E3" s="2"/>
      <c r="F3" s="2"/>
      <c r="G3" s="2"/>
      <c r="H3" s="2"/>
    </row>
    <row r="4" spans="1:8" ht="15" x14ac:dyDescent="0.25">
      <c r="A4" s="2"/>
      <c r="B4" s="2"/>
      <c r="C4" s="4"/>
      <c r="D4" s="4"/>
      <c r="E4" s="4" t="s">
        <v>971</v>
      </c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ht="15" x14ac:dyDescent="0.25">
      <c r="A7" s="2"/>
      <c r="B7" s="5"/>
      <c r="C7" s="2"/>
      <c r="D7" s="2"/>
      <c r="E7" s="2"/>
      <c r="F7" s="2"/>
      <c r="G7" s="2"/>
      <c r="H7" s="2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"/>
      <c r="B9" s="38" t="str">
        <f>'Royalties Concessão'!B9</f>
        <v>Distribuição: Dezembro/2020 (Produção: Outubro de 2020)</v>
      </c>
      <c r="C9" s="34"/>
      <c r="D9" s="2"/>
      <c r="E9" s="2"/>
      <c r="F9" s="2"/>
      <c r="G9" s="2"/>
      <c r="H9" s="2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x14ac:dyDescent="0.2">
      <c r="A11" s="2"/>
      <c r="B11" s="48" t="s">
        <v>0</v>
      </c>
      <c r="C11" s="51" t="s">
        <v>1</v>
      </c>
      <c r="D11" s="52"/>
      <c r="E11" s="52"/>
      <c r="F11" s="53"/>
      <c r="H11" s="2"/>
    </row>
    <row r="12" spans="1:8" ht="20.25" customHeight="1" x14ac:dyDescent="0.2">
      <c r="A12" s="2"/>
      <c r="B12" s="49"/>
      <c r="C12" s="48" t="s">
        <v>1072</v>
      </c>
      <c r="D12" s="48" t="s">
        <v>2</v>
      </c>
      <c r="E12" s="48" t="s">
        <v>3</v>
      </c>
      <c r="F12" s="48" t="s">
        <v>1085</v>
      </c>
      <c r="H12" s="2"/>
    </row>
    <row r="13" spans="1:8" x14ac:dyDescent="0.2">
      <c r="A13" s="2"/>
      <c r="B13" s="50"/>
      <c r="C13" s="50"/>
      <c r="D13" s="50"/>
      <c r="E13" s="50"/>
      <c r="F13" s="50"/>
      <c r="H13" s="2"/>
    </row>
    <row r="14" spans="1:8" x14ac:dyDescent="0.2">
      <c r="A14" s="2"/>
      <c r="B14" s="54" t="s">
        <v>4</v>
      </c>
      <c r="C14" s="55"/>
      <c r="D14" s="55"/>
      <c r="E14" s="55"/>
      <c r="F14" s="56"/>
      <c r="H14" s="2"/>
    </row>
    <row r="15" spans="1:8" x14ac:dyDescent="0.2">
      <c r="A15" s="2"/>
      <c r="B15" s="6" t="s">
        <v>5</v>
      </c>
      <c r="C15" s="40">
        <v>4991876.59</v>
      </c>
      <c r="D15" s="40">
        <v>7487814.8799999999</v>
      </c>
      <c r="E15" s="40">
        <v>12479691.469999999</v>
      </c>
      <c r="F15" s="41">
        <v>227493095.20475003</v>
      </c>
      <c r="H15" s="11"/>
    </row>
    <row r="16" spans="1:8" x14ac:dyDescent="0.2">
      <c r="A16" s="2"/>
      <c r="B16" s="6" t="s">
        <v>6</v>
      </c>
      <c r="C16" s="40">
        <v>6588333.0200000005</v>
      </c>
      <c r="D16" s="40">
        <v>9244393.089999998</v>
      </c>
      <c r="E16" s="40">
        <v>15832726.109999999</v>
      </c>
      <c r="F16" s="41">
        <v>299237045.86999995</v>
      </c>
      <c r="H16" s="11"/>
    </row>
    <row r="17" spans="1:9" x14ac:dyDescent="0.2">
      <c r="A17" s="2"/>
      <c r="B17" s="9" t="s">
        <v>7</v>
      </c>
      <c r="C17" s="40">
        <v>1663958.86</v>
      </c>
      <c r="D17" s="40">
        <v>2495938.29</v>
      </c>
      <c r="E17" s="40">
        <v>4159897.1500000004</v>
      </c>
      <c r="F17" s="41">
        <v>75831031.714083344</v>
      </c>
      <c r="H17" s="11"/>
    </row>
    <row r="18" spans="1:9" x14ac:dyDescent="0.2">
      <c r="A18" s="2"/>
      <c r="B18" s="9" t="s">
        <v>8</v>
      </c>
      <c r="C18" s="40">
        <v>0</v>
      </c>
      <c r="D18" s="40">
        <v>0</v>
      </c>
      <c r="E18" s="40">
        <v>0</v>
      </c>
      <c r="F18" s="41">
        <v>0</v>
      </c>
      <c r="H18" s="11"/>
    </row>
    <row r="19" spans="1:9" x14ac:dyDescent="0.2">
      <c r="A19" s="2"/>
      <c r="B19" s="9" t="s">
        <v>9</v>
      </c>
      <c r="C19" s="40">
        <v>0</v>
      </c>
      <c r="D19" s="40">
        <v>0</v>
      </c>
      <c r="E19" s="40">
        <v>0</v>
      </c>
      <c r="F19" s="41">
        <v>0</v>
      </c>
      <c r="G19" s="11"/>
      <c r="H19" s="11"/>
    </row>
    <row r="20" spans="1:9" x14ac:dyDescent="0.2">
      <c r="A20" s="2"/>
      <c r="B20" s="9" t="s">
        <v>10</v>
      </c>
      <c r="C20" s="40">
        <v>0</v>
      </c>
      <c r="D20" s="40">
        <v>0</v>
      </c>
      <c r="E20" s="40">
        <v>0</v>
      </c>
      <c r="F20" s="41">
        <v>0</v>
      </c>
      <c r="H20" s="11"/>
    </row>
    <row r="21" spans="1:9" x14ac:dyDescent="0.2">
      <c r="A21" s="2"/>
      <c r="B21" s="9" t="s">
        <v>1080</v>
      </c>
      <c r="C21" s="40">
        <v>16639588.630000001</v>
      </c>
      <c r="D21" s="40">
        <v>0</v>
      </c>
      <c r="E21" s="39">
        <v>16639588.630000001</v>
      </c>
      <c r="F21" s="41">
        <v>297442015.95733333</v>
      </c>
      <c r="H21" s="11"/>
    </row>
    <row r="22" spans="1:9" x14ac:dyDescent="0.2">
      <c r="A22" s="2"/>
      <c r="B22" s="22" t="s">
        <v>11</v>
      </c>
      <c r="C22" s="10">
        <v>29883757.100000001</v>
      </c>
      <c r="D22" s="10">
        <v>19228146.259999998</v>
      </c>
      <c r="E22" s="10">
        <v>49111903.359999999</v>
      </c>
      <c r="F22" s="10">
        <v>900003188.74616659</v>
      </c>
      <c r="H22" s="11"/>
    </row>
    <row r="23" spans="1:9" x14ac:dyDescent="0.2">
      <c r="A23" s="2"/>
      <c r="B23" s="35" t="s">
        <v>1081</v>
      </c>
      <c r="H23" s="2"/>
    </row>
    <row r="24" spans="1:9" x14ac:dyDescent="0.2">
      <c r="A24" s="2"/>
      <c r="H24" s="2"/>
      <c r="I24" s="1" t="s">
        <v>1069</v>
      </c>
    </row>
    <row r="25" spans="1:9" x14ac:dyDescent="0.2">
      <c r="A25" s="2"/>
      <c r="E25" s="36"/>
      <c r="H25" s="2"/>
    </row>
    <row r="26" spans="1:9" x14ac:dyDescent="0.2">
      <c r="A26" s="2"/>
      <c r="H26" s="2"/>
    </row>
    <row r="27" spans="1:9" x14ac:dyDescent="0.2">
      <c r="A27" s="2"/>
      <c r="B27" s="48" t="s">
        <v>0</v>
      </c>
      <c r="C27" s="57" t="s">
        <v>1</v>
      </c>
      <c r="D27" s="57"/>
      <c r="E27" s="57"/>
      <c r="F27" s="57"/>
      <c r="H27" s="2"/>
    </row>
    <row r="28" spans="1:9" ht="12.75" customHeight="1" x14ac:dyDescent="0.2">
      <c r="A28" s="2"/>
      <c r="B28" s="49"/>
      <c r="C28" s="48" t="s">
        <v>1072</v>
      </c>
      <c r="D28" s="58" t="s">
        <v>2</v>
      </c>
      <c r="E28" s="58" t="s">
        <v>3</v>
      </c>
      <c r="F28" s="48" t="s">
        <v>1085</v>
      </c>
      <c r="H28" s="2"/>
    </row>
    <row r="29" spans="1:9" x14ac:dyDescent="0.2">
      <c r="A29" s="2"/>
      <c r="B29" s="50"/>
      <c r="C29" s="50"/>
      <c r="D29" s="58"/>
      <c r="E29" s="58"/>
      <c r="F29" s="50"/>
      <c r="H29" s="2"/>
    </row>
    <row r="30" spans="1:9" x14ac:dyDescent="0.2">
      <c r="A30" s="2"/>
      <c r="B30" s="61" t="s">
        <v>5</v>
      </c>
      <c r="C30" s="62"/>
      <c r="D30" s="62"/>
      <c r="E30" s="62"/>
      <c r="F30" s="61"/>
      <c r="H30" s="2"/>
    </row>
    <row r="31" spans="1:9" x14ac:dyDescent="0.2">
      <c r="A31" s="2"/>
      <c r="B31" s="30" t="s">
        <v>12</v>
      </c>
      <c r="C31" s="40">
        <v>0</v>
      </c>
      <c r="D31" s="40">
        <v>0</v>
      </c>
      <c r="E31" s="40">
        <v>0</v>
      </c>
      <c r="F31" s="40">
        <v>0</v>
      </c>
      <c r="H31" s="2"/>
    </row>
    <row r="32" spans="1:9" x14ac:dyDescent="0.2">
      <c r="A32" s="2"/>
      <c r="B32" s="30" t="s">
        <v>13</v>
      </c>
      <c r="C32" s="40">
        <v>0</v>
      </c>
      <c r="D32" s="40">
        <v>0</v>
      </c>
      <c r="E32" s="40">
        <v>0</v>
      </c>
      <c r="F32" s="40">
        <v>0</v>
      </c>
      <c r="H32" s="2"/>
    </row>
    <row r="33" spans="1:8" x14ac:dyDescent="0.2">
      <c r="A33" s="2"/>
      <c r="B33" s="31" t="s">
        <v>14</v>
      </c>
      <c r="C33" s="40">
        <v>0</v>
      </c>
      <c r="D33" s="40">
        <v>0</v>
      </c>
      <c r="E33" s="40">
        <v>0</v>
      </c>
      <c r="F33" s="40">
        <v>0</v>
      </c>
      <c r="H33" s="2"/>
    </row>
    <row r="34" spans="1:8" x14ac:dyDescent="0.2">
      <c r="A34" s="2"/>
      <c r="B34" s="31" t="s">
        <v>15</v>
      </c>
      <c r="C34" s="40">
        <v>0</v>
      </c>
      <c r="D34" s="40">
        <v>0</v>
      </c>
      <c r="E34" s="40">
        <v>0</v>
      </c>
      <c r="F34" s="40">
        <v>0</v>
      </c>
      <c r="H34" s="2"/>
    </row>
    <row r="35" spans="1:8" x14ac:dyDescent="0.2">
      <c r="A35" s="2"/>
      <c r="B35" s="31" t="s">
        <v>16</v>
      </c>
      <c r="C35" s="40">
        <v>0</v>
      </c>
      <c r="D35" s="40">
        <v>0</v>
      </c>
      <c r="E35" s="40">
        <v>0</v>
      </c>
      <c r="F35" s="40">
        <v>0</v>
      </c>
      <c r="H35" s="2"/>
    </row>
    <row r="36" spans="1:8" x14ac:dyDescent="0.2">
      <c r="A36" s="2"/>
      <c r="B36" s="31" t="s">
        <v>17</v>
      </c>
      <c r="C36" s="40">
        <v>0</v>
      </c>
      <c r="D36" s="40">
        <v>0</v>
      </c>
      <c r="E36" s="40">
        <v>0</v>
      </c>
      <c r="F36" s="40">
        <v>0</v>
      </c>
      <c r="H36" s="2"/>
    </row>
    <row r="37" spans="1:8" x14ac:dyDescent="0.2">
      <c r="A37" s="2"/>
      <c r="B37" s="31" t="s">
        <v>18</v>
      </c>
      <c r="C37" s="40">
        <v>0</v>
      </c>
      <c r="D37" s="40">
        <v>0</v>
      </c>
      <c r="E37" s="40">
        <v>0</v>
      </c>
      <c r="F37" s="40">
        <v>0</v>
      </c>
      <c r="H37" s="2"/>
    </row>
    <row r="38" spans="1:8" x14ac:dyDescent="0.2">
      <c r="A38" s="2"/>
      <c r="B38" s="31" t="s">
        <v>19</v>
      </c>
      <c r="C38" s="40">
        <v>4371354.49</v>
      </c>
      <c r="D38" s="40">
        <v>6579632.9699999997</v>
      </c>
      <c r="E38" s="39">
        <v>10950987.460000001</v>
      </c>
      <c r="F38" s="41">
        <v>176378928.65475002</v>
      </c>
      <c r="H38" s="2"/>
    </row>
    <row r="39" spans="1:8" x14ac:dyDescent="0.2">
      <c r="A39" s="2"/>
      <c r="B39" s="31" t="s">
        <v>20</v>
      </c>
      <c r="C39" s="40">
        <v>0</v>
      </c>
      <c r="D39" s="40">
        <v>0</v>
      </c>
      <c r="E39" s="40">
        <v>0</v>
      </c>
      <c r="F39" s="40">
        <v>0</v>
      </c>
      <c r="H39" s="2"/>
    </row>
    <row r="40" spans="1:8" x14ac:dyDescent="0.2">
      <c r="A40" s="2"/>
      <c r="B40" s="31" t="s">
        <v>21</v>
      </c>
      <c r="C40" s="40">
        <v>620522.1</v>
      </c>
      <c r="D40" s="40">
        <v>908181.91</v>
      </c>
      <c r="E40" s="39">
        <v>1528704.01</v>
      </c>
      <c r="F40" s="41">
        <v>51114166.549999997</v>
      </c>
      <c r="H40" s="2"/>
    </row>
    <row r="41" spans="1:8" x14ac:dyDescent="0.2">
      <c r="A41" s="2"/>
      <c r="B41" s="31" t="s">
        <v>22</v>
      </c>
      <c r="C41" s="40">
        <v>0</v>
      </c>
      <c r="D41" s="40">
        <v>0</v>
      </c>
      <c r="E41" s="40">
        <v>0</v>
      </c>
      <c r="F41" s="40">
        <v>0</v>
      </c>
      <c r="H41" s="2"/>
    </row>
    <row r="42" spans="1:8" x14ac:dyDescent="0.2">
      <c r="A42" s="2"/>
      <c r="B42" s="32" t="s">
        <v>11</v>
      </c>
      <c r="C42" s="33">
        <v>4991876.59</v>
      </c>
      <c r="D42" s="33">
        <v>7487814.8799999999</v>
      </c>
      <c r="E42" s="33">
        <v>12479691.470000001</v>
      </c>
      <c r="F42" s="33">
        <v>227493095.20475</v>
      </c>
      <c r="H42" s="2"/>
    </row>
    <row r="43" spans="1:8" x14ac:dyDescent="0.2">
      <c r="A43" s="2"/>
      <c r="H43" s="2"/>
    </row>
    <row r="44" spans="1:8" x14ac:dyDescent="0.2">
      <c r="A44" s="2"/>
      <c r="H44" s="2"/>
    </row>
    <row r="45" spans="1:8" x14ac:dyDescent="0.2">
      <c r="A45" s="2"/>
      <c r="H45" s="2"/>
    </row>
    <row r="46" spans="1:8" ht="12.75" customHeight="1" x14ac:dyDescent="0.2">
      <c r="A46" s="2"/>
      <c r="B46" s="63" t="s">
        <v>0</v>
      </c>
      <c r="C46" s="64"/>
      <c r="D46" s="51" t="s">
        <v>1</v>
      </c>
      <c r="E46" s="52"/>
      <c r="F46" s="52"/>
      <c r="G46" s="53"/>
      <c r="H46" s="2"/>
    </row>
    <row r="47" spans="1:8" ht="12.75" customHeight="1" x14ac:dyDescent="0.2">
      <c r="A47" s="2"/>
      <c r="B47" s="65"/>
      <c r="C47" s="66"/>
      <c r="D47" s="69" t="s">
        <v>1072</v>
      </c>
      <c r="E47" s="48" t="s">
        <v>2</v>
      </c>
      <c r="F47" s="48" t="s">
        <v>3</v>
      </c>
      <c r="G47" s="69" t="s">
        <v>1085</v>
      </c>
      <c r="H47" s="2"/>
    </row>
    <row r="48" spans="1:8" x14ac:dyDescent="0.2">
      <c r="A48" s="2"/>
      <c r="B48" s="67"/>
      <c r="C48" s="68"/>
      <c r="D48" s="70"/>
      <c r="E48" s="50"/>
      <c r="F48" s="50"/>
      <c r="G48" s="70"/>
      <c r="H48" s="2"/>
    </row>
    <row r="49" spans="1:9" ht="12.75" customHeight="1" x14ac:dyDescent="0.2">
      <c r="A49" s="2"/>
      <c r="B49" s="12" t="s">
        <v>23</v>
      </c>
      <c r="C49" s="13" t="s">
        <v>24</v>
      </c>
      <c r="D49" s="14">
        <v>0</v>
      </c>
      <c r="E49" s="14">
        <v>0</v>
      </c>
      <c r="F49" s="14">
        <v>0</v>
      </c>
      <c r="G49" s="14">
        <v>0</v>
      </c>
      <c r="H49" s="2"/>
      <c r="I49" s="11"/>
    </row>
    <row r="50" spans="1:9" x14ac:dyDescent="0.2">
      <c r="A50" s="2"/>
      <c r="B50" s="12" t="s">
        <v>25</v>
      </c>
      <c r="C50" s="13" t="s">
        <v>24</v>
      </c>
      <c r="D50" s="14">
        <v>9454.31</v>
      </c>
      <c r="E50" s="14">
        <v>0</v>
      </c>
      <c r="F50" s="14">
        <v>9454.31</v>
      </c>
      <c r="G50" s="14">
        <v>124327.70999999999</v>
      </c>
      <c r="H50" s="2"/>
      <c r="I50" s="11"/>
    </row>
    <row r="51" spans="1:9" x14ac:dyDescent="0.2">
      <c r="A51" s="2"/>
      <c r="B51" s="12" t="s">
        <v>26</v>
      </c>
      <c r="C51" s="13" t="s">
        <v>24</v>
      </c>
      <c r="D51" s="14">
        <v>0</v>
      </c>
      <c r="E51" s="14">
        <v>0</v>
      </c>
      <c r="F51" s="14">
        <v>0</v>
      </c>
      <c r="G51" s="14">
        <v>0</v>
      </c>
      <c r="H51" s="2"/>
      <c r="I51" s="11"/>
    </row>
    <row r="52" spans="1:9" x14ac:dyDescent="0.2">
      <c r="A52" s="2"/>
      <c r="B52" s="12" t="s">
        <v>27</v>
      </c>
      <c r="C52" s="13" t="s">
        <v>24</v>
      </c>
      <c r="D52" s="14">
        <v>0</v>
      </c>
      <c r="E52" s="14">
        <v>0</v>
      </c>
      <c r="F52" s="14">
        <v>0</v>
      </c>
      <c r="G52" s="14">
        <v>0</v>
      </c>
      <c r="H52" s="2"/>
      <c r="I52" s="11"/>
    </row>
    <row r="53" spans="1:9" x14ac:dyDescent="0.2">
      <c r="A53" s="2"/>
      <c r="B53" s="12" t="s">
        <v>28</v>
      </c>
      <c r="C53" s="13" t="s">
        <v>24</v>
      </c>
      <c r="D53" s="14">
        <v>0</v>
      </c>
      <c r="E53" s="14">
        <v>0</v>
      </c>
      <c r="F53" s="14">
        <v>0</v>
      </c>
      <c r="G53" s="14">
        <v>0</v>
      </c>
      <c r="H53" s="2"/>
      <c r="I53" s="11"/>
    </row>
    <row r="54" spans="1:9" x14ac:dyDescent="0.2">
      <c r="A54" s="2"/>
      <c r="B54" s="12" t="s">
        <v>29</v>
      </c>
      <c r="C54" s="13" t="s">
        <v>24</v>
      </c>
      <c r="D54" s="14">
        <v>0</v>
      </c>
      <c r="E54" s="14">
        <v>0</v>
      </c>
      <c r="F54" s="14">
        <v>0</v>
      </c>
      <c r="G54" s="14">
        <v>0</v>
      </c>
      <c r="H54" s="2"/>
      <c r="I54" s="11"/>
    </row>
    <row r="55" spans="1:9" x14ac:dyDescent="0.2">
      <c r="A55" s="2"/>
      <c r="B55" s="12" t="s">
        <v>30</v>
      </c>
      <c r="C55" s="13" t="s">
        <v>24</v>
      </c>
      <c r="D55" s="14">
        <v>0</v>
      </c>
      <c r="E55" s="14">
        <v>0</v>
      </c>
      <c r="F55" s="14">
        <v>0</v>
      </c>
      <c r="G55" s="14">
        <v>0</v>
      </c>
      <c r="H55" s="2"/>
      <c r="I55" s="11"/>
    </row>
    <row r="56" spans="1:9" x14ac:dyDescent="0.2">
      <c r="A56" s="2"/>
      <c r="B56" s="12" t="s">
        <v>31</v>
      </c>
      <c r="C56" s="13" t="s">
        <v>24</v>
      </c>
      <c r="D56" s="14">
        <v>0</v>
      </c>
      <c r="E56" s="14">
        <v>0</v>
      </c>
      <c r="F56" s="14">
        <v>0</v>
      </c>
      <c r="G56" s="14">
        <v>0</v>
      </c>
      <c r="H56" s="2"/>
      <c r="I56" s="11"/>
    </row>
    <row r="57" spans="1:9" x14ac:dyDescent="0.2">
      <c r="A57" s="2"/>
      <c r="B57" s="12" t="s">
        <v>32</v>
      </c>
      <c r="C57" s="13" t="s">
        <v>24</v>
      </c>
      <c r="D57" s="14">
        <v>0</v>
      </c>
      <c r="E57" s="14">
        <v>0</v>
      </c>
      <c r="F57" s="14">
        <v>0</v>
      </c>
      <c r="G57" s="14">
        <v>0</v>
      </c>
      <c r="H57" s="2"/>
      <c r="I57" s="11"/>
    </row>
    <row r="58" spans="1:9" x14ac:dyDescent="0.2">
      <c r="A58" s="2"/>
      <c r="B58" s="12" t="s">
        <v>33</v>
      </c>
      <c r="C58" s="13" t="s">
        <v>24</v>
      </c>
      <c r="D58" s="14">
        <v>0</v>
      </c>
      <c r="E58" s="14">
        <v>0</v>
      </c>
      <c r="F58" s="14">
        <v>0</v>
      </c>
      <c r="G58" s="14">
        <v>0</v>
      </c>
      <c r="H58" s="2"/>
      <c r="I58" s="11"/>
    </row>
    <row r="59" spans="1:9" x14ac:dyDescent="0.2">
      <c r="A59" s="2"/>
      <c r="B59" s="12" t="s">
        <v>34</v>
      </c>
      <c r="C59" s="13" t="s">
        <v>24</v>
      </c>
      <c r="D59" s="14">
        <v>0</v>
      </c>
      <c r="E59" s="14">
        <v>0</v>
      </c>
      <c r="F59" s="14">
        <v>0</v>
      </c>
      <c r="G59" s="14">
        <v>0</v>
      </c>
      <c r="H59" s="2"/>
      <c r="I59" s="11"/>
    </row>
    <row r="60" spans="1:9" x14ac:dyDescent="0.2">
      <c r="A60" s="2"/>
      <c r="B60" s="12" t="s">
        <v>35</v>
      </c>
      <c r="C60" s="13" t="s">
        <v>24</v>
      </c>
      <c r="D60" s="14">
        <v>0</v>
      </c>
      <c r="E60" s="14">
        <v>0</v>
      </c>
      <c r="F60" s="14">
        <v>0</v>
      </c>
      <c r="G60" s="14">
        <v>0</v>
      </c>
      <c r="H60" s="2"/>
      <c r="I60" s="11"/>
    </row>
    <row r="61" spans="1:9" x14ac:dyDescent="0.2">
      <c r="A61" s="2"/>
      <c r="B61" s="12" t="s">
        <v>36</v>
      </c>
      <c r="C61" s="13" t="s">
        <v>24</v>
      </c>
      <c r="D61" s="14">
        <v>9454.31</v>
      </c>
      <c r="E61" s="14">
        <v>0</v>
      </c>
      <c r="F61" s="14">
        <v>9454.31</v>
      </c>
      <c r="G61" s="14">
        <v>191561.72999999998</v>
      </c>
      <c r="H61" s="2"/>
      <c r="I61" s="11"/>
    </row>
    <row r="62" spans="1:9" x14ac:dyDescent="0.2">
      <c r="A62" s="2"/>
      <c r="B62" s="12" t="s">
        <v>37</v>
      </c>
      <c r="C62" s="13" t="s">
        <v>24</v>
      </c>
      <c r="D62" s="14">
        <v>9454.31</v>
      </c>
      <c r="E62" s="14">
        <v>708.23</v>
      </c>
      <c r="F62" s="14">
        <v>10162.539999999999</v>
      </c>
      <c r="G62" s="14">
        <v>198046.00999999998</v>
      </c>
      <c r="H62" s="2"/>
      <c r="I62" s="11"/>
    </row>
    <row r="63" spans="1:9" x14ac:dyDescent="0.2">
      <c r="A63" s="2"/>
      <c r="B63" s="12" t="s">
        <v>38</v>
      </c>
      <c r="C63" s="13" t="s">
        <v>24</v>
      </c>
      <c r="D63" s="14">
        <v>0</v>
      </c>
      <c r="E63" s="14">
        <v>0</v>
      </c>
      <c r="F63" s="14">
        <v>0</v>
      </c>
      <c r="G63" s="14">
        <v>0</v>
      </c>
      <c r="H63" s="2"/>
      <c r="I63" s="11"/>
    </row>
    <row r="64" spans="1:9" x14ac:dyDescent="0.2">
      <c r="A64" s="2"/>
      <c r="B64" s="12" t="s">
        <v>39</v>
      </c>
      <c r="C64" s="13" t="s">
        <v>24</v>
      </c>
      <c r="D64" s="14">
        <v>9454.31</v>
      </c>
      <c r="E64" s="14">
        <v>0</v>
      </c>
      <c r="F64" s="14">
        <v>9454.31</v>
      </c>
      <c r="G64" s="14">
        <v>162428.32</v>
      </c>
      <c r="H64" s="2"/>
      <c r="I64" s="11"/>
    </row>
    <row r="65" spans="1:9" x14ac:dyDescent="0.2">
      <c r="A65" s="2"/>
      <c r="B65" s="12" t="s">
        <v>40</v>
      </c>
      <c r="C65" s="13" t="s">
        <v>24</v>
      </c>
      <c r="D65" s="14">
        <v>0</v>
      </c>
      <c r="E65" s="14">
        <v>0</v>
      </c>
      <c r="F65" s="14">
        <v>0</v>
      </c>
      <c r="G65" s="14">
        <v>0</v>
      </c>
      <c r="H65" s="2"/>
      <c r="I65" s="11"/>
    </row>
    <row r="66" spans="1:9" x14ac:dyDescent="0.2">
      <c r="A66" s="2"/>
      <c r="B66" s="12" t="s">
        <v>41</v>
      </c>
      <c r="C66" s="13" t="s">
        <v>24</v>
      </c>
      <c r="D66" s="14">
        <v>0</v>
      </c>
      <c r="E66" s="14">
        <v>0</v>
      </c>
      <c r="F66" s="14">
        <v>0</v>
      </c>
      <c r="G66" s="14">
        <v>0</v>
      </c>
      <c r="H66" s="2"/>
      <c r="I66" s="11"/>
    </row>
    <row r="67" spans="1:9" x14ac:dyDescent="0.2">
      <c r="A67" s="2"/>
      <c r="B67" s="12" t="s">
        <v>42</v>
      </c>
      <c r="C67" s="13" t="s">
        <v>24</v>
      </c>
      <c r="D67" s="14">
        <v>9454.31</v>
      </c>
      <c r="E67" s="14">
        <v>0</v>
      </c>
      <c r="F67" s="14">
        <v>9454.31</v>
      </c>
      <c r="G67" s="14">
        <v>24378.67</v>
      </c>
      <c r="H67" s="2"/>
      <c r="I67" s="11"/>
    </row>
    <row r="68" spans="1:9" x14ac:dyDescent="0.2">
      <c r="A68" s="2"/>
      <c r="B68" s="12" t="s">
        <v>43</v>
      </c>
      <c r="C68" s="13" t="s">
        <v>24</v>
      </c>
      <c r="D68" s="14">
        <v>0</v>
      </c>
      <c r="E68" s="14">
        <v>0</v>
      </c>
      <c r="F68" s="14">
        <v>0</v>
      </c>
      <c r="G68" s="14">
        <v>0</v>
      </c>
      <c r="H68" s="2"/>
      <c r="I68" s="11"/>
    </row>
    <row r="69" spans="1:9" x14ac:dyDescent="0.2">
      <c r="A69" s="2"/>
      <c r="B69" s="12" t="s">
        <v>44</v>
      </c>
      <c r="C69" s="13" t="s">
        <v>24</v>
      </c>
      <c r="D69" s="14">
        <v>9454.31</v>
      </c>
      <c r="E69" s="14">
        <v>0</v>
      </c>
      <c r="F69" s="14">
        <v>9454.31</v>
      </c>
      <c r="G69" s="14">
        <v>100563.93</v>
      </c>
      <c r="H69" s="2"/>
      <c r="I69" s="11"/>
    </row>
    <row r="70" spans="1:9" x14ac:dyDescent="0.2">
      <c r="A70" s="2"/>
      <c r="B70" s="12" t="s">
        <v>45</v>
      </c>
      <c r="C70" s="13" t="s">
        <v>24</v>
      </c>
      <c r="D70" s="14">
        <v>0</v>
      </c>
      <c r="E70" s="14">
        <v>0</v>
      </c>
      <c r="F70" s="14">
        <v>0</v>
      </c>
      <c r="G70" s="14">
        <v>0</v>
      </c>
      <c r="H70" s="2"/>
      <c r="I70" s="11"/>
    </row>
    <row r="71" spans="1:9" x14ac:dyDescent="0.2">
      <c r="A71" s="2"/>
      <c r="B71" s="12" t="s">
        <v>46</v>
      </c>
      <c r="C71" s="13" t="s">
        <v>24</v>
      </c>
      <c r="D71" s="14">
        <v>0</v>
      </c>
      <c r="E71" s="14">
        <v>0</v>
      </c>
      <c r="F71" s="14">
        <v>0</v>
      </c>
      <c r="G71" s="14">
        <v>0</v>
      </c>
      <c r="H71" s="2"/>
      <c r="I71" s="11"/>
    </row>
    <row r="72" spans="1:9" x14ac:dyDescent="0.2">
      <c r="A72" s="2"/>
      <c r="B72" s="12" t="s">
        <v>47</v>
      </c>
      <c r="C72" s="13" t="s">
        <v>24</v>
      </c>
      <c r="D72" s="14">
        <v>0</v>
      </c>
      <c r="E72" s="14">
        <v>0</v>
      </c>
      <c r="F72" s="14">
        <v>0</v>
      </c>
      <c r="G72" s="14">
        <v>0</v>
      </c>
      <c r="H72" s="2"/>
      <c r="I72" s="11"/>
    </row>
    <row r="73" spans="1:9" x14ac:dyDescent="0.2">
      <c r="A73" s="2"/>
      <c r="B73" s="12" t="s">
        <v>48</v>
      </c>
      <c r="C73" s="13" t="s">
        <v>24</v>
      </c>
      <c r="D73" s="14">
        <v>9454.31</v>
      </c>
      <c r="E73" s="14">
        <v>0</v>
      </c>
      <c r="F73" s="14">
        <v>9454.31</v>
      </c>
      <c r="G73" s="14">
        <v>191561.72999999998</v>
      </c>
      <c r="H73" s="2"/>
      <c r="I73" s="11"/>
    </row>
    <row r="74" spans="1:9" x14ac:dyDescent="0.2">
      <c r="A74" s="2"/>
      <c r="B74" s="12" t="s">
        <v>49</v>
      </c>
      <c r="C74" s="13" t="s">
        <v>24</v>
      </c>
      <c r="D74" s="14">
        <v>0</v>
      </c>
      <c r="E74" s="14">
        <v>0</v>
      </c>
      <c r="F74" s="14">
        <v>0</v>
      </c>
      <c r="G74" s="14">
        <v>0</v>
      </c>
      <c r="H74" s="2"/>
      <c r="I74" s="11"/>
    </row>
    <row r="75" spans="1:9" x14ac:dyDescent="0.2">
      <c r="A75" s="2"/>
      <c r="B75" s="12" t="s">
        <v>50</v>
      </c>
      <c r="C75" s="13" t="s">
        <v>24</v>
      </c>
      <c r="D75" s="14">
        <v>9454.31</v>
      </c>
      <c r="E75" s="14">
        <v>0</v>
      </c>
      <c r="F75" s="14">
        <v>9454.31</v>
      </c>
      <c r="G75" s="14">
        <v>191561.72999999998</v>
      </c>
      <c r="H75" s="2"/>
      <c r="I75" s="11"/>
    </row>
    <row r="76" spans="1:9" x14ac:dyDescent="0.2">
      <c r="A76" s="2"/>
      <c r="B76" s="12" t="s">
        <v>51</v>
      </c>
      <c r="C76" s="13" t="s">
        <v>24</v>
      </c>
      <c r="D76" s="14">
        <v>9454.31</v>
      </c>
      <c r="E76" s="14">
        <v>0</v>
      </c>
      <c r="F76" s="14">
        <v>9454.31</v>
      </c>
      <c r="G76" s="14">
        <v>93644.91</v>
      </c>
      <c r="H76" s="2"/>
      <c r="I76" s="11"/>
    </row>
    <row r="77" spans="1:9" x14ac:dyDescent="0.2">
      <c r="A77" s="2"/>
      <c r="B77" s="12" t="s">
        <v>52</v>
      </c>
      <c r="C77" s="13" t="s">
        <v>24</v>
      </c>
      <c r="D77" s="14">
        <v>0</v>
      </c>
      <c r="E77" s="14">
        <v>0</v>
      </c>
      <c r="F77" s="14">
        <v>0</v>
      </c>
      <c r="G77" s="14">
        <v>0</v>
      </c>
      <c r="H77" s="2"/>
      <c r="I77" s="11"/>
    </row>
    <row r="78" spans="1:9" x14ac:dyDescent="0.2">
      <c r="A78" s="2"/>
      <c r="B78" s="12" t="s">
        <v>53</v>
      </c>
      <c r="C78" s="13" t="s">
        <v>24</v>
      </c>
      <c r="D78" s="14">
        <v>0</v>
      </c>
      <c r="E78" s="14">
        <v>0</v>
      </c>
      <c r="F78" s="14">
        <v>0</v>
      </c>
      <c r="G78" s="14">
        <v>0</v>
      </c>
      <c r="H78" s="2"/>
      <c r="I78" s="11"/>
    </row>
    <row r="79" spans="1:9" x14ac:dyDescent="0.2">
      <c r="A79" s="2"/>
      <c r="B79" s="12" t="s">
        <v>54</v>
      </c>
      <c r="C79" s="13" t="s">
        <v>24</v>
      </c>
      <c r="D79" s="14">
        <v>0</v>
      </c>
      <c r="E79" s="14">
        <v>0</v>
      </c>
      <c r="F79" s="14">
        <v>0</v>
      </c>
      <c r="G79" s="14">
        <v>0</v>
      </c>
      <c r="H79" s="2"/>
      <c r="I79" s="11"/>
    </row>
    <row r="80" spans="1:9" x14ac:dyDescent="0.2">
      <c r="A80" s="2"/>
      <c r="B80" s="12" t="s">
        <v>55</v>
      </c>
      <c r="C80" s="13" t="s">
        <v>24</v>
      </c>
      <c r="D80" s="14">
        <v>9454.31</v>
      </c>
      <c r="E80" s="14">
        <v>0</v>
      </c>
      <c r="F80" s="14">
        <v>9454.31</v>
      </c>
      <c r="G80" s="14">
        <v>191561.72999999998</v>
      </c>
      <c r="H80" s="2"/>
      <c r="I80" s="11"/>
    </row>
    <row r="81" spans="1:9" x14ac:dyDescent="0.2">
      <c r="A81" s="2"/>
      <c r="B81" s="12" t="s">
        <v>56</v>
      </c>
      <c r="C81" s="13" t="s">
        <v>24</v>
      </c>
      <c r="D81" s="14">
        <v>0</v>
      </c>
      <c r="E81" s="14">
        <v>0</v>
      </c>
      <c r="F81" s="14">
        <v>0</v>
      </c>
      <c r="G81" s="14">
        <v>0</v>
      </c>
      <c r="H81" s="2"/>
      <c r="I81" s="11"/>
    </row>
    <row r="82" spans="1:9" x14ac:dyDescent="0.2">
      <c r="A82" s="2"/>
      <c r="B82" s="12" t="s">
        <v>57</v>
      </c>
      <c r="C82" s="13" t="s">
        <v>24</v>
      </c>
      <c r="D82" s="14">
        <v>9454.31</v>
      </c>
      <c r="E82" s="14">
        <v>0</v>
      </c>
      <c r="F82" s="14">
        <v>9454.31</v>
      </c>
      <c r="G82" s="14">
        <v>191561.72999999998</v>
      </c>
      <c r="H82" s="2"/>
      <c r="I82" s="11"/>
    </row>
    <row r="83" spans="1:9" x14ac:dyDescent="0.2">
      <c r="A83" s="2"/>
      <c r="B83" s="12" t="s">
        <v>58</v>
      </c>
      <c r="C83" s="13" t="s">
        <v>24</v>
      </c>
      <c r="D83" s="14">
        <v>9454.31</v>
      </c>
      <c r="E83" s="14">
        <v>0</v>
      </c>
      <c r="F83" s="14">
        <v>9454.31</v>
      </c>
      <c r="G83" s="14">
        <v>69066.61</v>
      </c>
      <c r="H83" s="2"/>
      <c r="I83" s="11"/>
    </row>
    <row r="84" spans="1:9" x14ac:dyDescent="0.2">
      <c r="A84" s="2"/>
      <c r="B84" s="12" t="s">
        <v>59</v>
      </c>
      <c r="C84" s="13" t="s">
        <v>24</v>
      </c>
      <c r="D84" s="14">
        <v>9454.31</v>
      </c>
      <c r="E84" s="14">
        <v>376.36</v>
      </c>
      <c r="F84" s="14">
        <v>9830.67</v>
      </c>
      <c r="G84" s="14">
        <v>197875.35</v>
      </c>
      <c r="H84" s="2"/>
      <c r="I84" s="11"/>
    </row>
    <row r="85" spans="1:9" x14ac:dyDescent="0.2">
      <c r="A85" s="2"/>
      <c r="B85" s="12" t="s">
        <v>60</v>
      </c>
      <c r="C85" s="13" t="s">
        <v>24</v>
      </c>
      <c r="D85" s="14">
        <v>0</v>
      </c>
      <c r="E85" s="14">
        <v>0</v>
      </c>
      <c r="F85" s="14">
        <v>0</v>
      </c>
      <c r="G85" s="14">
        <v>0</v>
      </c>
      <c r="H85" s="2"/>
      <c r="I85" s="11"/>
    </row>
    <row r="86" spans="1:9" x14ac:dyDescent="0.2">
      <c r="A86" s="2"/>
      <c r="B86" s="12" t="s">
        <v>61</v>
      </c>
      <c r="C86" s="13" t="s">
        <v>24</v>
      </c>
      <c r="D86" s="14">
        <v>0</v>
      </c>
      <c r="E86" s="14">
        <v>0</v>
      </c>
      <c r="F86" s="14">
        <v>0</v>
      </c>
      <c r="G86" s="14">
        <v>0</v>
      </c>
      <c r="H86" s="2"/>
      <c r="I86" s="11"/>
    </row>
    <row r="87" spans="1:9" x14ac:dyDescent="0.2">
      <c r="A87" s="2"/>
      <c r="B87" s="12" t="s">
        <v>62</v>
      </c>
      <c r="C87" s="13" t="s">
        <v>24</v>
      </c>
      <c r="D87" s="14">
        <v>0</v>
      </c>
      <c r="E87" s="14">
        <v>0</v>
      </c>
      <c r="F87" s="14">
        <v>0</v>
      </c>
      <c r="G87" s="14">
        <v>0</v>
      </c>
      <c r="H87" s="2"/>
      <c r="I87" s="11"/>
    </row>
    <row r="88" spans="1:9" x14ac:dyDescent="0.2">
      <c r="A88" s="2"/>
      <c r="B88" s="12" t="s">
        <v>63</v>
      </c>
      <c r="C88" s="13" t="s">
        <v>24</v>
      </c>
      <c r="D88" s="14">
        <v>0</v>
      </c>
      <c r="E88" s="14">
        <v>0</v>
      </c>
      <c r="F88" s="14">
        <v>0</v>
      </c>
      <c r="G88" s="14">
        <v>0</v>
      </c>
      <c r="H88" s="2"/>
      <c r="I88" s="11"/>
    </row>
    <row r="89" spans="1:9" x14ac:dyDescent="0.2">
      <c r="A89" s="2"/>
      <c r="B89" s="12" t="s">
        <v>64</v>
      </c>
      <c r="C89" s="13" t="s">
        <v>24</v>
      </c>
      <c r="D89" s="14">
        <v>9454.31</v>
      </c>
      <c r="E89" s="14">
        <v>0</v>
      </c>
      <c r="F89" s="14">
        <v>9454.31</v>
      </c>
      <c r="G89" s="14">
        <v>191561.72999999998</v>
      </c>
      <c r="H89" s="2"/>
      <c r="I89" s="11"/>
    </row>
    <row r="90" spans="1:9" x14ac:dyDescent="0.2">
      <c r="A90" s="2"/>
      <c r="B90" s="12" t="s">
        <v>65</v>
      </c>
      <c r="C90" s="13" t="s">
        <v>24</v>
      </c>
      <c r="D90" s="14">
        <v>9454.31</v>
      </c>
      <c r="E90" s="14">
        <v>0</v>
      </c>
      <c r="F90" s="14">
        <v>9454.31</v>
      </c>
      <c r="G90" s="14">
        <v>191561.72999999998</v>
      </c>
      <c r="H90" s="2"/>
      <c r="I90" s="11"/>
    </row>
    <row r="91" spans="1:9" x14ac:dyDescent="0.2">
      <c r="A91" s="2"/>
      <c r="B91" s="12" t="s">
        <v>993</v>
      </c>
      <c r="C91" s="13" t="s">
        <v>24</v>
      </c>
      <c r="D91" s="14">
        <v>9454.31</v>
      </c>
      <c r="E91" s="14">
        <v>0</v>
      </c>
      <c r="F91" s="14">
        <v>9454.31</v>
      </c>
      <c r="G91" s="14">
        <v>186206.5</v>
      </c>
      <c r="H91" s="2"/>
      <c r="I91" s="11"/>
    </row>
    <row r="92" spans="1:9" x14ac:dyDescent="0.2">
      <c r="A92" s="2"/>
      <c r="B92" s="12" t="s">
        <v>66</v>
      </c>
      <c r="C92" s="13" t="s">
        <v>24</v>
      </c>
      <c r="D92" s="14">
        <v>0</v>
      </c>
      <c r="E92" s="14">
        <v>0</v>
      </c>
      <c r="F92" s="14">
        <v>0</v>
      </c>
      <c r="G92" s="14">
        <v>0</v>
      </c>
      <c r="H92" s="2"/>
      <c r="I92" s="11"/>
    </row>
    <row r="93" spans="1:9" x14ac:dyDescent="0.2">
      <c r="A93" s="2"/>
      <c r="B93" s="12" t="s">
        <v>67</v>
      </c>
      <c r="C93" s="13" t="s">
        <v>24</v>
      </c>
      <c r="D93" s="14">
        <v>0</v>
      </c>
      <c r="E93" s="14">
        <v>0</v>
      </c>
      <c r="F93" s="14">
        <v>0</v>
      </c>
      <c r="G93" s="14">
        <v>0</v>
      </c>
      <c r="H93" s="2"/>
      <c r="I93" s="11"/>
    </row>
    <row r="94" spans="1:9" x14ac:dyDescent="0.2">
      <c r="A94" s="2"/>
      <c r="B94" s="12" t="s">
        <v>68</v>
      </c>
      <c r="C94" s="13" t="s">
        <v>24</v>
      </c>
      <c r="D94" s="14">
        <v>0</v>
      </c>
      <c r="E94" s="14">
        <v>0</v>
      </c>
      <c r="F94" s="14">
        <v>0</v>
      </c>
      <c r="G94" s="14">
        <v>0</v>
      </c>
      <c r="H94" s="2"/>
      <c r="I94" s="11"/>
    </row>
    <row r="95" spans="1:9" x14ac:dyDescent="0.2">
      <c r="A95" s="2"/>
      <c r="B95" s="12" t="s">
        <v>69</v>
      </c>
      <c r="C95" s="13" t="s">
        <v>24</v>
      </c>
      <c r="D95" s="14">
        <v>9454.31</v>
      </c>
      <c r="E95" s="14">
        <v>708.23</v>
      </c>
      <c r="F95" s="14">
        <v>10162.539999999999</v>
      </c>
      <c r="G95" s="14">
        <v>99598.8</v>
      </c>
      <c r="H95" s="2"/>
      <c r="I95" s="11"/>
    </row>
    <row r="96" spans="1:9" x14ac:dyDescent="0.2">
      <c r="A96" s="2"/>
      <c r="B96" s="12" t="s">
        <v>70</v>
      </c>
      <c r="C96" s="13" t="s">
        <v>24</v>
      </c>
      <c r="D96" s="14">
        <v>0</v>
      </c>
      <c r="E96" s="14">
        <v>0</v>
      </c>
      <c r="F96" s="14">
        <v>0</v>
      </c>
      <c r="G96" s="14">
        <v>0</v>
      </c>
      <c r="H96" s="2"/>
      <c r="I96" s="11"/>
    </row>
    <row r="97" spans="1:9" x14ac:dyDescent="0.2">
      <c r="A97" s="2"/>
      <c r="B97" s="12" t="s">
        <v>71</v>
      </c>
      <c r="C97" s="13" t="s">
        <v>24</v>
      </c>
      <c r="D97" s="14">
        <v>0</v>
      </c>
      <c r="E97" s="14">
        <v>0</v>
      </c>
      <c r="F97" s="14">
        <v>0</v>
      </c>
      <c r="G97" s="14">
        <v>0</v>
      </c>
      <c r="H97" s="2"/>
      <c r="I97" s="11"/>
    </row>
    <row r="98" spans="1:9" x14ac:dyDescent="0.2">
      <c r="A98" s="2"/>
      <c r="B98" s="12" t="s">
        <v>72</v>
      </c>
      <c r="C98" s="13" t="s">
        <v>24</v>
      </c>
      <c r="D98" s="14">
        <v>9454.31</v>
      </c>
      <c r="E98" s="14">
        <v>0</v>
      </c>
      <c r="F98" s="14">
        <v>9454.31</v>
      </c>
      <c r="G98" s="14">
        <v>162428.32</v>
      </c>
      <c r="H98" s="2"/>
      <c r="I98" s="11"/>
    </row>
    <row r="99" spans="1:9" x14ac:dyDescent="0.2">
      <c r="A99" s="2"/>
      <c r="B99" s="12" t="s">
        <v>73</v>
      </c>
      <c r="C99" s="13" t="s">
        <v>24</v>
      </c>
      <c r="D99" s="14">
        <v>0</v>
      </c>
      <c r="E99" s="14">
        <v>0</v>
      </c>
      <c r="F99" s="14">
        <v>0</v>
      </c>
      <c r="G99" s="14">
        <v>0</v>
      </c>
      <c r="H99" s="2"/>
      <c r="I99" s="11"/>
    </row>
    <row r="100" spans="1:9" x14ac:dyDescent="0.2">
      <c r="A100" s="2"/>
      <c r="B100" s="12" t="s">
        <v>74</v>
      </c>
      <c r="C100" s="13" t="s">
        <v>24</v>
      </c>
      <c r="D100" s="14">
        <v>0</v>
      </c>
      <c r="E100" s="14">
        <v>0</v>
      </c>
      <c r="F100" s="14">
        <v>0</v>
      </c>
      <c r="G100" s="14">
        <v>0</v>
      </c>
      <c r="H100" s="2"/>
      <c r="I100" s="11"/>
    </row>
    <row r="101" spans="1:9" x14ac:dyDescent="0.2">
      <c r="A101" s="2"/>
      <c r="B101" s="71" t="s">
        <v>75</v>
      </c>
      <c r="C101" s="72"/>
      <c r="D101" s="14">
        <v>170177.58</v>
      </c>
      <c r="E101" s="14">
        <v>1792.8200000000002</v>
      </c>
      <c r="F101" s="14">
        <v>171970.4</v>
      </c>
      <c r="G101" s="14">
        <v>2759497.2399999998</v>
      </c>
      <c r="H101" s="2"/>
      <c r="I101" s="11"/>
    </row>
    <row r="102" spans="1:9" x14ac:dyDescent="0.2">
      <c r="A102" s="2"/>
      <c r="B102" s="12" t="s">
        <v>76</v>
      </c>
      <c r="C102" s="13" t="s">
        <v>77</v>
      </c>
      <c r="D102" s="14">
        <v>9454.31</v>
      </c>
      <c r="E102" s="14">
        <v>0</v>
      </c>
      <c r="F102" s="14">
        <v>9454.31</v>
      </c>
      <c r="G102" s="14">
        <v>191561.72999999998</v>
      </c>
      <c r="H102" s="2"/>
      <c r="I102" s="11"/>
    </row>
    <row r="103" spans="1:9" x14ac:dyDescent="0.2">
      <c r="A103" s="2"/>
      <c r="B103" s="12" t="s">
        <v>78</v>
      </c>
      <c r="C103" s="13" t="s">
        <v>77</v>
      </c>
      <c r="D103" s="14">
        <v>9454.31</v>
      </c>
      <c r="E103" s="14">
        <v>0</v>
      </c>
      <c r="F103" s="14">
        <v>9454.31</v>
      </c>
      <c r="G103" s="14">
        <v>191561.72999999998</v>
      </c>
      <c r="H103" s="2"/>
      <c r="I103" s="11"/>
    </row>
    <row r="104" spans="1:9" x14ac:dyDescent="0.2">
      <c r="A104" s="2"/>
      <c r="B104" s="12" t="s">
        <v>79</v>
      </c>
      <c r="C104" s="13" t="s">
        <v>77</v>
      </c>
      <c r="D104" s="14">
        <v>0</v>
      </c>
      <c r="E104" s="14">
        <v>3.12</v>
      </c>
      <c r="F104" s="14">
        <v>3.12</v>
      </c>
      <c r="G104" s="14">
        <v>575.9</v>
      </c>
      <c r="H104" s="2"/>
      <c r="I104" s="11"/>
    </row>
    <row r="105" spans="1:9" x14ac:dyDescent="0.2">
      <c r="A105" s="2"/>
      <c r="B105" s="12" t="s">
        <v>80</v>
      </c>
      <c r="C105" s="13" t="s">
        <v>77</v>
      </c>
      <c r="D105" s="14">
        <v>0</v>
      </c>
      <c r="E105" s="14">
        <v>0</v>
      </c>
      <c r="F105" s="14">
        <v>0</v>
      </c>
      <c r="G105" s="14">
        <v>0</v>
      </c>
      <c r="H105" s="2"/>
      <c r="I105" s="11"/>
    </row>
    <row r="106" spans="1:9" x14ac:dyDescent="0.2">
      <c r="A106" s="2"/>
      <c r="B106" s="12" t="s">
        <v>81</v>
      </c>
      <c r="C106" s="13" t="s">
        <v>77</v>
      </c>
      <c r="D106" s="14">
        <v>9454.31</v>
      </c>
      <c r="E106" s="14">
        <v>0</v>
      </c>
      <c r="F106" s="14">
        <v>9454.31</v>
      </c>
      <c r="G106" s="14">
        <v>172655.11</v>
      </c>
      <c r="H106" s="2"/>
      <c r="I106" s="11"/>
    </row>
    <row r="107" spans="1:9" x14ac:dyDescent="0.2">
      <c r="A107" s="2"/>
      <c r="B107" s="12" t="s">
        <v>82</v>
      </c>
      <c r="C107" s="13" t="s">
        <v>77</v>
      </c>
      <c r="D107" s="14">
        <v>0</v>
      </c>
      <c r="E107" s="14">
        <v>3.12</v>
      </c>
      <c r="F107" s="14">
        <v>3.12</v>
      </c>
      <c r="G107" s="14">
        <v>575.9</v>
      </c>
      <c r="H107" s="2"/>
      <c r="I107" s="11"/>
    </row>
    <row r="108" spans="1:9" x14ac:dyDescent="0.2">
      <c r="A108" s="2"/>
      <c r="B108" s="12" t="s">
        <v>83</v>
      </c>
      <c r="C108" s="13" t="s">
        <v>77</v>
      </c>
      <c r="D108" s="14">
        <v>0</v>
      </c>
      <c r="E108" s="14">
        <v>0</v>
      </c>
      <c r="F108" s="14">
        <v>0</v>
      </c>
      <c r="G108" s="14">
        <v>0</v>
      </c>
      <c r="H108" s="2"/>
      <c r="I108" s="11"/>
    </row>
    <row r="109" spans="1:9" x14ac:dyDescent="0.2">
      <c r="A109" s="2"/>
      <c r="B109" s="12" t="s">
        <v>84</v>
      </c>
      <c r="C109" s="13" t="s">
        <v>77</v>
      </c>
      <c r="D109" s="14">
        <v>9454.31</v>
      </c>
      <c r="E109" s="14">
        <v>0</v>
      </c>
      <c r="F109" s="14">
        <v>9454.31</v>
      </c>
      <c r="G109" s="14">
        <v>191561.72999999998</v>
      </c>
      <c r="H109" s="2"/>
      <c r="I109" s="11"/>
    </row>
    <row r="110" spans="1:9" x14ac:dyDescent="0.2">
      <c r="A110" s="2"/>
      <c r="B110" s="12" t="s">
        <v>85</v>
      </c>
      <c r="C110" s="13" t="s">
        <v>77</v>
      </c>
      <c r="D110" s="14">
        <v>9454.31</v>
      </c>
      <c r="E110" s="14">
        <v>0</v>
      </c>
      <c r="F110" s="14">
        <v>9454.31</v>
      </c>
      <c r="G110" s="14">
        <v>191561.72999999998</v>
      </c>
      <c r="H110" s="2"/>
      <c r="I110" s="11"/>
    </row>
    <row r="111" spans="1:9" x14ac:dyDescent="0.2">
      <c r="A111" s="2"/>
      <c r="B111" s="12" t="s">
        <v>86</v>
      </c>
      <c r="C111" s="13" t="s">
        <v>77</v>
      </c>
      <c r="D111" s="14">
        <v>9454.31</v>
      </c>
      <c r="E111" s="14">
        <v>3.12</v>
      </c>
      <c r="F111" s="14">
        <v>9457.43</v>
      </c>
      <c r="G111" s="14">
        <v>74529.97</v>
      </c>
      <c r="H111" s="2"/>
      <c r="I111" s="11"/>
    </row>
    <row r="112" spans="1:9" x14ac:dyDescent="0.2">
      <c r="A112" s="2"/>
      <c r="B112" s="12" t="s">
        <v>87</v>
      </c>
      <c r="C112" s="13" t="s">
        <v>77</v>
      </c>
      <c r="D112" s="14">
        <v>0</v>
      </c>
      <c r="E112" s="14">
        <v>3.12</v>
      </c>
      <c r="F112" s="14">
        <v>3.12</v>
      </c>
      <c r="G112" s="14">
        <v>575.9</v>
      </c>
      <c r="H112" s="2"/>
      <c r="I112" s="11"/>
    </row>
    <row r="113" spans="1:9" x14ac:dyDescent="0.2">
      <c r="A113" s="2"/>
      <c r="B113" s="12" t="s">
        <v>88</v>
      </c>
      <c r="C113" s="13" t="s">
        <v>77</v>
      </c>
      <c r="D113" s="14">
        <v>0</v>
      </c>
      <c r="E113" s="14">
        <v>3.12</v>
      </c>
      <c r="F113" s="14">
        <v>3.12</v>
      </c>
      <c r="G113" s="14">
        <v>575.9</v>
      </c>
      <c r="H113" s="2"/>
      <c r="I113" s="11"/>
    </row>
    <row r="114" spans="1:9" x14ac:dyDescent="0.2">
      <c r="A114" s="2"/>
      <c r="B114" s="12" t="s">
        <v>89</v>
      </c>
      <c r="C114" s="13" t="s">
        <v>77</v>
      </c>
      <c r="D114" s="14">
        <v>0</v>
      </c>
      <c r="E114" s="14">
        <v>0</v>
      </c>
      <c r="F114" s="14">
        <v>0</v>
      </c>
      <c r="G114" s="14">
        <v>0</v>
      </c>
      <c r="H114" s="2"/>
      <c r="I114" s="11"/>
    </row>
    <row r="115" spans="1:9" x14ac:dyDescent="0.2">
      <c r="A115" s="2"/>
      <c r="B115" s="12" t="s">
        <v>90</v>
      </c>
      <c r="C115" s="13" t="s">
        <v>77</v>
      </c>
      <c r="D115" s="14">
        <v>0</v>
      </c>
      <c r="E115" s="14">
        <v>0</v>
      </c>
      <c r="F115" s="14">
        <v>0</v>
      </c>
      <c r="G115" s="14">
        <v>0</v>
      </c>
      <c r="H115" s="2"/>
      <c r="I115" s="11"/>
    </row>
    <row r="116" spans="1:9" x14ac:dyDescent="0.2">
      <c r="A116" s="2"/>
      <c r="B116" s="12" t="s">
        <v>91</v>
      </c>
      <c r="C116" s="13" t="s">
        <v>77</v>
      </c>
      <c r="D116" s="14">
        <v>969.67</v>
      </c>
      <c r="E116" s="14">
        <v>60.45</v>
      </c>
      <c r="F116" s="14">
        <v>1030.1199999999999</v>
      </c>
      <c r="G116" s="14">
        <v>32828.519999999997</v>
      </c>
      <c r="H116" s="2"/>
      <c r="I116" s="11"/>
    </row>
    <row r="117" spans="1:9" x14ac:dyDescent="0.2">
      <c r="A117" s="2"/>
      <c r="B117" s="12" t="s">
        <v>92</v>
      </c>
      <c r="C117" s="13" t="s">
        <v>77</v>
      </c>
      <c r="D117" s="14">
        <v>0</v>
      </c>
      <c r="E117" s="14">
        <v>3.12</v>
      </c>
      <c r="F117" s="14">
        <v>3.12</v>
      </c>
      <c r="G117" s="14">
        <v>575.9</v>
      </c>
      <c r="H117" s="2"/>
      <c r="I117" s="11"/>
    </row>
    <row r="118" spans="1:9" x14ac:dyDescent="0.2">
      <c r="A118" s="2"/>
      <c r="B118" s="12" t="s">
        <v>93</v>
      </c>
      <c r="C118" s="13" t="s">
        <v>77</v>
      </c>
      <c r="D118" s="14">
        <v>0</v>
      </c>
      <c r="E118" s="14">
        <v>3.12</v>
      </c>
      <c r="F118" s="14">
        <v>3.12</v>
      </c>
      <c r="G118" s="14">
        <v>575.9</v>
      </c>
      <c r="H118" s="2"/>
      <c r="I118" s="11"/>
    </row>
    <row r="119" spans="1:9" x14ac:dyDescent="0.2">
      <c r="A119" s="2"/>
      <c r="B119" s="12" t="s">
        <v>94</v>
      </c>
      <c r="C119" s="13" t="s">
        <v>77</v>
      </c>
      <c r="D119" s="14">
        <v>0</v>
      </c>
      <c r="E119" s="14">
        <v>0</v>
      </c>
      <c r="F119" s="14">
        <v>0</v>
      </c>
      <c r="G119" s="14">
        <v>0</v>
      </c>
      <c r="H119" s="2"/>
      <c r="I119" s="11"/>
    </row>
    <row r="120" spans="1:9" x14ac:dyDescent="0.2">
      <c r="A120" s="2"/>
      <c r="B120" s="12" t="s">
        <v>95</v>
      </c>
      <c r="C120" s="13" t="s">
        <v>77</v>
      </c>
      <c r="D120" s="14">
        <v>0</v>
      </c>
      <c r="E120" s="14">
        <v>3.12</v>
      </c>
      <c r="F120" s="14">
        <v>3.12</v>
      </c>
      <c r="G120" s="14">
        <v>575.9</v>
      </c>
      <c r="H120" s="2"/>
      <c r="I120" s="11"/>
    </row>
    <row r="121" spans="1:9" x14ac:dyDescent="0.2">
      <c r="A121" s="2"/>
      <c r="B121" s="12" t="s">
        <v>96</v>
      </c>
      <c r="C121" s="13" t="s">
        <v>77</v>
      </c>
      <c r="D121" s="14">
        <v>0</v>
      </c>
      <c r="E121" s="14">
        <v>3.12</v>
      </c>
      <c r="F121" s="14">
        <v>3.12</v>
      </c>
      <c r="G121" s="14">
        <v>575.9</v>
      </c>
      <c r="H121" s="2"/>
      <c r="I121" s="11"/>
    </row>
    <row r="122" spans="1:9" x14ac:dyDescent="0.2">
      <c r="A122" s="2"/>
      <c r="B122" s="59" t="s">
        <v>97</v>
      </c>
      <c r="C122" s="60"/>
      <c r="D122" s="14">
        <v>57695.529999999992</v>
      </c>
      <c r="E122" s="14">
        <v>88.53000000000003</v>
      </c>
      <c r="F122" s="14">
        <v>57784.05999999999</v>
      </c>
      <c r="G122" s="14">
        <v>1050867.7199999997</v>
      </c>
      <c r="H122" s="2"/>
      <c r="I122" s="11"/>
    </row>
    <row r="123" spans="1:9" x14ac:dyDescent="0.2">
      <c r="A123" s="2"/>
      <c r="B123" s="12" t="s">
        <v>98</v>
      </c>
      <c r="C123" s="13" t="s">
        <v>99</v>
      </c>
      <c r="D123" s="14">
        <v>0</v>
      </c>
      <c r="E123" s="14">
        <v>3.12</v>
      </c>
      <c r="F123" s="14">
        <v>3.12</v>
      </c>
      <c r="G123" s="14">
        <v>575.9</v>
      </c>
      <c r="H123" s="2"/>
      <c r="I123" s="11"/>
    </row>
    <row r="124" spans="1:9" x14ac:dyDescent="0.2">
      <c r="A124" s="2"/>
      <c r="B124" s="12" t="s">
        <v>100</v>
      </c>
      <c r="C124" s="13" t="s">
        <v>99</v>
      </c>
      <c r="D124" s="14">
        <v>0</v>
      </c>
      <c r="E124" s="14">
        <v>3.12</v>
      </c>
      <c r="F124" s="14">
        <v>3.12</v>
      </c>
      <c r="G124" s="14">
        <v>575.9</v>
      </c>
      <c r="H124" s="2"/>
      <c r="I124" s="11"/>
    </row>
    <row r="125" spans="1:9" x14ac:dyDescent="0.2">
      <c r="A125" s="2"/>
      <c r="B125" s="12" t="s">
        <v>101</v>
      </c>
      <c r="C125" s="13" t="s">
        <v>99</v>
      </c>
      <c r="D125" s="14">
        <v>0</v>
      </c>
      <c r="E125" s="14">
        <v>3.12</v>
      </c>
      <c r="F125" s="14">
        <v>3.12</v>
      </c>
      <c r="G125" s="14">
        <v>575.9</v>
      </c>
      <c r="H125" s="2"/>
      <c r="I125" s="11"/>
    </row>
    <row r="126" spans="1:9" x14ac:dyDescent="0.2">
      <c r="A126" s="2"/>
      <c r="B126" s="59" t="s">
        <v>102</v>
      </c>
      <c r="C126" s="60"/>
      <c r="D126" s="14">
        <v>0</v>
      </c>
      <c r="E126" s="14">
        <v>9.36</v>
      </c>
      <c r="F126" s="14">
        <v>9.36</v>
      </c>
      <c r="G126" s="14">
        <v>1727.7</v>
      </c>
      <c r="H126" s="2"/>
      <c r="I126" s="11"/>
    </row>
    <row r="127" spans="1:9" x14ac:dyDescent="0.2">
      <c r="A127" s="2"/>
      <c r="B127" s="12" t="s">
        <v>103</v>
      </c>
      <c r="C127" s="13" t="s">
        <v>104</v>
      </c>
      <c r="D127" s="14">
        <v>0</v>
      </c>
      <c r="E127" s="14">
        <v>0</v>
      </c>
      <c r="F127" s="14">
        <v>0</v>
      </c>
      <c r="G127" s="14">
        <v>0</v>
      </c>
      <c r="H127" s="2"/>
      <c r="I127" s="11"/>
    </row>
    <row r="128" spans="1:9" x14ac:dyDescent="0.2">
      <c r="A128" s="2"/>
      <c r="B128" s="12" t="s">
        <v>105</v>
      </c>
      <c r="C128" s="13" t="s">
        <v>104</v>
      </c>
      <c r="D128" s="14">
        <v>0</v>
      </c>
      <c r="E128" s="14">
        <v>0</v>
      </c>
      <c r="F128" s="14">
        <v>0</v>
      </c>
      <c r="G128" s="14">
        <v>0</v>
      </c>
      <c r="H128" s="2"/>
      <c r="I128" s="11"/>
    </row>
    <row r="129" spans="1:9" x14ac:dyDescent="0.2">
      <c r="A129" s="2"/>
      <c r="B129" s="12" t="s">
        <v>106</v>
      </c>
      <c r="C129" s="13" t="s">
        <v>104</v>
      </c>
      <c r="D129" s="14">
        <v>0</v>
      </c>
      <c r="E129" s="14">
        <v>0</v>
      </c>
      <c r="F129" s="14">
        <v>0</v>
      </c>
      <c r="G129" s="14">
        <v>0</v>
      </c>
      <c r="H129" s="2"/>
      <c r="I129" s="11"/>
    </row>
    <row r="130" spans="1:9" x14ac:dyDescent="0.2">
      <c r="A130" s="2"/>
      <c r="B130" s="12" t="s">
        <v>107</v>
      </c>
      <c r="C130" s="13" t="s">
        <v>104</v>
      </c>
      <c r="D130" s="14">
        <v>0</v>
      </c>
      <c r="E130" s="14">
        <v>0</v>
      </c>
      <c r="F130" s="14">
        <v>0</v>
      </c>
      <c r="G130" s="14">
        <v>0</v>
      </c>
      <c r="H130" s="2"/>
      <c r="I130" s="11"/>
    </row>
    <row r="131" spans="1:9" x14ac:dyDescent="0.2">
      <c r="A131" s="2"/>
      <c r="B131" s="12" t="s">
        <v>108</v>
      </c>
      <c r="C131" s="13" t="s">
        <v>104</v>
      </c>
      <c r="D131" s="14">
        <v>9454.31</v>
      </c>
      <c r="E131" s="14">
        <v>0</v>
      </c>
      <c r="F131" s="14">
        <v>9454.31</v>
      </c>
      <c r="G131" s="14">
        <v>191561.72999999998</v>
      </c>
      <c r="H131" s="2"/>
      <c r="I131" s="11"/>
    </row>
    <row r="132" spans="1:9" x14ac:dyDescent="0.2">
      <c r="A132" s="2"/>
      <c r="B132" s="12" t="s">
        <v>109</v>
      </c>
      <c r="C132" s="13" t="s">
        <v>104</v>
      </c>
      <c r="D132" s="14">
        <v>9454.31</v>
      </c>
      <c r="E132" s="14">
        <v>0</v>
      </c>
      <c r="F132" s="14">
        <v>9454.31</v>
      </c>
      <c r="G132" s="14">
        <v>158389.58000000002</v>
      </c>
      <c r="H132" s="2"/>
      <c r="I132" s="11"/>
    </row>
    <row r="133" spans="1:9" x14ac:dyDescent="0.2">
      <c r="A133" s="2"/>
      <c r="B133" s="12" t="s">
        <v>110</v>
      </c>
      <c r="C133" s="13" t="s">
        <v>104</v>
      </c>
      <c r="D133" s="14">
        <v>0</v>
      </c>
      <c r="E133" s="14">
        <v>0</v>
      </c>
      <c r="F133" s="14">
        <v>0</v>
      </c>
      <c r="G133" s="14">
        <v>0</v>
      </c>
      <c r="H133" s="2"/>
      <c r="I133" s="11"/>
    </row>
    <row r="134" spans="1:9" x14ac:dyDescent="0.2">
      <c r="A134" s="2"/>
      <c r="B134" s="12" t="s">
        <v>111</v>
      </c>
      <c r="C134" s="13" t="s">
        <v>104</v>
      </c>
      <c r="D134" s="14">
        <v>0</v>
      </c>
      <c r="E134" s="14">
        <v>0</v>
      </c>
      <c r="F134" s="14">
        <v>0</v>
      </c>
      <c r="G134" s="14">
        <v>0</v>
      </c>
      <c r="H134" s="2"/>
      <c r="I134" s="11"/>
    </row>
    <row r="135" spans="1:9" x14ac:dyDescent="0.2">
      <c r="A135" s="2"/>
      <c r="B135" s="12" t="s">
        <v>112</v>
      </c>
      <c r="C135" s="13" t="s">
        <v>104</v>
      </c>
      <c r="D135" s="14">
        <v>0</v>
      </c>
      <c r="E135" s="14">
        <v>0</v>
      </c>
      <c r="F135" s="14">
        <v>0</v>
      </c>
      <c r="G135" s="14">
        <v>0</v>
      </c>
      <c r="H135" s="2"/>
      <c r="I135" s="11"/>
    </row>
    <row r="136" spans="1:9" x14ac:dyDescent="0.2">
      <c r="A136" s="2"/>
      <c r="B136" s="12" t="s">
        <v>113</v>
      </c>
      <c r="C136" s="13" t="s">
        <v>104</v>
      </c>
      <c r="D136" s="14">
        <v>0</v>
      </c>
      <c r="E136" s="14">
        <v>0</v>
      </c>
      <c r="F136" s="14">
        <v>0</v>
      </c>
      <c r="G136" s="14">
        <v>0</v>
      </c>
      <c r="H136" s="2"/>
      <c r="I136" s="11"/>
    </row>
    <row r="137" spans="1:9" x14ac:dyDescent="0.2">
      <c r="A137" s="2"/>
      <c r="B137" s="12" t="s">
        <v>114</v>
      </c>
      <c r="C137" s="13" t="s">
        <v>104</v>
      </c>
      <c r="D137" s="14">
        <v>0</v>
      </c>
      <c r="E137" s="14">
        <v>0</v>
      </c>
      <c r="F137" s="14">
        <v>0</v>
      </c>
      <c r="G137" s="14">
        <v>0</v>
      </c>
      <c r="H137" s="2"/>
      <c r="I137" s="11"/>
    </row>
    <row r="138" spans="1:9" x14ac:dyDescent="0.2">
      <c r="A138" s="2"/>
      <c r="B138" s="12" t="s">
        <v>115</v>
      </c>
      <c r="C138" s="13" t="s">
        <v>104</v>
      </c>
      <c r="D138" s="14">
        <v>0</v>
      </c>
      <c r="E138" s="14">
        <v>0</v>
      </c>
      <c r="F138" s="14">
        <v>0</v>
      </c>
      <c r="G138" s="14">
        <v>0</v>
      </c>
      <c r="H138" s="2"/>
      <c r="I138" s="11"/>
    </row>
    <row r="139" spans="1:9" x14ac:dyDescent="0.2">
      <c r="A139" s="2"/>
      <c r="B139" s="12" t="s">
        <v>116</v>
      </c>
      <c r="C139" s="13" t="s">
        <v>104</v>
      </c>
      <c r="D139" s="14">
        <v>0</v>
      </c>
      <c r="E139" s="14">
        <v>0</v>
      </c>
      <c r="F139" s="14">
        <v>0</v>
      </c>
      <c r="G139" s="14">
        <v>0</v>
      </c>
      <c r="H139" s="2"/>
      <c r="I139" s="11"/>
    </row>
    <row r="140" spans="1:9" x14ac:dyDescent="0.2">
      <c r="A140" s="2"/>
      <c r="B140" s="12" t="s">
        <v>117</v>
      </c>
      <c r="C140" s="13" t="s">
        <v>104</v>
      </c>
      <c r="D140" s="14">
        <v>0</v>
      </c>
      <c r="E140" s="14">
        <v>0</v>
      </c>
      <c r="F140" s="14">
        <v>0</v>
      </c>
      <c r="G140" s="14">
        <v>0</v>
      </c>
      <c r="H140" s="2"/>
      <c r="I140" s="11"/>
    </row>
    <row r="141" spans="1:9" x14ac:dyDescent="0.2">
      <c r="A141" s="2"/>
      <c r="B141" s="12" t="s">
        <v>118</v>
      </c>
      <c r="C141" s="13" t="s">
        <v>104</v>
      </c>
      <c r="D141" s="14">
        <v>0</v>
      </c>
      <c r="E141" s="14">
        <v>0</v>
      </c>
      <c r="F141" s="14">
        <v>0</v>
      </c>
      <c r="G141" s="14">
        <v>0</v>
      </c>
      <c r="H141" s="2"/>
      <c r="I141" s="11"/>
    </row>
    <row r="142" spans="1:9" x14ac:dyDescent="0.2">
      <c r="A142" s="2"/>
      <c r="B142" s="12" t="s">
        <v>119</v>
      </c>
      <c r="C142" s="13" t="s">
        <v>104</v>
      </c>
      <c r="D142" s="14">
        <v>9454.31</v>
      </c>
      <c r="E142" s="14">
        <v>0</v>
      </c>
      <c r="F142" s="14">
        <v>9454.31</v>
      </c>
      <c r="G142" s="14">
        <v>191561.72999999998</v>
      </c>
      <c r="H142" s="2"/>
      <c r="I142" s="11"/>
    </row>
    <row r="143" spans="1:9" x14ac:dyDescent="0.2">
      <c r="A143" s="2"/>
      <c r="B143" s="12" t="s">
        <v>120</v>
      </c>
      <c r="C143" s="13" t="s">
        <v>104</v>
      </c>
      <c r="D143" s="14">
        <v>0</v>
      </c>
      <c r="E143" s="14">
        <v>0</v>
      </c>
      <c r="F143" s="14">
        <v>0</v>
      </c>
      <c r="G143" s="14">
        <v>0</v>
      </c>
      <c r="H143" s="2"/>
      <c r="I143" s="11"/>
    </row>
    <row r="144" spans="1:9" x14ac:dyDescent="0.2">
      <c r="A144" s="2"/>
      <c r="B144" s="12" t="s">
        <v>121</v>
      </c>
      <c r="C144" s="13" t="s">
        <v>104</v>
      </c>
      <c r="D144" s="14">
        <v>0</v>
      </c>
      <c r="E144" s="14">
        <v>0</v>
      </c>
      <c r="F144" s="14">
        <v>0</v>
      </c>
      <c r="G144" s="14">
        <v>0</v>
      </c>
      <c r="H144" s="2"/>
      <c r="I144" s="11"/>
    </row>
    <row r="145" spans="1:9" x14ac:dyDescent="0.2">
      <c r="A145" s="2"/>
      <c r="B145" s="12" t="s">
        <v>122</v>
      </c>
      <c r="C145" s="13" t="s">
        <v>104</v>
      </c>
      <c r="D145" s="14">
        <v>0</v>
      </c>
      <c r="E145" s="14">
        <v>0</v>
      </c>
      <c r="F145" s="14">
        <v>0</v>
      </c>
      <c r="G145" s="14">
        <v>0</v>
      </c>
      <c r="H145" s="2"/>
      <c r="I145" s="11"/>
    </row>
    <row r="146" spans="1:9" x14ac:dyDescent="0.2">
      <c r="A146" s="2"/>
      <c r="B146" s="12" t="s">
        <v>123</v>
      </c>
      <c r="C146" s="13" t="s">
        <v>104</v>
      </c>
      <c r="D146" s="14">
        <v>0</v>
      </c>
      <c r="E146" s="14">
        <v>0</v>
      </c>
      <c r="F146" s="14">
        <v>0</v>
      </c>
      <c r="G146" s="14">
        <v>0</v>
      </c>
      <c r="H146" s="2"/>
      <c r="I146" s="11"/>
    </row>
    <row r="147" spans="1:9" x14ac:dyDescent="0.2">
      <c r="A147" s="2"/>
      <c r="B147" s="12" t="s">
        <v>124</v>
      </c>
      <c r="C147" s="13" t="s">
        <v>104</v>
      </c>
      <c r="D147" s="14">
        <v>9454.31</v>
      </c>
      <c r="E147" s="14">
        <v>0</v>
      </c>
      <c r="F147" s="14">
        <v>9454.31</v>
      </c>
      <c r="G147" s="14">
        <v>163458.94</v>
      </c>
      <c r="H147" s="2"/>
      <c r="I147" s="11"/>
    </row>
    <row r="148" spans="1:9" x14ac:dyDescent="0.2">
      <c r="A148" s="2"/>
      <c r="B148" s="12" t="s">
        <v>125</v>
      </c>
      <c r="C148" s="13" t="s">
        <v>104</v>
      </c>
      <c r="D148" s="14">
        <v>0</v>
      </c>
      <c r="E148" s="14">
        <v>0</v>
      </c>
      <c r="F148" s="14">
        <v>0</v>
      </c>
      <c r="G148" s="14">
        <v>0</v>
      </c>
      <c r="H148" s="2"/>
      <c r="I148" s="11"/>
    </row>
    <row r="149" spans="1:9" x14ac:dyDescent="0.2">
      <c r="A149" s="2"/>
      <c r="B149" s="12" t="s">
        <v>126</v>
      </c>
      <c r="C149" s="13" t="s">
        <v>104</v>
      </c>
      <c r="D149" s="14">
        <v>0</v>
      </c>
      <c r="E149" s="14">
        <v>0</v>
      </c>
      <c r="F149" s="14">
        <v>0</v>
      </c>
      <c r="G149" s="14">
        <v>0</v>
      </c>
      <c r="H149" s="2"/>
      <c r="I149" s="11"/>
    </row>
    <row r="150" spans="1:9" x14ac:dyDescent="0.2">
      <c r="A150" s="2"/>
      <c r="B150" s="12" t="s">
        <v>127</v>
      </c>
      <c r="C150" s="13" t="s">
        <v>104</v>
      </c>
      <c r="D150" s="14">
        <v>0</v>
      </c>
      <c r="E150" s="14">
        <v>0</v>
      </c>
      <c r="F150" s="14">
        <v>0</v>
      </c>
      <c r="G150" s="14">
        <v>0</v>
      </c>
      <c r="H150" s="2"/>
      <c r="I150" s="11"/>
    </row>
    <row r="151" spans="1:9" x14ac:dyDescent="0.2">
      <c r="A151" s="2"/>
      <c r="B151" s="12" t="s">
        <v>128</v>
      </c>
      <c r="C151" s="13" t="s">
        <v>104</v>
      </c>
      <c r="D151" s="14">
        <v>0</v>
      </c>
      <c r="E151" s="14">
        <v>0</v>
      </c>
      <c r="F151" s="14">
        <v>0</v>
      </c>
      <c r="G151" s="14">
        <v>0</v>
      </c>
      <c r="H151" s="2"/>
      <c r="I151" s="11"/>
    </row>
    <row r="152" spans="1:9" x14ac:dyDescent="0.2">
      <c r="A152" s="2"/>
      <c r="B152" s="12" t="s">
        <v>129</v>
      </c>
      <c r="C152" s="13" t="s">
        <v>104</v>
      </c>
      <c r="D152" s="14">
        <v>0</v>
      </c>
      <c r="E152" s="14">
        <v>0</v>
      </c>
      <c r="F152" s="14">
        <v>0</v>
      </c>
      <c r="G152" s="14">
        <v>0</v>
      </c>
      <c r="H152" s="2"/>
      <c r="I152" s="11"/>
    </row>
    <row r="153" spans="1:9" x14ac:dyDescent="0.2">
      <c r="A153" s="2"/>
      <c r="B153" s="12" t="s">
        <v>130</v>
      </c>
      <c r="C153" s="13" t="s">
        <v>104</v>
      </c>
      <c r="D153" s="14">
        <v>0</v>
      </c>
      <c r="E153" s="14">
        <v>0</v>
      </c>
      <c r="F153" s="14">
        <v>0</v>
      </c>
      <c r="G153" s="14">
        <v>0</v>
      </c>
      <c r="H153" s="2"/>
      <c r="I153" s="11"/>
    </row>
    <row r="154" spans="1:9" x14ac:dyDescent="0.2">
      <c r="A154" s="2"/>
      <c r="B154" s="12" t="s">
        <v>131</v>
      </c>
      <c r="C154" s="13" t="s">
        <v>104</v>
      </c>
      <c r="D154" s="14">
        <v>0</v>
      </c>
      <c r="E154" s="14">
        <v>0</v>
      </c>
      <c r="F154" s="14">
        <v>0</v>
      </c>
      <c r="G154" s="14">
        <v>0</v>
      </c>
      <c r="H154" s="2"/>
      <c r="I154" s="11"/>
    </row>
    <row r="155" spans="1:9" x14ac:dyDescent="0.2">
      <c r="A155" s="2"/>
      <c r="B155" s="12" t="s">
        <v>132</v>
      </c>
      <c r="C155" s="13" t="s">
        <v>104</v>
      </c>
      <c r="D155" s="14">
        <v>0</v>
      </c>
      <c r="E155" s="14">
        <v>0</v>
      </c>
      <c r="F155" s="14">
        <v>0</v>
      </c>
      <c r="G155" s="14">
        <v>0</v>
      </c>
      <c r="H155" s="2"/>
      <c r="I155" s="11"/>
    </row>
    <row r="156" spans="1:9" x14ac:dyDescent="0.2">
      <c r="A156" s="2"/>
      <c r="B156" s="12" t="s">
        <v>133</v>
      </c>
      <c r="C156" s="13" t="s">
        <v>104</v>
      </c>
      <c r="D156" s="14">
        <v>0</v>
      </c>
      <c r="E156" s="14">
        <v>0</v>
      </c>
      <c r="F156" s="14">
        <v>0</v>
      </c>
      <c r="G156" s="14">
        <v>0</v>
      </c>
      <c r="H156" s="2"/>
      <c r="I156" s="11"/>
    </row>
    <row r="157" spans="1:9" x14ac:dyDescent="0.2">
      <c r="A157" s="2"/>
      <c r="B157" s="12" t="s">
        <v>134</v>
      </c>
      <c r="C157" s="13" t="s">
        <v>104</v>
      </c>
      <c r="D157" s="14">
        <v>0</v>
      </c>
      <c r="E157" s="14">
        <v>0</v>
      </c>
      <c r="F157" s="14">
        <v>0</v>
      </c>
      <c r="G157" s="14">
        <v>0</v>
      </c>
      <c r="H157" s="2"/>
      <c r="I157" s="11"/>
    </row>
    <row r="158" spans="1:9" x14ac:dyDescent="0.2">
      <c r="A158" s="2"/>
      <c r="B158" s="12" t="s">
        <v>135</v>
      </c>
      <c r="C158" s="13" t="s">
        <v>104</v>
      </c>
      <c r="D158" s="14">
        <v>0</v>
      </c>
      <c r="E158" s="14">
        <v>0</v>
      </c>
      <c r="F158" s="14">
        <v>0</v>
      </c>
      <c r="G158" s="14">
        <v>0</v>
      </c>
      <c r="H158" s="2"/>
      <c r="I158" s="11"/>
    </row>
    <row r="159" spans="1:9" x14ac:dyDescent="0.2">
      <c r="A159" s="2"/>
      <c r="B159" s="12" t="s">
        <v>136</v>
      </c>
      <c r="C159" s="13" t="s">
        <v>104</v>
      </c>
      <c r="D159" s="14">
        <v>0</v>
      </c>
      <c r="E159" s="14">
        <v>0</v>
      </c>
      <c r="F159" s="14">
        <v>0</v>
      </c>
      <c r="G159" s="14">
        <v>0</v>
      </c>
      <c r="H159" s="2"/>
      <c r="I159" s="11"/>
    </row>
    <row r="160" spans="1:9" x14ac:dyDescent="0.2">
      <c r="A160" s="2"/>
      <c r="B160" s="12" t="s">
        <v>137</v>
      </c>
      <c r="C160" s="13" t="s">
        <v>104</v>
      </c>
      <c r="D160" s="14">
        <v>0</v>
      </c>
      <c r="E160" s="14">
        <v>0</v>
      </c>
      <c r="F160" s="14">
        <v>0</v>
      </c>
      <c r="G160" s="14">
        <v>0</v>
      </c>
      <c r="H160" s="2"/>
      <c r="I160" s="11"/>
    </row>
    <row r="161" spans="1:9" x14ac:dyDescent="0.2">
      <c r="A161" s="2"/>
      <c r="B161" s="12" t="s">
        <v>138</v>
      </c>
      <c r="C161" s="13" t="s">
        <v>104</v>
      </c>
      <c r="D161" s="14">
        <v>0</v>
      </c>
      <c r="E161" s="14">
        <v>0</v>
      </c>
      <c r="F161" s="14">
        <v>0</v>
      </c>
      <c r="G161" s="14">
        <v>0</v>
      </c>
      <c r="H161" s="2"/>
      <c r="I161" s="11"/>
    </row>
    <row r="162" spans="1:9" x14ac:dyDescent="0.2">
      <c r="A162" s="2"/>
      <c r="B162" s="12" t="s">
        <v>139</v>
      </c>
      <c r="C162" s="13" t="s">
        <v>104</v>
      </c>
      <c r="D162" s="14">
        <v>0</v>
      </c>
      <c r="E162" s="14">
        <v>0</v>
      </c>
      <c r="F162" s="14">
        <v>0</v>
      </c>
      <c r="G162" s="14">
        <v>0</v>
      </c>
      <c r="H162" s="2"/>
      <c r="I162" s="11"/>
    </row>
    <row r="163" spans="1:9" x14ac:dyDescent="0.2">
      <c r="A163" s="2"/>
      <c r="B163" s="12" t="s">
        <v>140</v>
      </c>
      <c r="C163" s="13" t="s">
        <v>104</v>
      </c>
      <c r="D163" s="14">
        <v>0</v>
      </c>
      <c r="E163" s="14">
        <v>0</v>
      </c>
      <c r="F163" s="14">
        <v>0</v>
      </c>
      <c r="G163" s="14">
        <v>0</v>
      </c>
      <c r="H163" s="2"/>
      <c r="I163" s="11"/>
    </row>
    <row r="164" spans="1:9" x14ac:dyDescent="0.2">
      <c r="A164" s="2"/>
      <c r="B164" s="12" t="s">
        <v>141</v>
      </c>
      <c r="C164" s="13" t="s">
        <v>104</v>
      </c>
      <c r="D164" s="14">
        <v>0</v>
      </c>
      <c r="E164" s="14">
        <v>0</v>
      </c>
      <c r="F164" s="14">
        <v>0</v>
      </c>
      <c r="G164" s="14">
        <v>0</v>
      </c>
      <c r="H164" s="2"/>
      <c r="I164" s="11"/>
    </row>
    <row r="165" spans="1:9" x14ac:dyDescent="0.2">
      <c r="A165" s="2"/>
      <c r="B165" s="12" t="s">
        <v>142</v>
      </c>
      <c r="C165" s="13" t="s">
        <v>104</v>
      </c>
      <c r="D165" s="14">
        <v>0</v>
      </c>
      <c r="E165" s="14">
        <v>0</v>
      </c>
      <c r="F165" s="14">
        <v>0</v>
      </c>
      <c r="G165" s="14">
        <v>0</v>
      </c>
      <c r="H165" s="2"/>
      <c r="I165" s="11"/>
    </row>
    <row r="166" spans="1:9" x14ac:dyDescent="0.2">
      <c r="A166" s="2"/>
      <c r="B166" s="12" t="s">
        <v>143</v>
      </c>
      <c r="C166" s="13" t="s">
        <v>104</v>
      </c>
      <c r="D166" s="14">
        <v>0</v>
      </c>
      <c r="E166" s="14">
        <v>0</v>
      </c>
      <c r="F166" s="14">
        <v>0</v>
      </c>
      <c r="G166" s="14">
        <v>0</v>
      </c>
      <c r="H166" s="2"/>
      <c r="I166" s="11"/>
    </row>
    <row r="167" spans="1:9" x14ac:dyDescent="0.2">
      <c r="A167" s="2"/>
      <c r="B167" s="12" t="s">
        <v>144</v>
      </c>
      <c r="C167" s="13" t="s">
        <v>104</v>
      </c>
      <c r="D167" s="14">
        <v>0</v>
      </c>
      <c r="E167" s="14">
        <v>0</v>
      </c>
      <c r="F167" s="14">
        <v>0</v>
      </c>
      <c r="G167" s="14">
        <v>0</v>
      </c>
      <c r="H167" s="2"/>
      <c r="I167" s="11"/>
    </row>
    <row r="168" spans="1:9" x14ac:dyDescent="0.2">
      <c r="A168" s="2"/>
      <c r="B168" s="12" t="s">
        <v>145</v>
      </c>
      <c r="C168" s="13" t="s">
        <v>104</v>
      </c>
      <c r="D168" s="14">
        <v>0</v>
      </c>
      <c r="E168" s="14">
        <v>0</v>
      </c>
      <c r="F168" s="14">
        <v>0</v>
      </c>
      <c r="G168" s="14">
        <v>0</v>
      </c>
      <c r="H168" s="2"/>
      <c r="I168" s="11"/>
    </row>
    <row r="169" spans="1:9" x14ac:dyDescent="0.2">
      <c r="A169" s="2"/>
      <c r="B169" s="12" t="s">
        <v>146</v>
      </c>
      <c r="C169" s="13" t="s">
        <v>104</v>
      </c>
      <c r="D169" s="14">
        <v>969.67</v>
      </c>
      <c r="E169" s="14">
        <v>100.84</v>
      </c>
      <c r="F169" s="14">
        <v>1070.51</v>
      </c>
      <c r="G169" s="14">
        <v>106597.65999999999</v>
      </c>
      <c r="H169" s="2"/>
      <c r="I169" s="11"/>
    </row>
    <row r="170" spans="1:9" x14ac:dyDescent="0.2">
      <c r="A170" s="2"/>
      <c r="B170" s="12" t="s">
        <v>147</v>
      </c>
      <c r="C170" s="13" t="s">
        <v>104</v>
      </c>
      <c r="D170" s="14">
        <v>0</v>
      </c>
      <c r="E170" s="14">
        <v>0</v>
      </c>
      <c r="F170" s="14">
        <v>0</v>
      </c>
      <c r="G170" s="14">
        <v>0</v>
      </c>
      <c r="H170" s="2"/>
      <c r="I170" s="11"/>
    </row>
    <row r="171" spans="1:9" x14ac:dyDescent="0.2">
      <c r="A171" s="2"/>
      <c r="B171" s="12" t="s">
        <v>148</v>
      </c>
      <c r="C171" s="13" t="s">
        <v>104</v>
      </c>
      <c r="D171" s="14">
        <v>0</v>
      </c>
      <c r="E171" s="14">
        <v>0</v>
      </c>
      <c r="F171" s="14">
        <v>0</v>
      </c>
      <c r="G171" s="14">
        <v>0</v>
      </c>
      <c r="H171" s="2"/>
      <c r="I171" s="11"/>
    </row>
    <row r="172" spans="1:9" x14ac:dyDescent="0.2">
      <c r="A172" s="2"/>
      <c r="B172" s="12" t="s">
        <v>149</v>
      </c>
      <c r="C172" s="13" t="s">
        <v>104</v>
      </c>
      <c r="D172" s="14">
        <v>0</v>
      </c>
      <c r="E172" s="14">
        <v>0</v>
      </c>
      <c r="F172" s="14">
        <v>0</v>
      </c>
      <c r="G172" s="14">
        <v>0</v>
      </c>
      <c r="H172" s="2"/>
      <c r="I172" s="11"/>
    </row>
    <row r="173" spans="1:9" x14ac:dyDescent="0.2">
      <c r="A173" s="2"/>
      <c r="B173" s="12" t="s">
        <v>150</v>
      </c>
      <c r="C173" s="13" t="s">
        <v>104</v>
      </c>
      <c r="D173" s="14">
        <v>9454.31</v>
      </c>
      <c r="E173" s="14">
        <v>10423.030000000001</v>
      </c>
      <c r="F173" s="14">
        <v>19877.34</v>
      </c>
      <c r="G173" s="14">
        <v>427407.28</v>
      </c>
      <c r="H173" s="2"/>
      <c r="I173" s="11"/>
    </row>
    <row r="174" spans="1:9" x14ac:dyDescent="0.2">
      <c r="A174" s="2"/>
      <c r="B174" s="12" t="s">
        <v>151</v>
      </c>
      <c r="C174" s="13" t="s">
        <v>104</v>
      </c>
      <c r="D174" s="14">
        <v>0</v>
      </c>
      <c r="E174" s="14">
        <v>0</v>
      </c>
      <c r="F174" s="14">
        <v>0</v>
      </c>
      <c r="G174" s="14">
        <v>0</v>
      </c>
      <c r="H174" s="2"/>
      <c r="I174" s="11"/>
    </row>
    <row r="175" spans="1:9" x14ac:dyDescent="0.2">
      <c r="A175" s="2"/>
      <c r="B175" s="12" t="s">
        <v>152</v>
      </c>
      <c r="C175" s="13" t="s">
        <v>104</v>
      </c>
      <c r="D175" s="14">
        <v>0</v>
      </c>
      <c r="E175" s="14">
        <v>0</v>
      </c>
      <c r="F175" s="14">
        <v>0</v>
      </c>
      <c r="G175" s="14">
        <v>0</v>
      </c>
      <c r="H175" s="2"/>
      <c r="I175" s="11"/>
    </row>
    <row r="176" spans="1:9" x14ac:dyDescent="0.2">
      <c r="A176" s="2"/>
      <c r="B176" s="12" t="s">
        <v>153</v>
      </c>
      <c r="C176" s="13" t="s">
        <v>104</v>
      </c>
      <c r="D176" s="14">
        <v>0</v>
      </c>
      <c r="E176" s="14">
        <v>0</v>
      </c>
      <c r="F176" s="14">
        <v>0</v>
      </c>
      <c r="G176" s="14">
        <v>0</v>
      </c>
      <c r="H176" s="2"/>
      <c r="I176" s="11"/>
    </row>
    <row r="177" spans="1:9" x14ac:dyDescent="0.2">
      <c r="A177" s="2"/>
      <c r="B177" s="12" t="s">
        <v>154</v>
      </c>
      <c r="C177" s="13" t="s">
        <v>104</v>
      </c>
      <c r="D177" s="14">
        <v>0</v>
      </c>
      <c r="E177" s="14">
        <v>0</v>
      </c>
      <c r="F177" s="14">
        <v>0</v>
      </c>
      <c r="G177" s="14">
        <v>0</v>
      </c>
      <c r="H177" s="2"/>
      <c r="I177" s="11"/>
    </row>
    <row r="178" spans="1:9" x14ac:dyDescent="0.2">
      <c r="A178" s="2"/>
      <c r="B178" s="12" t="s">
        <v>155</v>
      </c>
      <c r="C178" s="13" t="s">
        <v>104</v>
      </c>
      <c r="D178" s="14">
        <v>0</v>
      </c>
      <c r="E178" s="14">
        <v>0</v>
      </c>
      <c r="F178" s="14">
        <v>0</v>
      </c>
      <c r="G178" s="14">
        <v>0</v>
      </c>
      <c r="H178" s="2"/>
      <c r="I178" s="11"/>
    </row>
    <row r="179" spans="1:9" x14ac:dyDescent="0.2">
      <c r="A179" s="2"/>
      <c r="B179" s="12" t="s">
        <v>156</v>
      </c>
      <c r="C179" s="13" t="s">
        <v>104</v>
      </c>
      <c r="D179" s="14">
        <v>9454.31</v>
      </c>
      <c r="E179" s="14">
        <v>0</v>
      </c>
      <c r="F179" s="14">
        <v>9454.31</v>
      </c>
      <c r="G179" s="14">
        <v>120920.81999999999</v>
      </c>
      <c r="H179" s="2"/>
      <c r="I179" s="11"/>
    </row>
    <row r="180" spans="1:9" x14ac:dyDescent="0.2">
      <c r="A180" s="2"/>
      <c r="B180" s="12" t="s">
        <v>157</v>
      </c>
      <c r="C180" s="13" t="s">
        <v>104</v>
      </c>
      <c r="D180" s="14">
        <v>9454.31</v>
      </c>
      <c r="E180" s="14">
        <v>0</v>
      </c>
      <c r="F180" s="14">
        <v>9454.31</v>
      </c>
      <c r="G180" s="14">
        <v>191561.72999999998</v>
      </c>
      <c r="H180" s="2"/>
      <c r="I180" s="11"/>
    </row>
    <row r="181" spans="1:9" x14ac:dyDescent="0.2">
      <c r="A181" s="2"/>
      <c r="B181" s="12" t="s">
        <v>158</v>
      </c>
      <c r="C181" s="13" t="s">
        <v>104</v>
      </c>
      <c r="D181" s="14">
        <v>0</v>
      </c>
      <c r="E181" s="14">
        <v>0</v>
      </c>
      <c r="F181" s="14">
        <v>0</v>
      </c>
      <c r="G181" s="14">
        <v>0</v>
      </c>
      <c r="H181" s="2"/>
      <c r="I181" s="11"/>
    </row>
    <row r="182" spans="1:9" x14ac:dyDescent="0.2">
      <c r="A182" s="2"/>
      <c r="B182" s="12" t="s">
        <v>159</v>
      </c>
      <c r="C182" s="13" t="s">
        <v>104</v>
      </c>
      <c r="D182" s="14">
        <v>9454.31</v>
      </c>
      <c r="E182" s="14">
        <v>0</v>
      </c>
      <c r="F182" s="14">
        <v>9454.31</v>
      </c>
      <c r="G182" s="14">
        <v>191561.72999999998</v>
      </c>
      <c r="H182" s="2"/>
      <c r="I182" s="11"/>
    </row>
    <row r="183" spans="1:9" x14ac:dyDescent="0.2">
      <c r="A183" s="2"/>
      <c r="B183" s="12" t="s">
        <v>160</v>
      </c>
      <c r="C183" s="13" t="s">
        <v>104</v>
      </c>
      <c r="D183" s="14">
        <v>0</v>
      </c>
      <c r="E183" s="14">
        <v>0</v>
      </c>
      <c r="F183" s="14">
        <v>0</v>
      </c>
      <c r="G183" s="14">
        <v>0</v>
      </c>
      <c r="H183" s="2"/>
      <c r="I183" s="11"/>
    </row>
    <row r="184" spans="1:9" x14ac:dyDescent="0.2">
      <c r="A184" s="2"/>
      <c r="B184" s="12" t="s">
        <v>161</v>
      </c>
      <c r="C184" s="13" t="s">
        <v>104</v>
      </c>
      <c r="D184" s="14">
        <v>0</v>
      </c>
      <c r="E184" s="14">
        <v>0</v>
      </c>
      <c r="F184" s="14">
        <v>0</v>
      </c>
      <c r="G184" s="14">
        <v>0</v>
      </c>
      <c r="H184" s="2"/>
      <c r="I184" s="11"/>
    </row>
    <row r="185" spans="1:9" x14ac:dyDescent="0.2">
      <c r="A185" s="2"/>
      <c r="B185" s="12" t="s">
        <v>162</v>
      </c>
      <c r="C185" s="13" t="s">
        <v>104</v>
      </c>
      <c r="D185" s="14">
        <v>0</v>
      </c>
      <c r="E185" s="14">
        <v>0</v>
      </c>
      <c r="F185" s="14">
        <v>0</v>
      </c>
      <c r="G185" s="14">
        <v>0</v>
      </c>
      <c r="H185" s="2"/>
      <c r="I185" s="11"/>
    </row>
    <row r="186" spans="1:9" x14ac:dyDescent="0.2">
      <c r="A186" s="2"/>
      <c r="B186" s="12" t="s">
        <v>163</v>
      </c>
      <c r="C186" s="13" t="s">
        <v>104</v>
      </c>
      <c r="D186" s="14">
        <v>0</v>
      </c>
      <c r="E186" s="14">
        <v>0</v>
      </c>
      <c r="F186" s="14">
        <v>0</v>
      </c>
      <c r="G186" s="14">
        <v>0</v>
      </c>
      <c r="H186" s="2"/>
      <c r="I186" s="11"/>
    </row>
    <row r="187" spans="1:9" x14ac:dyDescent="0.2">
      <c r="A187" s="2"/>
      <c r="B187" s="12" t="s">
        <v>164</v>
      </c>
      <c r="C187" s="13" t="s">
        <v>104</v>
      </c>
      <c r="D187" s="14">
        <v>0</v>
      </c>
      <c r="E187" s="14">
        <v>0</v>
      </c>
      <c r="F187" s="14">
        <v>0</v>
      </c>
      <c r="G187" s="14">
        <v>0</v>
      </c>
      <c r="H187" s="2"/>
      <c r="I187" s="11"/>
    </row>
    <row r="188" spans="1:9" x14ac:dyDescent="0.2">
      <c r="A188" s="2"/>
      <c r="B188" s="12" t="s">
        <v>165</v>
      </c>
      <c r="C188" s="13" t="s">
        <v>104</v>
      </c>
      <c r="D188" s="14">
        <v>0</v>
      </c>
      <c r="E188" s="14">
        <v>0</v>
      </c>
      <c r="F188" s="14">
        <v>0</v>
      </c>
      <c r="G188" s="14">
        <v>0</v>
      </c>
      <c r="H188" s="2"/>
      <c r="I188" s="11"/>
    </row>
    <row r="189" spans="1:9" x14ac:dyDescent="0.2">
      <c r="A189" s="2"/>
      <c r="B189" s="12" t="s">
        <v>166</v>
      </c>
      <c r="C189" s="13" t="s">
        <v>104</v>
      </c>
      <c r="D189" s="14">
        <v>0</v>
      </c>
      <c r="E189" s="14">
        <v>0</v>
      </c>
      <c r="F189" s="14">
        <v>0</v>
      </c>
      <c r="G189" s="14">
        <v>0</v>
      </c>
      <c r="H189" s="2"/>
      <c r="I189" s="11"/>
    </row>
    <row r="190" spans="1:9" x14ac:dyDescent="0.2">
      <c r="A190" s="2"/>
      <c r="B190" s="12" t="s">
        <v>167</v>
      </c>
      <c r="C190" s="13" t="s">
        <v>104</v>
      </c>
      <c r="D190" s="14">
        <v>9454.31</v>
      </c>
      <c r="E190" s="14">
        <v>0</v>
      </c>
      <c r="F190" s="14">
        <v>9454.31</v>
      </c>
      <c r="G190" s="14">
        <v>75033.31</v>
      </c>
      <c r="H190" s="2"/>
      <c r="I190" s="11"/>
    </row>
    <row r="191" spans="1:9" x14ac:dyDescent="0.2">
      <c r="A191" s="2"/>
      <c r="B191" s="12" t="s">
        <v>168</v>
      </c>
      <c r="C191" s="13" t="s">
        <v>104</v>
      </c>
      <c r="D191" s="14">
        <v>0</v>
      </c>
      <c r="E191" s="14">
        <v>0</v>
      </c>
      <c r="F191" s="14">
        <v>0</v>
      </c>
      <c r="G191" s="14">
        <v>0</v>
      </c>
      <c r="H191" s="2"/>
      <c r="I191" s="11"/>
    </row>
    <row r="192" spans="1:9" x14ac:dyDescent="0.2">
      <c r="A192" s="2"/>
      <c r="B192" s="12" t="s">
        <v>169</v>
      </c>
      <c r="C192" s="13" t="s">
        <v>104</v>
      </c>
      <c r="D192" s="14">
        <v>0</v>
      </c>
      <c r="E192" s="14">
        <v>0</v>
      </c>
      <c r="F192" s="14">
        <v>0</v>
      </c>
      <c r="G192" s="14">
        <v>0</v>
      </c>
      <c r="H192" s="2"/>
      <c r="I192" s="11"/>
    </row>
    <row r="193" spans="1:9" x14ac:dyDescent="0.2">
      <c r="A193" s="2"/>
      <c r="B193" s="12" t="s">
        <v>170</v>
      </c>
      <c r="C193" s="13" t="s">
        <v>104</v>
      </c>
      <c r="D193" s="14">
        <v>0</v>
      </c>
      <c r="E193" s="14">
        <v>0</v>
      </c>
      <c r="F193" s="14">
        <v>0</v>
      </c>
      <c r="G193" s="14">
        <v>0</v>
      </c>
      <c r="H193" s="2"/>
      <c r="I193" s="11"/>
    </row>
    <row r="194" spans="1:9" x14ac:dyDescent="0.2">
      <c r="A194" s="2"/>
      <c r="B194" s="12" t="s">
        <v>171</v>
      </c>
      <c r="C194" s="13" t="s">
        <v>104</v>
      </c>
      <c r="D194" s="14">
        <v>0</v>
      </c>
      <c r="E194" s="14">
        <v>0</v>
      </c>
      <c r="F194" s="14">
        <v>0</v>
      </c>
      <c r="G194" s="14">
        <v>0</v>
      </c>
      <c r="H194" s="2"/>
      <c r="I194" s="11"/>
    </row>
    <row r="195" spans="1:9" x14ac:dyDescent="0.2">
      <c r="A195" s="2"/>
      <c r="B195" s="12" t="s">
        <v>172</v>
      </c>
      <c r="C195" s="13" t="s">
        <v>104</v>
      </c>
      <c r="D195" s="14">
        <v>0</v>
      </c>
      <c r="E195" s="14">
        <v>0</v>
      </c>
      <c r="F195" s="14">
        <v>0</v>
      </c>
      <c r="G195" s="14">
        <v>0</v>
      </c>
      <c r="H195" s="2"/>
      <c r="I195" s="11"/>
    </row>
    <row r="196" spans="1:9" x14ac:dyDescent="0.2">
      <c r="A196" s="2"/>
      <c r="B196" s="12" t="s">
        <v>173</v>
      </c>
      <c r="C196" s="13" t="s">
        <v>104</v>
      </c>
      <c r="D196" s="14">
        <v>0</v>
      </c>
      <c r="E196" s="14">
        <v>0</v>
      </c>
      <c r="F196" s="14">
        <v>0</v>
      </c>
      <c r="G196" s="14">
        <v>0</v>
      </c>
      <c r="H196" s="2"/>
      <c r="I196" s="11"/>
    </row>
    <row r="197" spans="1:9" x14ac:dyDescent="0.2">
      <c r="A197" s="2"/>
      <c r="B197" s="12" t="s">
        <v>174</v>
      </c>
      <c r="C197" s="13" t="s">
        <v>104</v>
      </c>
      <c r="D197" s="14">
        <v>0</v>
      </c>
      <c r="E197" s="14">
        <v>0</v>
      </c>
      <c r="F197" s="14">
        <v>0</v>
      </c>
      <c r="G197" s="14">
        <v>0</v>
      </c>
      <c r="H197" s="2"/>
      <c r="I197" s="11"/>
    </row>
    <row r="198" spans="1:9" x14ac:dyDescent="0.2">
      <c r="A198" s="2"/>
      <c r="B198" s="12" t="s">
        <v>175</v>
      </c>
      <c r="C198" s="13" t="s">
        <v>104</v>
      </c>
      <c r="D198" s="14">
        <v>0</v>
      </c>
      <c r="E198" s="14">
        <v>0</v>
      </c>
      <c r="F198" s="14">
        <v>0</v>
      </c>
      <c r="G198" s="14">
        <v>0</v>
      </c>
      <c r="H198" s="2"/>
      <c r="I198" s="11"/>
    </row>
    <row r="199" spans="1:9" x14ac:dyDescent="0.2">
      <c r="A199" s="2"/>
      <c r="B199" s="12" t="s">
        <v>176</v>
      </c>
      <c r="C199" s="13" t="s">
        <v>104</v>
      </c>
      <c r="D199" s="14">
        <v>0</v>
      </c>
      <c r="E199" s="14">
        <v>0</v>
      </c>
      <c r="F199" s="14">
        <v>0</v>
      </c>
      <c r="G199" s="14">
        <v>0</v>
      </c>
      <c r="H199" s="2"/>
      <c r="I199" s="11"/>
    </row>
    <row r="200" spans="1:9" x14ac:dyDescent="0.2">
      <c r="A200" s="2"/>
      <c r="B200" s="12" t="s">
        <v>177</v>
      </c>
      <c r="C200" s="13" t="s">
        <v>104</v>
      </c>
      <c r="D200" s="14">
        <v>0</v>
      </c>
      <c r="E200" s="14">
        <v>0</v>
      </c>
      <c r="F200" s="14">
        <v>0</v>
      </c>
      <c r="G200" s="14">
        <v>0</v>
      </c>
      <c r="H200" s="2"/>
      <c r="I200" s="11"/>
    </row>
    <row r="201" spans="1:9" x14ac:dyDescent="0.2">
      <c r="A201" s="2"/>
      <c r="B201" s="12" t="s">
        <v>178</v>
      </c>
      <c r="C201" s="13" t="s">
        <v>104</v>
      </c>
      <c r="D201" s="14">
        <v>9454.31</v>
      </c>
      <c r="E201" s="14">
        <v>0</v>
      </c>
      <c r="F201" s="14">
        <v>9454.31</v>
      </c>
      <c r="G201" s="14">
        <v>191561.72999999998</v>
      </c>
      <c r="H201" s="2"/>
      <c r="I201" s="11"/>
    </row>
    <row r="202" spans="1:9" x14ac:dyDescent="0.2">
      <c r="A202" s="2"/>
      <c r="B202" s="12" t="s">
        <v>179</v>
      </c>
      <c r="C202" s="13" t="s">
        <v>104</v>
      </c>
      <c r="D202" s="14">
        <v>9454.31</v>
      </c>
      <c r="E202" s="14">
        <v>0</v>
      </c>
      <c r="F202" s="14">
        <v>9454.31</v>
      </c>
      <c r="G202" s="14">
        <v>191561.72999999998</v>
      </c>
      <c r="H202" s="2"/>
      <c r="I202" s="11"/>
    </row>
    <row r="203" spans="1:9" x14ac:dyDescent="0.2">
      <c r="A203" s="2"/>
      <c r="B203" s="12" t="s">
        <v>180</v>
      </c>
      <c r="C203" s="13" t="s">
        <v>104</v>
      </c>
      <c r="D203" s="14">
        <v>0</v>
      </c>
      <c r="E203" s="14">
        <v>0</v>
      </c>
      <c r="F203" s="14">
        <v>0</v>
      </c>
      <c r="G203" s="14">
        <v>0</v>
      </c>
      <c r="H203" s="2"/>
      <c r="I203" s="11"/>
    </row>
    <row r="204" spans="1:9" x14ac:dyDescent="0.2">
      <c r="A204" s="2"/>
      <c r="B204" s="12" t="s">
        <v>181</v>
      </c>
      <c r="C204" s="13" t="s">
        <v>104</v>
      </c>
      <c r="D204" s="14">
        <v>969.67</v>
      </c>
      <c r="E204" s="14">
        <v>0</v>
      </c>
      <c r="F204" s="14">
        <v>969.67</v>
      </c>
      <c r="G204" s="14">
        <v>61392.739999999991</v>
      </c>
      <c r="H204" s="2"/>
      <c r="I204" s="11"/>
    </row>
    <row r="205" spans="1:9" x14ac:dyDescent="0.2">
      <c r="A205" s="2"/>
      <c r="B205" s="12" t="s">
        <v>182</v>
      </c>
      <c r="C205" s="13" t="s">
        <v>104</v>
      </c>
      <c r="D205" s="14">
        <v>0</v>
      </c>
      <c r="E205" s="14">
        <v>0</v>
      </c>
      <c r="F205" s="14">
        <v>0</v>
      </c>
      <c r="G205" s="14">
        <v>0</v>
      </c>
      <c r="H205" s="2"/>
      <c r="I205" s="11"/>
    </row>
    <row r="206" spans="1:9" x14ac:dyDescent="0.2">
      <c r="A206" s="2"/>
      <c r="B206" s="12" t="s">
        <v>183</v>
      </c>
      <c r="C206" s="13" t="s">
        <v>104</v>
      </c>
      <c r="D206" s="14">
        <v>0</v>
      </c>
      <c r="E206" s="14">
        <v>0</v>
      </c>
      <c r="F206" s="14">
        <v>0</v>
      </c>
      <c r="G206" s="14">
        <v>0</v>
      </c>
      <c r="H206" s="2"/>
      <c r="I206" s="11"/>
    </row>
    <row r="207" spans="1:9" x14ac:dyDescent="0.2">
      <c r="A207" s="2"/>
      <c r="B207" s="12" t="s">
        <v>184</v>
      </c>
      <c r="C207" s="13" t="s">
        <v>104</v>
      </c>
      <c r="D207" s="14">
        <v>0</v>
      </c>
      <c r="E207" s="14">
        <v>0</v>
      </c>
      <c r="F207" s="14">
        <v>0</v>
      </c>
      <c r="G207" s="14">
        <v>0</v>
      </c>
      <c r="H207" s="2"/>
      <c r="I207" s="11"/>
    </row>
    <row r="208" spans="1:9" x14ac:dyDescent="0.2">
      <c r="A208" s="2"/>
      <c r="B208" s="12" t="s">
        <v>185</v>
      </c>
      <c r="C208" s="13" t="s">
        <v>104</v>
      </c>
      <c r="D208" s="14">
        <v>0</v>
      </c>
      <c r="E208" s="14">
        <v>0</v>
      </c>
      <c r="F208" s="14">
        <v>0</v>
      </c>
      <c r="G208" s="14">
        <v>0</v>
      </c>
      <c r="H208" s="2"/>
      <c r="I208" s="11"/>
    </row>
    <row r="209" spans="1:9" x14ac:dyDescent="0.2">
      <c r="A209" s="2"/>
      <c r="B209" s="12" t="s">
        <v>186</v>
      </c>
      <c r="C209" s="13" t="s">
        <v>104</v>
      </c>
      <c r="D209" s="14">
        <v>9454.31</v>
      </c>
      <c r="E209" s="14">
        <v>0</v>
      </c>
      <c r="F209" s="14">
        <v>9454.31</v>
      </c>
      <c r="G209" s="14">
        <v>60705.179999999993</v>
      </c>
      <c r="H209" s="2"/>
      <c r="I209" s="11"/>
    </row>
    <row r="210" spans="1:9" x14ac:dyDescent="0.2">
      <c r="A210" s="2"/>
      <c r="B210" s="12" t="s">
        <v>187</v>
      </c>
      <c r="C210" s="13" t="s">
        <v>104</v>
      </c>
      <c r="D210" s="14">
        <v>0</v>
      </c>
      <c r="E210" s="14">
        <v>0</v>
      </c>
      <c r="F210" s="14">
        <v>0</v>
      </c>
      <c r="G210" s="14">
        <v>0</v>
      </c>
      <c r="H210" s="2"/>
      <c r="I210" s="11"/>
    </row>
    <row r="211" spans="1:9" x14ac:dyDescent="0.2">
      <c r="A211" s="2"/>
      <c r="B211" s="12" t="s">
        <v>188</v>
      </c>
      <c r="C211" s="13" t="s">
        <v>104</v>
      </c>
      <c r="D211" s="14">
        <v>0</v>
      </c>
      <c r="E211" s="14">
        <v>0</v>
      </c>
      <c r="F211" s="14">
        <v>0</v>
      </c>
      <c r="G211" s="14">
        <v>0</v>
      </c>
      <c r="H211" s="2"/>
      <c r="I211" s="11"/>
    </row>
    <row r="212" spans="1:9" x14ac:dyDescent="0.2">
      <c r="A212" s="2"/>
      <c r="B212" s="12" t="s">
        <v>189</v>
      </c>
      <c r="C212" s="13" t="s">
        <v>104</v>
      </c>
      <c r="D212" s="14">
        <v>0</v>
      </c>
      <c r="E212" s="14">
        <v>0</v>
      </c>
      <c r="F212" s="14">
        <v>0</v>
      </c>
      <c r="G212" s="14">
        <v>0</v>
      </c>
      <c r="H212" s="2"/>
      <c r="I212" s="11"/>
    </row>
    <row r="213" spans="1:9" x14ac:dyDescent="0.2">
      <c r="A213" s="2"/>
      <c r="B213" s="12" t="s">
        <v>190</v>
      </c>
      <c r="C213" s="13" t="s">
        <v>104</v>
      </c>
      <c r="D213" s="14">
        <v>0</v>
      </c>
      <c r="E213" s="14">
        <v>0</v>
      </c>
      <c r="F213" s="14">
        <v>0</v>
      </c>
      <c r="G213" s="14">
        <v>0</v>
      </c>
      <c r="H213" s="2"/>
      <c r="I213" s="11"/>
    </row>
    <row r="214" spans="1:9" x14ac:dyDescent="0.2">
      <c r="A214" s="2"/>
      <c r="B214" s="12" t="s">
        <v>191</v>
      </c>
      <c r="C214" s="13" t="s">
        <v>104</v>
      </c>
      <c r="D214" s="14">
        <v>0</v>
      </c>
      <c r="E214" s="14">
        <v>0</v>
      </c>
      <c r="F214" s="14">
        <v>0</v>
      </c>
      <c r="G214" s="14">
        <v>0</v>
      </c>
      <c r="H214" s="2"/>
      <c r="I214" s="11"/>
    </row>
    <row r="215" spans="1:9" x14ac:dyDescent="0.2">
      <c r="A215" s="2"/>
      <c r="B215" s="12" t="s">
        <v>192</v>
      </c>
      <c r="C215" s="13" t="s">
        <v>104</v>
      </c>
      <c r="D215" s="14">
        <v>0</v>
      </c>
      <c r="E215" s="14">
        <v>0</v>
      </c>
      <c r="F215" s="14">
        <v>0</v>
      </c>
      <c r="G215" s="14">
        <v>0</v>
      </c>
      <c r="H215" s="2"/>
      <c r="I215" s="11"/>
    </row>
    <row r="216" spans="1:9" x14ac:dyDescent="0.2">
      <c r="A216" s="2"/>
      <c r="B216" s="12" t="s">
        <v>193</v>
      </c>
      <c r="C216" s="13" t="s">
        <v>104</v>
      </c>
      <c r="D216" s="14">
        <v>0</v>
      </c>
      <c r="E216" s="14">
        <v>0</v>
      </c>
      <c r="F216" s="14">
        <v>0</v>
      </c>
      <c r="G216" s="14">
        <v>0</v>
      </c>
      <c r="H216" s="2"/>
      <c r="I216" s="11"/>
    </row>
    <row r="217" spans="1:9" x14ac:dyDescent="0.2">
      <c r="A217" s="2"/>
      <c r="B217" s="12" t="s">
        <v>194</v>
      </c>
      <c r="C217" s="13" t="s">
        <v>104</v>
      </c>
      <c r="D217" s="14">
        <v>0</v>
      </c>
      <c r="E217" s="14">
        <v>0</v>
      </c>
      <c r="F217" s="14">
        <v>0</v>
      </c>
      <c r="G217" s="14">
        <v>0</v>
      </c>
      <c r="H217" s="2"/>
      <c r="I217" s="11"/>
    </row>
    <row r="218" spans="1:9" x14ac:dyDescent="0.2">
      <c r="A218" s="2"/>
      <c r="B218" s="12" t="s">
        <v>195</v>
      </c>
      <c r="C218" s="13" t="s">
        <v>104</v>
      </c>
      <c r="D218" s="14">
        <v>0</v>
      </c>
      <c r="E218" s="14">
        <v>0</v>
      </c>
      <c r="F218" s="14">
        <v>0</v>
      </c>
      <c r="G218" s="14">
        <v>0</v>
      </c>
      <c r="H218" s="2"/>
      <c r="I218" s="11"/>
    </row>
    <row r="219" spans="1:9" x14ac:dyDescent="0.2">
      <c r="A219" s="2"/>
      <c r="B219" s="12" t="s">
        <v>196</v>
      </c>
      <c r="C219" s="13" t="s">
        <v>104</v>
      </c>
      <c r="D219" s="14">
        <v>0</v>
      </c>
      <c r="E219" s="14">
        <v>0</v>
      </c>
      <c r="F219" s="14">
        <v>0</v>
      </c>
      <c r="G219" s="14">
        <v>0</v>
      </c>
      <c r="H219" s="2"/>
      <c r="I219" s="11"/>
    </row>
    <row r="220" spans="1:9" x14ac:dyDescent="0.2">
      <c r="A220" s="2"/>
      <c r="B220" s="12" t="s">
        <v>197</v>
      </c>
      <c r="C220" s="13" t="s">
        <v>104</v>
      </c>
      <c r="D220" s="14">
        <v>0</v>
      </c>
      <c r="E220" s="14">
        <v>0</v>
      </c>
      <c r="F220" s="14">
        <v>0</v>
      </c>
      <c r="G220" s="14">
        <v>0</v>
      </c>
      <c r="H220" s="2"/>
      <c r="I220" s="11"/>
    </row>
    <row r="221" spans="1:9" x14ac:dyDescent="0.2">
      <c r="A221" s="2"/>
      <c r="B221" s="12" t="s">
        <v>198</v>
      </c>
      <c r="C221" s="13" t="s">
        <v>104</v>
      </c>
      <c r="D221" s="14">
        <v>0</v>
      </c>
      <c r="E221" s="14">
        <v>0</v>
      </c>
      <c r="F221" s="14">
        <v>0</v>
      </c>
      <c r="G221" s="14">
        <v>0</v>
      </c>
      <c r="H221" s="2"/>
      <c r="I221" s="11"/>
    </row>
    <row r="222" spans="1:9" x14ac:dyDescent="0.2">
      <c r="A222" s="2"/>
      <c r="B222" s="12" t="s">
        <v>199</v>
      </c>
      <c r="C222" s="13" t="s">
        <v>104</v>
      </c>
      <c r="D222" s="14">
        <v>9454.31</v>
      </c>
      <c r="E222" s="14">
        <v>0</v>
      </c>
      <c r="F222" s="14">
        <v>9454.31</v>
      </c>
      <c r="G222" s="14">
        <v>186206.5</v>
      </c>
      <c r="H222" s="2"/>
      <c r="I222" s="11"/>
    </row>
    <row r="223" spans="1:9" x14ac:dyDescent="0.2">
      <c r="A223" s="2"/>
      <c r="B223" s="12" t="s">
        <v>200</v>
      </c>
      <c r="C223" s="13" t="s">
        <v>104</v>
      </c>
      <c r="D223" s="14">
        <v>0</v>
      </c>
      <c r="E223" s="14">
        <v>0</v>
      </c>
      <c r="F223" s="14">
        <v>0</v>
      </c>
      <c r="G223" s="14">
        <v>0</v>
      </c>
      <c r="H223" s="2"/>
      <c r="I223" s="11"/>
    </row>
    <row r="224" spans="1:9" x14ac:dyDescent="0.2">
      <c r="A224" s="2"/>
      <c r="B224" s="12" t="s">
        <v>201</v>
      </c>
      <c r="C224" s="13" t="s">
        <v>104</v>
      </c>
      <c r="D224" s="14">
        <v>0</v>
      </c>
      <c r="E224" s="14">
        <v>0</v>
      </c>
      <c r="F224" s="14">
        <v>0</v>
      </c>
      <c r="G224" s="14">
        <v>0</v>
      </c>
      <c r="H224" s="2"/>
      <c r="I224" s="11"/>
    </row>
    <row r="225" spans="1:9" x14ac:dyDescent="0.2">
      <c r="A225" s="2"/>
      <c r="B225" s="12" t="s">
        <v>202</v>
      </c>
      <c r="C225" s="13" t="s">
        <v>104</v>
      </c>
      <c r="D225" s="14">
        <v>0</v>
      </c>
      <c r="E225" s="14">
        <v>0</v>
      </c>
      <c r="F225" s="14">
        <v>0</v>
      </c>
      <c r="G225" s="14">
        <v>0</v>
      </c>
      <c r="H225" s="2"/>
      <c r="I225" s="11"/>
    </row>
    <row r="226" spans="1:9" x14ac:dyDescent="0.2">
      <c r="A226" s="2"/>
      <c r="B226" s="12" t="s">
        <v>203</v>
      </c>
      <c r="C226" s="13" t="s">
        <v>104</v>
      </c>
      <c r="D226" s="14">
        <v>0</v>
      </c>
      <c r="E226" s="14">
        <v>0</v>
      </c>
      <c r="F226" s="14">
        <v>0</v>
      </c>
      <c r="G226" s="14">
        <v>0</v>
      </c>
      <c r="H226" s="2"/>
      <c r="I226" s="11"/>
    </row>
    <row r="227" spans="1:9" x14ac:dyDescent="0.2">
      <c r="A227" s="2"/>
      <c r="B227" s="12" t="s">
        <v>204</v>
      </c>
      <c r="C227" s="13" t="s">
        <v>104</v>
      </c>
      <c r="D227" s="14">
        <v>0</v>
      </c>
      <c r="E227" s="14">
        <v>0</v>
      </c>
      <c r="F227" s="14">
        <v>0</v>
      </c>
      <c r="G227" s="14">
        <v>0</v>
      </c>
      <c r="H227" s="2"/>
      <c r="I227" s="11"/>
    </row>
    <row r="228" spans="1:9" x14ac:dyDescent="0.2">
      <c r="A228" s="2"/>
      <c r="B228" s="12" t="s">
        <v>205</v>
      </c>
      <c r="C228" s="13" t="s">
        <v>104</v>
      </c>
      <c r="D228" s="14">
        <v>0</v>
      </c>
      <c r="E228" s="14">
        <v>0</v>
      </c>
      <c r="F228" s="14">
        <v>0</v>
      </c>
      <c r="G228" s="14">
        <v>0</v>
      </c>
      <c r="H228" s="2"/>
      <c r="I228" s="11"/>
    </row>
    <row r="229" spans="1:9" x14ac:dyDescent="0.2">
      <c r="A229" s="2"/>
      <c r="B229" s="12" t="s">
        <v>206</v>
      </c>
      <c r="C229" s="13" t="s">
        <v>104</v>
      </c>
      <c r="D229" s="14">
        <v>0</v>
      </c>
      <c r="E229" s="14">
        <v>0</v>
      </c>
      <c r="F229" s="14">
        <v>0</v>
      </c>
      <c r="G229" s="14">
        <v>0</v>
      </c>
      <c r="H229" s="2"/>
      <c r="I229" s="11"/>
    </row>
    <row r="230" spans="1:9" x14ac:dyDescent="0.2">
      <c r="A230" s="2"/>
      <c r="B230" s="12" t="s">
        <v>207</v>
      </c>
      <c r="C230" s="13" t="s">
        <v>104</v>
      </c>
      <c r="D230" s="14">
        <v>0</v>
      </c>
      <c r="E230" s="14">
        <v>0</v>
      </c>
      <c r="F230" s="14">
        <v>0</v>
      </c>
      <c r="G230" s="14">
        <v>0</v>
      </c>
      <c r="H230" s="2"/>
      <c r="I230" s="11"/>
    </row>
    <row r="231" spans="1:9" x14ac:dyDescent="0.2">
      <c r="A231" s="2"/>
      <c r="B231" s="12" t="s">
        <v>208</v>
      </c>
      <c r="C231" s="13" t="s">
        <v>104</v>
      </c>
      <c r="D231" s="14">
        <v>0</v>
      </c>
      <c r="E231" s="14">
        <v>0</v>
      </c>
      <c r="F231" s="14">
        <v>0</v>
      </c>
      <c r="G231" s="14">
        <v>0</v>
      </c>
      <c r="H231" s="2"/>
      <c r="I231" s="11"/>
    </row>
    <row r="232" spans="1:9" x14ac:dyDescent="0.2">
      <c r="A232" s="2"/>
      <c r="B232" s="12" t="s">
        <v>209</v>
      </c>
      <c r="C232" s="13" t="s">
        <v>104</v>
      </c>
      <c r="D232" s="14">
        <v>0</v>
      </c>
      <c r="E232" s="14">
        <v>0</v>
      </c>
      <c r="F232" s="14">
        <v>0</v>
      </c>
      <c r="G232" s="14">
        <v>0</v>
      </c>
      <c r="H232" s="2"/>
      <c r="I232" s="11"/>
    </row>
    <row r="233" spans="1:9" x14ac:dyDescent="0.2">
      <c r="A233" s="2"/>
      <c r="B233" s="12" t="s">
        <v>210</v>
      </c>
      <c r="C233" s="13" t="s">
        <v>104</v>
      </c>
      <c r="D233" s="14">
        <v>0</v>
      </c>
      <c r="E233" s="14">
        <v>0</v>
      </c>
      <c r="F233" s="14">
        <v>0</v>
      </c>
      <c r="G233" s="14">
        <v>0</v>
      </c>
      <c r="H233" s="2"/>
      <c r="I233" s="11"/>
    </row>
    <row r="234" spans="1:9" x14ac:dyDescent="0.2">
      <c r="A234" s="2"/>
      <c r="B234" s="12" t="s">
        <v>211</v>
      </c>
      <c r="C234" s="13" t="s">
        <v>104</v>
      </c>
      <c r="D234" s="14">
        <v>0</v>
      </c>
      <c r="E234" s="14">
        <v>0</v>
      </c>
      <c r="F234" s="14">
        <v>0</v>
      </c>
      <c r="G234" s="14">
        <v>0</v>
      </c>
      <c r="H234" s="2"/>
      <c r="I234" s="11"/>
    </row>
    <row r="235" spans="1:9" x14ac:dyDescent="0.2">
      <c r="A235" s="2"/>
      <c r="B235" s="12" t="s">
        <v>212</v>
      </c>
      <c r="C235" s="13" t="s">
        <v>104</v>
      </c>
      <c r="D235" s="14">
        <v>969.67</v>
      </c>
      <c r="E235" s="14">
        <v>0</v>
      </c>
      <c r="F235" s="14">
        <v>969.67</v>
      </c>
      <c r="G235" s="14">
        <v>117522.05</v>
      </c>
      <c r="H235" s="2"/>
      <c r="I235" s="11"/>
    </row>
    <row r="236" spans="1:9" x14ac:dyDescent="0.2">
      <c r="A236" s="2"/>
      <c r="B236" s="12" t="s">
        <v>213</v>
      </c>
      <c r="C236" s="13" t="s">
        <v>104</v>
      </c>
      <c r="D236" s="14">
        <v>0</v>
      </c>
      <c r="E236" s="14">
        <v>0</v>
      </c>
      <c r="F236" s="14">
        <v>0</v>
      </c>
      <c r="G236" s="14">
        <v>0</v>
      </c>
      <c r="H236" s="2"/>
      <c r="I236" s="11"/>
    </row>
    <row r="237" spans="1:9" x14ac:dyDescent="0.2">
      <c r="A237" s="2"/>
      <c r="B237" s="12" t="s">
        <v>214</v>
      </c>
      <c r="C237" s="13" t="s">
        <v>104</v>
      </c>
      <c r="D237" s="14">
        <v>0</v>
      </c>
      <c r="E237" s="14">
        <v>0</v>
      </c>
      <c r="F237" s="14">
        <v>0</v>
      </c>
      <c r="G237" s="14">
        <v>0</v>
      </c>
      <c r="H237" s="2"/>
      <c r="I237" s="11"/>
    </row>
    <row r="238" spans="1:9" x14ac:dyDescent="0.2">
      <c r="A238" s="2"/>
      <c r="B238" s="12" t="s">
        <v>215</v>
      </c>
      <c r="C238" s="13" t="s">
        <v>104</v>
      </c>
      <c r="D238" s="14">
        <v>0</v>
      </c>
      <c r="E238" s="14">
        <v>0</v>
      </c>
      <c r="F238" s="14">
        <v>0</v>
      </c>
      <c r="G238" s="14">
        <v>0</v>
      </c>
      <c r="H238" s="2"/>
      <c r="I238" s="11"/>
    </row>
    <row r="239" spans="1:9" x14ac:dyDescent="0.2">
      <c r="A239" s="2"/>
      <c r="B239" s="12" t="s">
        <v>216</v>
      </c>
      <c r="C239" s="13" t="s">
        <v>104</v>
      </c>
      <c r="D239" s="14">
        <v>0</v>
      </c>
      <c r="E239" s="14">
        <v>0</v>
      </c>
      <c r="F239" s="14">
        <v>0</v>
      </c>
      <c r="G239" s="14">
        <v>0</v>
      </c>
      <c r="H239" s="2"/>
      <c r="I239" s="11"/>
    </row>
    <row r="240" spans="1:9" x14ac:dyDescent="0.2">
      <c r="A240" s="2"/>
      <c r="B240" s="12" t="s">
        <v>217</v>
      </c>
      <c r="C240" s="13" t="s">
        <v>104</v>
      </c>
      <c r="D240" s="14">
        <v>0</v>
      </c>
      <c r="E240" s="14">
        <v>0</v>
      </c>
      <c r="F240" s="14">
        <v>0</v>
      </c>
      <c r="G240" s="14">
        <v>0</v>
      </c>
      <c r="H240" s="2"/>
      <c r="I240" s="11"/>
    </row>
    <row r="241" spans="1:9" x14ac:dyDescent="0.2">
      <c r="A241" s="2"/>
      <c r="B241" s="12" t="s">
        <v>218</v>
      </c>
      <c r="C241" s="13" t="s">
        <v>104</v>
      </c>
      <c r="D241" s="14">
        <v>0</v>
      </c>
      <c r="E241" s="14">
        <v>0</v>
      </c>
      <c r="F241" s="14">
        <v>0</v>
      </c>
      <c r="G241" s="14">
        <v>0</v>
      </c>
      <c r="H241" s="2"/>
      <c r="I241" s="11"/>
    </row>
    <row r="242" spans="1:9" x14ac:dyDescent="0.2">
      <c r="A242" s="2"/>
      <c r="B242" s="12" t="s">
        <v>219</v>
      </c>
      <c r="C242" s="13" t="s">
        <v>104</v>
      </c>
      <c r="D242" s="14">
        <v>969.67</v>
      </c>
      <c r="E242" s="14">
        <v>0</v>
      </c>
      <c r="F242" s="14">
        <v>969.67</v>
      </c>
      <c r="G242" s="14">
        <v>114577.87</v>
      </c>
      <c r="H242" s="2"/>
      <c r="I242" s="11"/>
    </row>
    <row r="243" spans="1:9" x14ac:dyDescent="0.2">
      <c r="A243" s="2"/>
      <c r="B243" s="12" t="s">
        <v>220</v>
      </c>
      <c r="C243" s="13" t="s">
        <v>104</v>
      </c>
      <c r="D243" s="14">
        <v>0</v>
      </c>
      <c r="E243" s="14">
        <v>0</v>
      </c>
      <c r="F243" s="14">
        <v>0</v>
      </c>
      <c r="G243" s="14">
        <v>0</v>
      </c>
      <c r="H243" s="2"/>
      <c r="I243" s="11"/>
    </row>
    <row r="244" spans="1:9" x14ac:dyDescent="0.2">
      <c r="A244" s="2"/>
      <c r="B244" s="12" t="s">
        <v>221</v>
      </c>
      <c r="C244" s="13" t="s">
        <v>104</v>
      </c>
      <c r="D244" s="14">
        <v>0</v>
      </c>
      <c r="E244" s="14">
        <v>0</v>
      </c>
      <c r="F244" s="14">
        <v>0</v>
      </c>
      <c r="G244" s="14">
        <v>0</v>
      </c>
      <c r="H244" s="2"/>
      <c r="I244" s="11"/>
    </row>
    <row r="245" spans="1:9" x14ac:dyDescent="0.2">
      <c r="A245" s="2"/>
      <c r="B245" s="12" t="s">
        <v>222</v>
      </c>
      <c r="C245" s="13" t="s">
        <v>104</v>
      </c>
      <c r="D245" s="14">
        <v>9454.31</v>
      </c>
      <c r="E245" s="14">
        <v>0</v>
      </c>
      <c r="F245" s="14">
        <v>9454.31</v>
      </c>
      <c r="G245" s="14">
        <v>191561.72999999998</v>
      </c>
      <c r="H245" s="2"/>
      <c r="I245" s="11"/>
    </row>
    <row r="246" spans="1:9" x14ac:dyDescent="0.2">
      <c r="A246" s="2"/>
      <c r="B246" s="12" t="s">
        <v>223</v>
      </c>
      <c r="C246" s="13" t="s">
        <v>104</v>
      </c>
      <c r="D246" s="14">
        <v>0</v>
      </c>
      <c r="E246" s="14">
        <v>0</v>
      </c>
      <c r="F246" s="14">
        <v>0</v>
      </c>
      <c r="G246" s="14">
        <v>0</v>
      </c>
      <c r="H246" s="2"/>
      <c r="I246" s="11"/>
    </row>
    <row r="247" spans="1:9" x14ac:dyDescent="0.2">
      <c r="A247" s="2"/>
      <c r="B247" s="12" t="s">
        <v>224</v>
      </c>
      <c r="C247" s="13" t="s">
        <v>104</v>
      </c>
      <c r="D247" s="14">
        <v>9454.31</v>
      </c>
      <c r="E247" s="14">
        <v>10412.68</v>
      </c>
      <c r="F247" s="14">
        <v>19866.989999999998</v>
      </c>
      <c r="G247" s="14">
        <v>415928.11</v>
      </c>
      <c r="H247" s="2"/>
      <c r="I247" s="11"/>
    </row>
    <row r="248" spans="1:9" x14ac:dyDescent="0.2">
      <c r="A248" s="2"/>
      <c r="B248" s="12" t="s">
        <v>225</v>
      </c>
      <c r="C248" s="13" t="s">
        <v>104</v>
      </c>
      <c r="D248" s="14">
        <v>0</v>
      </c>
      <c r="E248" s="14">
        <v>0</v>
      </c>
      <c r="F248" s="14">
        <v>0</v>
      </c>
      <c r="G248" s="14">
        <v>0</v>
      </c>
      <c r="H248" s="2"/>
      <c r="I248" s="11"/>
    </row>
    <row r="249" spans="1:9" x14ac:dyDescent="0.2">
      <c r="A249" s="2"/>
      <c r="B249" s="12" t="s">
        <v>226</v>
      </c>
      <c r="C249" s="13" t="s">
        <v>104</v>
      </c>
      <c r="D249" s="14">
        <v>9454.31</v>
      </c>
      <c r="E249" s="14">
        <v>0</v>
      </c>
      <c r="F249" s="14">
        <v>9454.31</v>
      </c>
      <c r="G249" s="14">
        <v>132365.01999999999</v>
      </c>
      <c r="H249" s="2"/>
      <c r="I249" s="11"/>
    </row>
    <row r="250" spans="1:9" x14ac:dyDescent="0.2">
      <c r="A250" s="2"/>
      <c r="B250" s="12" t="s">
        <v>227</v>
      </c>
      <c r="C250" s="13" t="s">
        <v>104</v>
      </c>
      <c r="D250" s="14">
        <v>0</v>
      </c>
      <c r="E250" s="14">
        <v>0</v>
      </c>
      <c r="F250" s="14">
        <v>0</v>
      </c>
      <c r="G250" s="14">
        <v>0</v>
      </c>
      <c r="H250" s="2"/>
      <c r="I250" s="11"/>
    </row>
    <row r="251" spans="1:9" x14ac:dyDescent="0.2">
      <c r="A251" s="2"/>
      <c r="B251" s="12" t="s">
        <v>228</v>
      </c>
      <c r="C251" s="13" t="s">
        <v>104</v>
      </c>
      <c r="D251" s="14">
        <v>0</v>
      </c>
      <c r="E251" s="14">
        <v>0</v>
      </c>
      <c r="F251" s="14">
        <v>0</v>
      </c>
      <c r="G251" s="14">
        <v>0</v>
      </c>
      <c r="H251" s="2"/>
      <c r="I251" s="11"/>
    </row>
    <row r="252" spans="1:9" x14ac:dyDescent="0.2">
      <c r="A252" s="2"/>
      <c r="B252" s="12" t="s">
        <v>229</v>
      </c>
      <c r="C252" s="13" t="s">
        <v>104</v>
      </c>
      <c r="D252" s="14">
        <v>0</v>
      </c>
      <c r="E252" s="14">
        <v>0</v>
      </c>
      <c r="F252" s="14">
        <v>0</v>
      </c>
      <c r="G252" s="14">
        <v>0</v>
      </c>
      <c r="H252" s="2"/>
      <c r="I252" s="11"/>
    </row>
    <row r="253" spans="1:9" x14ac:dyDescent="0.2">
      <c r="A253" s="2"/>
      <c r="B253" s="12" t="s">
        <v>230</v>
      </c>
      <c r="C253" s="13" t="s">
        <v>104</v>
      </c>
      <c r="D253" s="14">
        <v>0</v>
      </c>
      <c r="E253" s="14">
        <v>0</v>
      </c>
      <c r="F253" s="14">
        <v>0</v>
      </c>
      <c r="G253" s="14">
        <v>0</v>
      </c>
      <c r="H253" s="2"/>
      <c r="I253" s="11"/>
    </row>
    <row r="254" spans="1:9" x14ac:dyDescent="0.2">
      <c r="A254" s="2"/>
      <c r="B254" s="12" t="s">
        <v>231</v>
      </c>
      <c r="C254" s="13" t="s">
        <v>104</v>
      </c>
      <c r="D254" s="14">
        <v>0</v>
      </c>
      <c r="E254" s="14">
        <v>0</v>
      </c>
      <c r="F254" s="14">
        <v>0</v>
      </c>
      <c r="G254" s="14">
        <v>0</v>
      </c>
      <c r="H254" s="2"/>
      <c r="I254" s="11"/>
    </row>
    <row r="255" spans="1:9" x14ac:dyDescent="0.2">
      <c r="A255" s="2"/>
      <c r="B255" s="12" t="s">
        <v>232</v>
      </c>
      <c r="C255" s="13" t="s">
        <v>104</v>
      </c>
      <c r="D255" s="14">
        <v>0</v>
      </c>
      <c r="E255" s="14">
        <v>0</v>
      </c>
      <c r="F255" s="14">
        <v>0</v>
      </c>
      <c r="G255" s="14">
        <v>0</v>
      </c>
      <c r="H255" s="2"/>
      <c r="I255" s="11"/>
    </row>
    <row r="256" spans="1:9" x14ac:dyDescent="0.2">
      <c r="A256" s="2"/>
      <c r="B256" s="12" t="s">
        <v>233</v>
      </c>
      <c r="C256" s="13" t="s">
        <v>104</v>
      </c>
      <c r="D256" s="14">
        <v>0</v>
      </c>
      <c r="E256" s="14">
        <v>0</v>
      </c>
      <c r="F256" s="14">
        <v>0</v>
      </c>
      <c r="G256" s="14">
        <v>0</v>
      </c>
      <c r="H256" s="2"/>
      <c r="I256" s="11"/>
    </row>
    <row r="257" spans="1:9" x14ac:dyDescent="0.2">
      <c r="A257" s="2"/>
      <c r="B257" s="12" t="s">
        <v>234</v>
      </c>
      <c r="C257" s="13" t="s">
        <v>104</v>
      </c>
      <c r="D257" s="14">
        <v>0</v>
      </c>
      <c r="E257" s="14">
        <v>0</v>
      </c>
      <c r="F257" s="14">
        <v>0</v>
      </c>
      <c r="G257" s="14">
        <v>0</v>
      </c>
      <c r="H257" s="2"/>
      <c r="I257" s="11"/>
    </row>
    <row r="258" spans="1:9" x14ac:dyDescent="0.2">
      <c r="A258" s="2"/>
      <c r="B258" s="12" t="s">
        <v>235</v>
      </c>
      <c r="C258" s="13" t="s">
        <v>104</v>
      </c>
      <c r="D258" s="14">
        <v>0</v>
      </c>
      <c r="E258" s="14">
        <v>0</v>
      </c>
      <c r="F258" s="14">
        <v>0</v>
      </c>
      <c r="G258" s="14">
        <v>0</v>
      </c>
      <c r="H258" s="2"/>
      <c r="I258" s="11"/>
    </row>
    <row r="259" spans="1:9" x14ac:dyDescent="0.2">
      <c r="A259" s="2"/>
      <c r="B259" s="12" t="s">
        <v>236</v>
      </c>
      <c r="C259" s="13" t="s">
        <v>104</v>
      </c>
      <c r="D259" s="14">
        <v>0</v>
      </c>
      <c r="E259" s="14">
        <v>0</v>
      </c>
      <c r="F259" s="14">
        <v>0</v>
      </c>
      <c r="G259" s="14">
        <v>0</v>
      </c>
      <c r="H259" s="2"/>
      <c r="I259" s="11"/>
    </row>
    <row r="260" spans="1:9" x14ac:dyDescent="0.2">
      <c r="A260" s="2"/>
      <c r="B260" s="12" t="s">
        <v>237</v>
      </c>
      <c r="C260" s="13" t="s">
        <v>104</v>
      </c>
      <c r="D260" s="14">
        <v>0</v>
      </c>
      <c r="E260" s="14">
        <v>0</v>
      </c>
      <c r="F260" s="14">
        <v>0</v>
      </c>
      <c r="G260" s="14">
        <v>0</v>
      </c>
      <c r="H260" s="2"/>
      <c r="I260" s="11"/>
    </row>
    <row r="261" spans="1:9" x14ac:dyDescent="0.2">
      <c r="A261" s="2"/>
      <c r="B261" s="12" t="s">
        <v>238</v>
      </c>
      <c r="C261" s="13" t="s">
        <v>104</v>
      </c>
      <c r="D261" s="14">
        <v>0</v>
      </c>
      <c r="E261" s="14">
        <v>0</v>
      </c>
      <c r="F261" s="14">
        <v>0</v>
      </c>
      <c r="G261" s="14">
        <v>0</v>
      </c>
      <c r="H261" s="2"/>
      <c r="I261" s="11"/>
    </row>
    <row r="262" spans="1:9" x14ac:dyDescent="0.2">
      <c r="A262" s="2"/>
      <c r="B262" s="12" t="s">
        <v>239</v>
      </c>
      <c r="C262" s="13" t="s">
        <v>104</v>
      </c>
      <c r="D262" s="14">
        <v>9454.31</v>
      </c>
      <c r="E262" s="14">
        <v>0</v>
      </c>
      <c r="F262" s="14">
        <v>9454.31</v>
      </c>
      <c r="G262" s="14">
        <v>191561.72999999998</v>
      </c>
      <c r="H262" s="2"/>
      <c r="I262" s="11"/>
    </row>
    <row r="263" spans="1:9" x14ac:dyDescent="0.2">
      <c r="A263" s="2"/>
      <c r="B263" s="12" t="s">
        <v>240</v>
      </c>
      <c r="C263" s="13" t="s">
        <v>104</v>
      </c>
      <c r="D263" s="14">
        <v>9454.31</v>
      </c>
      <c r="E263" s="14">
        <v>0</v>
      </c>
      <c r="F263" s="14">
        <v>9454.31</v>
      </c>
      <c r="G263" s="14">
        <v>158389.58000000002</v>
      </c>
      <c r="H263" s="2"/>
      <c r="I263" s="11"/>
    </row>
    <row r="264" spans="1:9" x14ac:dyDescent="0.2">
      <c r="A264" s="2"/>
      <c r="B264" s="12" t="s">
        <v>241</v>
      </c>
      <c r="C264" s="13" t="s">
        <v>104</v>
      </c>
      <c r="D264" s="14">
        <v>0</v>
      </c>
      <c r="E264" s="14">
        <v>0</v>
      </c>
      <c r="F264" s="14">
        <v>0</v>
      </c>
      <c r="G264" s="14">
        <v>0</v>
      </c>
      <c r="H264" s="2"/>
      <c r="I264" s="11"/>
    </row>
    <row r="265" spans="1:9" x14ac:dyDescent="0.2">
      <c r="A265" s="2"/>
      <c r="B265" s="12" t="s">
        <v>242</v>
      </c>
      <c r="C265" s="13" t="s">
        <v>104</v>
      </c>
      <c r="D265" s="14">
        <v>0</v>
      </c>
      <c r="E265" s="14">
        <v>0</v>
      </c>
      <c r="F265" s="14">
        <v>0</v>
      </c>
      <c r="G265" s="14">
        <v>0</v>
      </c>
      <c r="H265" s="2"/>
      <c r="I265" s="11"/>
    </row>
    <row r="266" spans="1:9" x14ac:dyDescent="0.2">
      <c r="A266" s="2"/>
      <c r="B266" s="12" t="s">
        <v>243</v>
      </c>
      <c r="C266" s="13" t="s">
        <v>104</v>
      </c>
      <c r="D266" s="14">
        <v>0</v>
      </c>
      <c r="E266" s="14">
        <v>0</v>
      </c>
      <c r="F266" s="14">
        <v>0</v>
      </c>
      <c r="G266" s="14">
        <v>0</v>
      </c>
      <c r="H266" s="2"/>
      <c r="I266" s="11"/>
    </row>
    <row r="267" spans="1:9" x14ac:dyDescent="0.2">
      <c r="A267" s="2"/>
      <c r="B267" s="12" t="s">
        <v>244</v>
      </c>
      <c r="C267" s="13" t="s">
        <v>104</v>
      </c>
      <c r="D267" s="14">
        <v>0</v>
      </c>
      <c r="E267" s="14">
        <v>0</v>
      </c>
      <c r="F267" s="14">
        <v>0</v>
      </c>
      <c r="G267" s="14">
        <v>0</v>
      </c>
      <c r="H267" s="2"/>
      <c r="I267" s="11"/>
    </row>
    <row r="268" spans="1:9" x14ac:dyDescent="0.2">
      <c r="A268" s="2"/>
      <c r="B268" s="12" t="s">
        <v>245</v>
      </c>
      <c r="C268" s="13" t="s">
        <v>104</v>
      </c>
      <c r="D268" s="14">
        <v>0</v>
      </c>
      <c r="E268" s="14">
        <v>0</v>
      </c>
      <c r="F268" s="14">
        <v>0</v>
      </c>
      <c r="G268" s="14">
        <v>0</v>
      </c>
      <c r="H268" s="2"/>
      <c r="I268" s="11"/>
    </row>
    <row r="269" spans="1:9" x14ac:dyDescent="0.2">
      <c r="A269" s="2"/>
      <c r="B269" s="12" t="s">
        <v>246</v>
      </c>
      <c r="C269" s="13" t="s">
        <v>104</v>
      </c>
      <c r="D269" s="14">
        <v>0</v>
      </c>
      <c r="E269" s="14">
        <v>0</v>
      </c>
      <c r="F269" s="14">
        <v>0</v>
      </c>
      <c r="G269" s="14">
        <v>0</v>
      </c>
      <c r="H269" s="2"/>
      <c r="I269" s="11"/>
    </row>
    <row r="270" spans="1:9" x14ac:dyDescent="0.2">
      <c r="A270" s="2"/>
      <c r="B270" s="12" t="s">
        <v>247</v>
      </c>
      <c r="C270" s="13" t="s">
        <v>104</v>
      </c>
      <c r="D270" s="14">
        <v>0</v>
      </c>
      <c r="E270" s="14">
        <v>0</v>
      </c>
      <c r="F270" s="14">
        <v>0</v>
      </c>
      <c r="G270" s="14">
        <v>0</v>
      </c>
      <c r="H270" s="2"/>
      <c r="I270" s="11"/>
    </row>
    <row r="271" spans="1:9" x14ac:dyDescent="0.2">
      <c r="A271" s="2"/>
      <c r="B271" s="12" t="s">
        <v>248</v>
      </c>
      <c r="C271" s="13" t="s">
        <v>104</v>
      </c>
      <c r="D271" s="14">
        <v>9454.31</v>
      </c>
      <c r="E271" s="14">
        <v>0</v>
      </c>
      <c r="F271" s="14">
        <v>9454.31</v>
      </c>
      <c r="G271" s="14">
        <v>144921.59</v>
      </c>
      <c r="H271" s="2"/>
      <c r="I271" s="11"/>
    </row>
    <row r="272" spans="1:9" x14ac:dyDescent="0.2">
      <c r="A272" s="2"/>
      <c r="B272" s="12" t="s">
        <v>249</v>
      </c>
      <c r="C272" s="13" t="s">
        <v>104</v>
      </c>
      <c r="D272" s="14">
        <v>0</v>
      </c>
      <c r="E272" s="14">
        <v>0</v>
      </c>
      <c r="F272" s="14">
        <v>0</v>
      </c>
      <c r="G272" s="14">
        <v>0</v>
      </c>
      <c r="H272" s="2"/>
      <c r="I272" s="11"/>
    </row>
    <row r="273" spans="1:9" x14ac:dyDescent="0.2">
      <c r="A273" s="2"/>
      <c r="B273" s="12" t="s">
        <v>250</v>
      </c>
      <c r="C273" s="13" t="s">
        <v>104</v>
      </c>
      <c r="D273" s="14">
        <v>0</v>
      </c>
      <c r="E273" s="14">
        <v>0</v>
      </c>
      <c r="F273" s="14">
        <v>0</v>
      </c>
      <c r="G273" s="14">
        <v>0</v>
      </c>
      <c r="H273" s="2"/>
      <c r="I273" s="11"/>
    </row>
    <row r="274" spans="1:9" x14ac:dyDescent="0.2">
      <c r="A274" s="2"/>
      <c r="B274" s="12" t="s">
        <v>251</v>
      </c>
      <c r="C274" s="13" t="s">
        <v>104</v>
      </c>
      <c r="D274" s="14">
        <v>0</v>
      </c>
      <c r="E274" s="14">
        <v>0</v>
      </c>
      <c r="F274" s="14">
        <v>0</v>
      </c>
      <c r="G274" s="14">
        <v>0</v>
      </c>
      <c r="H274" s="2"/>
      <c r="I274" s="11"/>
    </row>
    <row r="275" spans="1:9" x14ac:dyDescent="0.2">
      <c r="A275" s="2"/>
      <c r="B275" s="12" t="s">
        <v>252</v>
      </c>
      <c r="C275" s="13" t="s">
        <v>104</v>
      </c>
      <c r="D275" s="14">
        <v>0</v>
      </c>
      <c r="E275" s="14">
        <v>0</v>
      </c>
      <c r="F275" s="14">
        <v>0</v>
      </c>
      <c r="G275" s="14">
        <v>0</v>
      </c>
      <c r="H275" s="2"/>
      <c r="I275" s="11"/>
    </row>
    <row r="276" spans="1:9" x14ac:dyDescent="0.2">
      <c r="A276" s="2"/>
      <c r="B276" s="12" t="s">
        <v>253</v>
      </c>
      <c r="C276" s="13" t="s">
        <v>104</v>
      </c>
      <c r="D276" s="14">
        <v>0</v>
      </c>
      <c r="E276" s="14">
        <v>0</v>
      </c>
      <c r="F276" s="14">
        <v>0</v>
      </c>
      <c r="G276" s="14">
        <v>0</v>
      </c>
      <c r="H276" s="2"/>
      <c r="I276" s="11"/>
    </row>
    <row r="277" spans="1:9" x14ac:dyDescent="0.2">
      <c r="A277" s="2"/>
      <c r="B277" s="12" t="s">
        <v>254</v>
      </c>
      <c r="C277" s="13" t="s">
        <v>104</v>
      </c>
      <c r="D277" s="14">
        <v>0</v>
      </c>
      <c r="E277" s="14">
        <v>0</v>
      </c>
      <c r="F277" s="14">
        <v>0</v>
      </c>
      <c r="G277" s="14">
        <v>0</v>
      </c>
      <c r="H277" s="2"/>
      <c r="I277" s="11"/>
    </row>
    <row r="278" spans="1:9" x14ac:dyDescent="0.2">
      <c r="A278" s="2"/>
      <c r="B278" s="12" t="s">
        <v>255</v>
      </c>
      <c r="C278" s="13" t="s">
        <v>104</v>
      </c>
      <c r="D278" s="14">
        <v>0</v>
      </c>
      <c r="E278" s="14">
        <v>0</v>
      </c>
      <c r="F278" s="14">
        <v>0</v>
      </c>
      <c r="G278" s="14">
        <v>0</v>
      </c>
      <c r="H278" s="2"/>
      <c r="I278" s="11"/>
    </row>
    <row r="279" spans="1:9" x14ac:dyDescent="0.2">
      <c r="A279" s="2"/>
      <c r="B279" s="12" t="s">
        <v>256</v>
      </c>
      <c r="C279" s="13" t="s">
        <v>104</v>
      </c>
      <c r="D279" s="14">
        <v>9454.31</v>
      </c>
      <c r="E279" s="14">
        <v>48592.52</v>
      </c>
      <c r="F279" s="14">
        <v>58046.829999999994</v>
      </c>
      <c r="G279" s="14">
        <v>1290594.44</v>
      </c>
      <c r="H279" s="2"/>
      <c r="I279" s="11"/>
    </row>
    <row r="280" spans="1:9" x14ac:dyDescent="0.2">
      <c r="A280" s="2"/>
      <c r="B280" s="12" t="s">
        <v>257</v>
      </c>
      <c r="C280" s="13" t="s">
        <v>104</v>
      </c>
      <c r="D280" s="14">
        <v>0</v>
      </c>
      <c r="E280" s="14">
        <v>0</v>
      </c>
      <c r="F280" s="14">
        <v>0</v>
      </c>
      <c r="G280" s="14">
        <v>0</v>
      </c>
      <c r="H280" s="2"/>
      <c r="I280" s="11"/>
    </row>
    <row r="281" spans="1:9" x14ac:dyDescent="0.2">
      <c r="A281" s="2"/>
      <c r="B281" s="12" t="s">
        <v>258</v>
      </c>
      <c r="C281" s="13" t="s">
        <v>104</v>
      </c>
      <c r="D281" s="14">
        <v>0</v>
      </c>
      <c r="E281" s="14">
        <v>0</v>
      </c>
      <c r="F281" s="14">
        <v>0</v>
      </c>
      <c r="G281" s="14">
        <v>0</v>
      </c>
      <c r="H281" s="2"/>
      <c r="I281" s="11"/>
    </row>
    <row r="282" spans="1:9" x14ac:dyDescent="0.2">
      <c r="A282" s="2"/>
      <c r="B282" s="12" t="s">
        <v>259</v>
      </c>
      <c r="C282" s="13" t="s">
        <v>104</v>
      </c>
      <c r="D282" s="14">
        <v>0</v>
      </c>
      <c r="E282" s="14">
        <v>0</v>
      </c>
      <c r="F282" s="14">
        <v>0</v>
      </c>
      <c r="G282" s="14">
        <v>0</v>
      </c>
      <c r="H282" s="2"/>
      <c r="I282" s="11"/>
    </row>
    <row r="283" spans="1:9" x14ac:dyDescent="0.2">
      <c r="A283" s="2"/>
      <c r="B283" s="12" t="s">
        <v>260</v>
      </c>
      <c r="C283" s="13" t="s">
        <v>104</v>
      </c>
      <c r="D283" s="14">
        <v>0</v>
      </c>
      <c r="E283" s="14">
        <v>0</v>
      </c>
      <c r="F283" s="14">
        <v>0</v>
      </c>
      <c r="G283" s="14">
        <v>0</v>
      </c>
      <c r="H283" s="2"/>
      <c r="I283" s="11"/>
    </row>
    <row r="284" spans="1:9" x14ac:dyDescent="0.2">
      <c r="A284" s="2"/>
      <c r="B284" s="12" t="s">
        <v>261</v>
      </c>
      <c r="C284" s="13" t="s">
        <v>104</v>
      </c>
      <c r="D284" s="14">
        <v>9454.31</v>
      </c>
      <c r="E284" s="14">
        <v>0</v>
      </c>
      <c r="F284" s="14">
        <v>9454.31</v>
      </c>
      <c r="G284" s="14">
        <v>191561.72999999998</v>
      </c>
      <c r="H284" s="2"/>
      <c r="I284" s="11"/>
    </row>
    <row r="285" spans="1:9" x14ac:dyDescent="0.2">
      <c r="A285" s="2"/>
      <c r="B285" s="12" t="s">
        <v>262</v>
      </c>
      <c r="C285" s="13" t="s">
        <v>104</v>
      </c>
      <c r="D285" s="14">
        <v>0</v>
      </c>
      <c r="E285" s="14">
        <v>0</v>
      </c>
      <c r="F285" s="14">
        <v>0</v>
      </c>
      <c r="G285" s="14">
        <v>0</v>
      </c>
      <c r="H285" s="2"/>
      <c r="I285" s="11"/>
    </row>
    <row r="286" spans="1:9" x14ac:dyDescent="0.2">
      <c r="A286" s="2"/>
      <c r="B286" s="12" t="s">
        <v>263</v>
      </c>
      <c r="C286" s="13" t="s">
        <v>104</v>
      </c>
      <c r="D286" s="14">
        <v>0</v>
      </c>
      <c r="E286" s="14">
        <v>0</v>
      </c>
      <c r="F286" s="14">
        <v>0</v>
      </c>
      <c r="G286" s="14">
        <v>0</v>
      </c>
      <c r="H286" s="2"/>
      <c r="I286" s="11"/>
    </row>
    <row r="287" spans="1:9" x14ac:dyDescent="0.2">
      <c r="A287" s="2"/>
      <c r="B287" s="12" t="s">
        <v>264</v>
      </c>
      <c r="C287" s="13" t="s">
        <v>104</v>
      </c>
      <c r="D287" s="14">
        <v>9454.31</v>
      </c>
      <c r="E287" s="14">
        <v>0</v>
      </c>
      <c r="F287" s="14">
        <v>9454.31</v>
      </c>
      <c r="G287" s="14">
        <v>155428.54999999999</v>
      </c>
      <c r="H287" s="2"/>
      <c r="I287" s="11"/>
    </row>
    <row r="288" spans="1:9" x14ac:dyDescent="0.2">
      <c r="A288" s="2"/>
      <c r="B288" s="12" t="s">
        <v>265</v>
      </c>
      <c r="C288" s="13" t="s">
        <v>104</v>
      </c>
      <c r="D288" s="14">
        <v>9454.31</v>
      </c>
      <c r="E288" s="14">
        <v>0</v>
      </c>
      <c r="F288" s="14">
        <v>9454.31</v>
      </c>
      <c r="G288" s="14">
        <v>170148.95</v>
      </c>
      <c r="H288" s="2"/>
      <c r="I288" s="11"/>
    </row>
    <row r="289" spans="1:9" x14ac:dyDescent="0.2">
      <c r="A289" s="2"/>
      <c r="B289" s="12" t="s">
        <v>266</v>
      </c>
      <c r="C289" s="13" t="s">
        <v>104</v>
      </c>
      <c r="D289" s="14">
        <v>0</v>
      </c>
      <c r="E289" s="14">
        <v>0</v>
      </c>
      <c r="F289" s="14">
        <v>0</v>
      </c>
      <c r="G289" s="14">
        <v>0</v>
      </c>
      <c r="H289" s="2"/>
      <c r="I289" s="11"/>
    </row>
    <row r="290" spans="1:9" x14ac:dyDescent="0.2">
      <c r="A290" s="2"/>
      <c r="B290" s="12" t="s">
        <v>267</v>
      </c>
      <c r="C290" s="13" t="s">
        <v>104</v>
      </c>
      <c r="D290" s="14">
        <v>0</v>
      </c>
      <c r="E290" s="14">
        <v>0</v>
      </c>
      <c r="F290" s="14">
        <v>0</v>
      </c>
      <c r="G290" s="14">
        <v>0</v>
      </c>
      <c r="H290" s="2"/>
      <c r="I290" s="11"/>
    </row>
    <row r="291" spans="1:9" x14ac:dyDescent="0.2">
      <c r="A291" s="2"/>
      <c r="B291" s="12" t="s">
        <v>268</v>
      </c>
      <c r="C291" s="13" t="s">
        <v>104</v>
      </c>
      <c r="D291" s="14">
        <v>0</v>
      </c>
      <c r="E291" s="14">
        <v>0</v>
      </c>
      <c r="F291" s="14">
        <v>0</v>
      </c>
      <c r="G291" s="14">
        <v>0</v>
      </c>
      <c r="H291" s="2"/>
      <c r="I291" s="11"/>
    </row>
    <row r="292" spans="1:9" x14ac:dyDescent="0.2">
      <c r="A292" s="2"/>
      <c r="B292" s="12" t="s">
        <v>269</v>
      </c>
      <c r="C292" s="13" t="s">
        <v>104</v>
      </c>
      <c r="D292" s="14">
        <v>0</v>
      </c>
      <c r="E292" s="14">
        <v>0</v>
      </c>
      <c r="F292" s="14">
        <v>0</v>
      </c>
      <c r="G292" s="14">
        <v>0</v>
      </c>
      <c r="H292" s="2"/>
      <c r="I292" s="11"/>
    </row>
    <row r="293" spans="1:9" x14ac:dyDescent="0.2">
      <c r="A293" s="2"/>
      <c r="B293" s="12" t="s">
        <v>270</v>
      </c>
      <c r="C293" s="13" t="s">
        <v>104</v>
      </c>
      <c r="D293" s="14">
        <v>0</v>
      </c>
      <c r="E293" s="14">
        <v>0</v>
      </c>
      <c r="F293" s="14">
        <v>0</v>
      </c>
      <c r="G293" s="14">
        <v>0</v>
      </c>
      <c r="H293" s="2"/>
      <c r="I293" s="11"/>
    </row>
    <row r="294" spans="1:9" x14ac:dyDescent="0.2">
      <c r="A294" s="2"/>
      <c r="B294" s="12" t="s">
        <v>271</v>
      </c>
      <c r="C294" s="13" t="s">
        <v>104</v>
      </c>
      <c r="D294" s="14">
        <v>9454.31</v>
      </c>
      <c r="E294" s="14">
        <v>0</v>
      </c>
      <c r="F294" s="14">
        <v>9454.31</v>
      </c>
      <c r="G294" s="14">
        <v>81728.149999999994</v>
      </c>
      <c r="H294" s="2"/>
      <c r="I294" s="11"/>
    </row>
    <row r="295" spans="1:9" x14ac:dyDescent="0.2">
      <c r="A295" s="2"/>
      <c r="B295" s="12" t="s">
        <v>272</v>
      </c>
      <c r="C295" s="13" t="s">
        <v>104</v>
      </c>
      <c r="D295" s="14">
        <v>0</v>
      </c>
      <c r="E295" s="14">
        <v>0</v>
      </c>
      <c r="F295" s="14">
        <v>0</v>
      </c>
      <c r="G295" s="14">
        <v>0</v>
      </c>
      <c r="H295" s="2"/>
      <c r="I295" s="11"/>
    </row>
    <row r="296" spans="1:9" x14ac:dyDescent="0.2">
      <c r="A296" s="2"/>
      <c r="B296" s="12" t="s">
        <v>273</v>
      </c>
      <c r="C296" s="13" t="s">
        <v>104</v>
      </c>
      <c r="D296" s="14">
        <v>9454.31</v>
      </c>
      <c r="E296" s="14">
        <v>0</v>
      </c>
      <c r="F296" s="14">
        <v>9454.31</v>
      </c>
      <c r="G296" s="14">
        <v>51796.079999999994</v>
      </c>
      <c r="H296" s="2"/>
      <c r="I296" s="11"/>
    </row>
    <row r="297" spans="1:9" x14ac:dyDescent="0.2">
      <c r="A297" s="2"/>
      <c r="B297" s="12" t="s">
        <v>274</v>
      </c>
      <c r="C297" s="13" t="s">
        <v>104</v>
      </c>
      <c r="D297" s="14">
        <v>0</v>
      </c>
      <c r="E297" s="14">
        <v>0</v>
      </c>
      <c r="F297" s="14">
        <v>0</v>
      </c>
      <c r="G297" s="14">
        <v>0</v>
      </c>
      <c r="H297" s="2"/>
      <c r="I297" s="11"/>
    </row>
    <row r="298" spans="1:9" x14ac:dyDescent="0.2">
      <c r="A298" s="2"/>
      <c r="B298" s="12" t="s">
        <v>275</v>
      </c>
      <c r="C298" s="13" t="s">
        <v>104</v>
      </c>
      <c r="D298" s="14">
        <v>0</v>
      </c>
      <c r="E298" s="14">
        <v>0</v>
      </c>
      <c r="F298" s="14">
        <v>0</v>
      </c>
      <c r="G298" s="14">
        <v>0</v>
      </c>
      <c r="H298" s="2"/>
      <c r="I298" s="11"/>
    </row>
    <row r="299" spans="1:9" x14ac:dyDescent="0.2">
      <c r="A299" s="2"/>
      <c r="B299" s="12" t="s">
        <v>276</v>
      </c>
      <c r="C299" s="13" t="s">
        <v>104</v>
      </c>
      <c r="D299" s="14">
        <v>9454.31</v>
      </c>
      <c r="E299" s="14">
        <v>0</v>
      </c>
      <c r="F299" s="14">
        <v>9454.31</v>
      </c>
      <c r="G299" s="14">
        <v>69066.61</v>
      </c>
      <c r="H299" s="2"/>
      <c r="I299" s="11"/>
    </row>
    <row r="300" spans="1:9" x14ac:dyDescent="0.2">
      <c r="A300" s="2"/>
      <c r="B300" s="12" t="s">
        <v>277</v>
      </c>
      <c r="C300" s="13" t="s">
        <v>104</v>
      </c>
      <c r="D300" s="14">
        <v>0</v>
      </c>
      <c r="E300" s="14">
        <v>0</v>
      </c>
      <c r="F300" s="14">
        <v>0</v>
      </c>
      <c r="G300" s="14">
        <v>0</v>
      </c>
      <c r="H300" s="2"/>
      <c r="I300" s="11"/>
    </row>
    <row r="301" spans="1:9" x14ac:dyDescent="0.2">
      <c r="A301" s="2"/>
      <c r="B301" s="12" t="s">
        <v>278</v>
      </c>
      <c r="C301" s="13" t="s">
        <v>104</v>
      </c>
      <c r="D301" s="14">
        <v>0</v>
      </c>
      <c r="E301" s="14">
        <v>0</v>
      </c>
      <c r="F301" s="14">
        <v>0</v>
      </c>
      <c r="G301" s="14">
        <v>0</v>
      </c>
      <c r="H301" s="2"/>
      <c r="I301" s="11"/>
    </row>
    <row r="302" spans="1:9" x14ac:dyDescent="0.2">
      <c r="A302" s="2"/>
      <c r="B302" s="12" t="s">
        <v>279</v>
      </c>
      <c r="C302" s="13" t="s">
        <v>104</v>
      </c>
      <c r="D302" s="14">
        <v>0</v>
      </c>
      <c r="E302" s="14">
        <v>0</v>
      </c>
      <c r="F302" s="14">
        <v>0</v>
      </c>
      <c r="G302" s="14">
        <v>0</v>
      </c>
      <c r="H302" s="2"/>
      <c r="I302" s="11"/>
    </row>
    <row r="303" spans="1:9" x14ac:dyDescent="0.2">
      <c r="A303" s="2"/>
      <c r="B303" s="12" t="s">
        <v>280</v>
      </c>
      <c r="C303" s="13" t="s">
        <v>104</v>
      </c>
      <c r="D303" s="14">
        <v>0</v>
      </c>
      <c r="E303" s="14">
        <v>0</v>
      </c>
      <c r="F303" s="14">
        <v>0</v>
      </c>
      <c r="G303" s="14">
        <v>0</v>
      </c>
      <c r="H303" s="2"/>
      <c r="I303" s="11"/>
    </row>
    <row r="304" spans="1:9" x14ac:dyDescent="0.2">
      <c r="A304" s="2"/>
      <c r="B304" s="12" t="s">
        <v>281</v>
      </c>
      <c r="C304" s="13" t="s">
        <v>104</v>
      </c>
      <c r="D304" s="14">
        <v>0</v>
      </c>
      <c r="E304" s="14">
        <v>0</v>
      </c>
      <c r="F304" s="14">
        <v>0</v>
      </c>
      <c r="G304" s="14">
        <v>0</v>
      </c>
      <c r="H304" s="2"/>
      <c r="I304" s="11"/>
    </row>
    <row r="305" spans="1:9" x14ac:dyDescent="0.2">
      <c r="A305" s="2"/>
      <c r="B305" s="12" t="s">
        <v>282</v>
      </c>
      <c r="C305" s="13" t="s">
        <v>104</v>
      </c>
      <c r="D305" s="14">
        <v>0</v>
      </c>
      <c r="E305" s="14">
        <v>0</v>
      </c>
      <c r="F305" s="14">
        <v>0</v>
      </c>
      <c r="G305" s="14">
        <v>0</v>
      </c>
      <c r="H305" s="2"/>
      <c r="I305" s="11"/>
    </row>
    <row r="306" spans="1:9" x14ac:dyDescent="0.2">
      <c r="A306" s="2"/>
      <c r="B306" s="12" t="s">
        <v>283</v>
      </c>
      <c r="C306" s="13" t="s">
        <v>104</v>
      </c>
      <c r="D306" s="14">
        <v>0</v>
      </c>
      <c r="E306" s="14">
        <v>0</v>
      </c>
      <c r="F306" s="14">
        <v>0</v>
      </c>
      <c r="G306" s="14">
        <v>0</v>
      </c>
      <c r="H306" s="2"/>
      <c r="I306" s="11"/>
    </row>
    <row r="307" spans="1:9" x14ac:dyDescent="0.2">
      <c r="A307" s="2"/>
      <c r="B307" s="12" t="s">
        <v>284</v>
      </c>
      <c r="C307" s="13" t="s">
        <v>104</v>
      </c>
      <c r="D307" s="14">
        <v>9454.31</v>
      </c>
      <c r="E307" s="14">
        <v>0</v>
      </c>
      <c r="F307" s="14">
        <v>9454.31</v>
      </c>
      <c r="G307" s="14">
        <v>131238.88</v>
      </c>
      <c r="H307" s="2"/>
      <c r="I307" s="11"/>
    </row>
    <row r="308" spans="1:9" x14ac:dyDescent="0.2">
      <c r="A308" s="2"/>
      <c r="B308" s="12" t="s">
        <v>285</v>
      </c>
      <c r="C308" s="13" t="s">
        <v>104</v>
      </c>
      <c r="D308" s="14">
        <v>0</v>
      </c>
      <c r="E308" s="14">
        <v>0</v>
      </c>
      <c r="F308" s="14">
        <v>0</v>
      </c>
      <c r="G308" s="14">
        <v>0</v>
      </c>
      <c r="H308" s="2"/>
      <c r="I308" s="11"/>
    </row>
    <row r="309" spans="1:9" x14ac:dyDescent="0.2">
      <c r="A309" s="2"/>
      <c r="B309" s="12" t="s">
        <v>286</v>
      </c>
      <c r="C309" s="13" t="s">
        <v>104</v>
      </c>
      <c r="D309" s="14">
        <v>0</v>
      </c>
      <c r="E309" s="14">
        <v>0</v>
      </c>
      <c r="F309" s="14">
        <v>0</v>
      </c>
      <c r="G309" s="14">
        <v>0</v>
      </c>
      <c r="H309" s="2"/>
      <c r="I309" s="11"/>
    </row>
    <row r="310" spans="1:9" x14ac:dyDescent="0.2">
      <c r="A310" s="2"/>
      <c r="B310" s="12" t="s">
        <v>287</v>
      </c>
      <c r="C310" s="13" t="s">
        <v>104</v>
      </c>
      <c r="D310" s="14">
        <v>9454.31</v>
      </c>
      <c r="E310" s="14">
        <v>0</v>
      </c>
      <c r="F310" s="14">
        <v>9454.31</v>
      </c>
      <c r="G310" s="14">
        <v>158829.35000000003</v>
      </c>
      <c r="H310" s="2"/>
      <c r="I310" s="11"/>
    </row>
    <row r="311" spans="1:9" x14ac:dyDescent="0.2">
      <c r="A311" s="2"/>
      <c r="B311" s="12" t="s">
        <v>288</v>
      </c>
      <c r="C311" s="13" t="s">
        <v>104</v>
      </c>
      <c r="D311" s="14">
        <v>0</v>
      </c>
      <c r="E311" s="14">
        <v>0</v>
      </c>
      <c r="F311" s="14">
        <v>0</v>
      </c>
      <c r="G311" s="14">
        <v>0</v>
      </c>
      <c r="H311" s="2"/>
      <c r="I311" s="11"/>
    </row>
    <row r="312" spans="1:9" x14ac:dyDescent="0.2">
      <c r="A312" s="2"/>
      <c r="B312" s="12" t="s">
        <v>289</v>
      </c>
      <c r="C312" s="13" t="s">
        <v>104</v>
      </c>
      <c r="D312" s="14">
        <v>0</v>
      </c>
      <c r="E312" s="14">
        <v>0</v>
      </c>
      <c r="F312" s="14">
        <v>0</v>
      </c>
      <c r="G312" s="14">
        <v>0</v>
      </c>
      <c r="H312" s="2"/>
      <c r="I312" s="11"/>
    </row>
    <row r="313" spans="1:9" x14ac:dyDescent="0.2">
      <c r="A313" s="2"/>
      <c r="B313" s="12" t="s">
        <v>290</v>
      </c>
      <c r="C313" s="13" t="s">
        <v>104</v>
      </c>
      <c r="D313" s="14">
        <v>0</v>
      </c>
      <c r="E313" s="14">
        <v>0</v>
      </c>
      <c r="F313" s="14">
        <v>0</v>
      </c>
      <c r="G313" s="14">
        <v>0</v>
      </c>
      <c r="H313" s="2"/>
      <c r="I313" s="11"/>
    </row>
    <row r="314" spans="1:9" x14ac:dyDescent="0.2">
      <c r="A314" s="2"/>
      <c r="B314" s="12" t="s">
        <v>291</v>
      </c>
      <c r="C314" s="13" t="s">
        <v>104</v>
      </c>
      <c r="D314" s="14">
        <v>0</v>
      </c>
      <c r="E314" s="14">
        <v>0</v>
      </c>
      <c r="F314" s="14">
        <v>0</v>
      </c>
      <c r="G314" s="14">
        <v>0</v>
      </c>
      <c r="H314" s="2"/>
      <c r="I314" s="11"/>
    </row>
    <row r="315" spans="1:9" x14ac:dyDescent="0.2">
      <c r="A315" s="2"/>
      <c r="B315" s="12" t="s">
        <v>292</v>
      </c>
      <c r="C315" s="13" t="s">
        <v>104</v>
      </c>
      <c r="D315" s="14">
        <v>0</v>
      </c>
      <c r="E315" s="14">
        <v>0</v>
      </c>
      <c r="F315" s="14">
        <v>0</v>
      </c>
      <c r="G315" s="14">
        <v>0</v>
      </c>
      <c r="H315" s="2"/>
      <c r="I315" s="11"/>
    </row>
    <row r="316" spans="1:9" x14ac:dyDescent="0.2">
      <c r="A316" s="2"/>
      <c r="B316" s="12" t="s">
        <v>293</v>
      </c>
      <c r="C316" s="13" t="s">
        <v>104</v>
      </c>
      <c r="D316" s="14">
        <v>0</v>
      </c>
      <c r="E316" s="14">
        <v>0</v>
      </c>
      <c r="F316" s="14">
        <v>0</v>
      </c>
      <c r="G316" s="14">
        <v>0</v>
      </c>
      <c r="H316" s="2"/>
      <c r="I316" s="11"/>
    </row>
    <row r="317" spans="1:9" x14ac:dyDescent="0.2">
      <c r="A317" s="2"/>
      <c r="B317" s="12" t="s">
        <v>294</v>
      </c>
      <c r="C317" s="13" t="s">
        <v>104</v>
      </c>
      <c r="D317" s="14">
        <v>0</v>
      </c>
      <c r="E317" s="14">
        <v>0</v>
      </c>
      <c r="F317" s="14">
        <v>0</v>
      </c>
      <c r="G317" s="14">
        <v>0</v>
      </c>
      <c r="H317" s="2"/>
      <c r="I317" s="11"/>
    </row>
    <row r="318" spans="1:9" x14ac:dyDescent="0.2">
      <c r="A318" s="2"/>
      <c r="B318" s="12" t="s">
        <v>295</v>
      </c>
      <c r="C318" s="13" t="s">
        <v>104</v>
      </c>
      <c r="D318" s="14">
        <v>0</v>
      </c>
      <c r="E318" s="14">
        <v>0</v>
      </c>
      <c r="F318" s="14">
        <v>0</v>
      </c>
      <c r="G318" s="14">
        <v>0</v>
      </c>
      <c r="H318" s="2"/>
      <c r="I318" s="11"/>
    </row>
    <row r="319" spans="1:9" x14ac:dyDescent="0.2">
      <c r="A319" s="2"/>
      <c r="B319" s="12" t="s">
        <v>296</v>
      </c>
      <c r="C319" s="13" t="s">
        <v>104</v>
      </c>
      <c r="D319" s="14">
        <v>0</v>
      </c>
      <c r="E319" s="14">
        <v>0</v>
      </c>
      <c r="F319" s="14">
        <v>0</v>
      </c>
      <c r="G319" s="14">
        <v>0</v>
      </c>
      <c r="H319" s="2"/>
      <c r="I319" s="11"/>
    </row>
    <row r="320" spans="1:9" x14ac:dyDescent="0.2">
      <c r="A320" s="2"/>
      <c r="B320" s="12" t="s">
        <v>297</v>
      </c>
      <c r="C320" s="13" t="s">
        <v>104</v>
      </c>
      <c r="D320" s="14">
        <v>0</v>
      </c>
      <c r="E320" s="14">
        <v>0</v>
      </c>
      <c r="F320" s="14">
        <v>0</v>
      </c>
      <c r="G320" s="14">
        <v>0</v>
      </c>
      <c r="H320" s="2"/>
      <c r="I320" s="11"/>
    </row>
    <row r="321" spans="1:9" x14ac:dyDescent="0.2">
      <c r="A321" s="2"/>
      <c r="B321" s="12" t="s">
        <v>298</v>
      </c>
      <c r="C321" s="13" t="s">
        <v>104</v>
      </c>
      <c r="D321" s="14">
        <v>0</v>
      </c>
      <c r="E321" s="14">
        <v>0</v>
      </c>
      <c r="F321" s="14">
        <v>0</v>
      </c>
      <c r="G321" s="14">
        <v>0</v>
      </c>
      <c r="H321" s="2"/>
      <c r="I321" s="11"/>
    </row>
    <row r="322" spans="1:9" x14ac:dyDescent="0.2">
      <c r="A322" s="2"/>
      <c r="B322" s="12" t="s">
        <v>299</v>
      </c>
      <c r="C322" s="13" t="s">
        <v>104</v>
      </c>
      <c r="D322" s="14">
        <v>0</v>
      </c>
      <c r="E322" s="14">
        <v>0</v>
      </c>
      <c r="F322" s="14">
        <v>0</v>
      </c>
      <c r="G322" s="14">
        <v>0</v>
      </c>
      <c r="H322" s="2"/>
      <c r="I322" s="11"/>
    </row>
    <row r="323" spans="1:9" x14ac:dyDescent="0.2">
      <c r="A323" s="2"/>
      <c r="B323" s="12" t="s">
        <v>300</v>
      </c>
      <c r="C323" s="13" t="s">
        <v>104</v>
      </c>
      <c r="D323" s="14">
        <v>0</v>
      </c>
      <c r="E323" s="14">
        <v>0</v>
      </c>
      <c r="F323" s="14">
        <v>0</v>
      </c>
      <c r="G323" s="14">
        <v>0</v>
      </c>
      <c r="H323" s="2"/>
      <c r="I323" s="11"/>
    </row>
    <row r="324" spans="1:9" x14ac:dyDescent="0.2">
      <c r="A324" s="2"/>
      <c r="B324" s="12" t="s">
        <v>301</v>
      </c>
      <c r="C324" s="13" t="s">
        <v>104</v>
      </c>
      <c r="D324" s="14">
        <v>9454.31</v>
      </c>
      <c r="E324" s="14">
        <v>0</v>
      </c>
      <c r="F324" s="14">
        <v>9454.31</v>
      </c>
      <c r="G324" s="14">
        <v>191561.72999999998</v>
      </c>
      <c r="H324" s="2"/>
      <c r="I324" s="11"/>
    </row>
    <row r="325" spans="1:9" x14ac:dyDescent="0.2">
      <c r="A325" s="2"/>
      <c r="B325" s="12" t="s">
        <v>302</v>
      </c>
      <c r="C325" s="13" t="s">
        <v>104</v>
      </c>
      <c r="D325" s="14">
        <v>0</v>
      </c>
      <c r="E325" s="14">
        <v>0</v>
      </c>
      <c r="F325" s="14">
        <v>0</v>
      </c>
      <c r="G325" s="14">
        <v>0</v>
      </c>
      <c r="H325" s="2"/>
      <c r="I325" s="11"/>
    </row>
    <row r="326" spans="1:9" x14ac:dyDescent="0.2">
      <c r="A326" s="2"/>
      <c r="B326" s="12" t="s">
        <v>303</v>
      </c>
      <c r="C326" s="13" t="s">
        <v>104</v>
      </c>
      <c r="D326" s="14">
        <v>0</v>
      </c>
      <c r="E326" s="14">
        <v>0</v>
      </c>
      <c r="F326" s="14">
        <v>0</v>
      </c>
      <c r="G326" s="14">
        <v>0</v>
      </c>
      <c r="H326" s="2"/>
      <c r="I326" s="11"/>
    </row>
    <row r="327" spans="1:9" x14ac:dyDescent="0.2">
      <c r="A327" s="2"/>
      <c r="B327" s="12" t="s">
        <v>304</v>
      </c>
      <c r="C327" s="13" t="s">
        <v>104</v>
      </c>
      <c r="D327" s="14">
        <v>0</v>
      </c>
      <c r="E327" s="14">
        <v>0</v>
      </c>
      <c r="F327" s="14">
        <v>0</v>
      </c>
      <c r="G327" s="14">
        <v>0</v>
      </c>
      <c r="H327" s="2"/>
      <c r="I327" s="11"/>
    </row>
    <row r="328" spans="1:9" x14ac:dyDescent="0.2">
      <c r="A328" s="2"/>
      <c r="B328" s="12" t="s">
        <v>305</v>
      </c>
      <c r="C328" s="13" t="s">
        <v>104</v>
      </c>
      <c r="D328" s="14">
        <v>9454.31</v>
      </c>
      <c r="E328" s="14">
        <v>0</v>
      </c>
      <c r="F328" s="14">
        <v>9454.31</v>
      </c>
      <c r="G328" s="14">
        <v>145951.28999999998</v>
      </c>
      <c r="H328" s="2"/>
      <c r="I328" s="11"/>
    </row>
    <row r="329" spans="1:9" x14ac:dyDescent="0.2">
      <c r="A329" s="2"/>
      <c r="B329" s="12" t="s">
        <v>306</v>
      </c>
      <c r="C329" s="13" t="s">
        <v>104</v>
      </c>
      <c r="D329" s="14">
        <v>0</v>
      </c>
      <c r="E329" s="14">
        <v>0</v>
      </c>
      <c r="F329" s="14">
        <v>0</v>
      </c>
      <c r="G329" s="14">
        <v>0</v>
      </c>
      <c r="H329" s="2"/>
      <c r="I329" s="11"/>
    </row>
    <row r="330" spans="1:9" x14ac:dyDescent="0.2">
      <c r="A330" s="2"/>
      <c r="B330" s="12" t="s">
        <v>307</v>
      </c>
      <c r="C330" s="13" t="s">
        <v>104</v>
      </c>
      <c r="D330" s="14">
        <v>0</v>
      </c>
      <c r="E330" s="14">
        <v>0</v>
      </c>
      <c r="F330" s="14">
        <v>0</v>
      </c>
      <c r="G330" s="14">
        <v>0</v>
      </c>
      <c r="H330" s="2"/>
      <c r="I330" s="11"/>
    </row>
    <row r="331" spans="1:9" x14ac:dyDescent="0.2">
      <c r="A331" s="2"/>
      <c r="B331" s="12" t="s">
        <v>308</v>
      </c>
      <c r="C331" s="13" t="s">
        <v>104</v>
      </c>
      <c r="D331" s="14">
        <v>0</v>
      </c>
      <c r="E331" s="14">
        <v>0</v>
      </c>
      <c r="F331" s="14">
        <v>0</v>
      </c>
      <c r="G331" s="14">
        <v>0</v>
      </c>
      <c r="H331" s="2"/>
      <c r="I331" s="11"/>
    </row>
    <row r="332" spans="1:9" x14ac:dyDescent="0.2">
      <c r="A332" s="2"/>
      <c r="B332" s="12" t="s">
        <v>309</v>
      </c>
      <c r="C332" s="13" t="s">
        <v>104</v>
      </c>
      <c r="D332" s="14">
        <v>0</v>
      </c>
      <c r="E332" s="14">
        <v>0</v>
      </c>
      <c r="F332" s="14">
        <v>0</v>
      </c>
      <c r="G332" s="14">
        <v>0</v>
      </c>
      <c r="H332" s="2"/>
      <c r="I332" s="11"/>
    </row>
    <row r="333" spans="1:9" x14ac:dyDescent="0.2">
      <c r="A333" s="2"/>
      <c r="B333" s="12" t="s">
        <v>310</v>
      </c>
      <c r="C333" s="13" t="s">
        <v>104</v>
      </c>
      <c r="D333" s="14">
        <v>0</v>
      </c>
      <c r="E333" s="14">
        <v>0</v>
      </c>
      <c r="F333" s="14">
        <v>0</v>
      </c>
      <c r="G333" s="14">
        <v>0</v>
      </c>
      <c r="H333" s="2"/>
      <c r="I333" s="11"/>
    </row>
    <row r="334" spans="1:9" x14ac:dyDescent="0.2">
      <c r="A334" s="2"/>
      <c r="B334" s="12" t="s">
        <v>311</v>
      </c>
      <c r="C334" s="13" t="s">
        <v>104</v>
      </c>
      <c r="D334" s="14">
        <v>0</v>
      </c>
      <c r="E334" s="14">
        <v>0</v>
      </c>
      <c r="F334" s="14">
        <v>0</v>
      </c>
      <c r="G334" s="14">
        <v>0</v>
      </c>
      <c r="H334" s="2"/>
      <c r="I334" s="11"/>
    </row>
    <row r="335" spans="1:9" x14ac:dyDescent="0.2">
      <c r="A335" s="2"/>
      <c r="B335" s="12" t="s">
        <v>312</v>
      </c>
      <c r="C335" s="13" t="s">
        <v>104</v>
      </c>
      <c r="D335" s="14">
        <v>0</v>
      </c>
      <c r="E335" s="14">
        <v>0</v>
      </c>
      <c r="F335" s="14">
        <v>0</v>
      </c>
      <c r="G335" s="14">
        <v>0</v>
      </c>
      <c r="H335" s="2"/>
      <c r="I335" s="11"/>
    </row>
    <row r="336" spans="1:9" x14ac:dyDescent="0.2">
      <c r="A336" s="2"/>
      <c r="B336" s="12" t="s">
        <v>313</v>
      </c>
      <c r="C336" s="13" t="s">
        <v>104</v>
      </c>
      <c r="D336" s="14">
        <v>0</v>
      </c>
      <c r="E336" s="14">
        <v>0</v>
      </c>
      <c r="F336" s="14">
        <v>0</v>
      </c>
      <c r="G336" s="14">
        <v>0</v>
      </c>
      <c r="H336" s="2"/>
      <c r="I336" s="11"/>
    </row>
    <row r="337" spans="1:9" x14ac:dyDescent="0.2">
      <c r="A337" s="2"/>
      <c r="B337" s="12" t="s">
        <v>314</v>
      </c>
      <c r="C337" s="13" t="s">
        <v>104</v>
      </c>
      <c r="D337" s="14">
        <v>0</v>
      </c>
      <c r="E337" s="14">
        <v>0</v>
      </c>
      <c r="F337" s="14">
        <v>0</v>
      </c>
      <c r="G337" s="14">
        <v>0</v>
      </c>
      <c r="H337" s="2"/>
      <c r="I337" s="11"/>
    </row>
    <row r="338" spans="1:9" x14ac:dyDescent="0.2">
      <c r="A338" s="2"/>
      <c r="B338" s="12" t="s">
        <v>315</v>
      </c>
      <c r="C338" s="13" t="s">
        <v>104</v>
      </c>
      <c r="D338" s="14">
        <v>0</v>
      </c>
      <c r="E338" s="14">
        <v>0</v>
      </c>
      <c r="F338" s="14">
        <v>0</v>
      </c>
      <c r="G338" s="14">
        <v>0</v>
      </c>
      <c r="H338" s="2"/>
      <c r="I338" s="11"/>
    </row>
    <row r="339" spans="1:9" x14ac:dyDescent="0.2">
      <c r="A339" s="2"/>
      <c r="B339" s="12" t="s">
        <v>316</v>
      </c>
      <c r="C339" s="13" t="s">
        <v>104</v>
      </c>
      <c r="D339" s="14">
        <v>0</v>
      </c>
      <c r="E339" s="14">
        <v>0</v>
      </c>
      <c r="F339" s="14">
        <v>0</v>
      </c>
      <c r="G339" s="14">
        <v>0</v>
      </c>
      <c r="H339" s="2"/>
      <c r="I339" s="11"/>
    </row>
    <row r="340" spans="1:9" x14ac:dyDescent="0.2">
      <c r="A340" s="2"/>
      <c r="B340" s="12" t="s">
        <v>317</v>
      </c>
      <c r="C340" s="13" t="s">
        <v>104</v>
      </c>
      <c r="D340" s="14">
        <v>9454.31</v>
      </c>
      <c r="E340" s="14">
        <v>10412.68</v>
      </c>
      <c r="F340" s="14">
        <v>19866.989999999998</v>
      </c>
      <c r="G340" s="14">
        <v>427068.69</v>
      </c>
      <c r="H340" s="2"/>
      <c r="I340" s="11"/>
    </row>
    <row r="341" spans="1:9" x14ac:dyDescent="0.2">
      <c r="A341" s="2"/>
      <c r="B341" s="12" t="s">
        <v>318</v>
      </c>
      <c r="C341" s="13" t="s">
        <v>104</v>
      </c>
      <c r="D341" s="14">
        <v>0</v>
      </c>
      <c r="E341" s="14">
        <v>10412.68</v>
      </c>
      <c r="F341" s="14">
        <v>10412.68</v>
      </c>
      <c r="G341" s="14">
        <v>235506.95999999996</v>
      </c>
      <c r="H341" s="2"/>
      <c r="I341" s="11"/>
    </row>
    <row r="342" spans="1:9" x14ac:dyDescent="0.2">
      <c r="A342" s="2"/>
      <c r="B342" s="12" t="s">
        <v>319</v>
      </c>
      <c r="C342" s="13" t="s">
        <v>104</v>
      </c>
      <c r="D342" s="14">
        <v>0</v>
      </c>
      <c r="E342" s="14">
        <v>0</v>
      </c>
      <c r="F342" s="14">
        <v>0</v>
      </c>
      <c r="G342" s="14">
        <v>0</v>
      </c>
      <c r="H342" s="2"/>
      <c r="I342" s="11"/>
    </row>
    <row r="343" spans="1:9" x14ac:dyDescent="0.2">
      <c r="A343" s="2"/>
      <c r="B343" s="12" t="s">
        <v>320</v>
      </c>
      <c r="C343" s="13" t="s">
        <v>104</v>
      </c>
      <c r="D343" s="14">
        <v>0</v>
      </c>
      <c r="E343" s="14">
        <v>0</v>
      </c>
      <c r="F343" s="14">
        <v>0</v>
      </c>
      <c r="G343" s="14">
        <v>0</v>
      </c>
      <c r="H343" s="2"/>
      <c r="I343" s="11"/>
    </row>
    <row r="344" spans="1:9" x14ac:dyDescent="0.2">
      <c r="A344" s="2"/>
      <c r="B344" s="12" t="s">
        <v>321</v>
      </c>
      <c r="C344" s="13" t="s">
        <v>104</v>
      </c>
      <c r="D344" s="14">
        <v>0</v>
      </c>
      <c r="E344" s="14">
        <v>0</v>
      </c>
      <c r="F344" s="14">
        <v>0</v>
      </c>
      <c r="G344" s="14">
        <v>0</v>
      </c>
      <c r="H344" s="2"/>
      <c r="I344" s="11"/>
    </row>
    <row r="345" spans="1:9" x14ac:dyDescent="0.2">
      <c r="A345" s="2"/>
      <c r="B345" s="12" t="s">
        <v>322</v>
      </c>
      <c r="C345" s="13" t="s">
        <v>104</v>
      </c>
      <c r="D345" s="14">
        <v>0</v>
      </c>
      <c r="E345" s="14">
        <v>0</v>
      </c>
      <c r="F345" s="14">
        <v>0</v>
      </c>
      <c r="G345" s="14">
        <v>0</v>
      </c>
      <c r="H345" s="2"/>
      <c r="I345" s="11"/>
    </row>
    <row r="346" spans="1:9" x14ac:dyDescent="0.2">
      <c r="A346" s="2"/>
      <c r="B346" s="12" t="s">
        <v>323</v>
      </c>
      <c r="C346" s="13" t="s">
        <v>104</v>
      </c>
      <c r="D346" s="14">
        <v>0</v>
      </c>
      <c r="E346" s="14">
        <v>0</v>
      </c>
      <c r="F346" s="14">
        <v>0</v>
      </c>
      <c r="G346" s="14">
        <v>0</v>
      </c>
      <c r="H346" s="2"/>
      <c r="I346" s="11"/>
    </row>
    <row r="347" spans="1:9" x14ac:dyDescent="0.2">
      <c r="A347" s="2"/>
      <c r="B347" s="12" t="s">
        <v>324</v>
      </c>
      <c r="C347" s="13" t="s">
        <v>104</v>
      </c>
      <c r="D347" s="14">
        <v>0</v>
      </c>
      <c r="E347" s="14">
        <v>0</v>
      </c>
      <c r="F347" s="14">
        <v>0</v>
      </c>
      <c r="G347" s="14">
        <v>0</v>
      </c>
      <c r="H347" s="2"/>
      <c r="I347" s="11"/>
    </row>
    <row r="348" spans="1:9" x14ac:dyDescent="0.2">
      <c r="A348" s="2"/>
      <c r="B348" s="12" t="s">
        <v>325</v>
      </c>
      <c r="C348" s="13" t="s">
        <v>104</v>
      </c>
      <c r="D348" s="14">
        <v>0</v>
      </c>
      <c r="E348" s="14">
        <v>0</v>
      </c>
      <c r="F348" s="14">
        <v>0</v>
      </c>
      <c r="G348" s="14">
        <v>0</v>
      </c>
      <c r="H348" s="2"/>
      <c r="I348" s="11"/>
    </row>
    <row r="349" spans="1:9" x14ac:dyDescent="0.2">
      <c r="A349" s="2"/>
      <c r="B349" s="12" t="s">
        <v>326</v>
      </c>
      <c r="C349" s="13" t="s">
        <v>104</v>
      </c>
      <c r="D349" s="14">
        <v>0</v>
      </c>
      <c r="E349" s="14">
        <v>0</v>
      </c>
      <c r="F349" s="14">
        <v>0</v>
      </c>
      <c r="G349" s="14">
        <v>0</v>
      </c>
      <c r="H349" s="2"/>
      <c r="I349" s="11"/>
    </row>
    <row r="350" spans="1:9" x14ac:dyDescent="0.2">
      <c r="A350" s="2"/>
      <c r="B350" s="12" t="s">
        <v>327</v>
      </c>
      <c r="C350" s="13" t="s">
        <v>104</v>
      </c>
      <c r="D350" s="14">
        <v>0</v>
      </c>
      <c r="E350" s="14">
        <v>0</v>
      </c>
      <c r="F350" s="14">
        <v>0</v>
      </c>
      <c r="G350" s="14">
        <v>0</v>
      </c>
      <c r="H350" s="2"/>
      <c r="I350" s="11"/>
    </row>
    <row r="351" spans="1:9" x14ac:dyDescent="0.2">
      <c r="A351" s="2"/>
      <c r="B351" s="12" t="s">
        <v>328</v>
      </c>
      <c r="C351" s="13" t="s">
        <v>104</v>
      </c>
      <c r="D351" s="14">
        <v>9454.31</v>
      </c>
      <c r="E351" s="14">
        <v>10412.68</v>
      </c>
      <c r="F351" s="14">
        <v>19866.989999999998</v>
      </c>
      <c r="G351" s="14">
        <v>427068.69</v>
      </c>
      <c r="H351" s="2"/>
      <c r="I351" s="11"/>
    </row>
    <row r="352" spans="1:9" x14ac:dyDescent="0.2">
      <c r="A352" s="2"/>
      <c r="B352" s="12" t="s">
        <v>329</v>
      </c>
      <c r="C352" s="13" t="s">
        <v>104</v>
      </c>
      <c r="D352" s="14">
        <v>0</v>
      </c>
      <c r="E352" s="14">
        <v>0</v>
      </c>
      <c r="F352" s="14">
        <v>0</v>
      </c>
      <c r="G352" s="14">
        <v>0</v>
      </c>
      <c r="H352" s="2"/>
      <c r="I352" s="11"/>
    </row>
    <row r="353" spans="1:9" x14ac:dyDescent="0.2">
      <c r="A353" s="2"/>
      <c r="B353" s="12" t="s">
        <v>330</v>
      </c>
      <c r="C353" s="13" t="s">
        <v>104</v>
      </c>
      <c r="D353" s="14">
        <v>0</v>
      </c>
      <c r="E353" s="14">
        <v>0</v>
      </c>
      <c r="F353" s="14">
        <v>0</v>
      </c>
      <c r="G353" s="14">
        <v>0</v>
      </c>
      <c r="H353" s="2"/>
      <c r="I353" s="11"/>
    </row>
    <row r="354" spans="1:9" x14ac:dyDescent="0.2">
      <c r="A354" s="2"/>
      <c r="B354" s="12" t="s">
        <v>331</v>
      </c>
      <c r="C354" s="13" t="s">
        <v>104</v>
      </c>
      <c r="D354" s="14">
        <v>0</v>
      </c>
      <c r="E354" s="14">
        <v>0</v>
      </c>
      <c r="F354" s="14">
        <v>0</v>
      </c>
      <c r="G354" s="14">
        <v>0</v>
      </c>
      <c r="H354" s="2"/>
      <c r="I354" s="11"/>
    </row>
    <row r="355" spans="1:9" x14ac:dyDescent="0.2">
      <c r="A355" s="2"/>
      <c r="B355" s="12" t="s">
        <v>332</v>
      </c>
      <c r="C355" s="13" t="s">
        <v>104</v>
      </c>
      <c r="D355" s="14">
        <v>0</v>
      </c>
      <c r="E355" s="14">
        <v>0</v>
      </c>
      <c r="F355" s="14">
        <v>0</v>
      </c>
      <c r="G355" s="14">
        <v>0</v>
      </c>
      <c r="H355" s="2"/>
      <c r="I355" s="11"/>
    </row>
    <row r="356" spans="1:9" x14ac:dyDescent="0.2">
      <c r="A356" s="2"/>
      <c r="B356" s="12" t="s">
        <v>333</v>
      </c>
      <c r="C356" s="13" t="s">
        <v>104</v>
      </c>
      <c r="D356" s="14">
        <v>0</v>
      </c>
      <c r="E356" s="14">
        <v>0</v>
      </c>
      <c r="F356" s="14">
        <v>0</v>
      </c>
      <c r="G356" s="14">
        <v>0</v>
      </c>
      <c r="H356" s="2"/>
      <c r="I356" s="11"/>
    </row>
    <row r="357" spans="1:9" x14ac:dyDescent="0.2">
      <c r="A357" s="2"/>
      <c r="B357" s="12" t="s">
        <v>334</v>
      </c>
      <c r="C357" s="13" t="s">
        <v>104</v>
      </c>
      <c r="D357" s="14">
        <v>9454.31</v>
      </c>
      <c r="E357" s="14">
        <v>23048.19</v>
      </c>
      <c r="F357" s="14">
        <v>32502.5</v>
      </c>
      <c r="G357" s="14">
        <v>742155.71000000008</v>
      </c>
      <c r="H357" s="2"/>
      <c r="I357" s="11"/>
    </row>
    <row r="358" spans="1:9" x14ac:dyDescent="0.2">
      <c r="A358" s="2"/>
      <c r="B358" s="12" t="s">
        <v>335</v>
      </c>
      <c r="C358" s="13" t="s">
        <v>104</v>
      </c>
      <c r="D358" s="14">
        <v>0</v>
      </c>
      <c r="E358" s="14">
        <v>0</v>
      </c>
      <c r="F358" s="14">
        <v>0</v>
      </c>
      <c r="G358" s="14">
        <v>0</v>
      </c>
      <c r="H358" s="2"/>
      <c r="I358" s="11"/>
    </row>
    <row r="359" spans="1:9" x14ac:dyDescent="0.2">
      <c r="A359" s="2"/>
      <c r="B359" s="12" t="s">
        <v>336</v>
      </c>
      <c r="C359" s="13" t="s">
        <v>104</v>
      </c>
      <c r="D359" s="14">
        <v>0</v>
      </c>
      <c r="E359" s="14">
        <v>0</v>
      </c>
      <c r="F359" s="14">
        <v>0</v>
      </c>
      <c r="G359" s="14">
        <v>0</v>
      </c>
      <c r="H359" s="2"/>
      <c r="I359" s="11"/>
    </row>
    <row r="360" spans="1:9" x14ac:dyDescent="0.2">
      <c r="A360" s="2"/>
      <c r="B360" s="12" t="s">
        <v>337</v>
      </c>
      <c r="C360" s="13" t="s">
        <v>104</v>
      </c>
      <c r="D360" s="14">
        <v>0</v>
      </c>
      <c r="E360" s="14">
        <v>0</v>
      </c>
      <c r="F360" s="14">
        <v>0</v>
      </c>
      <c r="G360" s="14">
        <v>0</v>
      </c>
      <c r="H360" s="2"/>
      <c r="I360" s="11"/>
    </row>
    <row r="361" spans="1:9" x14ac:dyDescent="0.2">
      <c r="A361" s="2"/>
      <c r="B361" s="12" t="s">
        <v>338</v>
      </c>
      <c r="C361" s="13" t="s">
        <v>104</v>
      </c>
      <c r="D361" s="14">
        <v>0</v>
      </c>
      <c r="E361" s="14">
        <v>0</v>
      </c>
      <c r="F361" s="14">
        <v>0</v>
      </c>
      <c r="G361" s="14">
        <v>0</v>
      </c>
      <c r="H361" s="2"/>
      <c r="I361" s="11"/>
    </row>
    <row r="362" spans="1:9" x14ac:dyDescent="0.2">
      <c r="A362" s="2"/>
      <c r="B362" s="12" t="s">
        <v>339</v>
      </c>
      <c r="C362" s="13" t="s">
        <v>104</v>
      </c>
      <c r="D362" s="14">
        <v>9454.31</v>
      </c>
      <c r="E362" s="14">
        <v>0</v>
      </c>
      <c r="F362" s="14">
        <v>9454.31</v>
      </c>
      <c r="G362" s="14">
        <v>191561.72999999998</v>
      </c>
      <c r="H362" s="2"/>
      <c r="I362" s="11"/>
    </row>
    <row r="363" spans="1:9" x14ac:dyDescent="0.2">
      <c r="A363" s="2"/>
      <c r="B363" s="12" t="s">
        <v>340</v>
      </c>
      <c r="C363" s="13" t="s">
        <v>104</v>
      </c>
      <c r="D363" s="14">
        <v>0</v>
      </c>
      <c r="E363" s="14">
        <v>0</v>
      </c>
      <c r="F363" s="14">
        <v>0</v>
      </c>
      <c r="G363" s="14">
        <v>0</v>
      </c>
      <c r="H363" s="2"/>
      <c r="I363" s="11"/>
    </row>
    <row r="364" spans="1:9" x14ac:dyDescent="0.2">
      <c r="A364" s="2"/>
      <c r="B364" s="12" t="s">
        <v>341</v>
      </c>
      <c r="C364" s="13" t="s">
        <v>104</v>
      </c>
      <c r="D364" s="14">
        <v>0.01</v>
      </c>
      <c r="E364" s="14">
        <v>0</v>
      </c>
      <c r="F364" s="14">
        <v>0.01</v>
      </c>
      <c r="G364" s="14">
        <v>10157.02</v>
      </c>
      <c r="H364" s="2"/>
      <c r="I364" s="11"/>
    </row>
    <row r="365" spans="1:9" x14ac:dyDescent="0.2">
      <c r="A365" s="2"/>
      <c r="B365" s="12" t="s">
        <v>342</v>
      </c>
      <c r="C365" s="13" t="s">
        <v>104</v>
      </c>
      <c r="D365" s="14">
        <v>9454.31</v>
      </c>
      <c r="E365" s="14">
        <v>10412.68</v>
      </c>
      <c r="F365" s="14">
        <v>19866.989999999998</v>
      </c>
      <c r="G365" s="14">
        <v>427068.69</v>
      </c>
      <c r="H365" s="2"/>
      <c r="I365" s="11"/>
    </row>
    <row r="366" spans="1:9" x14ac:dyDescent="0.2">
      <c r="A366" s="2"/>
      <c r="B366" s="12" t="s">
        <v>343</v>
      </c>
      <c r="C366" s="13" t="s">
        <v>104</v>
      </c>
      <c r="D366" s="14">
        <v>0</v>
      </c>
      <c r="E366" s="14">
        <v>0</v>
      </c>
      <c r="F366" s="14">
        <v>0</v>
      </c>
      <c r="G366" s="14">
        <v>0</v>
      </c>
      <c r="H366" s="2"/>
      <c r="I366" s="11"/>
    </row>
    <row r="367" spans="1:9" x14ac:dyDescent="0.2">
      <c r="A367" s="2"/>
      <c r="B367" s="12" t="s">
        <v>344</v>
      </c>
      <c r="C367" s="13" t="s">
        <v>104</v>
      </c>
      <c r="D367" s="14">
        <v>0</v>
      </c>
      <c r="E367" s="14">
        <v>0</v>
      </c>
      <c r="F367" s="14">
        <v>0</v>
      </c>
      <c r="G367" s="14">
        <v>0</v>
      </c>
      <c r="H367" s="2"/>
      <c r="I367" s="11"/>
    </row>
    <row r="368" spans="1:9" x14ac:dyDescent="0.2">
      <c r="A368" s="2"/>
      <c r="B368" s="12" t="s">
        <v>345</v>
      </c>
      <c r="C368" s="13" t="s">
        <v>104</v>
      </c>
      <c r="D368" s="14">
        <v>0</v>
      </c>
      <c r="E368" s="14">
        <v>0</v>
      </c>
      <c r="F368" s="14">
        <v>0</v>
      </c>
      <c r="G368" s="14">
        <v>0</v>
      </c>
      <c r="H368" s="2"/>
      <c r="I368" s="11"/>
    </row>
    <row r="369" spans="1:9" x14ac:dyDescent="0.2">
      <c r="A369" s="2"/>
      <c r="B369" s="12" t="s">
        <v>346</v>
      </c>
      <c r="C369" s="13" t="s">
        <v>104</v>
      </c>
      <c r="D369" s="14">
        <v>9454.31</v>
      </c>
      <c r="E369" s="14">
        <v>0</v>
      </c>
      <c r="F369" s="14">
        <v>9454.31</v>
      </c>
      <c r="G369" s="14">
        <v>118597.88</v>
      </c>
      <c r="H369" s="2"/>
      <c r="I369" s="11"/>
    </row>
    <row r="370" spans="1:9" x14ac:dyDescent="0.2">
      <c r="A370" s="2"/>
      <c r="B370" s="12" t="s">
        <v>347</v>
      </c>
      <c r="C370" s="13" t="s">
        <v>104</v>
      </c>
      <c r="D370" s="14">
        <v>0</v>
      </c>
      <c r="E370" s="14">
        <v>0</v>
      </c>
      <c r="F370" s="14">
        <v>0</v>
      </c>
      <c r="G370" s="14">
        <v>0</v>
      </c>
      <c r="H370" s="2"/>
      <c r="I370" s="11"/>
    </row>
    <row r="371" spans="1:9" x14ac:dyDescent="0.2">
      <c r="A371" s="2"/>
      <c r="B371" s="12" t="s">
        <v>348</v>
      </c>
      <c r="C371" s="13" t="s">
        <v>104</v>
      </c>
      <c r="D371" s="14">
        <v>0</v>
      </c>
      <c r="E371" s="14">
        <v>0</v>
      </c>
      <c r="F371" s="14">
        <v>0</v>
      </c>
      <c r="G371" s="14">
        <v>0</v>
      </c>
      <c r="H371" s="2"/>
      <c r="I371" s="11"/>
    </row>
    <row r="372" spans="1:9" x14ac:dyDescent="0.2">
      <c r="A372" s="2"/>
      <c r="B372" s="12" t="s">
        <v>349</v>
      </c>
      <c r="C372" s="13" t="s">
        <v>104</v>
      </c>
      <c r="D372" s="14">
        <v>0</v>
      </c>
      <c r="E372" s="14">
        <v>0</v>
      </c>
      <c r="F372" s="14">
        <v>0</v>
      </c>
      <c r="G372" s="14">
        <v>0</v>
      </c>
      <c r="H372" s="2"/>
      <c r="I372" s="11"/>
    </row>
    <row r="373" spans="1:9" x14ac:dyDescent="0.2">
      <c r="A373" s="2"/>
      <c r="B373" s="12" t="s">
        <v>350</v>
      </c>
      <c r="C373" s="13" t="s">
        <v>104</v>
      </c>
      <c r="D373" s="14">
        <v>0</v>
      </c>
      <c r="E373" s="14">
        <v>0</v>
      </c>
      <c r="F373" s="14">
        <v>0</v>
      </c>
      <c r="G373" s="14">
        <v>0</v>
      </c>
      <c r="H373" s="2"/>
      <c r="I373" s="11"/>
    </row>
    <row r="374" spans="1:9" x14ac:dyDescent="0.2">
      <c r="A374" s="2"/>
      <c r="B374" s="12" t="s">
        <v>351</v>
      </c>
      <c r="C374" s="13" t="s">
        <v>104</v>
      </c>
      <c r="D374" s="14">
        <v>0</v>
      </c>
      <c r="E374" s="14">
        <v>0</v>
      </c>
      <c r="F374" s="14">
        <v>0</v>
      </c>
      <c r="G374" s="14">
        <v>0</v>
      </c>
      <c r="H374" s="2"/>
      <c r="I374" s="11"/>
    </row>
    <row r="375" spans="1:9" x14ac:dyDescent="0.2">
      <c r="A375" s="2"/>
      <c r="B375" s="12" t="s">
        <v>352</v>
      </c>
      <c r="C375" s="13" t="s">
        <v>104</v>
      </c>
      <c r="D375" s="14">
        <v>9454.31</v>
      </c>
      <c r="E375" s="14">
        <v>0</v>
      </c>
      <c r="F375" s="14">
        <v>9454.31</v>
      </c>
      <c r="G375" s="14">
        <v>191561.72999999998</v>
      </c>
      <c r="H375" s="2"/>
      <c r="I375" s="11"/>
    </row>
    <row r="376" spans="1:9" x14ac:dyDescent="0.2">
      <c r="A376" s="2"/>
      <c r="B376" s="12" t="s">
        <v>353</v>
      </c>
      <c r="C376" s="13" t="s">
        <v>104</v>
      </c>
      <c r="D376" s="14">
        <v>0</v>
      </c>
      <c r="E376" s="14">
        <v>0</v>
      </c>
      <c r="F376" s="14">
        <v>0</v>
      </c>
      <c r="G376" s="14">
        <v>0</v>
      </c>
      <c r="H376" s="2"/>
      <c r="I376" s="11"/>
    </row>
    <row r="377" spans="1:9" x14ac:dyDescent="0.2">
      <c r="A377" s="2"/>
      <c r="B377" s="12" t="s">
        <v>354</v>
      </c>
      <c r="C377" s="13" t="s">
        <v>104</v>
      </c>
      <c r="D377" s="14">
        <v>0</v>
      </c>
      <c r="E377" s="14">
        <v>0</v>
      </c>
      <c r="F377" s="14">
        <v>0</v>
      </c>
      <c r="G377" s="14">
        <v>32639.25</v>
      </c>
      <c r="H377" s="2"/>
      <c r="I377" s="11"/>
    </row>
    <row r="378" spans="1:9" x14ac:dyDescent="0.2">
      <c r="A378" s="2"/>
      <c r="B378" s="12" t="s">
        <v>355</v>
      </c>
      <c r="C378" s="13" t="s">
        <v>104</v>
      </c>
      <c r="D378" s="14">
        <v>0</v>
      </c>
      <c r="E378" s="14">
        <v>0</v>
      </c>
      <c r="F378" s="14">
        <v>0</v>
      </c>
      <c r="G378" s="14">
        <v>0</v>
      </c>
      <c r="H378" s="2"/>
      <c r="I378" s="11"/>
    </row>
    <row r="379" spans="1:9" x14ac:dyDescent="0.2">
      <c r="A379" s="2"/>
      <c r="B379" s="12" t="s">
        <v>356</v>
      </c>
      <c r="C379" s="13" t="s">
        <v>104</v>
      </c>
      <c r="D379" s="14">
        <v>0</v>
      </c>
      <c r="E379" s="14">
        <v>0</v>
      </c>
      <c r="F379" s="14">
        <v>0</v>
      </c>
      <c r="G379" s="14">
        <v>0</v>
      </c>
      <c r="H379" s="2"/>
      <c r="I379" s="11"/>
    </row>
    <row r="380" spans="1:9" x14ac:dyDescent="0.2">
      <c r="A380" s="2"/>
      <c r="B380" s="12" t="s">
        <v>357</v>
      </c>
      <c r="C380" s="13" t="s">
        <v>104</v>
      </c>
      <c r="D380" s="14">
        <v>0</v>
      </c>
      <c r="E380" s="14">
        <v>0</v>
      </c>
      <c r="F380" s="14">
        <v>0</v>
      </c>
      <c r="G380" s="14">
        <v>0</v>
      </c>
      <c r="H380" s="2"/>
      <c r="I380" s="11"/>
    </row>
    <row r="381" spans="1:9" x14ac:dyDescent="0.2">
      <c r="A381" s="2"/>
      <c r="B381" s="12" t="s">
        <v>358</v>
      </c>
      <c r="C381" s="13" t="s">
        <v>104</v>
      </c>
      <c r="D381" s="14">
        <v>0</v>
      </c>
      <c r="E381" s="14">
        <v>0</v>
      </c>
      <c r="F381" s="14">
        <v>0</v>
      </c>
      <c r="G381" s="14">
        <v>0</v>
      </c>
      <c r="H381" s="2"/>
      <c r="I381" s="11"/>
    </row>
    <row r="382" spans="1:9" x14ac:dyDescent="0.2">
      <c r="A382" s="2"/>
      <c r="B382" s="12" t="s">
        <v>359</v>
      </c>
      <c r="C382" s="13" t="s">
        <v>104</v>
      </c>
      <c r="D382" s="14">
        <v>0</v>
      </c>
      <c r="E382" s="14">
        <v>0</v>
      </c>
      <c r="F382" s="14">
        <v>0</v>
      </c>
      <c r="G382" s="14">
        <v>0</v>
      </c>
      <c r="H382" s="2"/>
      <c r="I382" s="11"/>
    </row>
    <row r="383" spans="1:9" x14ac:dyDescent="0.2">
      <c r="A383" s="2"/>
      <c r="B383" s="12" t="s">
        <v>360</v>
      </c>
      <c r="C383" s="13" t="s">
        <v>104</v>
      </c>
      <c r="D383" s="14">
        <v>0</v>
      </c>
      <c r="E383" s="14">
        <v>0</v>
      </c>
      <c r="F383" s="14">
        <v>0</v>
      </c>
      <c r="G383" s="14">
        <v>0</v>
      </c>
      <c r="H383" s="2"/>
      <c r="I383" s="11"/>
    </row>
    <row r="384" spans="1:9" x14ac:dyDescent="0.2">
      <c r="A384" s="2"/>
      <c r="B384" s="12" t="s">
        <v>361</v>
      </c>
      <c r="C384" s="13" t="s">
        <v>104</v>
      </c>
      <c r="D384" s="14">
        <v>0</v>
      </c>
      <c r="E384" s="14">
        <v>0</v>
      </c>
      <c r="F384" s="14">
        <v>0</v>
      </c>
      <c r="G384" s="14">
        <v>0</v>
      </c>
      <c r="H384" s="2"/>
      <c r="I384" s="11"/>
    </row>
    <row r="385" spans="1:9" x14ac:dyDescent="0.2">
      <c r="A385" s="2"/>
      <c r="B385" s="12" t="s">
        <v>362</v>
      </c>
      <c r="C385" s="13" t="s">
        <v>104</v>
      </c>
      <c r="D385" s="14">
        <v>0</v>
      </c>
      <c r="E385" s="14">
        <v>0</v>
      </c>
      <c r="F385" s="14">
        <v>0</v>
      </c>
      <c r="G385" s="14">
        <v>0</v>
      </c>
      <c r="H385" s="2"/>
      <c r="I385" s="11"/>
    </row>
    <row r="386" spans="1:9" x14ac:dyDescent="0.2">
      <c r="A386" s="2"/>
      <c r="B386" s="12" t="s">
        <v>363</v>
      </c>
      <c r="C386" s="13" t="s">
        <v>104</v>
      </c>
      <c r="D386" s="14">
        <v>9454.31</v>
      </c>
      <c r="E386" s="14">
        <v>0</v>
      </c>
      <c r="F386" s="14">
        <v>9454.31</v>
      </c>
      <c r="G386" s="14">
        <v>191561.72999999998</v>
      </c>
      <c r="H386" s="2"/>
      <c r="I386" s="11"/>
    </row>
    <row r="387" spans="1:9" x14ac:dyDescent="0.2">
      <c r="A387" s="2"/>
      <c r="B387" s="12" t="s">
        <v>364</v>
      </c>
      <c r="C387" s="13" t="s">
        <v>104</v>
      </c>
      <c r="D387" s="14">
        <v>0</v>
      </c>
      <c r="E387" s="14">
        <v>0</v>
      </c>
      <c r="F387" s="14">
        <v>0</v>
      </c>
      <c r="G387" s="14">
        <v>0</v>
      </c>
      <c r="H387" s="2"/>
      <c r="I387" s="11"/>
    </row>
    <row r="388" spans="1:9" x14ac:dyDescent="0.2">
      <c r="A388" s="2"/>
      <c r="B388" s="12" t="s">
        <v>365</v>
      </c>
      <c r="C388" s="13" t="s">
        <v>104</v>
      </c>
      <c r="D388" s="14">
        <v>0</v>
      </c>
      <c r="E388" s="14">
        <v>0</v>
      </c>
      <c r="F388" s="14">
        <v>0</v>
      </c>
      <c r="G388" s="14">
        <v>0</v>
      </c>
      <c r="H388" s="2"/>
      <c r="I388" s="11"/>
    </row>
    <row r="389" spans="1:9" x14ac:dyDescent="0.2">
      <c r="A389" s="2"/>
      <c r="B389" s="12" t="s">
        <v>366</v>
      </c>
      <c r="C389" s="13" t="s">
        <v>104</v>
      </c>
      <c r="D389" s="14">
        <v>0</v>
      </c>
      <c r="E389" s="14">
        <v>0</v>
      </c>
      <c r="F389" s="14">
        <v>0</v>
      </c>
      <c r="G389" s="14">
        <v>0</v>
      </c>
      <c r="H389" s="2"/>
      <c r="I389" s="11"/>
    </row>
    <row r="390" spans="1:9" x14ac:dyDescent="0.2">
      <c r="A390" s="2"/>
      <c r="B390" s="12" t="s">
        <v>367</v>
      </c>
      <c r="C390" s="13" t="s">
        <v>104</v>
      </c>
      <c r="D390" s="14">
        <v>0</v>
      </c>
      <c r="E390" s="14">
        <v>0</v>
      </c>
      <c r="F390" s="14">
        <v>0</v>
      </c>
      <c r="G390" s="14">
        <v>0</v>
      </c>
      <c r="H390" s="2"/>
      <c r="I390" s="11"/>
    </row>
    <row r="391" spans="1:9" x14ac:dyDescent="0.2">
      <c r="A391" s="2"/>
      <c r="B391" s="12" t="s">
        <v>368</v>
      </c>
      <c r="C391" s="13" t="s">
        <v>104</v>
      </c>
      <c r="D391" s="14">
        <v>0</v>
      </c>
      <c r="E391" s="14">
        <v>0</v>
      </c>
      <c r="F391" s="14">
        <v>0</v>
      </c>
      <c r="G391" s="14">
        <v>0</v>
      </c>
      <c r="H391" s="2"/>
      <c r="I391" s="11"/>
    </row>
    <row r="392" spans="1:9" x14ac:dyDescent="0.2">
      <c r="A392" s="2"/>
      <c r="B392" s="12" t="s">
        <v>369</v>
      </c>
      <c r="C392" s="13" t="s">
        <v>104</v>
      </c>
      <c r="D392" s="14">
        <v>9454.31</v>
      </c>
      <c r="E392" s="14">
        <v>0</v>
      </c>
      <c r="F392" s="14">
        <v>9454.31</v>
      </c>
      <c r="G392" s="14">
        <v>191561.72999999998</v>
      </c>
      <c r="H392" s="2"/>
      <c r="I392" s="11"/>
    </row>
    <row r="393" spans="1:9" x14ac:dyDescent="0.2">
      <c r="A393" s="2"/>
      <c r="B393" s="12" t="s">
        <v>370</v>
      </c>
      <c r="C393" s="13" t="s">
        <v>104</v>
      </c>
      <c r="D393" s="14">
        <v>0</v>
      </c>
      <c r="E393" s="14">
        <v>0</v>
      </c>
      <c r="F393" s="14">
        <v>0</v>
      </c>
      <c r="G393" s="14">
        <v>0</v>
      </c>
      <c r="H393" s="2"/>
      <c r="I393" s="11"/>
    </row>
    <row r="394" spans="1:9" x14ac:dyDescent="0.2">
      <c r="A394" s="2"/>
      <c r="B394" s="12" t="s">
        <v>371</v>
      </c>
      <c r="C394" s="13" t="s">
        <v>104</v>
      </c>
      <c r="D394" s="14">
        <v>0</v>
      </c>
      <c r="E394" s="14">
        <v>0</v>
      </c>
      <c r="F394" s="14">
        <v>0</v>
      </c>
      <c r="G394" s="14">
        <v>0</v>
      </c>
      <c r="H394" s="2"/>
      <c r="I394" s="11"/>
    </row>
    <row r="395" spans="1:9" x14ac:dyDescent="0.2">
      <c r="A395" s="2"/>
      <c r="B395" s="12" t="s">
        <v>372</v>
      </c>
      <c r="C395" s="13" t="s">
        <v>104</v>
      </c>
      <c r="D395" s="14">
        <v>9454.31</v>
      </c>
      <c r="E395" s="14">
        <v>0</v>
      </c>
      <c r="F395" s="14">
        <v>9454.31</v>
      </c>
      <c r="G395" s="14">
        <v>31137.559999999998</v>
      </c>
      <c r="H395" s="2"/>
      <c r="I395" s="11"/>
    </row>
    <row r="396" spans="1:9" x14ac:dyDescent="0.2">
      <c r="A396" s="2"/>
      <c r="B396" s="59" t="s">
        <v>373</v>
      </c>
      <c r="C396" s="60"/>
      <c r="D396" s="14">
        <v>382051.08999999997</v>
      </c>
      <c r="E396" s="14">
        <v>134227.97999999998</v>
      </c>
      <c r="F396" s="14">
        <v>516279.06999999995</v>
      </c>
      <c r="G396" s="14">
        <v>9831863.2000000011</v>
      </c>
      <c r="H396" s="2"/>
      <c r="I396" s="11"/>
    </row>
    <row r="397" spans="1:9" x14ac:dyDescent="0.2">
      <c r="A397" s="2"/>
      <c r="B397" s="12" t="s">
        <v>374</v>
      </c>
      <c r="C397" s="13" t="s">
        <v>375</v>
      </c>
      <c r="D397" s="14">
        <v>0</v>
      </c>
      <c r="E397" s="14">
        <v>0</v>
      </c>
      <c r="F397" s="14">
        <v>0</v>
      </c>
      <c r="G397" s="14">
        <v>0</v>
      </c>
      <c r="H397" s="2"/>
      <c r="I397" s="11"/>
    </row>
    <row r="398" spans="1:9" x14ac:dyDescent="0.2">
      <c r="A398" s="2"/>
      <c r="B398" s="12" t="s">
        <v>376</v>
      </c>
      <c r="C398" s="13" t="s">
        <v>375</v>
      </c>
      <c r="D398" s="14">
        <v>0</v>
      </c>
      <c r="E398" s="14">
        <v>0</v>
      </c>
      <c r="F398" s="14">
        <v>0</v>
      </c>
      <c r="G398" s="14">
        <v>0</v>
      </c>
      <c r="H398" s="2"/>
      <c r="I398" s="11"/>
    </row>
    <row r="399" spans="1:9" x14ac:dyDescent="0.2">
      <c r="A399" s="2"/>
      <c r="B399" s="12" t="s">
        <v>377</v>
      </c>
      <c r="C399" s="13" t="s">
        <v>375</v>
      </c>
      <c r="D399" s="14">
        <v>0</v>
      </c>
      <c r="E399" s="14">
        <v>0</v>
      </c>
      <c r="F399" s="14">
        <v>0</v>
      </c>
      <c r="G399" s="14">
        <v>58667.33</v>
      </c>
      <c r="H399" s="2"/>
      <c r="I399" s="11"/>
    </row>
    <row r="400" spans="1:9" x14ac:dyDescent="0.2">
      <c r="A400" s="2"/>
      <c r="B400" s="12" t="s">
        <v>378</v>
      </c>
      <c r="C400" s="13" t="s">
        <v>375</v>
      </c>
      <c r="D400" s="14">
        <v>0</v>
      </c>
      <c r="E400" s="14">
        <v>0</v>
      </c>
      <c r="F400" s="14">
        <v>0</v>
      </c>
      <c r="G400" s="14">
        <v>0</v>
      </c>
      <c r="H400" s="2"/>
      <c r="I400" s="11"/>
    </row>
    <row r="401" spans="1:9" x14ac:dyDescent="0.2">
      <c r="A401" s="2"/>
      <c r="B401" s="12" t="s">
        <v>379</v>
      </c>
      <c r="C401" s="13" t="s">
        <v>375</v>
      </c>
      <c r="D401" s="14">
        <v>969.67</v>
      </c>
      <c r="E401" s="14">
        <v>1071.51</v>
      </c>
      <c r="F401" s="14">
        <v>2041.1799999999998</v>
      </c>
      <c r="G401" s="14">
        <v>45153.51</v>
      </c>
      <c r="H401" s="2"/>
      <c r="I401" s="11"/>
    </row>
    <row r="402" spans="1:9" x14ac:dyDescent="0.2">
      <c r="A402" s="2"/>
      <c r="B402" s="12" t="s">
        <v>380</v>
      </c>
      <c r="C402" s="13" t="s">
        <v>375</v>
      </c>
      <c r="D402" s="14">
        <v>9454.31</v>
      </c>
      <c r="E402" s="14">
        <v>0</v>
      </c>
      <c r="F402" s="14">
        <v>9454.31</v>
      </c>
      <c r="G402" s="14">
        <v>191561.72999999998</v>
      </c>
      <c r="H402" s="2"/>
      <c r="I402" s="11"/>
    </row>
    <row r="403" spans="1:9" x14ac:dyDescent="0.2">
      <c r="A403" s="2"/>
      <c r="B403" s="12" t="s">
        <v>381</v>
      </c>
      <c r="C403" s="13" t="s">
        <v>375</v>
      </c>
      <c r="D403" s="14">
        <v>0</v>
      </c>
      <c r="E403" s="14">
        <v>0</v>
      </c>
      <c r="F403" s="14">
        <v>0</v>
      </c>
      <c r="G403" s="14">
        <v>0</v>
      </c>
      <c r="H403" s="2"/>
      <c r="I403" s="11"/>
    </row>
    <row r="404" spans="1:9" x14ac:dyDescent="0.2">
      <c r="A404" s="2"/>
      <c r="B404" s="12" t="s">
        <v>382</v>
      </c>
      <c r="C404" s="13" t="s">
        <v>375</v>
      </c>
      <c r="D404" s="14">
        <v>0</v>
      </c>
      <c r="E404" s="14">
        <v>0</v>
      </c>
      <c r="F404" s="14">
        <v>0</v>
      </c>
      <c r="G404" s="14">
        <v>0</v>
      </c>
      <c r="H404" s="2"/>
      <c r="I404" s="11"/>
    </row>
    <row r="405" spans="1:9" x14ac:dyDescent="0.2">
      <c r="A405" s="2"/>
      <c r="B405" s="12" t="s">
        <v>383</v>
      </c>
      <c r="C405" s="13" t="s">
        <v>375</v>
      </c>
      <c r="D405" s="14">
        <v>0</v>
      </c>
      <c r="E405" s="14">
        <v>0</v>
      </c>
      <c r="F405" s="14">
        <v>0</v>
      </c>
      <c r="G405" s="14">
        <v>0</v>
      </c>
      <c r="H405" s="2"/>
      <c r="I405" s="11"/>
    </row>
    <row r="406" spans="1:9" x14ac:dyDescent="0.2">
      <c r="A406" s="2"/>
      <c r="B406" s="12" t="s">
        <v>384</v>
      </c>
      <c r="C406" s="13" t="s">
        <v>375</v>
      </c>
      <c r="D406" s="14">
        <v>0</v>
      </c>
      <c r="E406" s="14">
        <v>0</v>
      </c>
      <c r="F406" s="14">
        <v>0</v>
      </c>
      <c r="G406" s="14">
        <v>0</v>
      </c>
      <c r="H406" s="2"/>
      <c r="I406" s="11"/>
    </row>
    <row r="407" spans="1:9" x14ac:dyDescent="0.2">
      <c r="A407" s="2"/>
      <c r="B407" s="12" t="s">
        <v>385</v>
      </c>
      <c r="C407" s="13" t="s">
        <v>375</v>
      </c>
      <c r="D407" s="14">
        <v>0</v>
      </c>
      <c r="E407" s="14">
        <v>0</v>
      </c>
      <c r="F407" s="14">
        <v>0</v>
      </c>
      <c r="G407" s="14">
        <v>0</v>
      </c>
      <c r="H407" s="2"/>
      <c r="I407" s="11"/>
    </row>
    <row r="408" spans="1:9" x14ac:dyDescent="0.2">
      <c r="A408" s="2"/>
      <c r="B408" s="12" t="s">
        <v>386</v>
      </c>
      <c r="C408" s="13" t="s">
        <v>375</v>
      </c>
      <c r="D408" s="14">
        <v>0</v>
      </c>
      <c r="E408" s="14">
        <v>0</v>
      </c>
      <c r="F408" s="14">
        <v>0</v>
      </c>
      <c r="G408" s="14">
        <v>0</v>
      </c>
      <c r="H408" s="2"/>
      <c r="I408" s="11"/>
    </row>
    <row r="409" spans="1:9" x14ac:dyDescent="0.2">
      <c r="A409" s="2"/>
      <c r="B409" s="12" t="s">
        <v>387</v>
      </c>
      <c r="C409" s="13" t="s">
        <v>375</v>
      </c>
      <c r="D409" s="14">
        <v>0</v>
      </c>
      <c r="E409" s="14">
        <v>0</v>
      </c>
      <c r="F409" s="14">
        <v>0</v>
      </c>
      <c r="G409" s="14">
        <v>0</v>
      </c>
      <c r="H409" s="2"/>
      <c r="I409" s="11"/>
    </row>
    <row r="410" spans="1:9" x14ac:dyDescent="0.2">
      <c r="A410" s="2"/>
      <c r="B410" s="12" t="s">
        <v>388</v>
      </c>
      <c r="C410" s="13" t="s">
        <v>375</v>
      </c>
      <c r="D410" s="14">
        <v>0</v>
      </c>
      <c r="E410" s="14">
        <v>0</v>
      </c>
      <c r="F410" s="14">
        <v>0</v>
      </c>
      <c r="G410" s="14">
        <v>0</v>
      </c>
      <c r="H410" s="2"/>
      <c r="I410" s="11"/>
    </row>
    <row r="411" spans="1:9" x14ac:dyDescent="0.2">
      <c r="A411" s="2"/>
      <c r="B411" s="12" t="s">
        <v>389</v>
      </c>
      <c r="C411" s="13" t="s">
        <v>375</v>
      </c>
      <c r="D411" s="14">
        <v>0</v>
      </c>
      <c r="E411" s="14">
        <v>0</v>
      </c>
      <c r="F411" s="14">
        <v>0</v>
      </c>
      <c r="G411" s="14">
        <v>0</v>
      </c>
      <c r="H411" s="2"/>
      <c r="I411" s="11"/>
    </row>
    <row r="412" spans="1:9" x14ac:dyDescent="0.2">
      <c r="A412" s="2"/>
      <c r="B412" s="12" t="s">
        <v>390</v>
      </c>
      <c r="C412" s="13" t="s">
        <v>375</v>
      </c>
      <c r="D412" s="14">
        <v>969.67</v>
      </c>
      <c r="E412" s="14">
        <v>1055.6500000000001</v>
      </c>
      <c r="F412" s="14">
        <v>2025.3200000000002</v>
      </c>
      <c r="G412" s="14">
        <v>42769.43</v>
      </c>
      <c r="H412" s="2"/>
      <c r="I412" s="11"/>
    </row>
    <row r="413" spans="1:9" x14ac:dyDescent="0.2">
      <c r="A413" s="2"/>
      <c r="B413" s="12" t="s">
        <v>391</v>
      </c>
      <c r="C413" s="13" t="s">
        <v>375</v>
      </c>
      <c r="D413" s="14">
        <v>0</v>
      </c>
      <c r="E413" s="14">
        <v>0</v>
      </c>
      <c r="F413" s="14">
        <v>0</v>
      </c>
      <c r="G413" s="14">
        <v>0</v>
      </c>
      <c r="H413" s="2"/>
      <c r="I413" s="11"/>
    </row>
    <row r="414" spans="1:9" x14ac:dyDescent="0.2">
      <c r="A414" s="2"/>
      <c r="B414" s="12" t="s">
        <v>392</v>
      </c>
      <c r="C414" s="13" t="s">
        <v>375</v>
      </c>
      <c r="D414" s="14">
        <v>0</v>
      </c>
      <c r="E414" s="14">
        <v>0</v>
      </c>
      <c r="F414" s="14">
        <v>0</v>
      </c>
      <c r="G414" s="14">
        <v>0</v>
      </c>
      <c r="H414" s="2"/>
      <c r="I414" s="11"/>
    </row>
    <row r="415" spans="1:9" x14ac:dyDescent="0.2">
      <c r="A415" s="2"/>
      <c r="B415" s="12" t="s">
        <v>393</v>
      </c>
      <c r="C415" s="13" t="s">
        <v>375</v>
      </c>
      <c r="D415" s="14">
        <v>0</v>
      </c>
      <c r="E415" s="14">
        <v>0</v>
      </c>
      <c r="F415" s="14">
        <v>0</v>
      </c>
      <c r="G415" s="14">
        <v>0</v>
      </c>
      <c r="H415" s="2"/>
      <c r="I415" s="11"/>
    </row>
    <row r="416" spans="1:9" x14ac:dyDescent="0.2">
      <c r="A416" s="2"/>
      <c r="B416" s="12" t="s">
        <v>394</v>
      </c>
      <c r="C416" s="13" t="s">
        <v>375</v>
      </c>
      <c r="D416" s="14">
        <v>0</v>
      </c>
      <c r="E416" s="14">
        <v>0</v>
      </c>
      <c r="F416" s="14">
        <v>0</v>
      </c>
      <c r="G416" s="14">
        <v>0</v>
      </c>
      <c r="H416" s="2"/>
      <c r="I416" s="11"/>
    </row>
    <row r="417" spans="1:9" x14ac:dyDescent="0.2">
      <c r="A417" s="2"/>
      <c r="B417" s="12" t="s">
        <v>395</v>
      </c>
      <c r="C417" s="13" t="s">
        <v>375</v>
      </c>
      <c r="D417" s="14">
        <v>0</v>
      </c>
      <c r="E417" s="14">
        <v>0</v>
      </c>
      <c r="F417" s="14">
        <v>0</v>
      </c>
      <c r="G417" s="14">
        <v>0</v>
      </c>
      <c r="H417" s="2"/>
      <c r="I417" s="11"/>
    </row>
    <row r="418" spans="1:9" x14ac:dyDescent="0.2">
      <c r="A418" s="2"/>
      <c r="B418" s="12" t="s">
        <v>396</v>
      </c>
      <c r="C418" s="13" t="s">
        <v>375</v>
      </c>
      <c r="D418" s="14">
        <v>0</v>
      </c>
      <c r="E418" s="14">
        <v>0</v>
      </c>
      <c r="F418" s="14">
        <v>0</v>
      </c>
      <c r="G418" s="14">
        <v>0</v>
      </c>
      <c r="H418" s="2"/>
      <c r="I418" s="11"/>
    </row>
    <row r="419" spans="1:9" x14ac:dyDescent="0.2">
      <c r="A419" s="2"/>
      <c r="B419" s="12" t="s">
        <v>397</v>
      </c>
      <c r="C419" s="13" t="s">
        <v>375</v>
      </c>
      <c r="D419" s="14">
        <v>969.67</v>
      </c>
      <c r="E419" s="14">
        <v>1400.27</v>
      </c>
      <c r="F419" s="14">
        <v>2369.94</v>
      </c>
      <c r="G419" s="14">
        <v>52048.5</v>
      </c>
      <c r="H419" s="2"/>
      <c r="I419" s="11"/>
    </row>
    <row r="420" spans="1:9" x14ac:dyDescent="0.2">
      <c r="A420" s="2"/>
      <c r="B420" s="12" t="s">
        <v>398</v>
      </c>
      <c r="C420" s="13" t="s">
        <v>375</v>
      </c>
      <c r="D420" s="14">
        <v>0</v>
      </c>
      <c r="E420" s="14">
        <v>0</v>
      </c>
      <c r="F420" s="14">
        <v>0</v>
      </c>
      <c r="G420" s="14">
        <v>0</v>
      </c>
      <c r="H420" s="2"/>
      <c r="I420" s="11"/>
    </row>
    <row r="421" spans="1:9" x14ac:dyDescent="0.2">
      <c r="A421" s="2"/>
      <c r="B421" s="12" t="s">
        <v>399</v>
      </c>
      <c r="C421" s="13" t="s">
        <v>375</v>
      </c>
      <c r="D421" s="14">
        <v>0</v>
      </c>
      <c r="E421" s="14">
        <v>0</v>
      </c>
      <c r="F421" s="14">
        <v>0</v>
      </c>
      <c r="G421" s="14">
        <v>0</v>
      </c>
      <c r="H421" s="2"/>
      <c r="I421" s="11"/>
    </row>
    <row r="422" spans="1:9" x14ac:dyDescent="0.2">
      <c r="A422" s="2"/>
      <c r="B422" s="12" t="s">
        <v>400</v>
      </c>
      <c r="C422" s="13" t="s">
        <v>375</v>
      </c>
      <c r="D422" s="14">
        <v>0</v>
      </c>
      <c r="E422" s="14">
        <v>0</v>
      </c>
      <c r="F422" s="14">
        <v>0</v>
      </c>
      <c r="G422" s="14">
        <v>0</v>
      </c>
      <c r="H422" s="2"/>
      <c r="I422" s="11"/>
    </row>
    <row r="423" spans="1:9" x14ac:dyDescent="0.2">
      <c r="A423" s="2"/>
      <c r="B423" s="12" t="s">
        <v>401</v>
      </c>
      <c r="C423" s="13" t="s">
        <v>375</v>
      </c>
      <c r="D423" s="14">
        <v>0</v>
      </c>
      <c r="E423" s="14">
        <v>0</v>
      </c>
      <c r="F423" s="14">
        <v>0</v>
      </c>
      <c r="G423" s="14">
        <v>0</v>
      </c>
      <c r="H423" s="2"/>
      <c r="I423" s="11"/>
    </row>
    <row r="424" spans="1:9" x14ac:dyDescent="0.2">
      <c r="A424" s="2"/>
      <c r="B424" s="12" t="s">
        <v>402</v>
      </c>
      <c r="C424" s="13" t="s">
        <v>375</v>
      </c>
      <c r="D424" s="14">
        <v>0</v>
      </c>
      <c r="E424" s="14">
        <v>0</v>
      </c>
      <c r="F424" s="14">
        <v>0</v>
      </c>
      <c r="G424" s="14">
        <v>0</v>
      </c>
      <c r="H424" s="2"/>
      <c r="I424" s="11"/>
    </row>
    <row r="425" spans="1:9" x14ac:dyDescent="0.2">
      <c r="A425" s="2"/>
      <c r="B425" s="12" t="s">
        <v>403</v>
      </c>
      <c r="C425" s="13" t="s">
        <v>375</v>
      </c>
      <c r="D425" s="14">
        <v>0</v>
      </c>
      <c r="E425" s="14">
        <v>0</v>
      </c>
      <c r="F425" s="14">
        <v>0</v>
      </c>
      <c r="G425" s="14">
        <v>0</v>
      </c>
      <c r="H425" s="2"/>
      <c r="I425" s="11"/>
    </row>
    <row r="426" spans="1:9" x14ac:dyDescent="0.2">
      <c r="A426" s="2"/>
      <c r="B426" s="12" t="s">
        <v>404</v>
      </c>
      <c r="C426" s="13" t="s">
        <v>375</v>
      </c>
      <c r="D426" s="14">
        <v>0</v>
      </c>
      <c r="E426" s="14">
        <v>0</v>
      </c>
      <c r="F426" s="14">
        <v>0</v>
      </c>
      <c r="G426" s="14">
        <v>0</v>
      </c>
      <c r="H426" s="2"/>
      <c r="I426" s="11"/>
    </row>
    <row r="427" spans="1:9" x14ac:dyDescent="0.2">
      <c r="A427" s="2"/>
      <c r="B427" s="12" t="s">
        <v>972</v>
      </c>
      <c r="C427" s="13" t="s">
        <v>375</v>
      </c>
      <c r="D427" s="14">
        <v>969.67</v>
      </c>
      <c r="E427" s="14">
        <v>23.64</v>
      </c>
      <c r="F427" s="14">
        <v>993.31</v>
      </c>
      <c r="G427" s="14">
        <v>167672.47</v>
      </c>
      <c r="H427" s="2"/>
      <c r="I427" s="11"/>
    </row>
    <row r="428" spans="1:9" x14ac:dyDescent="0.2">
      <c r="A428" s="2"/>
      <c r="B428" s="12" t="s">
        <v>405</v>
      </c>
      <c r="C428" s="13" t="s">
        <v>375</v>
      </c>
      <c r="D428" s="14">
        <v>0</v>
      </c>
      <c r="E428" s="14">
        <v>0</v>
      </c>
      <c r="F428" s="14">
        <v>0</v>
      </c>
      <c r="G428" s="14">
        <v>0</v>
      </c>
      <c r="H428" s="2"/>
      <c r="I428" s="11"/>
    </row>
    <row r="429" spans="1:9" x14ac:dyDescent="0.2">
      <c r="A429" s="2"/>
      <c r="B429" s="12" t="s">
        <v>406</v>
      </c>
      <c r="C429" s="13" t="s">
        <v>375</v>
      </c>
      <c r="D429" s="14">
        <v>9454.31</v>
      </c>
      <c r="E429" s="14">
        <v>0</v>
      </c>
      <c r="F429" s="14">
        <v>9454.31</v>
      </c>
      <c r="G429" s="14">
        <v>191561.72999999998</v>
      </c>
      <c r="H429" s="2"/>
      <c r="I429" s="11"/>
    </row>
    <row r="430" spans="1:9" x14ac:dyDescent="0.2">
      <c r="A430" s="2"/>
      <c r="B430" s="12" t="s">
        <v>407</v>
      </c>
      <c r="C430" s="13" t="s">
        <v>375</v>
      </c>
      <c r="D430" s="14">
        <v>0</v>
      </c>
      <c r="E430" s="14">
        <v>0</v>
      </c>
      <c r="F430" s="14">
        <v>0</v>
      </c>
      <c r="G430" s="14">
        <v>0</v>
      </c>
      <c r="H430" s="2"/>
      <c r="I430" s="11"/>
    </row>
    <row r="431" spans="1:9" x14ac:dyDescent="0.2">
      <c r="A431" s="2"/>
      <c r="B431" s="12" t="s">
        <v>408</v>
      </c>
      <c r="C431" s="13" t="s">
        <v>375</v>
      </c>
      <c r="D431" s="14">
        <v>0</v>
      </c>
      <c r="E431" s="14">
        <v>0</v>
      </c>
      <c r="F431" s="14">
        <v>0</v>
      </c>
      <c r="G431" s="14">
        <v>0</v>
      </c>
      <c r="H431" s="2"/>
      <c r="I431" s="11"/>
    </row>
    <row r="432" spans="1:9" x14ac:dyDescent="0.2">
      <c r="A432" s="2"/>
      <c r="B432" s="12" t="s">
        <v>409</v>
      </c>
      <c r="C432" s="13" t="s">
        <v>375</v>
      </c>
      <c r="D432" s="14">
        <v>0</v>
      </c>
      <c r="E432" s="14">
        <v>0</v>
      </c>
      <c r="F432" s="14">
        <v>0</v>
      </c>
      <c r="G432" s="14">
        <v>0</v>
      </c>
      <c r="H432" s="2"/>
      <c r="I432" s="11"/>
    </row>
    <row r="433" spans="1:9" x14ac:dyDescent="0.2">
      <c r="A433" s="2"/>
      <c r="B433" s="12" t="s">
        <v>410</v>
      </c>
      <c r="C433" s="13" t="s">
        <v>375</v>
      </c>
      <c r="D433" s="14">
        <v>0</v>
      </c>
      <c r="E433" s="14">
        <v>0</v>
      </c>
      <c r="F433" s="14">
        <v>0</v>
      </c>
      <c r="G433" s="14">
        <v>0</v>
      </c>
      <c r="H433" s="2"/>
      <c r="I433" s="11"/>
    </row>
    <row r="434" spans="1:9" x14ac:dyDescent="0.2">
      <c r="A434" s="2"/>
      <c r="B434" s="12" t="s">
        <v>411</v>
      </c>
      <c r="C434" s="13" t="s">
        <v>375</v>
      </c>
      <c r="D434" s="14">
        <v>0</v>
      </c>
      <c r="E434" s="14">
        <v>0</v>
      </c>
      <c r="F434" s="14">
        <v>0</v>
      </c>
      <c r="G434" s="14">
        <v>0</v>
      </c>
      <c r="H434" s="2"/>
      <c r="I434" s="11"/>
    </row>
    <row r="435" spans="1:9" x14ac:dyDescent="0.2">
      <c r="A435" s="2"/>
      <c r="B435" s="12" t="s">
        <v>412</v>
      </c>
      <c r="C435" s="13" t="s">
        <v>375</v>
      </c>
      <c r="D435" s="14">
        <v>0</v>
      </c>
      <c r="E435" s="14">
        <v>0</v>
      </c>
      <c r="F435" s="14">
        <v>0</v>
      </c>
      <c r="G435" s="14">
        <v>0</v>
      </c>
      <c r="H435" s="2"/>
      <c r="I435" s="11"/>
    </row>
    <row r="436" spans="1:9" x14ac:dyDescent="0.2">
      <c r="A436" s="2"/>
      <c r="B436" s="12" t="s">
        <v>413</v>
      </c>
      <c r="C436" s="13" t="s">
        <v>375</v>
      </c>
      <c r="D436" s="14">
        <v>0</v>
      </c>
      <c r="E436" s="14">
        <v>0</v>
      </c>
      <c r="F436" s="14">
        <v>0</v>
      </c>
      <c r="G436" s="14">
        <v>122504.75</v>
      </c>
      <c r="H436" s="2"/>
      <c r="I436" s="11"/>
    </row>
    <row r="437" spans="1:9" x14ac:dyDescent="0.2">
      <c r="A437" s="2"/>
      <c r="B437" s="12" t="s">
        <v>414</v>
      </c>
      <c r="C437" s="13" t="s">
        <v>375</v>
      </c>
      <c r="D437" s="14">
        <v>9454.31</v>
      </c>
      <c r="E437" s="14">
        <v>0</v>
      </c>
      <c r="F437" s="14">
        <v>9454.31</v>
      </c>
      <c r="G437" s="14">
        <v>191561.72999999998</v>
      </c>
      <c r="H437" s="2"/>
      <c r="I437" s="11"/>
    </row>
    <row r="438" spans="1:9" x14ac:dyDescent="0.2">
      <c r="A438" s="2"/>
      <c r="B438" s="12" t="s">
        <v>415</v>
      </c>
      <c r="C438" s="13" t="s">
        <v>375</v>
      </c>
      <c r="D438" s="14">
        <v>9454.31</v>
      </c>
      <c r="E438" s="14">
        <v>0</v>
      </c>
      <c r="F438" s="14">
        <v>9454.31</v>
      </c>
      <c r="G438" s="14">
        <v>186206.5</v>
      </c>
      <c r="H438" s="2"/>
      <c r="I438" s="11"/>
    </row>
    <row r="439" spans="1:9" x14ac:dyDescent="0.2">
      <c r="A439" s="2"/>
      <c r="B439" s="12" t="s">
        <v>416</v>
      </c>
      <c r="C439" s="13" t="s">
        <v>375</v>
      </c>
      <c r="D439" s="14">
        <v>0</v>
      </c>
      <c r="E439" s="14">
        <v>0</v>
      </c>
      <c r="F439" s="14">
        <v>0</v>
      </c>
      <c r="G439" s="14">
        <v>0</v>
      </c>
      <c r="H439" s="2"/>
      <c r="I439" s="11"/>
    </row>
    <row r="440" spans="1:9" x14ac:dyDescent="0.2">
      <c r="A440" s="2"/>
      <c r="B440" s="12" t="s">
        <v>973</v>
      </c>
      <c r="C440" s="13" t="s">
        <v>375</v>
      </c>
      <c r="D440" s="14">
        <v>9454.31</v>
      </c>
      <c r="E440" s="14">
        <v>0</v>
      </c>
      <c r="F440" s="14">
        <v>9454.31</v>
      </c>
      <c r="G440" s="14">
        <v>191561.72999999998</v>
      </c>
      <c r="H440" s="2"/>
      <c r="I440" s="11"/>
    </row>
    <row r="441" spans="1:9" x14ac:dyDescent="0.2">
      <c r="A441" s="2"/>
      <c r="B441" s="12" t="s">
        <v>417</v>
      </c>
      <c r="C441" s="13" t="s">
        <v>375</v>
      </c>
      <c r="D441" s="14">
        <v>0</v>
      </c>
      <c r="E441" s="14">
        <v>0</v>
      </c>
      <c r="F441" s="14">
        <v>0</v>
      </c>
      <c r="G441" s="14">
        <v>0</v>
      </c>
      <c r="H441" s="2"/>
      <c r="I441" s="11"/>
    </row>
    <row r="442" spans="1:9" x14ac:dyDescent="0.2">
      <c r="A442" s="2"/>
      <c r="B442" s="12" t="s">
        <v>418</v>
      </c>
      <c r="C442" s="13" t="s">
        <v>375</v>
      </c>
      <c r="D442" s="14">
        <v>0</v>
      </c>
      <c r="E442" s="14">
        <v>0</v>
      </c>
      <c r="F442" s="14">
        <v>0</v>
      </c>
      <c r="G442" s="14">
        <v>0</v>
      </c>
      <c r="H442" s="2"/>
      <c r="I442" s="11"/>
    </row>
    <row r="443" spans="1:9" x14ac:dyDescent="0.2">
      <c r="A443" s="2"/>
      <c r="B443" s="12" t="s">
        <v>419</v>
      </c>
      <c r="C443" s="13" t="s">
        <v>375</v>
      </c>
      <c r="D443" s="14">
        <v>0</v>
      </c>
      <c r="E443" s="14">
        <v>0</v>
      </c>
      <c r="F443" s="14">
        <v>0</v>
      </c>
      <c r="G443" s="14">
        <v>0</v>
      </c>
      <c r="H443" s="2"/>
      <c r="I443" s="11"/>
    </row>
    <row r="444" spans="1:9" x14ac:dyDescent="0.2">
      <c r="A444" s="2"/>
      <c r="B444" s="12" t="s">
        <v>420</v>
      </c>
      <c r="C444" s="13" t="s">
        <v>375</v>
      </c>
      <c r="D444" s="14">
        <v>0</v>
      </c>
      <c r="E444" s="14">
        <v>0</v>
      </c>
      <c r="F444" s="14">
        <v>0</v>
      </c>
      <c r="G444" s="14">
        <v>0</v>
      </c>
      <c r="H444" s="2"/>
      <c r="I444" s="11"/>
    </row>
    <row r="445" spans="1:9" x14ac:dyDescent="0.2">
      <c r="A445" s="2"/>
      <c r="B445" s="12" t="s">
        <v>421</v>
      </c>
      <c r="C445" s="13" t="s">
        <v>375</v>
      </c>
      <c r="D445" s="14">
        <v>0</v>
      </c>
      <c r="E445" s="14">
        <v>0</v>
      </c>
      <c r="F445" s="14">
        <v>0</v>
      </c>
      <c r="G445" s="14">
        <v>0</v>
      </c>
      <c r="H445" s="2"/>
      <c r="I445" s="11"/>
    </row>
    <row r="446" spans="1:9" x14ac:dyDescent="0.2">
      <c r="A446" s="2"/>
      <c r="B446" s="12" t="s">
        <v>422</v>
      </c>
      <c r="C446" s="13" t="s">
        <v>375</v>
      </c>
      <c r="D446" s="14">
        <v>0</v>
      </c>
      <c r="E446" s="14">
        <v>0</v>
      </c>
      <c r="F446" s="14">
        <v>0</v>
      </c>
      <c r="G446" s="14">
        <v>0</v>
      </c>
      <c r="H446" s="2"/>
      <c r="I446" s="11"/>
    </row>
    <row r="447" spans="1:9" x14ac:dyDescent="0.2">
      <c r="A447" s="2"/>
      <c r="B447" s="12" t="s">
        <v>423</v>
      </c>
      <c r="C447" s="13" t="s">
        <v>375</v>
      </c>
      <c r="D447" s="14">
        <v>0</v>
      </c>
      <c r="E447" s="14">
        <v>0</v>
      </c>
      <c r="F447" s="14">
        <v>0</v>
      </c>
      <c r="G447" s="14">
        <v>0</v>
      </c>
      <c r="H447" s="2"/>
      <c r="I447" s="11"/>
    </row>
    <row r="448" spans="1:9" x14ac:dyDescent="0.2">
      <c r="A448" s="2"/>
      <c r="B448" s="12" t="s">
        <v>424</v>
      </c>
      <c r="C448" s="13" t="s">
        <v>375</v>
      </c>
      <c r="D448" s="14">
        <v>0</v>
      </c>
      <c r="E448" s="14">
        <v>0</v>
      </c>
      <c r="F448" s="14">
        <v>0</v>
      </c>
      <c r="G448" s="14">
        <v>0</v>
      </c>
      <c r="H448" s="2"/>
      <c r="I448" s="11"/>
    </row>
    <row r="449" spans="1:9" x14ac:dyDescent="0.2">
      <c r="A449" s="2"/>
      <c r="B449" s="12" t="s">
        <v>425</v>
      </c>
      <c r="C449" s="13" t="s">
        <v>375</v>
      </c>
      <c r="D449" s="14">
        <v>0</v>
      </c>
      <c r="E449" s="14">
        <v>0</v>
      </c>
      <c r="F449" s="14">
        <v>0</v>
      </c>
      <c r="G449" s="14">
        <v>0</v>
      </c>
      <c r="H449" s="2"/>
      <c r="I449" s="11"/>
    </row>
    <row r="450" spans="1:9" x14ac:dyDescent="0.2">
      <c r="A450" s="2"/>
      <c r="B450" s="12" t="s">
        <v>426</v>
      </c>
      <c r="C450" s="13" t="s">
        <v>375</v>
      </c>
      <c r="D450" s="14">
        <v>0</v>
      </c>
      <c r="E450" s="14">
        <v>0</v>
      </c>
      <c r="F450" s="14">
        <v>0</v>
      </c>
      <c r="G450" s="14">
        <v>0</v>
      </c>
      <c r="H450" s="2"/>
      <c r="I450" s="11"/>
    </row>
    <row r="451" spans="1:9" x14ac:dyDescent="0.2">
      <c r="A451" s="2"/>
      <c r="B451" s="12" t="s">
        <v>427</v>
      </c>
      <c r="C451" s="13" t="s">
        <v>375</v>
      </c>
      <c r="D451" s="14">
        <v>0</v>
      </c>
      <c r="E451" s="14">
        <v>0</v>
      </c>
      <c r="F451" s="14">
        <v>0</v>
      </c>
      <c r="G451" s="14">
        <v>0</v>
      </c>
      <c r="H451" s="2"/>
      <c r="I451" s="11"/>
    </row>
    <row r="452" spans="1:9" x14ac:dyDescent="0.2">
      <c r="A452" s="2"/>
      <c r="B452" s="12" t="s">
        <v>994</v>
      </c>
      <c r="C452" s="13" t="s">
        <v>375</v>
      </c>
      <c r="D452" s="14">
        <v>0</v>
      </c>
      <c r="E452" s="14">
        <v>0</v>
      </c>
      <c r="F452" s="14">
        <v>0</v>
      </c>
      <c r="G452" s="14">
        <v>0</v>
      </c>
      <c r="H452" s="2"/>
      <c r="I452" s="11"/>
    </row>
    <row r="453" spans="1:9" x14ac:dyDescent="0.2">
      <c r="A453" s="2"/>
      <c r="B453" s="12" t="s">
        <v>428</v>
      </c>
      <c r="C453" s="13" t="s">
        <v>375</v>
      </c>
      <c r="D453" s="14">
        <v>0</v>
      </c>
      <c r="E453" s="14">
        <v>0</v>
      </c>
      <c r="F453" s="14">
        <v>0</v>
      </c>
      <c r="G453" s="14">
        <v>0</v>
      </c>
      <c r="H453" s="2"/>
      <c r="I453" s="11"/>
    </row>
    <row r="454" spans="1:9" x14ac:dyDescent="0.2">
      <c r="A454" s="2"/>
      <c r="B454" s="12" t="s">
        <v>429</v>
      </c>
      <c r="C454" s="13" t="s">
        <v>375</v>
      </c>
      <c r="D454" s="14">
        <v>9454.31</v>
      </c>
      <c r="E454" s="14">
        <v>0</v>
      </c>
      <c r="F454" s="14">
        <v>9454.31</v>
      </c>
      <c r="G454" s="14">
        <v>51796.079999999994</v>
      </c>
      <c r="H454" s="2"/>
      <c r="I454" s="11"/>
    </row>
    <row r="455" spans="1:9" x14ac:dyDescent="0.2">
      <c r="A455" s="2"/>
      <c r="B455" s="12" t="s">
        <v>430</v>
      </c>
      <c r="C455" s="13" t="s">
        <v>375</v>
      </c>
      <c r="D455" s="14">
        <v>0</v>
      </c>
      <c r="E455" s="14">
        <v>0</v>
      </c>
      <c r="F455" s="14">
        <v>0</v>
      </c>
      <c r="G455" s="14">
        <v>151434.13</v>
      </c>
      <c r="H455" s="2"/>
      <c r="I455" s="11"/>
    </row>
    <row r="456" spans="1:9" x14ac:dyDescent="0.2">
      <c r="A456" s="2"/>
      <c r="B456" s="12" t="s">
        <v>431</v>
      </c>
      <c r="C456" s="13" t="s">
        <v>375</v>
      </c>
      <c r="D456" s="14">
        <v>0</v>
      </c>
      <c r="E456" s="14">
        <v>0</v>
      </c>
      <c r="F456" s="14">
        <v>0</v>
      </c>
      <c r="G456" s="14">
        <v>0</v>
      </c>
      <c r="H456" s="2"/>
      <c r="I456" s="11"/>
    </row>
    <row r="457" spans="1:9" x14ac:dyDescent="0.2">
      <c r="A457" s="2"/>
      <c r="B457" s="12" t="s">
        <v>432</v>
      </c>
      <c r="C457" s="13" t="s">
        <v>375</v>
      </c>
      <c r="D457" s="14">
        <v>0</v>
      </c>
      <c r="E457" s="14">
        <v>0</v>
      </c>
      <c r="F457" s="14">
        <v>0</v>
      </c>
      <c r="G457" s="14">
        <v>0</v>
      </c>
      <c r="H457" s="2"/>
      <c r="I457" s="11"/>
    </row>
    <row r="458" spans="1:9" x14ac:dyDescent="0.2">
      <c r="A458" s="2"/>
      <c r="B458" s="12" t="s">
        <v>433</v>
      </c>
      <c r="C458" s="13" t="s">
        <v>375</v>
      </c>
      <c r="D458" s="14">
        <v>0</v>
      </c>
      <c r="E458" s="14">
        <v>0</v>
      </c>
      <c r="F458" s="14">
        <v>0</v>
      </c>
      <c r="G458" s="14">
        <v>0</v>
      </c>
      <c r="H458" s="2"/>
      <c r="I458" s="11"/>
    </row>
    <row r="459" spans="1:9" x14ac:dyDescent="0.2">
      <c r="A459" s="2"/>
      <c r="B459" s="12" t="s">
        <v>434</v>
      </c>
      <c r="C459" s="13" t="s">
        <v>375</v>
      </c>
      <c r="D459" s="14">
        <v>0</v>
      </c>
      <c r="E459" s="14">
        <v>0</v>
      </c>
      <c r="F459" s="14">
        <v>0</v>
      </c>
      <c r="G459" s="14">
        <v>0</v>
      </c>
      <c r="H459" s="2"/>
      <c r="I459" s="11"/>
    </row>
    <row r="460" spans="1:9" x14ac:dyDescent="0.2">
      <c r="A460" s="2"/>
      <c r="B460" s="12" t="s">
        <v>435</v>
      </c>
      <c r="C460" s="13" t="s">
        <v>375</v>
      </c>
      <c r="D460" s="14">
        <v>0</v>
      </c>
      <c r="E460" s="14">
        <v>0</v>
      </c>
      <c r="F460" s="14">
        <v>0</v>
      </c>
      <c r="G460" s="14">
        <v>0</v>
      </c>
      <c r="H460" s="2"/>
      <c r="I460" s="11"/>
    </row>
    <row r="461" spans="1:9" x14ac:dyDescent="0.2">
      <c r="A461" s="2"/>
      <c r="B461" s="12" t="s">
        <v>436</v>
      </c>
      <c r="C461" s="13" t="s">
        <v>375</v>
      </c>
      <c r="D461" s="14">
        <v>0</v>
      </c>
      <c r="E461" s="14">
        <v>0</v>
      </c>
      <c r="F461" s="14">
        <v>0</v>
      </c>
      <c r="G461" s="14">
        <v>0</v>
      </c>
      <c r="H461" s="2"/>
      <c r="I461" s="11"/>
    </row>
    <row r="462" spans="1:9" x14ac:dyDescent="0.2">
      <c r="A462" s="2"/>
      <c r="B462" s="12" t="s">
        <v>437</v>
      </c>
      <c r="C462" s="13" t="s">
        <v>375</v>
      </c>
      <c r="D462" s="14">
        <v>0</v>
      </c>
      <c r="E462" s="14">
        <v>0</v>
      </c>
      <c r="F462" s="14">
        <v>0</v>
      </c>
      <c r="G462" s="14">
        <v>0</v>
      </c>
      <c r="H462" s="2"/>
      <c r="I462" s="11"/>
    </row>
    <row r="463" spans="1:9" x14ac:dyDescent="0.2">
      <c r="A463" s="2"/>
      <c r="B463" s="12" t="s">
        <v>438</v>
      </c>
      <c r="C463" s="13" t="s">
        <v>375</v>
      </c>
      <c r="D463" s="14">
        <v>0</v>
      </c>
      <c r="E463" s="14">
        <v>0</v>
      </c>
      <c r="F463" s="14">
        <v>0</v>
      </c>
      <c r="G463" s="14">
        <v>0</v>
      </c>
      <c r="H463" s="2"/>
      <c r="I463" s="11"/>
    </row>
    <row r="464" spans="1:9" x14ac:dyDescent="0.2">
      <c r="A464" s="2"/>
      <c r="B464" s="12" t="s">
        <v>439</v>
      </c>
      <c r="C464" s="13" t="s">
        <v>375</v>
      </c>
      <c r="D464" s="14">
        <v>0</v>
      </c>
      <c r="E464" s="14">
        <v>0</v>
      </c>
      <c r="F464" s="14">
        <v>0</v>
      </c>
      <c r="G464" s="14">
        <v>0</v>
      </c>
      <c r="H464" s="2"/>
      <c r="I464" s="11"/>
    </row>
    <row r="465" spans="1:9" x14ac:dyDescent="0.2">
      <c r="A465" s="2"/>
      <c r="B465" s="12" t="s">
        <v>440</v>
      </c>
      <c r="C465" s="13" t="s">
        <v>375</v>
      </c>
      <c r="D465" s="14">
        <v>969.67</v>
      </c>
      <c r="E465" s="14">
        <v>11.38</v>
      </c>
      <c r="F465" s="14">
        <v>981.05</v>
      </c>
      <c r="G465" s="14">
        <v>136940.53</v>
      </c>
      <c r="H465" s="2"/>
      <c r="I465" s="11"/>
    </row>
    <row r="466" spans="1:9" x14ac:dyDescent="0.2">
      <c r="A466" s="2"/>
      <c r="B466" s="12" t="s">
        <v>441</v>
      </c>
      <c r="C466" s="13" t="s">
        <v>375</v>
      </c>
      <c r="D466" s="14">
        <v>0</v>
      </c>
      <c r="E466" s="14">
        <v>0</v>
      </c>
      <c r="F466" s="14">
        <v>0</v>
      </c>
      <c r="G466" s="14">
        <v>0</v>
      </c>
      <c r="H466" s="2"/>
      <c r="I466" s="11"/>
    </row>
    <row r="467" spans="1:9" x14ac:dyDescent="0.2">
      <c r="A467" s="2"/>
      <c r="B467" s="12" t="s">
        <v>442</v>
      </c>
      <c r="C467" s="13" t="s">
        <v>375</v>
      </c>
      <c r="D467" s="14">
        <v>0</v>
      </c>
      <c r="E467" s="14">
        <v>0</v>
      </c>
      <c r="F467" s="14">
        <v>0</v>
      </c>
      <c r="G467" s="14">
        <v>0</v>
      </c>
      <c r="H467" s="2"/>
      <c r="I467" s="11"/>
    </row>
    <row r="468" spans="1:9" x14ac:dyDescent="0.2">
      <c r="A468" s="2"/>
      <c r="B468" s="12" t="s">
        <v>443</v>
      </c>
      <c r="C468" s="13" t="s">
        <v>375</v>
      </c>
      <c r="D468" s="14">
        <v>0</v>
      </c>
      <c r="E468" s="14">
        <v>0</v>
      </c>
      <c r="F468" s="14">
        <v>0</v>
      </c>
      <c r="G468" s="14">
        <v>0</v>
      </c>
      <c r="H468" s="2"/>
      <c r="I468" s="11"/>
    </row>
    <row r="469" spans="1:9" x14ac:dyDescent="0.2">
      <c r="A469" s="2"/>
      <c r="B469" s="12" t="s">
        <v>444</v>
      </c>
      <c r="C469" s="13" t="s">
        <v>375</v>
      </c>
      <c r="D469" s="14">
        <v>0</v>
      </c>
      <c r="E469" s="14">
        <v>0</v>
      </c>
      <c r="F469" s="14">
        <v>0</v>
      </c>
      <c r="G469" s="14">
        <v>0</v>
      </c>
      <c r="H469" s="2"/>
      <c r="I469" s="11"/>
    </row>
    <row r="470" spans="1:9" x14ac:dyDescent="0.2">
      <c r="A470" s="2"/>
      <c r="B470" s="12" t="s">
        <v>445</v>
      </c>
      <c r="C470" s="13" t="s">
        <v>375</v>
      </c>
      <c r="D470" s="14">
        <v>0</v>
      </c>
      <c r="E470" s="14">
        <v>0</v>
      </c>
      <c r="F470" s="14">
        <v>0</v>
      </c>
      <c r="G470" s="14">
        <v>0</v>
      </c>
      <c r="H470" s="2"/>
      <c r="I470" s="11"/>
    </row>
    <row r="471" spans="1:9" x14ac:dyDescent="0.2">
      <c r="A471" s="2"/>
      <c r="B471" s="12" t="s">
        <v>446</v>
      </c>
      <c r="C471" s="13" t="s">
        <v>375</v>
      </c>
      <c r="D471" s="14">
        <v>0</v>
      </c>
      <c r="E471" s="14">
        <v>0</v>
      </c>
      <c r="F471" s="14">
        <v>0</v>
      </c>
      <c r="G471" s="14">
        <v>0</v>
      </c>
      <c r="H471" s="2"/>
      <c r="I471" s="11"/>
    </row>
    <row r="472" spans="1:9" x14ac:dyDescent="0.2">
      <c r="A472" s="2"/>
      <c r="B472" s="12" t="s">
        <v>447</v>
      </c>
      <c r="C472" s="13" t="s">
        <v>375</v>
      </c>
      <c r="D472" s="14">
        <v>9454.31</v>
      </c>
      <c r="E472" s="14">
        <v>0</v>
      </c>
      <c r="F472" s="14">
        <v>9454.31</v>
      </c>
      <c r="G472" s="14">
        <v>191561.72999999998</v>
      </c>
      <c r="H472" s="2"/>
      <c r="I472" s="11"/>
    </row>
    <row r="473" spans="1:9" x14ac:dyDescent="0.2">
      <c r="A473" s="2"/>
      <c r="B473" s="12" t="s">
        <v>448</v>
      </c>
      <c r="C473" s="13" t="s">
        <v>375</v>
      </c>
      <c r="D473" s="14">
        <v>0</v>
      </c>
      <c r="E473" s="14">
        <v>0</v>
      </c>
      <c r="F473" s="14">
        <v>0</v>
      </c>
      <c r="G473" s="14">
        <v>0</v>
      </c>
      <c r="H473" s="2"/>
      <c r="I473" s="11"/>
    </row>
    <row r="474" spans="1:9" x14ac:dyDescent="0.2">
      <c r="A474" s="2"/>
      <c r="B474" s="12" t="s">
        <v>449</v>
      </c>
      <c r="C474" s="13" t="s">
        <v>375</v>
      </c>
      <c r="D474" s="14">
        <v>0</v>
      </c>
      <c r="E474" s="14">
        <v>0</v>
      </c>
      <c r="F474" s="14">
        <v>0</v>
      </c>
      <c r="G474" s="14">
        <v>0</v>
      </c>
      <c r="H474" s="2"/>
      <c r="I474" s="11"/>
    </row>
    <row r="475" spans="1:9" x14ac:dyDescent="0.2">
      <c r="A475" s="2"/>
      <c r="B475" s="12" t="s">
        <v>450</v>
      </c>
      <c r="C475" s="13" t="s">
        <v>375</v>
      </c>
      <c r="D475" s="14">
        <v>0</v>
      </c>
      <c r="E475" s="14">
        <v>0</v>
      </c>
      <c r="F475" s="14">
        <v>0</v>
      </c>
      <c r="G475" s="14">
        <v>0</v>
      </c>
      <c r="H475" s="2"/>
      <c r="I475" s="11"/>
    </row>
    <row r="476" spans="1:9" x14ac:dyDescent="0.2">
      <c r="A476" s="2"/>
      <c r="B476" s="12" t="s">
        <v>451</v>
      </c>
      <c r="C476" s="13" t="s">
        <v>375</v>
      </c>
      <c r="D476" s="14">
        <v>0</v>
      </c>
      <c r="E476" s="14">
        <v>0</v>
      </c>
      <c r="F476" s="14">
        <v>0</v>
      </c>
      <c r="G476" s="14">
        <v>0</v>
      </c>
      <c r="H476" s="2"/>
      <c r="I476" s="11"/>
    </row>
    <row r="477" spans="1:9" x14ac:dyDescent="0.2">
      <c r="A477" s="2"/>
      <c r="B477" s="12" t="s">
        <v>452</v>
      </c>
      <c r="C477" s="13" t="s">
        <v>375</v>
      </c>
      <c r="D477" s="14">
        <v>0</v>
      </c>
      <c r="E477" s="14">
        <v>0</v>
      </c>
      <c r="F477" s="14">
        <v>0</v>
      </c>
      <c r="G477" s="14">
        <v>0</v>
      </c>
      <c r="H477" s="2"/>
      <c r="I477" s="11"/>
    </row>
    <row r="478" spans="1:9" x14ac:dyDescent="0.2">
      <c r="A478" s="2"/>
      <c r="B478" s="12" t="s">
        <v>453</v>
      </c>
      <c r="C478" s="13" t="s">
        <v>375</v>
      </c>
      <c r="D478" s="14">
        <v>0</v>
      </c>
      <c r="E478" s="14">
        <v>0</v>
      </c>
      <c r="F478" s="14">
        <v>0</v>
      </c>
      <c r="G478" s="14">
        <v>0</v>
      </c>
      <c r="H478" s="2"/>
      <c r="I478" s="11"/>
    </row>
    <row r="479" spans="1:9" x14ac:dyDescent="0.2">
      <c r="A479" s="2"/>
      <c r="B479" s="12" t="s">
        <v>454</v>
      </c>
      <c r="C479" s="13" t="s">
        <v>375</v>
      </c>
      <c r="D479" s="14">
        <v>0</v>
      </c>
      <c r="E479" s="14">
        <v>0</v>
      </c>
      <c r="F479" s="14">
        <v>0</v>
      </c>
      <c r="G479" s="14">
        <v>0</v>
      </c>
      <c r="H479" s="2"/>
      <c r="I479" s="11"/>
    </row>
    <row r="480" spans="1:9" x14ac:dyDescent="0.2">
      <c r="A480" s="2"/>
      <c r="B480" s="59" t="s">
        <v>455</v>
      </c>
      <c r="C480" s="60"/>
      <c r="D480" s="14">
        <v>71028.51999999999</v>
      </c>
      <c r="E480" s="14">
        <v>3562.45</v>
      </c>
      <c r="F480" s="14">
        <v>74590.969999999987</v>
      </c>
      <c r="G480" s="14">
        <v>1973001.8800000001</v>
      </c>
      <c r="H480" s="2"/>
      <c r="I480" s="11"/>
    </row>
    <row r="481" spans="1:9" x14ac:dyDescent="0.2">
      <c r="A481" s="2"/>
      <c r="B481" s="12" t="s">
        <v>456</v>
      </c>
      <c r="C481" s="13" t="s">
        <v>457</v>
      </c>
      <c r="D481" s="14">
        <v>0</v>
      </c>
      <c r="E481" s="14">
        <v>0</v>
      </c>
      <c r="F481" s="14">
        <v>0</v>
      </c>
      <c r="G481" s="14">
        <v>0</v>
      </c>
      <c r="H481" s="2"/>
      <c r="I481" s="11"/>
    </row>
    <row r="482" spans="1:9" x14ac:dyDescent="0.2">
      <c r="A482" s="2"/>
      <c r="B482" s="12" t="s">
        <v>458</v>
      </c>
      <c r="C482" s="13" t="s">
        <v>457</v>
      </c>
      <c r="D482" s="14">
        <v>0</v>
      </c>
      <c r="E482" s="14">
        <v>0</v>
      </c>
      <c r="F482" s="14">
        <v>0</v>
      </c>
      <c r="G482" s="14">
        <v>0</v>
      </c>
      <c r="H482" s="2"/>
      <c r="I482" s="11"/>
    </row>
    <row r="483" spans="1:9" x14ac:dyDescent="0.2">
      <c r="A483" s="2"/>
      <c r="B483" s="12" t="s">
        <v>459</v>
      </c>
      <c r="C483" s="13" t="s">
        <v>457</v>
      </c>
      <c r="D483" s="14">
        <v>0</v>
      </c>
      <c r="E483" s="14">
        <v>0</v>
      </c>
      <c r="F483" s="14">
        <v>0</v>
      </c>
      <c r="G483" s="14">
        <v>0</v>
      </c>
      <c r="H483" s="2"/>
      <c r="I483" s="11"/>
    </row>
    <row r="484" spans="1:9" x14ac:dyDescent="0.2">
      <c r="A484" s="2"/>
      <c r="B484" s="12" t="s">
        <v>460</v>
      </c>
      <c r="C484" s="13" t="s">
        <v>457</v>
      </c>
      <c r="D484" s="14">
        <v>0</v>
      </c>
      <c r="E484" s="14">
        <v>0</v>
      </c>
      <c r="F484" s="14">
        <v>0</v>
      </c>
      <c r="G484" s="14">
        <v>0</v>
      </c>
      <c r="H484" s="2"/>
      <c r="I484" s="11"/>
    </row>
    <row r="485" spans="1:9" x14ac:dyDescent="0.2">
      <c r="A485" s="2"/>
      <c r="B485" s="12" t="s">
        <v>461</v>
      </c>
      <c r="C485" s="13" t="s">
        <v>457</v>
      </c>
      <c r="D485" s="14">
        <v>0</v>
      </c>
      <c r="E485" s="14">
        <v>0</v>
      </c>
      <c r="F485" s="14">
        <v>0</v>
      </c>
      <c r="G485" s="14">
        <v>0</v>
      </c>
      <c r="H485" s="2"/>
      <c r="I485" s="11"/>
    </row>
    <row r="486" spans="1:9" x14ac:dyDescent="0.2">
      <c r="A486" s="2"/>
      <c r="B486" s="12" t="s">
        <v>462</v>
      </c>
      <c r="C486" s="13" t="s">
        <v>457</v>
      </c>
      <c r="D486" s="14">
        <v>0</v>
      </c>
      <c r="E486" s="14">
        <v>0</v>
      </c>
      <c r="F486" s="14">
        <v>0</v>
      </c>
      <c r="G486" s="14">
        <v>0</v>
      </c>
      <c r="H486" s="2"/>
      <c r="I486" s="11"/>
    </row>
    <row r="487" spans="1:9" x14ac:dyDescent="0.2">
      <c r="A487" s="2"/>
      <c r="B487" s="12" t="s">
        <v>463</v>
      </c>
      <c r="C487" s="13" t="s">
        <v>457</v>
      </c>
      <c r="D487" s="14">
        <v>9454.31</v>
      </c>
      <c r="E487" s="14">
        <v>4562.76</v>
      </c>
      <c r="F487" s="14">
        <v>14017.07</v>
      </c>
      <c r="G487" s="14">
        <v>299331.06</v>
      </c>
      <c r="H487" s="2"/>
      <c r="I487" s="11"/>
    </row>
    <row r="488" spans="1:9" x14ac:dyDescent="0.2">
      <c r="A488" s="2"/>
      <c r="B488" s="12" t="s">
        <v>464</v>
      </c>
      <c r="C488" s="13" t="s">
        <v>457</v>
      </c>
      <c r="D488" s="14">
        <v>0</v>
      </c>
      <c r="E488" s="14">
        <v>0</v>
      </c>
      <c r="F488" s="14">
        <v>0</v>
      </c>
      <c r="G488" s="14">
        <v>0</v>
      </c>
      <c r="H488" s="2"/>
      <c r="I488" s="11"/>
    </row>
    <row r="489" spans="1:9" x14ac:dyDescent="0.2">
      <c r="A489" s="2"/>
      <c r="B489" s="12" t="s">
        <v>465</v>
      </c>
      <c r="C489" s="13" t="s">
        <v>457</v>
      </c>
      <c r="D489" s="14">
        <v>969.67</v>
      </c>
      <c r="E489" s="14">
        <v>659.92</v>
      </c>
      <c r="F489" s="14">
        <v>1629.59</v>
      </c>
      <c r="G489" s="14">
        <v>32869.079999999994</v>
      </c>
      <c r="H489" s="2"/>
      <c r="I489" s="11"/>
    </row>
    <row r="490" spans="1:9" x14ac:dyDescent="0.2">
      <c r="A490" s="2"/>
      <c r="B490" s="12" t="s">
        <v>466</v>
      </c>
      <c r="C490" s="13" t="s">
        <v>457</v>
      </c>
      <c r="D490" s="14">
        <v>0</v>
      </c>
      <c r="E490" s="14">
        <v>0</v>
      </c>
      <c r="F490" s="14">
        <v>0</v>
      </c>
      <c r="G490" s="14">
        <v>0</v>
      </c>
      <c r="H490" s="2"/>
      <c r="I490" s="11"/>
    </row>
    <row r="491" spans="1:9" x14ac:dyDescent="0.2">
      <c r="A491" s="2"/>
      <c r="B491" s="12" t="s">
        <v>467</v>
      </c>
      <c r="C491" s="13" t="s">
        <v>457</v>
      </c>
      <c r="D491" s="14">
        <v>0</v>
      </c>
      <c r="E491" s="14">
        <v>0</v>
      </c>
      <c r="F491" s="14">
        <v>0</v>
      </c>
      <c r="G491" s="14">
        <v>0</v>
      </c>
      <c r="H491" s="2"/>
      <c r="I491" s="11"/>
    </row>
    <row r="492" spans="1:9" x14ac:dyDescent="0.2">
      <c r="A492" s="2"/>
      <c r="B492" s="12" t="s">
        <v>468</v>
      </c>
      <c r="C492" s="13" t="s">
        <v>457</v>
      </c>
      <c r="D492" s="14">
        <v>0</v>
      </c>
      <c r="E492" s="14">
        <v>0</v>
      </c>
      <c r="F492" s="14">
        <v>0</v>
      </c>
      <c r="G492" s="14">
        <v>0</v>
      </c>
      <c r="H492" s="2"/>
      <c r="I492" s="11"/>
    </row>
    <row r="493" spans="1:9" x14ac:dyDescent="0.2">
      <c r="A493" s="2"/>
      <c r="B493" s="12" t="s">
        <v>469</v>
      </c>
      <c r="C493" s="13" t="s">
        <v>457</v>
      </c>
      <c r="D493" s="14">
        <v>0</v>
      </c>
      <c r="E493" s="14">
        <v>0</v>
      </c>
      <c r="F493" s="14">
        <v>0</v>
      </c>
      <c r="G493" s="14">
        <v>0</v>
      </c>
      <c r="H493" s="2"/>
      <c r="I493" s="11"/>
    </row>
    <row r="494" spans="1:9" x14ac:dyDescent="0.2">
      <c r="A494" s="2"/>
      <c r="B494" s="12" t="s">
        <v>470</v>
      </c>
      <c r="C494" s="13" t="s">
        <v>457</v>
      </c>
      <c r="D494" s="14">
        <v>0</v>
      </c>
      <c r="E494" s="14">
        <v>0</v>
      </c>
      <c r="F494" s="14">
        <v>0</v>
      </c>
      <c r="G494" s="14">
        <v>0</v>
      </c>
      <c r="H494" s="2"/>
      <c r="I494" s="11"/>
    </row>
    <row r="495" spans="1:9" x14ac:dyDescent="0.2">
      <c r="A495" s="2"/>
      <c r="B495" s="12" t="s">
        <v>471</v>
      </c>
      <c r="C495" s="13" t="s">
        <v>457</v>
      </c>
      <c r="D495" s="14">
        <v>0</v>
      </c>
      <c r="E495" s="14">
        <v>0</v>
      </c>
      <c r="F495" s="14">
        <v>0</v>
      </c>
      <c r="G495" s="14">
        <v>0</v>
      </c>
      <c r="H495" s="2"/>
      <c r="I495" s="11"/>
    </row>
    <row r="496" spans="1:9" x14ac:dyDescent="0.2">
      <c r="A496" s="2"/>
      <c r="B496" s="12" t="s">
        <v>472</v>
      </c>
      <c r="C496" s="13" t="s">
        <v>457</v>
      </c>
      <c r="D496" s="14">
        <v>0</v>
      </c>
      <c r="E496" s="14">
        <v>0</v>
      </c>
      <c r="F496" s="14">
        <v>0</v>
      </c>
      <c r="G496" s="14">
        <v>0</v>
      </c>
      <c r="H496" s="2"/>
      <c r="I496" s="11"/>
    </row>
    <row r="497" spans="1:9" x14ac:dyDescent="0.2">
      <c r="A497" s="2"/>
      <c r="B497" s="12" t="s">
        <v>473</v>
      </c>
      <c r="C497" s="13" t="s">
        <v>457</v>
      </c>
      <c r="D497" s="14">
        <v>0</v>
      </c>
      <c r="E497" s="14">
        <v>0</v>
      </c>
      <c r="F497" s="14">
        <v>0</v>
      </c>
      <c r="G497" s="14">
        <v>0</v>
      </c>
      <c r="H497" s="2"/>
      <c r="I497" s="11"/>
    </row>
    <row r="498" spans="1:9" x14ac:dyDescent="0.2">
      <c r="A498" s="2"/>
      <c r="B498" s="12" t="s">
        <v>474</v>
      </c>
      <c r="C498" s="13" t="s">
        <v>457</v>
      </c>
      <c r="D498" s="14">
        <v>0</v>
      </c>
      <c r="E498" s="14">
        <v>0</v>
      </c>
      <c r="F498" s="14">
        <v>0</v>
      </c>
      <c r="G498" s="14">
        <v>0</v>
      </c>
      <c r="H498" s="2"/>
      <c r="I498" s="11"/>
    </row>
    <row r="499" spans="1:9" x14ac:dyDescent="0.2">
      <c r="A499" s="2"/>
      <c r="B499" s="12" t="s">
        <v>475</v>
      </c>
      <c r="C499" s="13" t="s">
        <v>457</v>
      </c>
      <c r="D499" s="14">
        <v>0</v>
      </c>
      <c r="E499" s="14">
        <v>0</v>
      </c>
      <c r="F499" s="14">
        <v>0</v>
      </c>
      <c r="G499" s="14">
        <v>0</v>
      </c>
      <c r="H499" s="2"/>
      <c r="I499" s="11"/>
    </row>
    <row r="500" spans="1:9" x14ac:dyDescent="0.2">
      <c r="A500" s="2"/>
      <c r="B500" s="12" t="s">
        <v>476</v>
      </c>
      <c r="C500" s="13" t="s">
        <v>457</v>
      </c>
      <c r="D500" s="14">
        <v>0</v>
      </c>
      <c r="E500" s="14">
        <v>38.99</v>
      </c>
      <c r="F500" s="14">
        <v>38.99</v>
      </c>
      <c r="G500" s="14">
        <v>1647.18</v>
      </c>
      <c r="H500" s="2"/>
      <c r="I500" s="11"/>
    </row>
    <row r="501" spans="1:9" x14ac:dyDescent="0.2">
      <c r="A501" s="2"/>
      <c r="B501" s="12" t="s">
        <v>477</v>
      </c>
      <c r="C501" s="13" t="s">
        <v>457</v>
      </c>
      <c r="D501" s="14">
        <v>0</v>
      </c>
      <c r="E501" s="14">
        <v>0</v>
      </c>
      <c r="F501" s="14">
        <v>0</v>
      </c>
      <c r="G501" s="14">
        <v>0</v>
      </c>
      <c r="H501" s="2"/>
      <c r="I501" s="11"/>
    </row>
    <row r="502" spans="1:9" x14ac:dyDescent="0.2">
      <c r="A502" s="2"/>
      <c r="B502" s="12" t="s">
        <v>478</v>
      </c>
      <c r="C502" s="13" t="s">
        <v>457</v>
      </c>
      <c r="D502" s="14">
        <v>0</v>
      </c>
      <c r="E502" s="14">
        <v>0</v>
      </c>
      <c r="F502" s="14">
        <v>0</v>
      </c>
      <c r="G502" s="14">
        <v>0</v>
      </c>
      <c r="H502" s="2"/>
      <c r="I502" s="11"/>
    </row>
    <row r="503" spans="1:9" x14ac:dyDescent="0.2">
      <c r="A503" s="2"/>
      <c r="B503" s="12" t="s">
        <v>479</v>
      </c>
      <c r="C503" s="13" t="s">
        <v>457</v>
      </c>
      <c r="D503" s="14">
        <v>0</v>
      </c>
      <c r="E503" s="14">
        <v>0</v>
      </c>
      <c r="F503" s="14">
        <v>0</v>
      </c>
      <c r="G503" s="14">
        <v>0</v>
      </c>
      <c r="H503" s="2"/>
      <c r="I503" s="11"/>
    </row>
    <row r="504" spans="1:9" x14ac:dyDescent="0.2">
      <c r="A504" s="2"/>
      <c r="B504" s="12" t="s">
        <v>480</v>
      </c>
      <c r="C504" s="13" t="s">
        <v>457</v>
      </c>
      <c r="D504" s="14">
        <v>0</v>
      </c>
      <c r="E504" s="14">
        <v>0</v>
      </c>
      <c r="F504" s="14">
        <v>0</v>
      </c>
      <c r="G504" s="14">
        <v>0</v>
      </c>
      <c r="H504" s="2"/>
      <c r="I504" s="11"/>
    </row>
    <row r="505" spans="1:9" x14ac:dyDescent="0.2">
      <c r="A505" s="2"/>
      <c r="B505" s="12" t="s">
        <v>481</v>
      </c>
      <c r="C505" s="13" t="s">
        <v>457</v>
      </c>
      <c r="D505" s="14">
        <v>0</v>
      </c>
      <c r="E505" s="14">
        <v>0</v>
      </c>
      <c r="F505" s="14">
        <v>0</v>
      </c>
      <c r="G505" s="14">
        <v>0</v>
      </c>
      <c r="H505" s="2"/>
      <c r="I505" s="11"/>
    </row>
    <row r="506" spans="1:9" x14ac:dyDescent="0.2">
      <c r="A506" s="2"/>
      <c r="B506" s="12" t="s">
        <v>482</v>
      </c>
      <c r="C506" s="13" t="s">
        <v>457</v>
      </c>
      <c r="D506" s="14">
        <v>9454.31</v>
      </c>
      <c r="E506" s="14">
        <v>640.49</v>
      </c>
      <c r="F506" s="14">
        <v>10094.799999999999</v>
      </c>
      <c r="G506" s="14">
        <v>19865.089999999997</v>
      </c>
      <c r="H506" s="2"/>
      <c r="I506" s="11"/>
    </row>
    <row r="507" spans="1:9" x14ac:dyDescent="0.2">
      <c r="A507" s="2"/>
      <c r="B507" s="12" t="s">
        <v>483</v>
      </c>
      <c r="C507" s="13" t="s">
        <v>457</v>
      </c>
      <c r="D507" s="14">
        <v>0</v>
      </c>
      <c r="E507" s="14">
        <v>0</v>
      </c>
      <c r="F507" s="14">
        <v>0</v>
      </c>
      <c r="G507" s="14">
        <v>0</v>
      </c>
      <c r="H507" s="2"/>
      <c r="I507" s="11"/>
    </row>
    <row r="508" spans="1:9" x14ac:dyDescent="0.2">
      <c r="A508" s="2"/>
      <c r="B508" s="12" t="s">
        <v>484</v>
      </c>
      <c r="C508" s="13" t="s">
        <v>457</v>
      </c>
      <c r="D508" s="14">
        <v>0</v>
      </c>
      <c r="E508" s="14">
        <v>0</v>
      </c>
      <c r="F508" s="14">
        <v>0</v>
      </c>
      <c r="G508" s="14">
        <v>0</v>
      </c>
      <c r="H508" s="2"/>
      <c r="I508" s="11"/>
    </row>
    <row r="509" spans="1:9" x14ac:dyDescent="0.2">
      <c r="A509" s="2"/>
      <c r="B509" s="12" t="s">
        <v>485</v>
      </c>
      <c r="C509" s="13" t="s">
        <v>457</v>
      </c>
      <c r="D509" s="14">
        <v>0</v>
      </c>
      <c r="E509" s="14">
        <v>0</v>
      </c>
      <c r="F509" s="14">
        <v>0</v>
      </c>
      <c r="G509" s="14">
        <v>0</v>
      </c>
      <c r="H509" s="2"/>
      <c r="I509" s="11"/>
    </row>
    <row r="510" spans="1:9" x14ac:dyDescent="0.2">
      <c r="A510" s="2"/>
      <c r="B510" s="12" t="s">
        <v>486</v>
      </c>
      <c r="C510" s="13" t="s">
        <v>457</v>
      </c>
      <c r="D510" s="14">
        <v>0</v>
      </c>
      <c r="E510" s="14">
        <v>0</v>
      </c>
      <c r="F510" s="14">
        <v>0</v>
      </c>
      <c r="G510" s="14">
        <v>0</v>
      </c>
      <c r="H510" s="2"/>
      <c r="I510" s="11"/>
    </row>
    <row r="511" spans="1:9" x14ac:dyDescent="0.2">
      <c r="A511" s="2"/>
      <c r="B511" s="12" t="s">
        <v>487</v>
      </c>
      <c r="C511" s="13" t="s">
        <v>457</v>
      </c>
      <c r="D511" s="14">
        <v>0</v>
      </c>
      <c r="E511" s="14">
        <v>0</v>
      </c>
      <c r="F511" s="14">
        <v>0</v>
      </c>
      <c r="G511" s="14">
        <v>0</v>
      </c>
      <c r="H511" s="2"/>
      <c r="I511" s="11"/>
    </row>
    <row r="512" spans="1:9" x14ac:dyDescent="0.2">
      <c r="A512" s="2"/>
      <c r="B512" s="12" t="s">
        <v>488</v>
      </c>
      <c r="C512" s="13" t="s">
        <v>457</v>
      </c>
      <c r="D512" s="14">
        <v>0</v>
      </c>
      <c r="E512" s="14">
        <v>0</v>
      </c>
      <c r="F512" s="14">
        <v>0</v>
      </c>
      <c r="G512" s="14">
        <v>0</v>
      </c>
      <c r="H512" s="2"/>
      <c r="I512" s="11"/>
    </row>
    <row r="513" spans="1:9" x14ac:dyDescent="0.2">
      <c r="A513" s="2"/>
      <c r="B513" s="12" t="s">
        <v>489</v>
      </c>
      <c r="C513" s="13" t="s">
        <v>457</v>
      </c>
      <c r="D513" s="14">
        <v>0</v>
      </c>
      <c r="E513" s="14">
        <v>0</v>
      </c>
      <c r="F513" s="14">
        <v>0</v>
      </c>
      <c r="G513" s="14">
        <v>0</v>
      </c>
      <c r="H513" s="2"/>
      <c r="I513" s="11"/>
    </row>
    <row r="514" spans="1:9" x14ac:dyDescent="0.2">
      <c r="A514" s="2"/>
      <c r="B514" s="12" t="s">
        <v>490</v>
      </c>
      <c r="C514" s="13" t="s">
        <v>457</v>
      </c>
      <c r="D514" s="14">
        <v>0</v>
      </c>
      <c r="E514" s="14">
        <v>0</v>
      </c>
      <c r="F514" s="14">
        <v>0</v>
      </c>
      <c r="G514" s="14">
        <v>0</v>
      </c>
      <c r="H514" s="2"/>
      <c r="I514" s="11"/>
    </row>
    <row r="515" spans="1:9" x14ac:dyDescent="0.2">
      <c r="A515" s="2"/>
      <c r="B515" s="12" t="s">
        <v>491</v>
      </c>
      <c r="C515" s="13" t="s">
        <v>457</v>
      </c>
      <c r="D515" s="14">
        <v>0</v>
      </c>
      <c r="E515" s="14">
        <v>0</v>
      </c>
      <c r="F515" s="14">
        <v>0</v>
      </c>
      <c r="G515" s="14">
        <v>0</v>
      </c>
      <c r="H515" s="2"/>
      <c r="I515" s="11"/>
    </row>
    <row r="516" spans="1:9" x14ac:dyDescent="0.2">
      <c r="A516" s="2"/>
      <c r="B516" s="12" t="s">
        <v>492</v>
      </c>
      <c r="C516" s="13" t="s">
        <v>457</v>
      </c>
      <c r="D516" s="14">
        <v>969.67</v>
      </c>
      <c r="E516" s="14">
        <v>50.7</v>
      </c>
      <c r="F516" s="14">
        <v>1020.37</v>
      </c>
      <c r="G516" s="14">
        <v>22787.679999999997</v>
      </c>
      <c r="H516" s="2"/>
      <c r="I516" s="11"/>
    </row>
    <row r="517" spans="1:9" x14ac:dyDescent="0.2">
      <c r="A517" s="2"/>
      <c r="B517" s="12" t="s">
        <v>493</v>
      </c>
      <c r="C517" s="13" t="s">
        <v>457</v>
      </c>
      <c r="D517" s="14">
        <v>0</v>
      </c>
      <c r="E517" s="14">
        <v>0</v>
      </c>
      <c r="F517" s="14">
        <v>0</v>
      </c>
      <c r="G517" s="14">
        <v>0</v>
      </c>
      <c r="H517" s="2"/>
      <c r="I517" s="11"/>
    </row>
    <row r="518" spans="1:9" x14ac:dyDescent="0.2">
      <c r="A518" s="2"/>
      <c r="B518" s="12" t="s">
        <v>494</v>
      </c>
      <c r="C518" s="13" t="s">
        <v>457</v>
      </c>
      <c r="D518" s="14">
        <v>0</v>
      </c>
      <c r="E518" s="14">
        <v>0</v>
      </c>
      <c r="F518" s="14">
        <v>0</v>
      </c>
      <c r="G518" s="14">
        <v>0</v>
      </c>
      <c r="H518" s="2"/>
      <c r="I518" s="11"/>
    </row>
    <row r="519" spans="1:9" x14ac:dyDescent="0.2">
      <c r="A519" s="2"/>
      <c r="B519" s="12" t="s">
        <v>495</v>
      </c>
      <c r="C519" s="13" t="s">
        <v>457</v>
      </c>
      <c r="D519" s="14">
        <v>9454.31</v>
      </c>
      <c r="E519" s="14">
        <v>0</v>
      </c>
      <c r="F519" s="14">
        <v>9454.31</v>
      </c>
      <c r="G519" s="14">
        <v>113031.17</v>
      </c>
      <c r="H519" s="2"/>
      <c r="I519" s="11"/>
    </row>
    <row r="520" spans="1:9" x14ac:dyDescent="0.2">
      <c r="A520" s="2"/>
      <c r="B520" s="12" t="s">
        <v>496</v>
      </c>
      <c r="C520" s="13" t="s">
        <v>457</v>
      </c>
      <c r="D520" s="14">
        <v>0</v>
      </c>
      <c r="E520" s="14">
        <v>0</v>
      </c>
      <c r="F520" s="14">
        <v>0</v>
      </c>
      <c r="G520" s="14">
        <v>0</v>
      </c>
      <c r="H520" s="2"/>
      <c r="I520" s="11"/>
    </row>
    <row r="521" spans="1:9" x14ac:dyDescent="0.2">
      <c r="A521" s="2"/>
      <c r="B521" s="12" t="s">
        <v>497</v>
      </c>
      <c r="C521" s="13" t="s">
        <v>457</v>
      </c>
      <c r="D521" s="14">
        <v>0</v>
      </c>
      <c r="E521" s="14">
        <v>0</v>
      </c>
      <c r="F521" s="14">
        <v>0</v>
      </c>
      <c r="G521" s="14">
        <v>0</v>
      </c>
      <c r="H521" s="2"/>
      <c r="I521" s="11"/>
    </row>
    <row r="522" spans="1:9" x14ac:dyDescent="0.2">
      <c r="A522" s="2"/>
      <c r="B522" s="12" t="s">
        <v>498</v>
      </c>
      <c r="C522" s="13" t="s">
        <v>457</v>
      </c>
      <c r="D522" s="14">
        <v>0</v>
      </c>
      <c r="E522" s="14">
        <v>0</v>
      </c>
      <c r="F522" s="14">
        <v>0</v>
      </c>
      <c r="G522" s="14">
        <v>0</v>
      </c>
      <c r="H522" s="2"/>
      <c r="I522" s="11"/>
    </row>
    <row r="523" spans="1:9" x14ac:dyDescent="0.2">
      <c r="A523" s="2"/>
      <c r="B523" s="12" t="s">
        <v>499</v>
      </c>
      <c r="C523" s="13" t="s">
        <v>457</v>
      </c>
      <c r="D523" s="14">
        <v>9454.31</v>
      </c>
      <c r="E523" s="14">
        <v>18851.38</v>
      </c>
      <c r="F523" s="14">
        <v>28305.690000000002</v>
      </c>
      <c r="G523" s="14">
        <v>712165.66999999993</v>
      </c>
      <c r="H523" s="2"/>
      <c r="I523" s="11"/>
    </row>
    <row r="524" spans="1:9" x14ac:dyDescent="0.2">
      <c r="A524" s="2"/>
      <c r="B524" s="12" t="s">
        <v>500</v>
      </c>
      <c r="C524" s="13" t="s">
        <v>457</v>
      </c>
      <c r="D524" s="14">
        <v>0</v>
      </c>
      <c r="E524" s="14">
        <v>0</v>
      </c>
      <c r="F524" s="14">
        <v>0</v>
      </c>
      <c r="G524" s="14">
        <v>0</v>
      </c>
      <c r="H524" s="2"/>
      <c r="I524" s="11"/>
    </row>
    <row r="525" spans="1:9" x14ac:dyDescent="0.2">
      <c r="A525" s="2"/>
      <c r="B525" s="12" t="s">
        <v>501</v>
      </c>
      <c r="C525" s="13" t="s">
        <v>457</v>
      </c>
      <c r="D525" s="14">
        <v>0</v>
      </c>
      <c r="E525" s="14">
        <v>0</v>
      </c>
      <c r="F525" s="14">
        <v>0</v>
      </c>
      <c r="G525" s="14">
        <v>0</v>
      </c>
      <c r="H525" s="2"/>
      <c r="I525" s="11"/>
    </row>
    <row r="526" spans="1:9" x14ac:dyDescent="0.2">
      <c r="A526" s="2"/>
      <c r="B526" s="12" t="s">
        <v>502</v>
      </c>
      <c r="C526" s="13" t="s">
        <v>457</v>
      </c>
      <c r="D526" s="14">
        <v>0</v>
      </c>
      <c r="E526" s="14">
        <v>0</v>
      </c>
      <c r="F526" s="14">
        <v>0</v>
      </c>
      <c r="G526" s="14">
        <v>0</v>
      </c>
      <c r="H526" s="2"/>
      <c r="I526" s="11"/>
    </row>
    <row r="527" spans="1:9" x14ac:dyDescent="0.2">
      <c r="A527" s="2"/>
      <c r="B527" s="12" t="s">
        <v>503</v>
      </c>
      <c r="C527" s="13" t="s">
        <v>457</v>
      </c>
      <c r="D527" s="14">
        <v>0</v>
      </c>
      <c r="E527" s="14">
        <v>0</v>
      </c>
      <c r="F527" s="14">
        <v>0</v>
      </c>
      <c r="G527" s="14">
        <v>0</v>
      </c>
      <c r="H527" s="2"/>
      <c r="I527" s="11"/>
    </row>
    <row r="528" spans="1:9" x14ac:dyDescent="0.2">
      <c r="A528" s="2"/>
      <c r="B528" s="12" t="s">
        <v>504</v>
      </c>
      <c r="C528" s="13" t="s">
        <v>457</v>
      </c>
      <c r="D528" s="14">
        <v>0</v>
      </c>
      <c r="E528" s="14">
        <v>0</v>
      </c>
      <c r="F528" s="14">
        <v>0</v>
      </c>
      <c r="G528" s="14">
        <v>0</v>
      </c>
      <c r="H528" s="2"/>
      <c r="I528" s="11"/>
    </row>
    <row r="529" spans="1:9" x14ac:dyDescent="0.2">
      <c r="A529" s="2"/>
      <c r="B529" s="12" t="s">
        <v>505</v>
      </c>
      <c r="C529" s="13" t="s">
        <v>457</v>
      </c>
      <c r="D529" s="14">
        <v>0</v>
      </c>
      <c r="E529" s="14">
        <v>0</v>
      </c>
      <c r="F529" s="14">
        <v>0</v>
      </c>
      <c r="G529" s="14">
        <v>0</v>
      </c>
      <c r="H529" s="2"/>
      <c r="I529" s="11"/>
    </row>
    <row r="530" spans="1:9" x14ac:dyDescent="0.2">
      <c r="A530" s="2"/>
      <c r="B530" s="12" t="s">
        <v>506</v>
      </c>
      <c r="C530" s="13" t="s">
        <v>457</v>
      </c>
      <c r="D530" s="14">
        <v>0</v>
      </c>
      <c r="E530" s="14">
        <v>0</v>
      </c>
      <c r="F530" s="14">
        <v>0</v>
      </c>
      <c r="G530" s="14">
        <v>0</v>
      </c>
      <c r="H530" s="2"/>
      <c r="I530" s="11"/>
    </row>
    <row r="531" spans="1:9" x14ac:dyDescent="0.2">
      <c r="A531" s="2"/>
      <c r="B531" s="12" t="s">
        <v>507</v>
      </c>
      <c r="C531" s="13" t="s">
        <v>457</v>
      </c>
      <c r="D531" s="14">
        <v>0</v>
      </c>
      <c r="E531" s="14">
        <v>0</v>
      </c>
      <c r="F531" s="14">
        <v>0</v>
      </c>
      <c r="G531" s="14">
        <v>0</v>
      </c>
      <c r="H531" s="2"/>
      <c r="I531" s="11"/>
    </row>
    <row r="532" spans="1:9" x14ac:dyDescent="0.2">
      <c r="A532" s="2"/>
      <c r="B532" s="12" t="s">
        <v>508</v>
      </c>
      <c r="C532" s="13" t="s">
        <v>457</v>
      </c>
      <c r="D532" s="14">
        <v>0</v>
      </c>
      <c r="E532" s="14">
        <v>0</v>
      </c>
      <c r="F532" s="14">
        <v>0</v>
      </c>
      <c r="G532" s="14">
        <v>0</v>
      </c>
      <c r="H532" s="2"/>
      <c r="I532" s="11"/>
    </row>
    <row r="533" spans="1:9" x14ac:dyDescent="0.2">
      <c r="A533" s="2"/>
      <c r="B533" s="12" t="s">
        <v>509</v>
      </c>
      <c r="C533" s="13" t="s">
        <v>457</v>
      </c>
      <c r="D533" s="14">
        <v>0</v>
      </c>
      <c r="E533" s="14">
        <v>0</v>
      </c>
      <c r="F533" s="14">
        <v>0</v>
      </c>
      <c r="G533" s="14">
        <v>0</v>
      </c>
      <c r="H533" s="2"/>
      <c r="I533" s="11"/>
    </row>
    <row r="534" spans="1:9" x14ac:dyDescent="0.2">
      <c r="A534" s="2"/>
      <c r="B534" s="12" t="s">
        <v>510</v>
      </c>
      <c r="C534" s="13" t="s">
        <v>457</v>
      </c>
      <c r="D534" s="14">
        <v>0</v>
      </c>
      <c r="E534" s="14">
        <v>0</v>
      </c>
      <c r="F534" s="14">
        <v>0</v>
      </c>
      <c r="G534" s="14">
        <v>0</v>
      </c>
      <c r="H534" s="2"/>
      <c r="I534" s="11"/>
    </row>
    <row r="535" spans="1:9" x14ac:dyDescent="0.2">
      <c r="A535" s="2"/>
      <c r="B535" s="12" t="s">
        <v>511</v>
      </c>
      <c r="C535" s="13" t="s">
        <v>457</v>
      </c>
      <c r="D535" s="14">
        <v>0</v>
      </c>
      <c r="E535" s="14">
        <v>0</v>
      </c>
      <c r="F535" s="14">
        <v>0</v>
      </c>
      <c r="G535" s="14">
        <v>0</v>
      </c>
      <c r="H535" s="2"/>
      <c r="I535" s="11"/>
    </row>
    <row r="536" spans="1:9" x14ac:dyDescent="0.2">
      <c r="A536" s="2"/>
      <c r="B536" s="12" t="s">
        <v>512</v>
      </c>
      <c r="C536" s="13" t="s">
        <v>457</v>
      </c>
      <c r="D536" s="14">
        <v>0</v>
      </c>
      <c r="E536" s="14">
        <v>0</v>
      </c>
      <c r="F536" s="14">
        <v>0</v>
      </c>
      <c r="G536" s="14">
        <v>0</v>
      </c>
      <c r="H536" s="2"/>
      <c r="I536" s="11"/>
    </row>
    <row r="537" spans="1:9" x14ac:dyDescent="0.2">
      <c r="A537" s="2"/>
      <c r="B537" s="12" t="s">
        <v>513</v>
      </c>
      <c r="C537" s="13" t="s">
        <v>457</v>
      </c>
      <c r="D537" s="14">
        <v>0</v>
      </c>
      <c r="E537" s="14">
        <v>0</v>
      </c>
      <c r="F537" s="14">
        <v>0</v>
      </c>
      <c r="G537" s="14">
        <v>0</v>
      </c>
      <c r="H537" s="2"/>
      <c r="I537" s="11"/>
    </row>
    <row r="538" spans="1:9" x14ac:dyDescent="0.2">
      <c r="A538" s="2"/>
      <c r="B538" s="12" t="s">
        <v>514</v>
      </c>
      <c r="C538" s="13" t="s">
        <v>457</v>
      </c>
      <c r="D538" s="14">
        <v>0</v>
      </c>
      <c r="E538" s="14">
        <v>0</v>
      </c>
      <c r="F538" s="14">
        <v>0</v>
      </c>
      <c r="G538" s="14">
        <v>0</v>
      </c>
      <c r="H538" s="2"/>
      <c r="I538" s="11"/>
    </row>
    <row r="539" spans="1:9" x14ac:dyDescent="0.2">
      <c r="A539" s="2"/>
      <c r="B539" s="12" t="s">
        <v>515</v>
      </c>
      <c r="C539" s="13" t="s">
        <v>457</v>
      </c>
      <c r="D539" s="14">
        <v>0</v>
      </c>
      <c r="E539" s="14">
        <v>0</v>
      </c>
      <c r="F539" s="14">
        <v>0</v>
      </c>
      <c r="G539" s="14">
        <v>0</v>
      </c>
      <c r="H539" s="2"/>
      <c r="I539" s="11"/>
    </row>
    <row r="540" spans="1:9" x14ac:dyDescent="0.2">
      <c r="A540" s="2"/>
      <c r="B540" s="12" t="s">
        <v>516</v>
      </c>
      <c r="C540" s="13" t="s">
        <v>457</v>
      </c>
      <c r="D540" s="14">
        <v>0</v>
      </c>
      <c r="E540" s="14">
        <v>0</v>
      </c>
      <c r="F540" s="14">
        <v>0</v>
      </c>
      <c r="G540" s="14">
        <v>0</v>
      </c>
      <c r="H540" s="2"/>
      <c r="I540" s="11"/>
    </row>
    <row r="541" spans="1:9" x14ac:dyDescent="0.2">
      <c r="A541" s="2"/>
      <c r="B541" s="12" t="s">
        <v>517</v>
      </c>
      <c r="C541" s="13" t="s">
        <v>457</v>
      </c>
      <c r="D541" s="14">
        <v>0</v>
      </c>
      <c r="E541" s="14">
        <v>0</v>
      </c>
      <c r="F541" s="14">
        <v>0</v>
      </c>
      <c r="G541" s="14">
        <v>0</v>
      </c>
      <c r="H541" s="2"/>
      <c r="I541" s="11"/>
    </row>
    <row r="542" spans="1:9" x14ac:dyDescent="0.2">
      <c r="A542" s="2"/>
      <c r="B542" s="12" t="s">
        <v>518</v>
      </c>
      <c r="C542" s="13" t="s">
        <v>457</v>
      </c>
      <c r="D542" s="14">
        <v>0</v>
      </c>
      <c r="E542" s="14">
        <v>0</v>
      </c>
      <c r="F542" s="14">
        <v>0</v>
      </c>
      <c r="G542" s="14">
        <v>0</v>
      </c>
      <c r="H542" s="2"/>
      <c r="I542" s="11"/>
    </row>
    <row r="543" spans="1:9" x14ac:dyDescent="0.2">
      <c r="A543" s="2"/>
      <c r="B543" s="12" t="s">
        <v>519</v>
      </c>
      <c r="C543" s="13" t="s">
        <v>457</v>
      </c>
      <c r="D543" s="14">
        <v>0</v>
      </c>
      <c r="E543" s="14">
        <v>0</v>
      </c>
      <c r="F543" s="14">
        <v>0</v>
      </c>
      <c r="G543" s="14">
        <v>0</v>
      </c>
      <c r="H543" s="2"/>
      <c r="I543" s="11"/>
    </row>
    <row r="544" spans="1:9" x14ac:dyDescent="0.2">
      <c r="A544" s="2"/>
      <c r="B544" s="12" t="s">
        <v>520</v>
      </c>
      <c r="C544" s="13" t="s">
        <v>457</v>
      </c>
      <c r="D544" s="14">
        <v>0</v>
      </c>
      <c r="E544" s="14">
        <v>0</v>
      </c>
      <c r="F544" s="14">
        <v>0</v>
      </c>
      <c r="G544" s="14">
        <v>0</v>
      </c>
      <c r="H544" s="2"/>
      <c r="I544" s="11"/>
    </row>
    <row r="545" spans="1:9" x14ac:dyDescent="0.2">
      <c r="A545" s="2"/>
      <c r="B545" s="12" t="s">
        <v>521</v>
      </c>
      <c r="C545" s="13" t="s">
        <v>457</v>
      </c>
      <c r="D545" s="14">
        <v>0</v>
      </c>
      <c r="E545" s="14">
        <v>0</v>
      </c>
      <c r="F545" s="14">
        <v>0</v>
      </c>
      <c r="G545" s="14">
        <v>0</v>
      </c>
      <c r="H545" s="2"/>
      <c r="I545" s="11"/>
    </row>
    <row r="546" spans="1:9" x14ac:dyDescent="0.2">
      <c r="A546" s="2"/>
      <c r="B546" s="12" t="s">
        <v>522</v>
      </c>
      <c r="C546" s="13" t="s">
        <v>457</v>
      </c>
      <c r="D546" s="14">
        <v>0</v>
      </c>
      <c r="E546" s="14">
        <v>0</v>
      </c>
      <c r="F546" s="14">
        <v>0</v>
      </c>
      <c r="G546" s="14">
        <v>0</v>
      </c>
      <c r="H546" s="2"/>
      <c r="I546" s="11"/>
    </row>
    <row r="547" spans="1:9" x14ac:dyDescent="0.2">
      <c r="A547" s="2"/>
      <c r="B547" s="12" t="s">
        <v>523</v>
      </c>
      <c r="C547" s="13" t="s">
        <v>457</v>
      </c>
      <c r="D547" s="14">
        <v>0</v>
      </c>
      <c r="E547" s="14">
        <v>0</v>
      </c>
      <c r="F547" s="14">
        <v>0</v>
      </c>
      <c r="G547" s="14">
        <v>0</v>
      </c>
      <c r="H547" s="2"/>
      <c r="I547" s="11"/>
    </row>
    <row r="548" spans="1:9" x14ac:dyDescent="0.2">
      <c r="A548" s="2"/>
      <c r="B548" s="12" t="s">
        <v>524</v>
      </c>
      <c r="C548" s="13" t="s">
        <v>457</v>
      </c>
      <c r="D548" s="14">
        <v>9454.31</v>
      </c>
      <c r="E548" s="14">
        <v>51.98</v>
      </c>
      <c r="F548" s="14">
        <v>9506.2899999999991</v>
      </c>
      <c r="G548" s="14">
        <v>193758.01</v>
      </c>
      <c r="H548" s="2"/>
      <c r="I548" s="11"/>
    </row>
    <row r="549" spans="1:9" x14ac:dyDescent="0.2">
      <c r="A549" s="2"/>
      <c r="B549" s="12" t="s">
        <v>525</v>
      </c>
      <c r="C549" s="13" t="s">
        <v>457</v>
      </c>
      <c r="D549" s="14">
        <v>0</v>
      </c>
      <c r="E549" s="14">
        <v>0</v>
      </c>
      <c r="F549" s="14">
        <v>0</v>
      </c>
      <c r="G549" s="14">
        <v>0</v>
      </c>
      <c r="H549" s="2"/>
      <c r="I549" s="11"/>
    </row>
    <row r="550" spans="1:9" x14ac:dyDescent="0.2">
      <c r="A550" s="2"/>
      <c r="B550" s="12" t="s">
        <v>526</v>
      </c>
      <c r="C550" s="13" t="s">
        <v>457</v>
      </c>
      <c r="D550" s="14">
        <v>9454.31</v>
      </c>
      <c r="E550" s="14">
        <v>0</v>
      </c>
      <c r="F550" s="14">
        <v>9454.31</v>
      </c>
      <c r="G550" s="14">
        <v>189463.56</v>
      </c>
      <c r="H550" s="2"/>
      <c r="I550" s="11"/>
    </row>
    <row r="551" spans="1:9" x14ac:dyDescent="0.2">
      <c r="A551" s="2"/>
      <c r="B551" s="12" t="s">
        <v>527</v>
      </c>
      <c r="C551" s="13" t="s">
        <v>457</v>
      </c>
      <c r="D551" s="14">
        <v>0</v>
      </c>
      <c r="E551" s="14">
        <v>0</v>
      </c>
      <c r="F551" s="14">
        <v>0</v>
      </c>
      <c r="G551" s="14">
        <v>0</v>
      </c>
      <c r="H551" s="2"/>
      <c r="I551" s="11"/>
    </row>
    <row r="552" spans="1:9" x14ac:dyDescent="0.2">
      <c r="A552" s="2"/>
      <c r="B552" s="12" t="s">
        <v>528</v>
      </c>
      <c r="C552" s="13" t="s">
        <v>457</v>
      </c>
      <c r="D552" s="14">
        <v>0</v>
      </c>
      <c r="E552" s="14">
        <v>0</v>
      </c>
      <c r="F552" s="14">
        <v>0</v>
      </c>
      <c r="G552" s="14">
        <v>0</v>
      </c>
      <c r="H552" s="2"/>
      <c r="I552" s="11"/>
    </row>
    <row r="553" spans="1:9" x14ac:dyDescent="0.2">
      <c r="A553" s="2"/>
      <c r="B553" s="12" t="s">
        <v>529</v>
      </c>
      <c r="C553" s="13" t="s">
        <v>457</v>
      </c>
      <c r="D553" s="14">
        <v>0</v>
      </c>
      <c r="E553" s="14">
        <v>0</v>
      </c>
      <c r="F553" s="14">
        <v>0</v>
      </c>
      <c r="G553" s="14">
        <v>0</v>
      </c>
      <c r="H553" s="2"/>
      <c r="I553" s="11"/>
    </row>
    <row r="554" spans="1:9" x14ac:dyDescent="0.2">
      <c r="A554" s="2"/>
      <c r="B554" s="12" t="s">
        <v>530</v>
      </c>
      <c r="C554" s="13" t="s">
        <v>457</v>
      </c>
      <c r="D554" s="14">
        <v>9454.31</v>
      </c>
      <c r="E554" s="14">
        <v>0</v>
      </c>
      <c r="F554" s="14">
        <v>9454.31</v>
      </c>
      <c r="G554" s="14">
        <v>114753.48</v>
      </c>
      <c r="H554" s="2"/>
      <c r="I554" s="11"/>
    </row>
    <row r="555" spans="1:9" x14ac:dyDescent="0.2">
      <c r="A555" s="2"/>
      <c r="B555" s="12" t="s">
        <v>531</v>
      </c>
      <c r="C555" s="13" t="s">
        <v>457</v>
      </c>
      <c r="D555" s="14">
        <v>0</v>
      </c>
      <c r="E555" s="14">
        <v>0</v>
      </c>
      <c r="F555" s="14">
        <v>0</v>
      </c>
      <c r="G555" s="14">
        <v>0</v>
      </c>
      <c r="H555" s="2"/>
      <c r="I555" s="11"/>
    </row>
    <row r="556" spans="1:9" x14ac:dyDescent="0.2">
      <c r="A556" s="2"/>
      <c r="B556" s="12" t="s">
        <v>532</v>
      </c>
      <c r="C556" s="13" t="s">
        <v>457</v>
      </c>
      <c r="D556" s="14">
        <v>0</v>
      </c>
      <c r="E556" s="14">
        <v>0</v>
      </c>
      <c r="F556" s="14">
        <v>0</v>
      </c>
      <c r="G556" s="14">
        <v>0</v>
      </c>
      <c r="H556" s="2"/>
      <c r="I556" s="11"/>
    </row>
    <row r="557" spans="1:9" x14ac:dyDescent="0.2">
      <c r="A557" s="2"/>
      <c r="B557" s="12" t="s">
        <v>533</v>
      </c>
      <c r="C557" s="13" t="s">
        <v>457</v>
      </c>
      <c r="D557" s="14">
        <v>0</v>
      </c>
      <c r="E557" s="14">
        <v>0</v>
      </c>
      <c r="F557" s="14">
        <v>0</v>
      </c>
      <c r="G557" s="14">
        <v>0</v>
      </c>
      <c r="H557" s="2"/>
      <c r="I557" s="11"/>
    </row>
    <row r="558" spans="1:9" x14ac:dyDescent="0.2">
      <c r="A558" s="2"/>
      <c r="B558" s="12" t="s">
        <v>534</v>
      </c>
      <c r="C558" s="13" t="s">
        <v>457</v>
      </c>
      <c r="D558" s="14">
        <v>969.67</v>
      </c>
      <c r="E558" s="14">
        <v>1390.59</v>
      </c>
      <c r="F558" s="14">
        <v>2360.2599999999998</v>
      </c>
      <c r="G558" s="14">
        <v>67630.149999999994</v>
      </c>
      <c r="H558" s="2"/>
      <c r="I558" s="11"/>
    </row>
    <row r="559" spans="1:9" x14ac:dyDescent="0.2">
      <c r="A559" s="2"/>
      <c r="B559" s="59" t="s">
        <v>535</v>
      </c>
      <c r="C559" s="60"/>
      <c r="D559" s="14">
        <v>69089.179999999993</v>
      </c>
      <c r="E559" s="14">
        <v>26246.81</v>
      </c>
      <c r="F559" s="14">
        <v>95335.989999999991</v>
      </c>
      <c r="G559" s="14">
        <v>1767302.1300000001</v>
      </c>
      <c r="H559" s="2"/>
      <c r="I559" s="11"/>
    </row>
    <row r="560" spans="1:9" x14ac:dyDescent="0.2">
      <c r="A560" s="2"/>
      <c r="B560" s="12" t="s">
        <v>1086</v>
      </c>
      <c r="C560" s="13" t="s">
        <v>537</v>
      </c>
      <c r="D560" s="14">
        <v>0</v>
      </c>
      <c r="E560" s="14">
        <v>0</v>
      </c>
      <c r="F560" s="14">
        <v>0</v>
      </c>
      <c r="G560" s="14">
        <v>0</v>
      </c>
      <c r="H560" s="2"/>
      <c r="I560" s="11"/>
    </row>
    <row r="561" spans="1:9" x14ac:dyDescent="0.2">
      <c r="A561" s="2"/>
      <c r="B561" s="12" t="s">
        <v>536</v>
      </c>
      <c r="C561" s="13" t="s">
        <v>537</v>
      </c>
      <c r="D561" s="14">
        <v>9454.31</v>
      </c>
      <c r="E561" s="14">
        <v>0</v>
      </c>
      <c r="F561" s="14">
        <v>9454.31</v>
      </c>
      <c r="G561" s="14">
        <v>191561.72999999998</v>
      </c>
      <c r="H561" s="2"/>
      <c r="I561" s="11"/>
    </row>
    <row r="562" spans="1:9" x14ac:dyDescent="0.2">
      <c r="A562" s="2"/>
      <c r="B562" s="12" t="s">
        <v>974</v>
      </c>
      <c r="C562" s="13" t="s">
        <v>537</v>
      </c>
      <c r="D562" s="14">
        <v>9454.31</v>
      </c>
      <c r="E562" s="14">
        <v>0</v>
      </c>
      <c r="F562" s="14">
        <v>9454.31</v>
      </c>
      <c r="G562" s="14">
        <v>186242.49</v>
      </c>
      <c r="H562" s="2"/>
      <c r="I562" s="11"/>
    </row>
    <row r="563" spans="1:9" x14ac:dyDescent="0.2">
      <c r="A563" s="2"/>
      <c r="B563" s="15" t="s">
        <v>1049</v>
      </c>
      <c r="C563" s="13" t="s">
        <v>537</v>
      </c>
      <c r="D563" s="14">
        <v>9454.31</v>
      </c>
      <c r="E563" s="14">
        <v>0</v>
      </c>
      <c r="F563" s="14">
        <v>9454.31</v>
      </c>
      <c r="G563" s="14">
        <v>191561.72999999998</v>
      </c>
      <c r="H563" s="2"/>
      <c r="I563" s="11"/>
    </row>
    <row r="564" spans="1:9" x14ac:dyDescent="0.2">
      <c r="A564" s="2"/>
      <c r="B564" s="12" t="s">
        <v>538</v>
      </c>
      <c r="C564" s="13" t="s">
        <v>537</v>
      </c>
      <c r="D564" s="14">
        <v>9454.31</v>
      </c>
      <c r="E564" s="14">
        <v>0</v>
      </c>
      <c r="F564" s="14">
        <v>9454.31</v>
      </c>
      <c r="G564" s="14">
        <v>191561.72999999998</v>
      </c>
      <c r="H564" s="2"/>
      <c r="I564" s="11"/>
    </row>
    <row r="565" spans="1:9" x14ac:dyDescent="0.2">
      <c r="A565" s="2"/>
      <c r="B565" s="12" t="s">
        <v>1050</v>
      </c>
      <c r="C565" s="13" t="s">
        <v>537</v>
      </c>
      <c r="D565" s="14">
        <v>9454.31</v>
      </c>
      <c r="E565" s="14">
        <v>0</v>
      </c>
      <c r="F565" s="14">
        <v>9454.31</v>
      </c>
      <c r="G565" s="14">
        <v>191561.72999999998</v>
      </c>
      <c r="H565" s="2"/>
      <c r="I565" s="11"/>
    </row>
    <row r="566" spans="1:9" x14ac:dyDescent="0.2">
      <c r="A566" s="2"/>
      <c r="B566" s="59" t="s">
        <v>539</v>
      </c>
      <c r="C566" s="60"/>
      <c r="D566" s="14">
        <v>47271.549999999996</v>
      </c>
      <c r="E566" s="14">
        <v>0</v>
      </c>
      <c r="F566" s="14">
        <v>47271.549999999996</v>
      </c>
      <c r="G566" s="14">
        <v>952489.41</v>
      </c>
      <c r="H566" s="2"/>
      <c r="I566" s="11"/>
    </row>
    <row r="567" spans="1:9" x14ac:dyDescent="0.2">
      <c r="A567" s="2"/>
      <c r="B567" s="12" t="s">
        <v>540</v>
      </c>
      <c r="C567" s="13" t="s">
        <v>541</v>
      </c>
      <c r="D567" s="14">
        <v>9454.31</v>
      </c>
      <c r="E567" s="14">
        <v>0</v>
      </c>
      <c r="F567" s="14">
        <v>9454.31</v>
      </c>
      <c r="G567" s="14">
        <v>155501.10999999999</v>
      </c>
      <c r="H567" s="2"/>
      <c r="I567" s="11"/>
    </row>
    <row r="568" spans="1:9" x14ac:dyDescent="0.2">
      <c r="A568" s="2"/>
      <c r="B568" s="12" t="s">
        <v>542</v>
      </c>
      <c r="C568" s="13" t="s">
        <v>541</v>
      </c>
      <c r="D568" s="14">
        <v>9454.31</v>
      </c>
      <c r="E568" s="14">
        <v>0</v>
      </c>
      <c r="F568" s="14">
        <v>9454.31</v>
      </c>
      <c r="G568" s="14">
        <v>144939.01999999999</v>
      </c>
      <c r="H568" s="2"/>
      <c r="I568" s="11"/>
    </row>
    <row r="569" spans="1:9" x14ac:dyDescent="0.2">
      <c r="A569" s="2"/>
      <c r="B569" s="12" t="s">
        <v>543</v>
      </c>
      <c r="C569" s="13" t="s">
        <v>541</v>
      </c>
      <c r="D569" s="14">
        <v>9454.31</v>
      </c>
      <c r="E569" s="14">
        <v>0</v>
      </c>
      <c r="F569" s="14">
        <v>9454.31</v>
      </c>
      <c r="G569" s="14">
        <v>187184.75</v>
      </c>
      <c r="H569" s="2"/>
      <c r="I569" s="11"/>
    </row>
    <row r="570" spans="1:9" x14ac:dyDescent="0.2">
      <c r="A570" s="2"/>
      <c r="B570" s="12" t="s">
        <v>995</v>
      </c>
      <c r="C570" s="13" t="s">
        <v>541</v>
      </c>
      <c r="D570" s="14">
        <v>9454.31</v>
      </c>
      <c r="E570" s="14">
        <v>0</v>
      </c>
      <c r="F570" s="14">
        <v>9454.31</v>
      </c>
      <c r="G570" s="14">
        <v>170595.76</v>
      </c>
      <c r="H570" s="2"/>
      <c r="I570" s="11"/>
    </row>
    <row r="571" spans="1:9" x14ac:dyDescent="0.2">
      <c r="A571" s="2"/>
      <c r="B571" s="12" t="s">
        <v>544</v>
      </c>
      <c r="C571" s="13" t="s">
        <v>541</v>
      </c>
      <c r="D571" s="14">
        <v>9454.31</v>
      </c>
      <c r="E571" s="14">
        <v>0</v>
      </c>
      <c r="F571" s="14">
        <v>9454.31</v>
      </c>
      <c r="G571" s="14">
        <v>52054.339999999989</v>
      </c>
      <c r="H571" s="2"/>
      <c r="I571" s="11"/>
    </row>
    <row r="572" spans="1:9" x14ac:dyDescent="0.2">
      <c r="A572" s="2"/>
      <c r="B572" s="12" t="s">
        <v>1087</v>
      </c>
      <c r="C572" s="13" t="s">
        <v>541</v>
      </c>
      <c r="D572" s="14">
        <v>9454.31</v>
      </c>
      <c r="E572" s="14">
        <v>0</v>
      </c>
      <c r="F572" s="14">
        <v>9454.31</v>
      </c>
      <c r="G572" s="14">
        <v>83840.36</v>
      </c>
      <c r="H572" s="2"/>
      <c r="I572" s="11"/>
    </row>
    <row r="573" spans="1:9" x14ac:dyDescent="0.2">
      <c r="A573" s="2"/>
      <c r="B573" s="37" t="s">
        <v>545</v>
      </c>
      <c r="C573" s="13" t="s">
        <v>541</v>
      </c>
      <c r="D573" s="14">
        <v>969.67</v>
      </c>
      <c r="E573" s="14">
        <v>0</v>
      </c>
      <c r="F573" s="14">
        <v>969.67</v>
      </c>
      <c r="G573" s="14">
        <v>97749.430000000008</v>
      </c>
      <c r="H573" s="2"/>
      <c r="I573" s="11"/>
    </row>
    <row r="574" spans="1:9" x14ac:dyDescent="0.2">
      <c r="A574" s="2"/>
      <c r="B574" s="59" t="s">
        <v>546</v>
      </c>
      <c r="C574" s="60"/>
      <c r="D574" s="14">
        <v>57695.529999999992</v>
      </c>
      <c r="E574" s="14">
        <v>0</v>
      </c>
      <c r="F574" s="14">
        <v>57695.529999999992</v>
      </c>
      <c r="G574" s="14">
        <v>891864.77</v>
      </c>
      <c r="H574" s="2"/>
      <c r="I574" s="11"/>
    </row>
    <row r="575" spans="1:9" x14ac:dyDescent="0.2">
      <c r="A575" s="2"/>
      <c r="B575" s="12" t="s">
        <v>547</v>
      </c>
      <c r="C575" s="13" t="s">
        <v>548</v>
      </c>
      <c r="D575" s="14">
        <v>0</v>
      </c>
      <c r="E575" s="14">
        <v>3.12</v>
      </c>
      <c r="F575" s="14">
        <v>3.12</v>
      </c>
      <c r="G575" s="14">
        <v>575.9</v>
      </c>
      <c r="H575" s="2"/>
      <c r="I575" s="11"/>
    </row>
    <row r="576" spans="1:9" x14ac:dyDescent="0.2">
      <c r="A576" s="2"/>
      <c r="B576" s="12" t="s">
        <v>549</v>
      </c>
      <c r="C576" s="13" t="s">
        <v>548</v>
      </c>
      <c r="D576" s="14">
        <v>0</v>
      </c>
      <c r="E576" s="14">
        <v>3.12</v>
      </c>
      <c r="F576" s="14">
        <v>3.12</v>
      </c>
      <c r="G576" s="14">
        <v>575.9</v>
      </c>
      <c r="H576" s="2"/>
      <c r="I576" s="11"/>
    </row>
    <row r="577" spans="1:9" x14ac:dyDescent="0.2">
      <c r="A577" s="2"/>
      <c r="B577" s="12" t="s">
        <v>550</v>
      </c>
      <c r="C577" s="13" t="s">
        <v>548</v>
      </c>
      <c r="D577" s="14">
        <v>0</v>
      </c>
      <c r="E577" s="14">
        <v>3.12</v>
      </c>
      <c r="F577" s="14">
        <v>3.12</v>
      </c>
      <c r="G577" s="14">
        <v>575.9</v>
      </c>
      <c r="H577" s="2"/>
      <c r="I577" s="11"/>
    </row>
    <row r="578" spans="1:9" x14ac:dyDescent="0.2">
      <c r="A578" s="2"/>
      <c r="B578" s="12" t="s">
        <v>551</v>
      </c>
      <c r="C578" s="13" t="s">
        <v>548</v>
      </c>
      <c r="D578" s="14">
        <v>0</v>
      </c>
      <c r="E578" s="14">
        <v>3.12</v>
      </c>
      <c r="F578" s="14">
        <v>3.12</v>
      </c>
      <c r="G578" s="14">
        <v>575.9</v>
      </c>
      <c r="H578" s="2"/>
      <c r="I578" s="11"/>
    </row>
    <row r="579" spans="1:9" x14ac:dyDescent="0.2">
      <c r="A579" s="2"/>
      <c r="B579" s="12" t="s">
        <v>552</v>
      </c>
      <c r="C579" s="13" t="s">
        <v>548</v>
      </c>
      <c r="D579" s="14">
        <v>0</v>
      </c>
      <c r="E579" s="14">
        <v>3.12</v>
      </c>
      <c r="F579" s="14">
        <v>3.12</v>
      </c>
      <c r="G579" s="14">
        <v>575.9</v>
      </c>
      <c r="H579" s="2"/>
      <c r="I579" s="11"/>
    </row>
    <row r="580" spans="1:9" x14ac:dyDescent="0.2">
      <c r="A580" s="2"/>
      <c r="B580" s="12" t="s">
        <v>553</v>
      </c>
      <c r="C580" s="13" t="s">
        <v>548</v>
      </c>
      <c r="D580" s="14">
        <v>0</v>
      </c>
      <c r="E580" s="14">
        <v>3.12</v>
      </c>
      <c r="F580" s="14">
        <v>3.12</v>
      </c>
      <c r="G580" s="14">
        <v>575.9</v>
      </c>
      <c r="H580" s="2"/>
      <c r="I580" s="11"/>
    </row>
    <row r="581" spans="1:9" x14ac:dyDescent="0.2">
      <c r="A581" s="2"/>
      <c r="B581" s="12" t="s">
        <v>554</v>
      </c>
      <c r="C581" s="13" t="s">
        <v>548</v>
      </c>
      <c r="D581" s="14">
        <v>0</v>
      </c>
      <c r="E581" s="14">
        <v>3.12</v>
      </c>
      <c r="F581" s="14">
        <v>3.12</v>
      </c>
      <c r="G581" s="14">
        <v>575.9</v>
      </c>
      <c r="H581" s="2"/>
      <c r="I581" s="11"/>
    </row>
    <row r="582" spans="1:9" x14ac:dyDescent="0.2">
      <c r="A582" s="2"/>
      <c r="B582" s="12" t="s">
        <v>555</v>
      </c>
      <c r="C582" s="13" t="s">
        <v>548</v>
      </c>
      <c r="D582" s="14">
        <v>0</v>
      </c>
      <c r="E582" s="14">
        <v>3.12</v>
      </c>
      <c r="F582" s="14">
        <v>3.12</v>
      </c>
      <c r="G582" s="14">
        <v>575.9</v>
      </c>
      <c r="H582" s="2"/>
      <c r="I582" s="11"/>
    </row>
    <row r="583" spans="1:9" x14ac:dyDescent="0.2">
      <c r="A583" s="2"/>
      <c r="B583" s="12" t="s">
        <v>556</v>
      </c>
      <c r="C583" s="13" t="s">
        <v>548</v>
      </c>
      <c r="D583" s="14">
        <v>0</v>
      </c>
      <c r="E583" s="14">
        <v>3.12</v>
      </c>
      <c r="F583" s="14">
        <v>3.12</v>
      </c>
      <c r="G583" s="14">
        <v>575.9</v>
      </c>
      <c r="H583" s="2"/>
      <c r="I583" s="11"/>
    </row>
    <row r="584" spans="1:9" x14ac:dyDescent="0.2">
      <c r="A584" s="2"/>
      <c r="B584" s="12" t="s">
        <v>557</v>
      </c>
      <c r="C584" s="13" t="s">
        <v>548</v>
      </c>
      <c r="D584" s="14">
        <v>0</v>
      </c>
      <c r="E584" s="14">
        <v>3.12</v>
      </c>
      <c r="F584" s="14">
        <v>3.12</v>
      </c>
      <c r="G584" s="14">
        <v>575.9</v>
      </c>
      <c r="H584" s="2"/>
      <c r="I584" s="11"/>
    </row>
    <row r="585" spans="1:9" x14ac:dyDescent="0.2">
      <c r="A585" s="2"/>
      <c r="B585" s="12" t="s">
        <v>558</v>
      </c>
      <c r="C585" s="13" t="s">
        <v>548</v>
      </c>
      <c r="D585" s="14">
        <v>0</v>
      </c>
      <c r="E585" s="14">
        <v>3.12</v>
      </c>
      <c r="F585" s="14">
        <v>3.12</v>
      </c>
      <c r="G585" s="14">
        <v>575.9</v>
      </c>
      <c r="H585" s="2"/>
      <c r="I585" s="11"/>
    </row>
    <row r="586" spans="1:9" x14ac:dyDescent="0.2">
      <c r="A586" s="2"/>
      <c r="B586" s="12" t="s">
        <v>559</v>
      </c>
      <c r="C586" s="13" t="s">
        <v>548</v>
      </c>
      <c r="D586" s="14">
        <v>0</v>
      </c>
      <c r="E586" s="14">
        <v>3.12</v>
      </c>
      <c r="F586" s="14">
        <v>3.12</v>
      </c>
      <c r="G586" s="14">
        <v>575.9</v>
      </c>
      <c r="H586" s="2"/>
      <c r="I586" s="11"/>
    </row>
    <row r="587" spans="1:9" x14ac:dyDescent="0.2">
      <c r="A587" s="2"/>
      <c r="B587" s="12" t="s">
        <v>560</v>
      </c>
      <c r="C587" s="13" t="s">
        <v>548</v>
      </c>
      <c r="D587" s="14">
        <v>0</v>
      </c>
      <c r="E587" s="14">
        <v>3.12</v>
      </c>
      <c r="F587" s="14">
        <v>3.12</v>
      </c>
      <c r="G587" s="14">
        <v>575.9</v>
      </c>
      <c r="H587" s="2"/>
      <c r="I587" s="11"/>
    </row>
    <row r="588" spans="1:9" x14ac:dyDescent="0.2">
      <c r="A588" s="2"/>
      <c r="B588" s="12" t="s">
        <v>561</v>
      </c>
      <c r="C588" s="13" t="s">
        <v>548</v>
      </c>
      <c r="D588" s="14">
        <v>0</v>
      </c>
      <c r="E588" s="14">
        <v>3.12</v>
      </c>
      <c r="F588" s="14">
        <v>3.12</v>
      </c>
      <c r="G588" s="14">
        <v>575.9</v>
      </c>
      <c r="H588" s="2"/>
      <c r="I588" s="11"/>
    </row>
    <row r="589" spans="1:9" x14ac:dyDescent="0.2">
      <c r="A589" s="2"/>
      <c r="B589" s="12" t="s">
        <v>562</v>
      </c>
      <c r="C589" s="13" t="s">
        <v>548</v>
      </c>
      <c r="D589" s="14">
        <v>0</v>
      </c>
      <c r="E589" s="14">
        <v>3.12</v>
      </c>
      <c r="F589" s="14">
        <v>3.12</v>
      </c>
      <c r="G589" s="14">
        <v>575.9</v>
      </c>
      <c r="H589" s="2"/>
      <c r="I589" s="11"/>
    </row>
    <row r="590" spans="1:9" x14ac:dyDescent="0.2">
      <c r="A590" s="2"/>
      <c r="B590" s="12" t="s">
        <v>563</v>
      </c>
      <c r="C590" s="13" t="s">
        <v>548</v>
      </c>
      <c r="D590" s="14">
        <v>0</v>
      </c>
      <c r="E590" s="14">
        <v>3.12</v>
      </c>
      <c r="F590" s="14">
        <v>3.12</v>
      </c>
      <c r="G590" s="14">
        <v>575.9</v>
      </c>
      <c r="H590" s="2"/>
      <c r="I590" s="11"/>
    </row>
    <row r="591" spans="1:9" x14ac:dyDescent="0.2">
      <c r="A591" s="2"/>
      <c r="B591" s="12" t="s">
        <v>564</v>
      </c>
      <c r="C591" s="13" t="s">
        <v>548</v>
      </c>
      <c r="D591" s="14">
        <v>0</v>
      </c>
      <c r="E591" s="14">
        <v>3.12</v>
      </c>
      <c r="F591" s="14">
        <v>3.12</v>
      </c>
      <c r="G591" s="14">
        <v>575.9</v>
      </c>
      <c r="H591" s="2"/>
      <c r="I591" s="11"/>
    </row>
    <row r="592" spans="1:9" x14ac:dyDescent="0.2">
      <c r="A592" s="2"/>
      <c r="B592" s="59" t="s">
        <v>565</v>
      </c>
      <c r="C592" s="60"/>
      <c r="D592" s="14">
        <v>0</v>
      </c>
      <c r="E592" s="14">
        <v>53.039999999999992</v>
      </c>
      <c r="F592" s="14">
        <v>53.039999999999992</v>
      </c>
      <c r="G592" s="14">
        <v>9790.3000000000029</v>
      </c>
      <c r="H592" s="2"/>
      <c r="I592" s="11"/>
    </row>
    <row r="593" spans="1:9" x14ac:dyDescent="0.2">
      <c r="A593" s="2"/>
      <c r="B593" s="12" t="s">
        <v>566</v>
      </c>
      <c r="C593" s="13" t="s">
        <v>567</v>
      </c>
      <c r="D593" s="14">
        <v>9454.31</v>
      </c>
      <c r="E593" s="14">
        <v>0</v>
      </c>
      <c r="F593" s="14">
        <v>9454.31</v>
      </c>
      <c r="G593" s="14">
        <v>191561.72999999998</v>
      </c>
      <c r="H593" s="2"/>
      <c r="I593" s="11"/>
    </row>
    <row r="594" spans="1:9" x14ac:dyDescent="0.2">
      <c r="A594" s="2"/>
      <c r="B594" s="12" t="s">
        <v>568</v>
      </c>
      <c r="C594" s="13" t="s">
        <v>567</v>
      </c>
      <c r="D594" s="14">
        <v>9454.31</v>
      </c>
      <c r="E594" s="14">
        <v>0</v>
      </c>
      <c r="F594" s="14">
        <v>9454.31</v>
      </c>
      <c r="G594" s="14">
        <v>180139.88</v>
      </c>
      <c r="H594" s="2"/>
      <c r="I594" s="11"/>
    </row>
    <row r="595" spans="1:9" x14ac:dyDescent="0.2">
      <c r="A595" s="2"/>
      <c r="B595" s="12" t="s">
        <v>569</v>
      </c>
      <c r="C595" s="13" t="s">
        <v>567</v>
      </c>
      <c r="D595" s="14">
        <v>9454.31</v>
      </c>
      <c r="E595" s="14">
        <v>0</v>
      </c>
      <c r="F595" s="14">
        <v>9454.31</v>
      </c>
      <c r="G595" s="14">
        <v>183795.69</v>
      </c>
      <c r="H595" s="2"/>
      <c r="I595" s="11"/>
    </row>
    <row r="596" spans="1:9" x14ac:dyDescent="0.2">
      <c r="A596" s="2"/>
      <c r="B596" s="12" t="s">
        <v>1071</v>
      </c>
      <c r="C596" s="13" t="s">
        <v>567</v>
      </c>
      <c r="D596" s="14">
        <v>9454.31</v>
      </c>
      <c r="E596" s="14">
        <v>0</v>
      </c>
      <c r="F596" s="14">
        <v>9454.31</v>
      </c>
      <c r="G596" s="14">
        <v>191561.72999999998</v>
      </c>
      <c r="H596" s="2"/>
      <c r="I596" s="11"/>
    </row>
    <row r="597" spans="1:9" x14ac:dyDescent="0.2">
      <c r="A597" s="2"/>
      <c r="B597" s="12" t="s">
        <v>1068</v>
      </c>
      <c r="C597" s="13" t="s">
        <v>567</v>
      </c>
      <c r="D597" s="14">
        <v>9454.31</v>
      </c>
      <c r="E597" s="14">
        <v>0</v>
      </c>
      <c r="F597" s="14">
        <v>9454.31</v>
      </c>
      <c r="G597" s="14">
        <v>191561.72999999998</v>
      </c>
      <c r="H597" s="2"/>
      <c r="I597" s="11"/>
    </row>
    <row r="598" spans="1:9" x14ac:dyDescent="0.2">
      <c r="A598" s="2"/>
      <c r="B598" s="12" t="s">
        <v>570</v>
      </c>
      <c r="C598" s="13" t="s">
        <v>567</v>
      </c>
      <c r="D598" s="14">
        <v>9454.31</v>
      </c>
      <c r="E598" s="14">
        <v>0</v>
      </c>
      <c r="F598" s="14">
        <v>9454.31</v>
      </c>
      <c r="G598" s="14">
        <v>191561.77000000002</v>
      </c>
      <c r="H598" s="2"/>
      <c r="I598" s="11"/>
    </row>
    <row r="599" spans="1:9" x14ac:dyDescent="0.2">
      <c r="A599" s="2"/>
      <c r="B599" s="12" t="s">
        <v>571</v>
      </c>
      <c r="C599" s="13" t="s">
        <v>567</v>
      </c>
      <c r="D599" s="14">
        <v>9454.31</v>
      </c>
      <c r="E599" s="14">
        <v>0</v>
      </c>
      <c r="F599" s="14">
        <v>9454.31</v>
      </c>
      <c r="G599" s="14">
        <v>189412.7</v>
      </c>
      <c r="H599" s="2"/>
      <c r="I599" s="11"/>
    </row>
    <row r="600" spans="1:9" x14ac:dyDescent="0.2">
      <c r="A600" s="2"/>
      <c r="B600" s="12" t="s">
        <v>572</v>
      </c>
      <c r="C600" s="13" t="s">
        <v>567</v>
      </c>
      <c r="D600" s="14">
        <v>9454.31</v>
      </c>
      <c r="E600" s="14">
        <v>0</v>
      </c>
      <c r="F600" s="14">
        <v>9454.31</v>
      </c>
      <c r="G600" s="14">
        <v>83840.36</v>
      </c>
      <c r="H600" s="2"/>
      <c r="I600" s="11"/>
    </row>
    <row r="601" spans="1:9" x14ac:dyDescent="0.2">
      <c r="A601" s="2"/>
      <c r="B601" s="12" t="s">
        <v>573</v>
      </c>
      <c r="C601" s="13" t="s">
        <v>567</v>
      </c>
      <c r="D601" s="14">
        <v>9454.31</v>
      </c>
      <c r="E601" s="14">
        <v>0</v>
      </c>
      <c r="F601" s="14">
        <v>9454.31</v>
      </c>
      <c r="G601" s="14">
        <v>190680.94</v>
      </c>
      <c r="H601" s="2"/>
      <c r="I601" s="11"/>
    </row>
    <row r="602" spans="1:9" x14ac:dyDescent="0.2">
      <c r="A602" s="2"/>
      <c r="B602" s="59" t="s">
        <v>574</v>
      </c>
      <c r="C602" s="60"/>
      <c r="D602" s="14">
        <v>85088.79</v>
      </c>
      <c r="E602" s="14">
        <v>0</v>
      </c>
      <c r="F602" s="14">
        <v>85088.79</v>
      </c>
      <c r="G602" s="14">
        <v>1594116.53</v>
      </c>
      <c r="H602" s="2"/>
      <c r="I602" s="11"/>
    </row>
    <row r="603" spans="1:9" x14ac:dyDescent="0.2">
      <c r="A603" s="2"/>
      <c r="B603" s="12" t="s">
        <v>575</v>
      </c>
      <c r="C603" s="13" t="s">
        <v>576</v>
      </c>
      <c r="D603" s="14">
        <v>969.67</v>
      </c>
      <c r="E603" s="14">
        <v>36.51</v>
      </c>
      <c r="F603" s="14">
        <v>1006.18</v>
      </c>
      <c r="G603" s="14">
        <v>24603.93</v>
      </c>
      <c r="H603" s="2"/>
      <c r="I603" s="11"/>
    </row>
    <row r="604" spans="1:9" x14ac:dyDescent="0.2">
      <c r="A604" s="2"/>
      <c r="B604" s="12" t="s">
        <v>577</v>
      </c>
      <c r="C604" s="13" t="s">
        <v>576</v>
      </c>
      <c r="D604" s="14">
        <v>9454.31</v>
      </c>
      <c r="E604" s="14">
        <v>16182.57</v>
      </c>
      <c r="F604" s="14">
        <v>25636.879999999997</v>
      </c>
      <c r="G604" s="14">
        <v>532398.06999999995</v>
      </c>
      <c r="H604" s="2"/>
      <c r="I604" s="11"/>
    </row>
    <row r="605" spans="1:9" x14ac:dyDescent="0.2">
      <c r="A605" s="2"/>
      <c r="B605" s="12" t="s">
        <v>996</v>
      </c>
      <c r="C605" s="13" t="s">
        <v>576</v>
      </c>
      <c r="D605" s="14">
        <v>0</v>
      </c>
      <c r="E605" s="14">
        <v>0</v>
      </c>
      <c r="F605" s="14">
        <v>0</v>
      </c>
      <c r="G605" s="14">
        <v>0</v>
      </c>
      <c r="H605" s="2"/>
      <c r="I605" s="11"/>
    </row>
    <row r="606" spans="1:9" x14ac:dyDescent="0.2">
      <c r="A606" s="2"/>
      <c r="B606" s="12" t="s">
        <v>997</v>
      </c>
      <c r="C606" s="13" t="s">
        <v>576</v>
      </c>
      <c r="D606" s="14">
        <v>0</v>
      </c>
      <c r="E606" s="14">
        <v>0</v>
      </c>
      <c r="F606" s="14">
        <v>0</v>
      </c>
      <c r="G606" s="14">
        <v>0</v>
      </c>
      <c r="H606" s="2"/>
      <c r="I606" s="11"/>
    </row>
    <row r="607" spans="1:9" x14ac:dyDescent="0.2">
      <c r="A607" s="2"/>
      <c r="B607" s="12" t="s">
        <v>578</v>
      </c>
      <c r="C607" s="13" t="s">
        <v>576</v>
      </c>
      <c r="D607" s="14">
        <v>969.67</v>
      </c>
      <c r="E607" s="14">
        <v>98.74</v>
      </c>
      <c r="F607" s="14">
        <v>1068.4099999999999</v>
      </c>
      <c r="G607" s="14">
        <v>28523.789999999997</v>
      </c>
      <c r="H607" s="2"/>
      <c r="I607" s="11"/>
    </row>
    <row r="608" spans="1:9" x14ac:dyDescent="0.2">
      <c r="A608" s="2"/>
      <c r="B608" s="12" t="s">
        <v>579</v>
      </c>
      <c r="C608" s="13" t="s">
        <v>576</v>
      </c>
      <c r="D608" s="14">
        <v>969.67</v>
      </c>
      <c r="E608" s="14">
        <v>79.44</v>
      </c>
      <c r="F608" s="14">
        <v>1049.1099999999999</v>
      </c>
      <c r="G608" s="14">
        <v>24275.449999999997</v>
      </c>
      <c r="H608" s="2"/>
      <c r="I608" s="11"/>
    </row>
    <row r="609" spans="1:9" x14ac:dyDescent="0.2">
      <c r="A609" s="2"/>
      <c r="B609" s="12" t="s">
        <v>580</v>
      </c>
      <c r="C609" s="13" t="s">
        <v>576</v>
      </c>
      <c r="D609" s="14">
        <v>9454.31</v>
      </c>
      <c r="E609" s="14">
        <v>21576.76</v>
      </c>
      <c r="F609" s="14">
        <v>31031.07</v>
      </c>
      <c r="G609" s="14">
        <v>646010.23</v>
      </c>
      <c r="H609" s="2"/>
      <c r="I609" s="11"/>
    </row>
    <row r="610" spans="1:9" x14ac:dyDescent="0.2">
      <c r="A610" s="2"/>
      <c r="B610" s="12" t="s">
        <v>998</v>
      </c>
      <c r="C610" s="13" t="s">
        <v>576</v>
      </c>
      <c r="D610" s="14">
        <v>0</v>
      </c>
      <c r="E610" s="14">
        <v>0</v>
      </c>
      <c r="F610" s="14">
        <v>0</v>
      </c>
      <c r="G610" s="14">
        <v>0</v>
      </c>
      <c r="H610" s="2"/>
      <c r="I610" s="11"/>
    </row>
    <row r="611" spans="1:9" x14ac:dyDescent="0.2">
      <c r="A611" s="2"/>
      <c r="B611" s="12" t="s">
        <v>999</v>
      </c>
      <c r="C611" s="13" t="s">
        <v>576</v>
      </c>
      <c r="D611" s="14">
        <v>0</v>
      </c>
      <c r="E611" s="14">
        <v>0</v>
      </c>
      <c r="F611" s="14">
        <v>0</v>
      </c>
      <c r="G611" s="14">
        <v>0</v>
      </c>
      <c r="H611" s="2"/>
      <c r="I611" s="11"/>
    </row>
    <row r="612" spans="1:9" x14ac:dyDescent="0.2">
      <c r="A612" s="2"/>
      <c r="B612" s="12" t="s">
        <v>1000</v>
      </c>
      <c r="C612" s="13" t="s">
        <v>576</v>
      </c>
      <c r="D612" s="14">
        <v>0</v>
      </c>
      <c r="E612" s="14">
        <v>0</v>
      </c>
      <c r="F612" s="14">
        <v>0</v>
      </c>
      <c r="G612" s="14">
        <v>0</v>
      </c>
      <c r="H612" s="2"/>
      <c r="I612" s="11"/>
    </row>
    <row r="613" spans="1:9" x14ac:dyDescent="0.2">
      <c r="A613" s="2"/>
      <c r="B613" s="12" t="s">
        <v>581</v>
      </c>
      <c r="C613" s="13" t="s">
        <v>576</v>
      </c>
      <c r="D613" s="14">
        <v>969.67</v>
      </c>
      <c r="E613" s="14">
        <v>48.63</v>
      </c>
      <c r="F613" s="14">
        <v>1018.3</v>
      </c>
      <c r="G613" s="14">
        <v>25746.66</v>
      </c>
      <c r="H613" s="2"/>
      <c r="I613" s="11"/>
    </row>
    <row r="614" spans="1:9" x14ac:dyDescent="0.2">
      <c r="A614" s="2"/>
      <c r="B614" s="12" t="s">
        <v>1001</v>
      </c>
      <c r="C614" s="13" t="s">
        <v>576</v>
      </c>
      <c r="D614" s="14">
        <v>0</v>
      </c>
      <c r="E614" s="14">
        <v>0</v>
      </c>
      <c r="F614" s="14">
        <v>0</v>
      </c>
      <c r="G614" s="14">
        <v>0</v>
      </c>
      <c r="H614" s="2"/>
      <c r="I614" s="11"/>
    </row>
    <row r="615" spans="1:9" x14ac:dyDescent="0.2">
      <c r="A615" s="2"/>
      <c r="B615" s="12" t="s">
        <v>582</v>
      </c>
      <c r="C615" s="13" t="s">
        <v>576</v>
      </c>
      <c r="D615" s="14">
        <v>0</v>
      </c>
      <c r="E615" s="14">
        <v>0</v>
      </c>
      <c r="F615" s="14">
        <v>0</v>
      </c>
      <c r="G615" s="14">
        <v>167183.06</v>
      </c>
      <c r="H615" s="2"/>
      <c r="I615" s="11"/>
    </row>
    <row r="616" spans="1:9" x14ac:dyDescent="0.2">
      <c r="A616" s="2"/>
      <c r="B616" s="12" t="s">
        <v>1002</v>
      </c>
      <c r="C616" s="13" t="s">
        <v>576</v>
      </c>
      <c r="D616" s="14">
        <v>0</v>
      </c>
      <c r="E616" s="14">
        <v>0</v>
      </c>
      <c r="F616" s="14">
        <v>0</v>
      </c>
      <c r="G616" s="14">
        <v>0</v>
      </c>
      <c r="H616" s="2"/>
      <c r="I616" s="11"/>
    </row>
    <row r="617" spans="1:9" x14ac:dyDescent="0.2">
      <c r="A617" s="2"/>
      <c r="B617" s="12" t="s">
        <v>583</v>
      </c>
      <c r="C617" s="13" t="s">
        <v>576</v>
      </c>
      <c r="D617" s="14">
        <v>969.67</v>
      </c>
      <c r="E617" s="14">
        <v>40.57</v>
      </c>
      <c r="F617" s="14">
        <v>1010.24</v>
      </c>
      <c r="G617" s="14">
        <v>100169.57</v>
      </c>
      <c r="H617" s="2"/>
      <c r="I617" s="11"/>
    </row>
    <row r="618" spans="1:9" x14ac:dyDescent="0.2">
      <c r="A618" s="2"/>
      <c r="B618" s="12" t="s">
        <v>584</v>
      </c>
      <c r="C618" s="13" t="s">
        <v>576</v>
      </c>
      <c r="D618" s="14">
        <v>0</v>
      </c>
      <c r="E618" s="14">
        <v>16182.57</v>
      </c>
      <c r="F618" s="14">
        <v>16182.57</v>
      </c>
      <c r="G618" s="14">
        <v>340836.33999999997</v>
      </c>
      <c r="H618" s="2"/>
      <c r="I618" s="11"/>
    </row>
    <row r="619" spans="1:9" x14ac:dyDescent="0.2">
      <c r="A619" s="2"/>
      <c r="B619" s="12" t="s">
        <v>1003</v>
      </c>
      <c r="C619" s="13" t="s">
        <v>576</v>
      </c>
      <c r="D619" s="14">
        <v>0</v>
      </c>
      <c r="E619" s="14">
        <v>0</v>
      </c>
      <c r="F619" s="14">
        <v>0</v>
      </c>
      <c r="G619" s="14">
        <v>0</v>
      </c>
      <c r="H619" s="2"/>
      <c r="I619" s="11"/>
    </row>
    <row r="620" spans="1:9" x14ac:dyDescent="0.2">
      <c r="A620" s="2"/>
      <c r="B620" s="12" t="s">
        <v>1004</v>
      </c>
      <c r="C620" s="13" t="s">
        <v>576</v>
      </c>
      <c r="D620" s="14">
        <v>0</v>
      </c>
      <c r="E620" s="14">
        <v>0</v>
      </c>
      <c r="F620" s="14">
        <v>0</v>
      </c>
      <c r="G620" s="14">
        <v>0</v>
      </c>
      <c r="H620" s="2"/>
      <c r="I620" s="11"/>
    </row>
    <row r="621" spans="1:9" x14ac:dyDescent="0.2">
      <c r="A621" s="2"/>
      <c r="B621" s="59" t="s">
        <v>585</v>
      </c>
      <c r="C621" s="60"/>
      <c r="D621" s="14">
        <v>23756.969999999994</v>
      </c>
      <c r="E621" s="14">
        <v>54245.789999999994</v>
      </c>
      <c r="F621" s="14">
        <v>78002.75999999998</v>
      </c>
      <c r="G621" s="14">
        <v>1889747.1000000003</v>
      </c>
      <c r="H621" s="2"/>
      <c r="I621" s="11"/>
    </row>
    <row r="622" spans="1:9" x14ac:dyDescent="0.2">
      <c r="A622" s="2"/>
      <c r="B622" s="12" t="s">
        <v>1005</v>
      </c>
      <c r="C622" s="13" t="s">
        <v>587</v>
      </c>
      <c r="D622" s="14">
        <v>0</v>
      </c>
      <c r="E622" s="14">
        <v>0</v>
      </c>
      <c r="F622" s="14">
        <v>0</v>
      </c>
      <c r="G622" s="14">
        <v>0</v>
      </c>
      <c r="H622" s="2"/>
      <c r="I622" s="11"/>
    </row>
    <row r="623" spans="1:9" x14ac:dyDescent="0.2">
      <c r="A623" s="2"/>
      <c r="B623" s="12" t="s">
        <v>1006</v>
      </c>
      <c r="C623" s="13" t="s">
        <v>587</v>
      </c>
      <c r="D623" s="14">
        <v>0</v>
      </c>
      <c r="E623" s="14">
        <v>0</v>
      </c>
      <c r="F623" s="14">
        <v>0</v>
      </c>
      <c r="G623" s="14">
        <v>0</v>
      </c>
      <c r="H623" s="2"/>
      <c r="I623" s="11"/>
    </row>
    <row r="624" spans="1:9" x14ac:dyDescent="0.2">
      <c r="A624" s="2"/>
      <c r="B624" s="12" t="s">
        <v>1007</v>
      </c>
      <c r="C624" s="13" t="s">
        <v>587</v>
      </c>
      <c r="D624" s="14">
        <v>0</v>
      </c>
      <c r="E624" s="14">
        <v>0</v>
      </c>
      <c r="F624" s="14">
        <v>0</v>
      </c>
      <c r="G624" s="14">
        <v>0</v>
      </c>
      <c r="H624" s="2"/>
      <c r="I624" s="11"/>
    </row>
    <row r="625" spans="1:9" x14ac:dyDescent="0.2">
      <c r="A625" s="2"/>
      <c r="B625" s="12" t="s">
        <v>1008</v>
      </c>
      <c r="C625" s="13" t="s">
        <v>587</v>
      </c>
      <c r="D625" s="14">
        <v>0</v>
      </c>
      <c r="E625" s="14">
        <v>0</v>
      </c>
      <c r="F625" s="14">
        <v>0</v>
      </c>
      <c r="G625" s="14">
        <v>0</v>
      </c>
      <c r="H625" s="2"/>
      <c r="I625" s="11"/>
    </row>
    <row r="626" spans="1:9" x14ac:dyDescent="0.2">
      <c r="A626" s="2"/>
      <c r="B626" s="12" t="s">
        <v>1009</v>
      </c>
      <c r="C626" s="13" t="s">
        <v>587</v>
      </c>
      <c r="D626" s="14">
        <v>0</v>
      </c>
      <c r="E626" s="14">
        <v>66.81</v>
      </c>
      <c r="F626" s="14">
        <v>66.81</v>
      </c>
      <c r="G626" s="14">
        <v>43692.27</v>
      </c>
      <c r="H626" s="2"/>
      <c r="I626" s="11"/>
    </row>
    <row r="627" spans="1:9" x14ac:dyDescent="0.2">
      <c r="A627" s="2"/>
      <c r="B627" s="12" t="s">
        <v>1010</v>
      </c>
      <c r="C627" s="13" t="s">
        <v>587</v>
      </c>
      <c r="D627" s="14">
        <v>0</v>
      </c>
      <c r="E627" s="14">
        <v>0</v>
      </c>
      <c r="F627" s="14">
        <v>0</v>
      </c>
      <c r="G627" s="14">
        <v>0</v>
      </c>
      <c r="H627" s="2"/>
      <c r="I627" s="11"/>
    </row>
    <row r="628" spans="1:9" x14ac:dyDescent="0.2">
      <c r="A628" s="2"/>
      <c r="B628" s="12" t="s">
        <v>1011</v>
      </c>
      <c r="C628" s="13" t="s">
        <v>587</v>
      </c>
      <c r="D628" s="14">
        <v>0</v>
      </c>
      <c r="E628" s="14">
        <v>0</v>
      </c>
      <c r="F628" s="14">
        <v>0</v>
      </c>
      <c r="G628" s="14">
        <v>0</v>
      </c>
      <c r="H628" s="2"/>
      <c r="I628" s="11"/>
    </row>
    <row r="629" spans="1:9" x14ac:dyDescent="0.2">
      <c r="A629" s="2"/>
      <c r="B629" s="12" t="s">
        <v>1012</v>
      </c>
      <c r="C629" s="13" t="s">
        <v>587</v>
      </c>
      <c r="D629" s="14">
        <v>0</v>
      </c>
      <c r="E629" s="14">
        <v>0</v>
      </c>
      <c r="F629" s="14">
        <v>0</v>
      </c>
      <c r="G629" s="14">
        <v>0</v>
      </c>
      <c r="H629" s="2"/>
      <c r="I629" s="11"/>
    </row>
    <row r="630" spans="1:9" x14ac:dyDescent="0.2">
      <c r="A630" s="2"/>
      <c r="B630" s="12" t="s">
        <v>1013</v>
      </c>
      <c r="C630" s="13" t="s">
        <v>587</v>
      </c>
      <c r="D630" s="14">
        <v>0</v>
      </c>
      <c r="E630" s="14">
        <v>0</v>
      </c>
      <c r="F630" s="14">
        <v>0</v>
      </c>
      <c r="G630" s="14">
        <v>0</v>
      </c>
      <c r="H630" s="2"/>
      <c r="I630" s="11"/>
    </row>
    <row r="631" spans="1:9" x14ac:dyDescent="0.2">
      <c r="A631" s="2"/>
      <c r="B631" s="12" t="s">
        <v>1014</v>
      </c>
      <c r="C631" s="13" t="s">
        <v>587</v>
      </c>
      <c r="D631" s="14">
        <v>0</v>
      </c>
      <c r="E631" s="14">
        <v>0</v>
      </c>
      <c r="F631" s="14">
        <v>0</v>
      </c>
      <c r="G631" s="14">
        <v>15607.13</v>
      </c>
      <c r="H631" s="2"/>
      <c r="I631" s="11"/>
    </row>
    <row r="632" spans="1:9" x14ac:dyDescent="0.2">
      <c r="A632" s="2"/>
      <c r="B632" s="12" t="s">
        <v>1015</v>
      </c>
      <c r="C632" s="13" t="s">
        <v>587</v>
      </c>
      <c r="D632" s="14">
        <v>0</v>
      </c>
      <c r="E632" s="14">
        <v>0</v>
      </c>
      <c r="F632" s="14">
        <v>0</v>
      </c>
      <c r="G632" s="14">
        <v>0</v>
      </c>
      <c r="H632" s="2"/>
      <c r="I632" s="11"/>
    </row>
    <row r="633" spans="1:9" x14ac:dyDescent="0.2">
      <c r="A633" s="2"/>
      <c r="B633" s="12" t="s">
        <v>1016</v>
      </c>
      <c r="C633" s="13" t="s">
        <v>587</v>
      </c>
      <c r="D633" s="14">
        <v>0</v>
      </c>
      <c r="E633" s="14">
        <v>0</v>
      </c>
      <c r="F633" s="14">
        <v>0</v>
      </c>
      <c r="G633" s="14">
        <v>0</v>
      </c>
      <c r="H633" s="2"/>
      <c r="I633" s="11"/>
    </row>
    <row r="634" spans="1:9" x14ac:dyDescent="0.2">
      <c r="A634" s="2"/>
      <c r="B634" s="12" t="s">
        <v>1017</v>
      </c>
      <c r="C634" s="13" t="s">
        <v>587</v>
      </c>
      <c r="D634" s="14">
        <v>0</v>
      </c>
      <c r="E634" s="14">
        <v>0</v>
      </c>
      <c r="F634" s="14">
        <v>0</v>
      </c>
      <c r="G634" s="14">
        <v>0</v>
      </c>
      <c r="H634" s="2"/>
      <c r="I634" s="11"/>
    </row>
    <row r="635" spans="1:9" x14ac:dyDescent="0.2">
      <c r="A635" s="2"/>
      <c r="B635" s="12" t="s">
        <v>1018</v>
      </c>
      <c r="C635" s="13" t="s">
        <v>587</v>
      </c>
      <c r="D635" s="14">
        <v>0</v>
      </c>
      <c r="E635" s="14">
        <v>0</v>
      </c>
      <c r="F635" s="14">
        <v>0</v>
      </c>
      <c r="G635" s="14">
        <v>0</v>
      </c>
      <c r="H635" s="2"/>
      <c r="I635" s="11"/>
    </row>
    <row r="636" spans="1:9" x14ac:dyDescent="0.2">
      <c r="A636" s="2"/>
      <c r="B636" s="12" t="s">
        <v>1019</v>
      </c>
      <c r="C636" s="13" t="s">
        <v>587</v>
      </c>
      <c r="D636" s="14">
        <v>0</v>
      </c>
      <c r="E636" s="14">
        <v>0</v>
      </c>
      <c r="F636" s="14">
        <v>0</v>
      </c>
      <c r="G636" s="14">
        <v>0</v>
      </c>
      <c r="H636" s="2"/>
      <c r="I636" s="11"/>
    </row>
    <row r="637" spans="1:9" x14ac:dyDescent="0.2">
      <c r="A637" s="2"/>
      <c r="B637" s="12" t="s">
        <v>1020</v>
      </c>
      <c r="C637" s="13" t="s">
        <v>587</v>
      </c>
      <c r="D637" s="14">
        <v>0</v>
      </c>
      <c r="E637" s="14">
        <v>0</v>
      </c>
      <c r="F637" s="14">
        <v>0</v>
      </c>
      <c r="G637" s="14">
        <v>0</v>
      </c>
      <c r="H637" s="2"/>
      <c r="I637" s="11"/>
    </row>
    <row r="638" spans="1:9" x14ac:dyDescent="0.2">
      <c r="A638" s="2"/>
      <c r="B638" s="12" t="s">
        <v>1021</v>
      </c>
      <c r="C638" s="13" t="s">
        <v>587</v>
      </c>
      <c r="D638" s="14">
        <v>0</v>
      </c>
      <c r="E638" s="14">
        <v>0</v>
      </c>
      <c r="F638" s="14">
        <v>0</v>
      </c>
      <c r="G638" s="14">
        <v>0</v>
      </c>
      <c r="H638" s="2"/>
      <c r="I638" s="11"/>
    </row>
    <row r="639" spans="1:9" x14ac:dyDescent="0.2">
      <c r="A639" s="2"/>
      <c r="B639" s="12" t="s">
        <v>1022</v>
      </c>
      <c r="C639" s="13" t="s">
        <v>587</v>
      </c>
      <c r="D639" s="14">
        <v>0</v>
      </c>
      <c r="E639" s="14">
        <v>0</v>
      </c>
      <c r="F639" s="14">
        <v>0</v>
      </c>
      <c r="G639" s="14">
        <v>0</v>
      </c>
      <c r="H639" s="2"/>
      <c r="I639" s="11"/>
    </row>
    <row r="640" spans="1:9" x14ac:dyDescent="0.2">
      <c r="A640" s="2"/>
      <c r="B640" s="12" t="s">
        <v>1023</v>
      </c>
      <c r="C640" s="13" t="s">
        <v>587</v>
      </c>
      <c r="D640" s="14">
        <v>0</v>
      </c>
      <c r="E640" s="14">
        <v>0</v>
      </c>
      <c r="F640" s="14">
        <v>0</v>
      </c>
      <c r="G640" s="14">
        <v>0</v>
      </c>
      <c r="H640" s="2"/>
      <c r="I640" s="11"/>
    </row>
    <row r="641" spans="1:9" x14ac:dyDescent="0.2">
      <c r="A641" s="2"/>
      <c r="B641" s="12" t="s">
        <v>1024</v>
      </c>
      <c r="C641" s="13" t="s">
        <v>587</v>
      </c>
      <c r="D641" s="14">
        <v>0</v>
      </c>
      <c r="E641" s="14">
        <v>0</v>
      </c>
      <c r="F641" s="14">
        <v>0</v>
      </c>
      <c r="G641" s="14">
        <v>0</v>
      </c>
      <c r="H641" s="2"/>
      <c r="I641" s="11"/>
    </row>
    <row r="642" spans="1:9" x14ac:dyDescent="0.2">
      <c r="A642" s="2"/>
      <c r="B642" s="12" t="s">
        <v>1025</v>
      </c>
      <c r="C642" s="13" t="s">
        <v>587</v>
      </c>
      <c r="D642" s="14">
        <v>0</v>
      </c>
      <c r="E642" s="14">
        <v>0</v>
      </c>
      <c r="F642" s="14">
        <v>0</v>
      </c>
      <c r="G642" s="14">
        <v>0</v>
      </c>
      <c r="H642" s="2"/>
      <c r="I642" s="11"/>
    </row>
    <row r="643" spans="1:9" x14ac:dyDescent="0.2">
      <c r="A643" s="2"/>
      <c r="B643" s="12" t="s">
        <v>1026</v>
      </c>
      <c r="C643" s="13" t="s">
        <v>587</v>
      </c>
      <c r="D643" s="14">
        <v>0</v>
      </c>
      <c r="E643" s="14">
        <v>0</v>
      </c>
      <c r="F643" s="14">
        <v>0</v>
      </c>
      <c r="G643" s="14">
        <v>0</v>
      </c>
      <c r="H643" s="2"/>
      <c r="I643" s="11"/>
    </row>
    <row r="644" spans="1:9" x14ac:dyDescent="0.2">
      <c r="A644" s="2"/>
      <c r="B644" s="12" t="s">
        <v>1027</v>
      </c>
      <c r="C644" s="13" t="s">
        <v>587</v>
      </c>
      <c r="D644" s="14">
        <v>0</v>
      </c>
      <c r="E644" s="14">
        <v>0</v>
      </c>
      <c r="F644" s="14">
        <v>0</v>
      </c>
      <c r="G644" s="14">
        <v>0</v>
      </c>
      <c r="H644" s="2"/>
      <c r="I644" s="11"/>
    </row>
    <row r="645" spans="1:9" x14ac:dyDescent="0.2">
      <c r="A645" s="2"/>
      <c r="B645" s="12" t="s">
        <v>1028</v>
      </c>
      <c r="C645" s="13" t="s">
        <v>587</v>
      </c>
      <c r="D645" s="14">
        <v>0</v>
      </c>
      <c r="E645" s="14">
        <v>0</v>
      </c>
      <c r="F645" s="14">
        <v>0</v>
      </c>
      <c r="G645" s="14">
        <v>0</v>
      </c>
      <c r="H645" s="2"/>
      <c r="I645" s="11"/>
    </row>
    <row r="646" spans="1:9" x14ac:dyDescent="0.2">
      <c r="A646" s="2"/>
      <c r="B646" s="12" t="s">
        <v>1029</v>
      </c>
      <c r="C646" s="13" t="s">
        <v>587</v>
      </c>
      <c r="D646" s="14">
        <v>0</v>
      </c>
      <c r="E646" s="14">
        <v>0</v>
      </c>
      <c r="F646" s="14">
        <v>0</v>
      </c>
      <c r="G646" s="14">
        <v>0</v>
      </c>
      <c r="H646" s="2"/>
      <c r="I646" s="11"/>
    </row>
    <row r="647" spans="1:9" x14ac:dyDescent="0.2">
      <c r="A647" s="2"/>
      <c r="B647" s="12" t="s">
        <v>1030</v>
      </c>
      <c r="C647" s="13" t="s">
        <v>587</v>
      </c>
      <c r="D647" s="14">
        <v>0</v>
      </c>
      <c r="E647" s="14">
        <v>0</v>
      </c>
      <c r="F647" s="14">
        <v>0</v>
      </c>
      <c r="G647" s="14">
        <v>0</v>
      </c>
      <c r="H647" s="2"/>
      <c r="I647" s="11"/>
    </row>
    <row r="648" spans="1:9" x14ac:dyDescent="0.2">
      <c r="A648" s="2"/>
      <c r="B648" s="12" t="s">
        <v>1031</v>
      </c>
      <c r="C648" s="13" t="s">
        <v>587</v>
      </c>
      <c r="D648" s="14">
        <v>0</v>
      </c>
      <c r="E648" s="14">
        <v>0</v>
      </c>
      <c r="F648" s="14">
        <v>0</v>
      </c>
      <c r="G648" s="14">
        <v>0</v>
      </c>
      <c r="H648" s="2"/>
      <c r="I648" s="11"/>
    </row>
    <row r="649" spans="1:9" x14ac:dyDescent="0.2">
      <c r="A649" s="2"/>
      <c r="B649" s="12" t="s">
        <v>1032</v>
      </c>
      <c r="C649" s="13" t="s">
        <v>587</v>
      </c>
      <c r="D649" s="14">
        <v>0</v>
      </c>
      <c r="E649" s="14">
        <v>0</v>
      </c>
      <c r="F649" s="14">
        <v>0</v>
      </c>
      <c r="G649" s="14">
        <v>0</v>
      </c>
      <c r="H649" s="2"/>
      <c r="I649" s="11"/>
    </row>
    <row r="650" spans="1:9" x14ac:dyDescent="0.2">
      <c r="A650" s="2"/>
      <c r="B650" s="12" t="s">
        <v>1033</v>
      </c>
      <c r="C650" s="13" t="s">
        <v>587</v>
      </c>
      <c r="D650" s="14">
        <v>0</v>
      </c>
      <c r="E650" s="14">
        <v>0</v>
      </c>
      <c r="F650" s="14">
        <v>0</v>
      </c>
      <c r="G650" s="14">
        <v>0</v>
      </c>
      <c r="H650" s="2"/>
      <c r="I650" s="11"/>
    </row>
    <row r="651" spans="1:9" x14ac:dyDescent="0.2">
      <c r="A651" s="2"/>
      <c r="B651" s="12" t="s">
        <v>1034</v>
      </c>
      <c r="C651" s="13" t="s">
        <v>587</v>
      </c>
      <c r="D651" s="14">
        <v>0</v>
      </c>
      <c r="E651" s="14">
        <v>0</v>
      </c>
      <c r="F651" s="14">
        <v>0</v>
      </c>
      <c r="G651" s="14">
        <v>0</v>
      </c>
      <c r="H651" s="2"/>
      <c r="I651" s="11"/>
    </row>
    <row r="652" spans="1:9" x14ac:dyDescent="0.2">
      <c r="A652" s="2"/>
      <c r="B652" s="12" t="s">
        <v>1035</v>
      </c>
      <c r="C652" s="13" t="s">
        <v>587</v>
      </c>
      <c r="D652" s="14">
        <v>0</v>
      </c>
      <c r="E652" s="14">
        <v>0</v>
      </c>
      <c r="F652" s="14">
        <v>0</v>
      </c>
      <c r="G652" s="14">
        <v>0</v>
      </c>
      <c r="H652" s="2"/>
      <c r="I652" s="11"/>
    </row>
    <row r="653" spans="1:9" x14ac:dyDescent="0.2">
      <c r="A653" s="2"/>
      <c r="B653" s="12" t="s">
        <v>1036</v>
      </c>
      <c r="C653" s="13" t="s">
        <v>587</v>
      </c>
      <c r="D653" s="14">
        <v>0</v>
      </c>
      <c r="E653" s="14">
        <v>0</v>
      </c>
      <c r="F653" s="14">
        <v>0</v>
      </c>
      <c r="G653" s="14">
        <v>0</v>
      </c>
      <c r="H653" s="2"/>
      <c r="I653" s="11"/>
    </row>
    <row r="654" spans="1:9" x14ac:dyDescent="0.2">
      <c r="A654" s="2"/>
      <c r="B654" s="12" t="s">
        <v>1037</v>
      </c>
      <c r="C654" s="13" t="s">
        <v>587</v>
      </c>
      <c r="D654" s="14">
        <v>0</v>
      </c>
      <c r="E654" s="14">
        <v>0</v>
      </c>
      <c r="F654" s="14">
        <v>0</v>
      </c>
      <c r="G654" s="14">
        <v>0</v>
      </c>
      <c r="H654" s="2"/>
      <c r="I654" s="11"/>
    </row>
    <row r="655" spans="1:9" x14ac:dyDescent="0.2">
      <c r="A655" s="2"/>
      <c r="B655" s="12" t="s">
        <v>1038</v>
      </c>
      <c r="C655" s="13" t="s">
        <v>587</v>
      </c>
      <c r="D655" s="14">
        <v>0</v>
      </c>
      <c r="E655" s="14">
        <v>0</v>
      </c>
      <c r="F655" s="14">
        <v>0</v>
      </c>
      <c r="G655" s="14">
        <v>0</v>
      </c>
      <c r="H655" s="2"/>
      <c r="I655" s="11"/>
    </row>
    <row r="656" spans="1:9" x14ac:dyDescent="0.2">
      <c r="A656" s="2"/>
      <c r="B656" s="12" t="s">
        <v>1039</v>
      </c>
      <c r="C656" s="13" t="s">
        <v>587</v>
      </c>
      <c r="D656" s="14">
        <v>0</v>
      </c>
      <c r="E656" s="14">
        <v>0</v>
      </c>
      <c r="F656" s="14">
        <v>0</v>
      </c>
      <c r="G656" s="14">
        <v>0</v>
      </c>
      <c r="H656" s="2"/>
      <c r="I656" s="11"/>
    </row>
    <row r="657" spans="1:9" x14ac:dyDescent="0.2">
      <c r="A657" s="2"/>
      <c r="B657" s="12" t="s">
        <v>586</v>
      </c>
      <c r="C657" s="13" t="s">
        <v>587</v>
      </c>
      <c r="D657" s="14">
        <v>0</v>
      </c>
      <c r="E657" s="14">
        <v>0</v>
      </c>
      <c r="F657" s="14">
        <v>0</v>
      </c>
      <c r="G657" s="14">
        <v>0</v>
      </c>
      <c r="H657" s="2"/>
      <c r="I657" s="11"/>
    </row>
    <row r="658" spans="1:9" x14ac:dyDescent="0.2">
      <c r="A658" s="2"/>
      <c r="B658" s="12" t="s">
        <v>1040</v>
      </c>
      <c r="C658" s="13" t="s">
        <v>587</v>
      </c>
      <c r="D658" s="14">
        <v>0</v>
      </c>
      <c r="E658" s="14">
        <v>0</v>
      </c>
      <c r="F658" s="14">
        <v>0</v>
      </c>
      <c r="G658" s="14">
        <v>0</v>
      </c>
      <c r="H658" s="2"/>
      <c r="I658" s="11"/>
    </row>
    <row r="659" spans="1:9" x14ac:dyDescent="0.2">
      <c r="A659" s="2"/>
      <c r="B659" s="12" t="s">
        <v>1041</v>
      </c>
      <c r="C659" s="13" t="s">
        <v>587</v>
      </c>
      <c r="D659" s="14">
        <v>0</v>
      </c>
      <c r="E659" s="14">
        <v>0</v>
      </c>
      <c r="F659" s="14">
        <v>0</v>
      </c>
      <c r="G659" s="14">
        <v>0</v>
      </c>
      <c r="H659" s="2"/>
      <c r="I659" s="11"/>
    </row>
    <row r="660" spans="1:9" x14ac:dyDescent="0.2">
      <c r="A660" s="2"/>
      <c r="B660" s="59" t="s">
        <v>588</v>
      </c>
      <c r="C660" s="60"/>
      <c r="D660" s="14">
        <v>0</v>
      </c>
      <c r="E660" s="14">
        <v>66.81</v>
      </c>
      <c r="F660" s="14">
        <v>66.81</v>
      </c>
      <c r="G660" s="14">
        <v>59299.399999999994</v>
      </c>
      <c r="H660" s="2"/>
      <c r="I660" s="11"/>
    </row>
    <row r="661" spans="1:9" x14ac:dyDescent="0.2">
      <c r="A661" s="2"/>
      <c r="B661" s="12" t="s">
        <v>589</v>
      </c>
      <c r="C661" s="13" t="s">
        <v>590</v>
      </c>
      <c r="D661" s="14">
        <v>123180.6</v>
      </c>
      <c r="E661" s="14">
        <v>135573.59</v>
      </c>
      <c r="F661" s="14">
        <v>258754.19</v>
      </c>
      <c r="G661" s="14">
        <v>5117962.16</v>
      </c>
      <c r="H661" s="2"/>
      <c r="I661" s="11"/>
    </row>
    <row r="662" spans="1:9" x14ac:dyDescent="0.2">
      <c r="A662" s="2"/>
      <c r="B662" s="12" t="s">
        <v>591</v>
      </c>
      <c r="C662" s="13" t="s">
        <v>590</v>
      </c>
      <c r="D662" s="14">
        <v>13922.91</v>
      </c>
      <c r="E662" s="14">
        <v>0</v>
      </c>
      <c r="F662" s="14">
        <v>13922.91</v>
      </c>
      <c r="G662" s="14">
        <v>236155.47</v>
      </c>
      <c r="H662" s="2"/>
      <c r="I662" s="11"/>
    </row>
    <row r="663" spans="1:9" x14ac:dyDescent="0.2">
      <c r="A663" s="2"/>
      <c r="B663" s="12" t="s">
        <v>592</v>
      </c>
      <c r="C663" s="13" t="s">
        <v>590</v>
      </c>
      <c r="D663" s="14">
        <v>108039.98</v>
      </c>
      <c r="E663" s="14">
        <v>1760578.57</v>
      </c>
      <c r="F663" s="14">
        <v>1868618.55</v>
      </c>
      <c r="G663" s="14">
        <v>21421681.920000002</v>
      </c>
      <c r="H663" s="2"/>
      <c r="I663" s="11"/>
    </row>
    <row r="664" spans="1:9" x14ac:dyDescent="0.2">
      <c r="A664" s="2"/>
      <c r="B664" s="12" t="s">
        <v>1088</v>
      </c>
      <c r="C664" s="13" t="s">
        <v>590</v>
      </c>
      <c r="D664" s="14">
        <v>13922.91</v>
      </c>
      <c r="E664" s="14">
        <v>0</v>
      </c>
      <c r="F664" s="14">
        <v>13922.91</v>
      </c>
      <c r="G664" s="14">
        <v>119154.85</v>
      </c>
      <c r="H664" s="2"/>
      <c r="I664" s="11"/>
    </row>
    <row r="665" spans="1:9" x14ac:dyDescent="0.2">
      <c r="A665" s="2"/>
      <c r="B665" s="12" t="s">
        <v>593</v>
      </c>
      <c r="C665" s="13" t="s">
        <v>590</v>
      </c>
      <c r="D665" s="14">
        <v>86219.55</v>
      </c>
      <c r="E665" s="14">
        <v>99611.61</v>
      </c>
      <c r="F665" s="14">
        <v>185831.16</v>
      </c>
      <c r="G665" s="14">
        <v>2195605.12</v>
      </c>
      <c r="H665" s="2"/>
      <c r="I665" s="11"/>
    </row>
    <row r="666" spans="1:9" x14ac:dyDescent="0.2">
      <c r="A666" s="2"/>
      <c r="B666" s="12" t="s">
        <v>594</v>
      </c>
      <c r="C666" s="13" t="s">
        <v>590</v>
      </c>
      <c r="D666" s="14">
        <v>86219.55</v>
      </c>
      <c r="E666" s="14">
        <v>1303848.6299999999</v>
      </c>
      <c r="F666" s="14">
        <v>1390068.18</v>
      </c>
      <c r="G666" s="14">
        <v>15658539.289999999</v>
      </c>
      <c r="H666" s="2"/>
      <c r="I666" s="11"/>
    </row>
    <row r="667" spans="1:9" x14ac:dyDescent="0.2">
      <c r="A667" s="2"/>
      <c r="B667" s="12" t="s">
        <v>595</v>
      </c>
      <c r="C667" s="13" t="s">
        <v>590</v>
      </c>
      <c r="D667" s="14">
        <v>33322.17</v>
      </c>
      <c r="E667" s="14">
        <v>0</v>
      </c>
      <c r="F667" s="14">
        <v>33322.17</v>
      </c>
      <c r="G667" s="14">
        <v>444975.21</v>
      </c>
      <c r="H667" s="2"/>
      <c r="I667" s="11"/>
    </row>
    <row r="668" spans="1:9" x14ac:dyDescent="0.2">
      <c r="A668" s="2"/>
      <c r="B668" s="12" t="s">
        <v>596</v>
      </c>
      <c r="C668" s="13" t="s">
        <v>590</v>
      </c>
      <c r="D668" s="14">
        <v>27489.51</v>
      </c>
      <c r="E668" s="14">
        <v>215.69</v>
      </c>
      <c r="F668" s="14">
        <v>27705.199999999997</v>
      </c>
      <c r="G668" s="14">
        <v>477743.52999999997</v>
      </c>
      <c r="H668" s="2"/>
      <c r="I668" s="11"/>
    </row>
    <row r="669" spans="1:9" x14ac:dyDescent="0.2">
      <c r="A669" s="2"/>
      <c r="B669" s="12" t="s">
        <v>597</v>
      </c>
      <c r="C669" s="13" t="s">
        <v>590</v>
      </c>
      <c r="D669" s="14">
        <v>26519.84</v>
      </c>
      <c r="E669" s="14">
        <v>0</v>
      </c>
      <c r="F669" s="14">
        <v>26519.84</v>
      </c>
      <c r="G669" s="14">
        <v>449819.98999999993</v>
      </c>
      <c r="H669" s="2"/>
      <c r="I669" s="11"/>
    </row>
    <row r="670" spans="1:9" x14ac:dyDescent="0.2">
      <c r="A670" s="2"/>
      <c r="B670" s="12" t="s">
        <v>598</v>
      </c>
      <c r="C670" s="13" t="s">
        <v>590</v>
      </c>
      <c r="D670" s="14">
        <v>17900.89</v>
      </c>
      <c r="E670" s="14">
        <v>0</v>
      </c>
      <c r="F670" s="14">
        <v>17900.89</v>
      </c>
      <c r="G670" s="14">
        <v>303628.50000000006</v>
      </c>
      <c r="H670" s="2"/>
      <c r="I670" s="11"/>
    </row>
    <row r="671" spans="1:9" x14ac:dyDescent="0.2">
      <c r="A671" s="2"/>
      <c r="B671" s="12" t="s">
        <v>599</v>
      </c>
      <c r="C671" s="13" t="s">
        <v>590</v>
      </c>
      <c r="D671" s="14">
        <v>19226.88</v>
      </c>
      <c r="E671" s="14">
        <v>0</v>
      </c>
      <c r="F671" s="14">
        <v>19226.88</v>
      </c>
      <c r="G671" s="14">
        <v>326119.48</v>
      </c>
      <c r="H671" s="2"/>
      <c r="I671" s="11"/>
    </row>
    <row r="672" spans="1:9" x14ac:dyDescent="0.2">
      <c r="A672" s="2"/>
      <c r="B672" s="12" t="s">
        <v>600</v>
      </c>
      <c r="C672" s="13" t="s">
        <v>590</v>
      </c>
      <c r="D672" s="14">
        <v>123180.6</v>
      </c>
      <c r="E672" s="14">
        <v>166874.21</v>
      </c>
      <c r="F672" s="14">
        <v>290054.81</v>
      </c>
      <c r="G672" s="14">
        <v>2546857.5300000003</v>
      </c>
      <c r="H672" s="2"/>
      <c r="I672" s="11"/>
    </row>
    <row r="673" spans="1:9" x14ac:dyDescent="0.2">
      <c r="A673" s="2"/>
      <c r="B673" s="12" t="s">
        <v>601</v>
      </c>
      <c r="C673" s="13" t="s">
        <v>590</v>
      </c>
      <c r="D673" s="14">
        <v>64120.12</v>
      </c>
      <c r="E673" s="14">
        <v>0</v>
      </c>
      <c r="F673" s="14">
        <v>64120.12</v>
      </c>
      <c r="G673" s="14">
        <v>1350044.5400000003</v>
      </c>
      <c r="H673" s="2"/>
      <c r="I673" s="11"/>
    </row>
    <row r="674" spans="1:9" x14ac:dyDescent="0.2">
      <c r="A674" s="2"/>
      <c r="B674" s="12" t="s">
        <v>602</v>
      </c>
      <c r="C674" s="13" t="s">
        <v>590</v>
      </c>
      <c r="D674" s="14">
        <v>15248.91</v>
      </c>
      <c r="E674" s="14">
        <v>0</v>
      </c>
      <c r="F674" s="14">
        <v>15248.91</v>
      </c>
      <c r="G674" s="14">
        <v>258646.50000000003</v>
      </c>
      <c r="H674" s="2"/>
      <c r="I674" s="11"/>
    </row>
    <row r="675" spans="1:9" x14ac:dyDescent="0.2">
      <c r="A675" s="2"/>
      <c r="B675" s="12" t="s">
        <v>603</v>
      </c>
      <c r="C675" s="13" t="s">
        <v>590</v>
      </c>
      <c r="D675" s="14">
        <v>114695.96</v>
      </c>
      <c r="E675" s="14">
        <v>67.08</v>
      </c>
      <c r="F675" s="14">
        <v>114763.04000000001</v>
      </c>
      <c r="G675" s="14">
        <v>1881526.5400000003</v>
      </c>
      <c r="H675" s="2"/>
      <c r="I675" s="11"/>
    </row>
    <row r="676" spans="1:9" x14ac:dyDescent="0.2">
      <c r="A676" s="2"/>
      <c r="B676" s="12" t="s">
        <v>604</v>
      </c>
      <c r="C676" s="13" t="s">
        <v>590</v>
      </c>
      <c r="D676" s="14">
        <v>16574.900000000001</v>
      </c>
      <c r="E676" s="14">
        <v>0</v>
      </c>
      <c r="F676" s="14">
        <v>16574.900000000001</v>
      </c>
      <c r="G676" s="14">
        <v>281137.47000000009</v>
      </c>
      <c r="H676" s="2"/>
      <c r="I676" s="11"/>
    </row>
    <row r="677" spans="1:9" x14ac:dyDescent="0.2">
      <c r="A677" s="2"/>
      <c r="B677" s="12" t="s">
        <v>605</v>
      </c>
      <c r="C677" s="13" t="s">
        <v>590</v>
      </c>
      <c r="D677" s="14">
        <v>62549.46</v>
      </c>
      <c r="E677" s="14">
        <v>0</v>
      </c>
      <c r="F677" s="14">
        <v>62549.46</v>
      </c>
      <c r="G677" s="14">
        <v>1018867.9999999999</v>
      </c>
      <c r="H677" s="2"/>
      <c r="I677" s="11"/>
    </row>
    <row r="678" spans="1:9" x14ac:dyDescent="0.2">
      <c r="A678" s="2"/>
      <c r="B678" s="12" t="s">
        <v>606</v>
      </c>
      <c r="C678" s="13" t="s">
        <v>590</v>
      </c>
      <c r="D678" s="14">
        <v>14585.91</v>
      </c>
      <c r="E678" s="14">
        <v>0</v>
      </c>
      <c r="F678" s="14">
        <v>14585.91</v>
      </c>
      <c r="G678" s="14">
        <v>247400.96999999997</v>
      </c>
      <c r="H678" s="2"/>
      <c r="I678" s="11"/>
    </row>
    <row r="679" spans="1:9" x14ac:dyDescent="0.2">
      <c r="A679" s="2"/>
      <c r="B679" s="12" t="s">
        <v>607</v>
      </c>
      <c r="C679" s="13" t="s">
        <v>590</v>
      </c>
      <c r="D679" s="14">
        <v>15911.9</v>
      </c>
      <c r="E679" s="14">
        <v>0</v>
      </c>
      <c r="F679" s="14">
        <v>15911.9</v>
      </c>
      <c r="G679" s="14">
        <v>269891.99000000005</v>
      </c>
      <c r="H679" s="2"/>
      <c r="I679" s="11"/>
    </row>
    <row r="680" spans="1:9" x14ac:dyDescent="0.2">
      <c r="A680" s="2"/>
      <c r="B680" s="12" t="s">
        <v>608</v>
      </c>
      <c r="C680" s="13" t="s">
        <v>590</v>
      </c>
      <c r="D680" s="14">
        <v>82451.56</v>
      </c>
      <c r="E680" s="14">
        <v>0</v>
      </c>
      <c r="F680" s="14">
        <v>82451.56</v>
      </c>
      <c r="G680" s="14">
        <v>1343053.27</v>
      </c>
      <c r="H680" s="2"/>
      <c r="I680" s="11"/>
    </row>
    <row r="681" spans="1:9" x14ac:dyDescent="0.2">
      <c r="A681" s="2"/>
      <c r="B681" s="12" t="s">
        <v>609</v>
      </c>
      <c r="C681" s="13" t="s">
        <v>590</v>
      </c>
      <c r="D681" s="14">
        <v>17237.89</v>
      </c>
      <c r="E681" s="14">
        <v>0</v>
      </c>
      <c r="F681" s="14">
        <v>17237.89</v>
      </c>
      <c r="G681" s="14">
        <v>292382.97000000003</v>
      </c>
      <c r="H681" s="2"/>
      <c r="I681" s="11"/>
    </row>
    <row r="682" spans="1:9" x14ac:dyDescent="0.2">
      <c r="A682" s="2"/>
      <c r="B682" s="12" t="s">
        <v>610</v>
      </c>
      <c r="C682" s="13" t="s">
        <v>590</v>
      </c>
      <c r="D682" s="14">
        <v>17237.89</v>
      </c>
      <c r="E682" s="14">
        <v>0</v>
      </c>
      <c r="F682" s="14">
        <v>17237.89</v>
      </c>
      <c r="G682" s="14">
        <v>292382.97000000003</v>
      </c>
      <c r="H682" s="2"/>
      <c r="I682" s="11"/>
    </row>
    <row r="683" spans="1:9" x14ac:dyDescent="0.2">
      <c r="A683" s="2"/>
      <c r="B683" s="12" t="s">
        <v>611</v>
      </c>
      <c r="C683" s="13" t="s">
        <v>590</v>
      </c>
      <c r="D683" s="14">
        <v>13922.91</v>
      </c>
      <c r="E683" s="14">
        <v>0</v>
      </c>
      <c r="F683" s="14">
        <v>13922.91</v>
      </c>
      <c r="G683" s="14">
        <v>236155.47</v>
      </c>
      <c r="H683" s="2"/>
      <c r="I683" s="11"/>
    </row>
    <row r="684" spans="1:9" x14ac:dyDescent="0.2">
      <c r="A684" s="2"/>
      <c r="B684" s="12" t="s">
        <v>612</v>
      </c>
      <c r="C684" s="13" t="s">
        <v>590</v>
      </c>
      <c r="D684" s="14">
        <v>114695.96</v>
      </c>
      <c r="E684" s="14">
        <v>14788.92</v>
      </c>
      <c r="F684" s="14">
        <v>129484.88</v>
      </c>
      <c r="G684" s="14">
        <v>2445733.77</v>
      </c>
      <c r="H684" s="2"/>
      <c r="I684" s="11"/>
    </row>
    <row r="685" spans="1:9" x14ac:dyDescent="0.2">
      <c r="A685" s="2"/>
      <c r="B685" s="12" t="s">
        <v>613</v>
      </c>
      <c r="C685" s="13" t="s">
        <v>590</v>
      </c>
      <c r="D685" s="14">
        <v>14585.91</v>
      </c>
      <c r="E685" s="14">
        <v>0</v>
      </c>
      <c r="F685" s="14">
        <v>14585.91</v>
      </c>
      <c r="G685" s="14">
        <v>247400.96999999997</v>
      </c>
      <c r="H685" s="2"/>
      <c r="I685" s="11"/>
    </row>
    <row r="686" spans="1:9" x14ac:dyDescent="0.2">
      <c r="A686" s="2"/>
      <c r="B686" s="12" t="s">
        <v>614</v>
      </c>
      <c r="C686" s="13" t="s">
        <v>590</v>
      </c>
      <c r="D686" s="14">
        <v>65089.79</v>
      </c>
      <c r="E686" s="14">
        <v>9959.57</v>
      </c>
      <c r="F686" s="14">
        <v>75049.36</v>
      </c>
      <c r="G686" s="14">
        <v>1689435.2800000003</v>
      </c>
      <c r="H686" s="2"/>
      <c r="I686" s="11"/>
    </row>
    <row r="687" spans="1:9" x14ac:dyDescent="0.2">
      <c r="A687" s="2"/>
      <c r="B687" s="12" t="s">
        <v>615</v>
      </c>
      <c r="C687" s="13" t="s">
        <v>590</v>
      </c>
      <c r="D687" s="14">
        <v>17237.89</v>
      </c>
      <c r="E687" s="14">
        <v>0</v>
      </c>
      <c r="F687" s="14">
        <v>17237.89</v>
      </c>
      <c r="G687" s="14">
        <v>292382.97000000003</v>
      </c>
      <c r="H687" s="2"/>
      <c r="I687" s="11"/>
    </row>
    <row r="688" spans="1:9" x14ac:dyDescent="0.2">
      <c r="A688" s="2"/>
      <c r="B688" s="12" t="s">
        <v>616</v>
      </c>
      <c r="C688" s="13" t="s">
        <v>590</v>
      </c>
      <c r="D688" s="14">
        <v>26519.84</v>
      </c>
      <c r="E688" s="14">
        <v>8818.7000000000007</v>
      </c>
      <c r="F688" s="14">
        <v>35338.54</v>
      </c>
      <c r="G688" s="14">
        <v>735654.72</v>
      </c>
      <c r="H688" s="2"/>
      <c r="I688" s="11"/>
    </row>
    <row r="689" spans="1:9" x14ac:dyDescent="0.2">
      <c r="A689" s="2"/>
      <c r="B689" s="12" t="s">
        <v>617</v>
      </c>
      <c r="C689" s="13" t="s">
        <v>590</v>
      </c>
      <c r="D689" s="14">
        <v>105196.82</v>
      </c>
      <c r="E689" s="14">
        <v>0</v>
      </c>
      <c r="F689" s="14">
        <v>105196.82</v>
      </c>
      <c r="G689" s="14">
        <v>1713550.7300000002</v>
      </c>
      <c r="H689" s="2"/>
      <c r="I689" s="11"/>
    </row>
    <row r="690" spans="1:9" x14ac:dyDescent="0.2">
      <c r="A690" s="2"/>
      <c r="B690" s="12" t="s">
        <v>618</v>
      </c>
      <c r="C690" s="13" t="s">
        <v>590</v>
      </c>
      <c r="D690" s="14">
        <v>15248.91</v>
      </c>
      <c r="E690" s="14">
        <v>0</v>
      </c>
      <c r="F690" s="14">
        <v>15248.91</v>
      </c>
      <c r="G690" s="14">
        <v>258646.50000000003</v>
      </c>
      <c r="H690" s="2"/>
      <c r="I690" s="11"/>
    </row>
    <row r="691" spans="1:9" x14ac:dyDescent="0.2">
      <c r="A691" s="2"/>
      <c r="B691" s="12" t="s">
        <v>619</v>
      </c>
      <c r="C691" s="13" t="s">
        <v>590</v>
      </c>
      <c r="D691" s="14">
        <v>17237.89</v>
      </c>
      <c r="E691" s="14">
        <v>0</v>
      </c>
      <c r="F691" s="14">
        <v>17237.89</v>
      </c>
      <c r="G691" s="14">
        <v>292382.97000000003</v>
      </c>
      <c r="H691" s="2"/>
      <c r="I691" s="11"/>
    </row>
    <row r="692" spans="1:9" x14ac:dyDescent="0.2">
      <c r="A692" s="2"/>
      <c r="B692" s="12" t="s">
        <v>620</v>
      </c>
      <c r="C692" s="13" t="s">
        <v>590</v>
      </c>
      <c r="D692" s="14">
        <v>23867.86</v>
      </c>
      <c r="E692" s="14">
        <v>0</v>
      </c>
      <c r="F692" s="14">
        <v>23867.86</v>
      </c>
      <c r="G692" s="14">
        <v>404837.98</v>
      </c>
      <c r="H692" s="2"/>
      <c r="I692" s="11"/>
    </row>
    <row r="693" spans="1:9" x14ac:dyDescent="0.2">
      <c r="A693" s="2"/>
      <c r="B693" s="12" t="s">
        <v>621</v>
      </c>
      <c r="C693" s="13" t="s">
        <v>590</v>
      </c>
      <c r="D693" s="14">
        <v>18563.89</v>
      </c>
      <c r="E693" s="14">
        <v>0</v>
      </c>
      <c r="F693" s="14">
        <v>18563.89</v>
      </c>
      <c r="G693" s="14">
        <v>314873.98</v>
      </c>
      <c r="H693" s="2"/>
      <c r="I693" s="11"/>
    </row>
    <row r="694" spans="1:9" x14ac:dyDescent="0.2">
      <c r="A694" s="2"/>
      <c r="B694" s="12" t="s">
        <v>622</v>
      </c>
      <c r="C694" s="13" t="s">
        <v>590</v>
      </c>
      <c r="D694" s="14">
        <v>33322.17</v>
      </c>
      <c r="E694" s="14">
        <v>0</v>
      </c>
      <c r="F694" s="14">
        <v>33322.17</v>
      </c>
      <c r="G694" s="14">
        <v>595732.29999999993</v>
      </c>
      <c r="H694" s="2"/>
      <c r="I694" s="11"/>
    </row>
    <row r="695" spans="1:9" x14ac:dyDescent="0.2">
      <c r="A695" s="2"/>
      <c r="B695" s="12" t="s">
        <v>623</v>
      </c>
      <c r="C695" s="13" t="s">
        <v>590</v>
      </c>
      <c r="D695" s="14">
        <v>13259.92</v>
      </c>
      <c r="E695" s="14">
        <v>0</v>
      </c>
      <c r="F695" s="14">
        <v>13259.92</v>
      </c>
      <c r="G695" s="14">
        <v>224910</v>
      </c>
      <c r="H695" s="2"/>
      <c r="I695" s="11"/>
    </row>
    <row r="696" spans="1:9" x14ac:dyDescent="0.2">
      <c r="A696" s="2"/>
      <c r="B696" s="12" t="s">
        <v>624</v>
      </c>
      <c r="C696" s="13" t="s">
        <v>590</v>
      </c>
      <c r="D696" s="14">
        <v>875240.56</v>
      </c>
      <c r="E696" s="14">
        <v>63896</v>
      </c>
      <c r="F696" s="14">
        <v>939136.56</v>
      </c>
      <c r="G696" s="14">
        <v>16289352.9</v>
      </c>
      <c r="H696" s="2"/>
      <c r="I696" s="11"/>
    </row>
    <row r="697" spans="1:9" x14ac:dyDescent="0.2">
      <c r="A697" s="2"/>
      <c r="B697" s="12" t="s">
        <v>625</v>
      </c>
      <c r="C697" s="13" t="s">
        <v>590</v>
      </c>
      <c r="D697" s="14">
        <v>13259.92</v>
      </c>
      <c r="E697" s="14">
        <v>0</v>
      </c>
      <c r="F697" s="14">
        <v>13259.92</v>
      </c>
      <c r="G697" s="14">
        <v>224910</v>
      </c>
      <c r="H697" s="2"/>
      <c r="I697" s="11"/>
    </row>
    <row r="698" spans="1:9" x14ac:dyDescent="0.2">
      <c r="A698" s="2"/>
      <c r="B698" s="12" t="s">
        <v>626</v>
      </c>
      <c r="C698" s="13" t="s">
        <v>590</v>
      </c>
      <c r="D698" s="14">
        <v>74138.89</v>
      </c>
      <c r="E698" s="14">
        <v>8818.7000000000007</v>
      </c>
      <c r="F698" s="14">
        <v>82957.59</v>
      </c>
      <c r="G698" s="14">
        <v>1846823.7600000002</v>
      </c>
      <c r="H698" s="2"/>
      <c r="I698" s="11"/>
    </row>
    <row r="699" spans="1:9" x14ac:dyDescent="0.2">
      <c r="A699" s="2"/>
      <c r="B699" s="12" t="s">
        <v>627</v>
      </c>
      <c r="C699" s="13" t="s">
        <v>590</v>
      </c>
      <c r="D699" s="14">
        <v>19889.88</v>
      </c>
      <c r="E699" s="14">
        <v>101680.19</v>
      </c>
      <c r="F699" s="14">
        <v>121570.07</v>
      </c>
      <c r="G699" s="14">
        <v>2642799.85</v>
      </c>
      <c r="H699" s="2"/>
      <c r="I699" s="11"/>
    </row>
    <row r="700" spans="1:9" x14ac:dyDescent="0.2">
      <c r="A700" s="2"/>
      <c r="B700" s="12" t="s">
        <v>628</v>
      </c>
      <c r="C700" s="13" t="s">
        <v>590</v>
      </c>
      <c r="D700" s="14">
        <v>108039.98</v>
      </c>
      <c r="E700" s="14">
        <v>0</v>
      </c>
      <c r="F700" s="14">
        <v>108039.98</v>
      </c>
      <c r="G700" s="14">
        <v>1759862.91</v>
      </c>
      <c r="H700" s="2"/>
      <c r="I700" s="11"/>
    </row>
    <row r="701" spans="1:9" x14ac:dyDescent="0.2">
      <c r="A701" s="2"/>
      <c r="B701" s="12" t="s">
        <v>629</v>
      </c>
      <c r="C701" s="13" t="s">
        <v>590</v>
      </c>
      <c r="D701" s="14">
        <v>15911.9</v>
      </c>
      <c r="E701" s="14">
        <v>0</v>
      </c>
      <c r="F701" s="14">
        <v>15911.9</v>
      </c>
      <c r="G701" s="14">
        <v>269891.99000000005</v>
      </c>
      <c r="H701" s="2"/>
      <c r="I701" s="11"/>
    </row>
    <row r="702" spans="1:9" x14ac:dyDescent="0.2">
      <c r="A702" s="2"/>
      <c r="B702" s="12" t="s">
        <v>630</v>
      </c>
      <c r="C702" s="13" t="s">
        <v>590</v>
      </c>
      <c r="D702" s="14">
        <v>26519.84</v>
      </c>
      <c r="E702" s="14">
        <v>0</v>
      </c>
      <c r="F702" s="14">
        <v>26519.84</v>
      </c>
      <c r="G702" s="14">
        <v>449819.98999999993</v>
      </c>
      <c r="H702" s="2"/>
      <c r="I702" s="11"/>
    </row>
    <row r="703" spans="1:9" x14ac:dyDescent="0.2">
      <c r="A703" s="2"/>
      <c r="B703" s="12" t="s">
        <v>631</v>
      </c>
      <c r="C703" s="13" t="s">
        <v>590</v>
      </c>
      <c r="D703" s="14">
        <v>51272.24</v>
      </c>
      <c r="E703" s="14">
        <v>0</v>
      </c>
      <c r="F703" s="14">
        <v>51272.24</v>
      </c>
      <c r="G703" s="14">
        <v>511302.25</v>
      </c>
      <c r="H703" s="2"/>
      <c r="I703" s="11"/>
    </row>
    <row r="704" spans="1:9" x14ac:dyDescent="0.2">
      <c r="A704" s="2"/>
      <c r="B704" s="12" t="s">
        <v>632</v>
      </c>
      <c r="C704" s="13" t="s">
        <v>590</v>
      </c>
      <c r="D704" s="14">
        <v>17900.89</v>
      </c>
      <c r="E704" s="14">
        <v>0</v>
      </c>
      <c r="F704" s="14">
        <v>17900.89</v>
      </c>
      <c r="G704" s="14">
        <v>303628.50000000006</v>
      </c>
      <c r="H704" s="2"/>
      <c r="I704" s="11"/>
    </row>
    <row r="705" spans="1:9" x14ac:dyDescent="0.2">
      <c r="A705" s="2"/>
      <c r="B705" s="12" t="s">
        <v>633</v>
      </c>
      <c r="C705" s="13" t="s">
        <v>590</v>
      </c>
      <c r="D705" s="14">
        <v>15248.91</v>
      </c>
      <c r="E705" s="14">
        <v>0</v>
      </c>
      <c r="F705" s="14">
        <v>15248.91</v>
      </c>
      <c r="G705" s="14">
        <v>258646.50000000003</v>
      </c>
      <c r="H705" s="2"/>
      <c r="I705" s="11"/>
    </row>
    <row r="706" spans="1:9" x14ac:dyDescent="0.2">
      <c r="A706" s="2"/>
      <c r="B706" s="12" t="s">
        <v>634</v>
      </c>
      <c r="C706" s="13" t="s">
        <v>590</v>
      </c>
      <c r="D706" s="14">
        <v>26519.84</v>
      </c>
      <c r="E706" s="14">
        <v>0</v>
      </c>
      <c r="F706" s="14">
        <v>26519.84</v>
      </c>
      <c r="G706" s="14">
        <v>449819.98999999993</v>
      </c>
      <c r="H706" s="2"/>
      <c r="I706" s="11"/>
    </row>
    <row r="707" spans="1:9" x14ac:dyDescent="0.2">
      <c r="A707" s="2"/>
      <c r="B707" s="12" t="s">
        <v>635</v>
      </c>
      <c r="C707" s="13" t="s">
        <v>590</v>
      </c>
      <c r="D707" s="14">
        <v>113726.29</v>
      </c>
      <c r="E707" s="14">
        <v>8818.7000000000007</v>
      </c>
      <c r="F707" s="14">
        <v>122544.98999999999</v>
      </c>
      <c r="G707" s="14">
        <v>2138322.02</v>
      </c>
      <c r="H707" s="2"/>
      <c r="I707" s="11"/>
    </row>
    <row r="708" spans="1:9" x14ac:dyDescent="0.2">
      <c r="A708" s="2"/>
      <c r="B708" s="12" t="s">
        <v>636</v>
      </c>
      <c r="C708" s="13" t="s">
        <v>590</v>
      </c>
      <c r="D708" s="14">
        <v>26519.84</v>
      </c>
      <c r="E708" s="14">
        <v>0</v>
      </c>
      <c r="F708" s="14">
        <v>26519.84</v>
      </c>
      <c r="G708" s="14">
        <v>449819.98999999993</v>
      </c>
      <c r="H708" s="2"/>
      <c r="I708" s="11"/>
    </row>
    <row r="709" spans="1:9" x14ac:dyDescent="0.2">
      <c r="A709" s="2"/>
      <c r="B709" s="12" t="s">
        <v>637</v>
      </c>
      <c r="C709" s="13" t="s">
        <v>590</v>
      </c>
      <c r="D709" s="14">
        <v>26519.84</v>
      </c>
      <c r="E709" s="14">
        <v>0</v>
      </c>
      <c r="F709" s="14">
        <v>26519.84</v>
      </c>
      <c r="G709" s="14">
        <v>673381.65999999992</v>
      </c>
      <c r="H709" s="2"/>
      <c r="I709" s="11"/>
    </row>
    <row r="710" spans="1:9" x14ac:dyDescent="0.2">
      <c r="A710" s="2"/>
      <c r="B710" s="12" t="s">
        <v>638</v>
      </c>
      <c r="C710" s="13" t="s">
        <v>590</v>
      </c>
      <c r="D710" s="14">
        <v>30007.19</v>
      </c>
      <c r="E710" s="14">
        <v>0</v>
      </c>
      <c r="F710" s="14">
        <v>30007.19</v>
      </c>
      <c r="G710" s="14">
        <v>433494.31000000006</v>
      </c>
      <c r="H710" s="2"/>
      <c r="I710" s="11"/>
    </row>
    <row r="711" spans="1:9" x14ac:dyDescent="0.2">
      <c r="A711" s="2"/>
      <c r="B711" s="12" t="s">
        <v>1089</v>
      </c>
      <c r="C711" s="13" t="s">
        <v>590</v>
      </c>
      <c r="D711" s="14">
        <v>20552.88</v>
      </c>
      <c r="E711" s="14">
        <v>0</v>
      </c>
      <c r="F711" s="14">
        <v>20552.88</v>
      </c>
      <c r="G711" s="14">
        <v>175895.28</v>
      </c>
      <c r="H711" s="2"/>
      <c r="I711" s="11"/>
    </row>
    <row r="712" spans="1:9" x14ac:dyDescent="0.2">
      <c r="A712" s="2"/>
      <c r="B712" s="12" t="s">
        <v>639</v>
      </c>
      <c r="C712" s="13" t="s">
        <v>590</v>
      </c>
      <c r="D712" s="14">
        <v>85294.720000000001</v>
      </c>
      <c r="E712" s="14">
        <v>101680.19</v>
      </c>
      <c r="F712" s="14">
        <v>186974.91</v>
      </c>
      <c r="G712" s="14">
        <v>3694800.3000000003</v>
      </c>
      <c r="H712" s="2"/>
      <c r="I712" s="11"/>
    </row>
    <row r="713" spans="1:9" x14ac:dyDescent="0.2">
      <c r="A713" s="2"/>
      <c r="B713" s="12" t="s">
        <v>640</v>
      </c>
      <c r="C713" s="13" t="s">
        <v>590</v>
      </c>
      <c r="D713" s="14">
        <v>53236.31</v>
      </c>
      <c r="E713" s="14">
        <v>0</v>
      </c>
      <c r="F713" s="14">
        <v>53236.31</v>
      </c>
      <c r="G713" s="14">
        <v>525203.44000000006</v>
      </c>
      <c r="H713" s="2"/>
      <c r="I713" s="11"/>
    </row>
    <row r="714" spans="1:9" x14ac:dyDescent="0.2">
      <c r="A714" s="2"/>
      <c r="B714" s="12" t="s">
        <v>641</v>
      </c>
      <c r="C714" s="13" t="s">
        <v>590</v>
      </c>
      <c r="D714" s="14">
        <v>26519.84</v>
      </c>
      <c r="E714" s="14">
        <v>0</v>
      </c>
      <c r="F714" s="14">
        <v>26519.84</v>
      </c>
      <c r="G714" s="14">
        <v>449819.98999999993</v>
      </c>
      <c r="H714" s="2"/>
      <c r="I714" s="11"/>
    </row>
    <row r="715" spans="1:9" x14ac:dyDescent="0.2">
      <c r="A715" s="2"/>
      <c r="B715" s="12" t="s">
        <v>642</v>
      </c>
      <c r="C715" s="13" t="s">
        <v>590</v>
      </c>
      <c r="D715" s="14">
        <v>17237.89</v>
      </c>
      <c r="E715" s="14">
        <v>0</v>
      </c>
      <c r="F715" s="14">
        <v>17237.89</v>
      </c>
      <c r="G715" s="14">
        <v>292382.97000000003</v>
      </c>
      <c r="H715" s="2"/>
      <c r="I715" s="11"/>
    </row>
    <row r="716" spans="1:9" x14ac:dyDescent="0.2">
      <c r="A716" s="2"/>
      <c r="B716" s="12" t="s">
        <v>643</v>
      </c>
      <c r="C716" s="13" t="s">
        <v>590</v>
      </c>
      <c r="D716" s="14">
        <v>18870.560000000001</v>
      </c>
      <c r="E716" s="14">
        <v>185.08</v>
      </c>
      <c r="F716" s="14">
        <v>19055.640000000003</v>
      </c>
      <c r="G716" s="14">
        <v>330317.66000000003</v>
      </c>
      <c r="H716" s="2"/>
      <c r="I716" s="11"/>
    </row>
    <row r="717" spans="1:9" x14ac:dyDescent="0.2">
      <c r="A717" s="2"/>
      <c r="B717" s="12" t="s">
        <v>644</v>
      </c>
      <c r="C717" s="13" t="s">
        <v>590</v>
      </c>
      <c r="D717" s="14">
        <v>15911.9</v>
      </c>
      <c r="E717" s="14">
        <v>0</v>
      </c>
      <c r="F717" s="14">
        <v>15911.9</v>
      </c>
      <c r="G717" s="14">
        <v>269891.99000000005</v>
      </c>
      <c r="H717" s="2"/>
      <c r="I717" s="11"/>
    </row>
    <row r="718" spans="1:9" x14ac:dyDescent="0.2">
      <c r="A718" s="2"/>
      <c r="B718" s="12" t="s">
        <v>645</v>
      </c>
      <c r="C718" s="13" t="s">
        <v>590</v>
      </c>
      <c r="D718" s="14">
        <v>15911.9</v>
      </c>
      <c r="E718" s="14">
        <v>0</v>
      </c>
      <c r="F718" s="14">
        <v>15911.9</v>
      </c>
      <c r="G718" s="14">
        <v>269891.99000000005</v>
      </c>
      <c r="H718" s="2"/>
      <c r="I718" s="11"/>
    </row>
    <row r="719" spans="1:9" x14ac:dyDescent="0.2">
      <c r="A719" s="2"/>
      <c r="B719" s="12" t="s">
        <v>646</v>
      </c>
      <c r="C719" s="13" t="s">
        <v>590</v>
      </c>
      <c r="D719" s="14">
        <v>14585.91</v>
      </c>
      <c r="E719" s="14">
        <v>0</v>
      </c>
      <c r="F719" s="14">
        <v>14585.91</v>
      </c>
      <c r="G719" s="14">
        <v>247400.96999999997</v>
      </c>
      <c r="H719" s="2"/>
      <c r="I719" s="11"/>
    </row>
    <row r="720" spans="1:9" x14ac:dyDescent="0.2">
      <c r="A720" s="2"/>
      <c r="B720" s="12" t="s">
        <v>647</v>
      </c>
      <c r="C720" s="13" t="s">
        <v>590</v>
      </c>
      <c r="D720" s="14">
        <v>25856.84</v>
      </c>
      <c r="E720" s="14">
        <v>0</v>
      </c>
      <c r="F720" s="14">
        <v>25856.84</v>
      </c>
      <c r="G720" s="14">
        <v>438574.47000000003</v>
      </c>
      <c r="H720" s="2"/>
      <c r="I720" s="11"/>
    </row>
    <row r="721" spans="1:9" x14ac:dyDescent="0.2">
      <c r="A721" s="2"/>
      <c r="B721" s="12" t="s">
        <v>648</v>
      </c>
      <c r="C721" s="13" t="s">
        <v>590</v>
      </c>
      <c r="D721" s="14">
        <v>83376.399999999994</v>
      </c>
      <c r="E721" s="14">
        <v>923496.6</v>
      </c>
      <c r="F721" s="14">
        <v>1006873</v>
      </c>
      <c r="G721" s="14">
        <v>24128895.539999999</v>
      </c>
      <c r="H721" s="2"/>
      <c r="I721" s="11"/>
    </row>
    <row r="722" spans="1:9" x14ac:dyDescent="0.2">
      <c r="A722" s="2"/>
      <c r="B722" s="12" t="s">
        <v>649</v>
      </c>
      <c r="C722" s="13" t="s">
        <v>590</v>
      </c>
      <c r="D722" s="14">
        <v>26163.52</v>
      </c>
      <c r="E722" s="14">
        <v>568.63</v>
      </c>
      <c r="F722" s="14">
        <v>26732.15</v>
      </c>
      <c r="G722" s="14">
        <v>464291.19</v>
      </c>
      <c r="H722" s="2"/>
      <c r="I722" s="11"/>
    </row>
    <row r="723" spans="1:9" x14ac:dyDescent="0.2">
      <c r="A723" s="2"/>
      <c r="B723" s="12" t="s">
        <v>650</v>
      </c>
      <c r="C723" s="13" t="s">
        <v>590</v>
      </c>
      <c r="D723" s="14">
        <v>21215.87</v>
      </c>
      <c r="E723" s="14">
        <v>0</v>
      </c>
      <c r="F723" s="14">
        <v>21215.87</v>
      </c>
      <c r="G723" s="14">
        <v>359855.97</v>
      </c>
      <c r="H723" s="2"/>
      <c r="I723" s="11"/>
    </row>
    <row r="724" spans="1:9" x14ac:dyDescent="0.2">
      <c r="A724" s="2"/>
      <c r="B724" s="12" t="s">
        <v>651</v>
      </c>
      <c r="C724" s="13" t="s">
        <v>590</v>
      </c>
      <c r="D724" s="14">
        <v>15911.9</v>
      </c>
      <c r="E724" s="14">
        <v>0</v>
      </c>
      <c r="F724" s="14">
        <v>15911.9</v>
      </c>
      <c r="G724" s="14">
        <v>269891.99000000005</v>
      </c>
      <c r="H724" s="2"/>
      <c r="I724" s="11"/>
    </row>
    <row r="725" spans="1:9" x14ac:dyDescent="0.2">
      <c r="A725" s="2"/>
      <c r="B725" s="12" t="s">
        <v>652</v>
      </c>
      <c r="C725" s="13" t="s">
        <v>590</v>
      </c>
      <c r="D725" s="14">
        <v>40403.980000000003</v>
      </c>
      <c r="E725" s="14">
        <v>0</v>
      </c>
      <c r="F725" s="14">
        <v>40403.980000000003</v>
      </c>
      <c r="G725" s="14">
        <v>413412.65</v>
      </c>
      <c r="H725" s="2"/>
      <c r="I725" s="11"/>
    </row>
    <row r="726" spans="1:9" x14ac:dyDescent="0.2">
      <c r="A726" s="2"/>
      <c r="B726" s="12" t="s">
        <v>653</v>
      </c>
      <c r="C726" s="13" t="s">
        <v>590</v>
      </c>
      <c r="D726" s="14">
        <v>105196.82</v>
      </c>
      <c r="E726" s="14">
        <v>0</v>
      </c>
      <c r="F726" s="14">
        <v>105196.82</v>
      </c>
      <c r="G726" s="14">
        <v>1713550.7300000002</v>
      </c>
      <c r="H726" s="2"/>
      <c r="I726" s="11"/>
    </row>
    <row r="727" spans="1:9" x14ac:dyDescent="0.2">
      <c r="A727" s="2"/>
      <c r="B727" s="12" t="s">
        <v>654</v>
      </c>
      <c r="C727" s="13" t="s">
        <v>590</v>
      </c>
      <c r="D727" s="14">
        <v>123180.6</v>
      </c>
      <c r="E727" s="14">
        <v>874537.38</v>
      </c>
      <c r="F727" s="14">
        <v>997717.98</v>
      </c>
      <c r="G727" s="14">
        <v>26389387.270000003</v>
      </c>
      <c r="H727" s="2"/>
      <c r="I727" s="11"/>
    </row>
    <row r="728" spans="1:9" x14ac:dyDescent="0.2">
      <c r="A728" s="2"/>
      <c r="B728" s="12" t="s">
        <v>655</v>
      </c>
      <c r="C728" s="13" t="s">
        <v>590</v>
      </c>
      <c r="D728" s="14">
        <v>13922.91</v>
      </c>
      <c r="E728" s="14">
        <v>0</v>
      </c>
      <c r="F728" s="14">
        <v>13922.91</v>
      </c>
      <c r="G728" s="14">
        <v>236155.47</v>
      </c>
      <c r="H728" s="2"/>
      <c r="I728" s="11"/>
    </row>
    <row r="729" spans="1:9" x14ac:dyDescent="0.2">
      <c r="A729" s="2"/>
      <c r="B729" s="12" t="s">
        <v>656</v>
      </c>
      <c r="C729" s="13" t="s">
        <v>590</v>
      </c>
      <c r="D729" s="14">
        <v>20552.88</v>
      </c>
      <c r="E729" s="14">
        <v>0</v>
      </c>
      <c r="F729" s="14">
        <v>20552.88</v>
      </c>
      <c r="G729" s="14">
        <v>348610.47999999992</v>
      </c>
      <c r="H729" s="2"/>
      <c r="I729" s="11"/>
    </row>
    <row r="730" spans="1:9" x14ac:dyDescent="0.2">
      <c r="A730" s="2"/>
      <c r="B730" s="12" t="s">
        <v>657</v>
      </c>
      <c r="C730" s="13" t="s">
        <v>590</v>
      </c>
      <c r="D730" s="14">
        <v>19889.88</v>
      </c>
      <c r="E730" s="14">
        <v>0</v>
      </c>
      <c r="F730" s="14">
        <v>19889.88</v>
      </c>
      <c r="G730" s="14">
        <v>337365.00999999995</v>
      </c>
      <c r="H730" s="2"/>
      <c r="I730" s="11"/>
    </row>
    <row r="731" spans="1:9" x14ac:dyDescent="0.2">
      <c r="A731" s="2"/>
      <c r="B731" s="12" t="s">
        <v>658</v>
      </c>
      <c r="C731" s="13" t="s">
        <v>590</v>
      </c>
      <c r="D731" s="14">
        <v>20552.88</v>
      </c>
      <c r="E731" s="14">
        <v>0</v>
      </c>
      <c r="F731" s="14">
        <v>20552.88</v>
      </c>
      <c r="G731" s="14">
        <v>348610.47999999992</v>
      </c>
      <c r="H731" s="2"/>
      <c r="I731" s="11"/>
    </row>
    <row r="732" spans="1:9" x14ac:dyDescent="0.2">
      <c r="A732" s="2"/>
      <c r="B732" s="12" t="s">
        <v>659</v>
      </c>
      <c r="C732" s="13" t="s">
        <v>590</v>
      </c>
      <c r="D732" s="14">
        <v>26519.84</v>
      </c>
      <c r="E732" s="14">
        <v>8818.7000000000007</v>
      </c>
      <c r="F732" s="14">
        <v>35338.54</v>
      </c>
      <c r="G732" s="14">
        <v>735654.72</v>
      </c>
      <c r="H732" s="2"/>
      <c r="I732" s="11"/>
    </row>
    <row r="733" spans="1:9" x14ac:dyDescent="0.2">
      <c r="A733" s="2"/>
      <c r="B733" s="12" t="s">
        <v>660</v>
      </c>
      <c r="C733" s="13" t="s">
        <v>590</v>
      </c>
      <c r="D733" s="14">
        <v>91905.87</v>
      </c>
      <c r="E733" s="14">
        <v>0</v>
      </c>
      <c r="F733" s="14">
        <v>91905.87</v>
      </c>
      <c r="G733" s="14">
        <v>1367431.94</v>
      </c>
      <c r="H733" s="2"/>
      <c r="I733" s="11"/>
    </row>
    <row r="734" spans="1:9" x14ac:dyDescent="0.2">
      <c r="A734" s="2"/>
      <c r="B734" s="12" t="s">
        <v>661</v>
      </c>
      <c r="C734" s="13" t="s">
        <v>590</v>
      </c>
      <c r="D734" s="14">
        <v>26519.84</v>
      </c>
      <c r="E734" s="14">
        <v>0</v>
      </c>
      <c r="F734" s="14">
        <v>26519.84</v>
      </c>
      <c r="G734" s="14">
        <v>449819.98999999993</v>
      </c>
      <c r="H734" s="2"/>
      <c r="I734" s="11"/>
    </row>
    <row r="735" spans="1:9" x14ac:dyDescent="0.2">
      <c r="A735" s="2"/>
      <c r="B735" s="12" t="s">
        <v>662</v>
      </c>
      <c r="C735" s="13" t="s">
        <v>590</v>
      </c>
      <c r="D735" s="14">
        <v>13259.92</v>
      </c>
      <c r="E735" s="14">
        <v>0</v>
      </c>
      <c r="F735" s="14">
        <v>13259.92</v>
      </c>
      <c r="G735" s="14">
        <v>224910</v>
      </c>
      <c r="H735" s="2"/>
      <c r="I735" s="11"/>
    </row>
    <row r="736" spans="1:9" x14ac:dyDescent="0.2">
      <c r="A736" s="2"/>
      <c r="B736" s="12" t="s">
        <v>663</v>
      </c>
      <c r="C736" s="13" t="s">
        <v>590</v>
      </c>
      <c r="D736" s="14">
        <v>17237.89</v>
      </c>
      <c r="E736" s="14">
        <v>0</v>
      </c>
      <c r="F736" s="14">
        <v>17237.89</v>
      </c>
      <c r="G736" s="14">
        <v>292382.97000000003</v>
      </c>
      <c r="H736" s="2"/>
      <c r="I736" s="11"/>
    </row>
    <row r="737" spans="1:9" x14ac:dyDescent="0.2">
      <c r="A737" s="2"/>
      <c r="B737" s="12" t="s">
        <v>664</v>
      </c>
      <c r="C737" s="13" t="s">
        <v>590</v>
      </c>
      <c r="D737" s="14">
        <v>23867.86</v>
      </c>
      <c r="E737" s="14">
        <v>0</v>
      </c>
      <c r="F737" s="14">
        <v>23867.86</v>
      </c>
      <c r="G737" s="14">
        <v>404837.98</v>
      </c>
      <c r="H737" s="2"/>
      <c r="I737" s="11"/>
    </row>
    <row r="738" spans="1:9" x14ac:dyDescent="0.2">
      <c r="A738" s="2"/>
      <c r="B738" s="12" t="s">
        <v>665</v>
      </c>
      <c r="C738" s="13" t="s">
        <v>590</v>
      </c>
      <c r="D738" s="14">
        <v>13259.92</v>
      </c>
      <c r="E738" s="14">
        <v>0</v>
      </c>
      <c r="F738" s="14">
        <v>13259.92</v>
      </c>
      <c r="G738" s="14">
        <v>224910</v>
      </c>
      <c r="H738" s="2"/>
      <c r="I738" s="11"/>
    </row>
    <row r="739" spans="1:9" x14ac:dyDescent="0.2">
      <c r="A739" s="2"/>
      <c r="B739" s="12" t="s">
        <v>1090</v>
      </c>
      <c r="C739" s="13" t="s">
        <v>590</v>
      </c>
      <c r="D739" s="14">
        <v>15911.9</v>
      </c>
      <c r="E739" s="14">
        <v>0</v>
      </c>
      <c r="F739" s="14">
        <v>15911.9</v>
      </c>
      <c r="G739" s="14">
        <v>136176.97999999998</v>
      </c>
      <c r="H739" s="2"/>
      <c r="I739" s="11"/>
    </row>
    <row r="740" spans="1:9" x14ac:dyDescent="0.2">
      <c r="A740" s="2"/>
      <c r="B740" s="12" t="s">
        <v>666</v>
      </c>
      <c r="C740" s="13" t="s">
        <v>590</v>
      </c>
      <c r="D740" s="14">
        <v>108964.81</v>
      </c>
      <c r="E740" s="14">
        <v>1531664.28</v>
      </c>
      <c r="F740" s="14">
        <v>1640629.09</v>
      </c>
      <c r="G740" s="14">
        <v>17603153.73</v>
      </c>
      <c r="H740" s="2"/>
      <c r="I740" s="11"/>
    </row>
    <row r="741" spans="1:9" x14ac:dyDescent="0.2">
      <c r="A741" s="2"/>
      <c r="B741" s="12" t="s">
        <v>667</v>
      </c>
      <c r="C741" s="13" t="s">
        <v>590</v>
      </c>
      <c r="D741" s="14">
        <v>23204.86</v>
      </c>
      <c r="E741" s="14">
        <v>0</v>
      </c>
      <c r="F741" s="14">
        <v>23204.86</v>
      </c>
      <c r="G741" s="14">
        <v>393592.5</v>
      </c>
      <c r="H741" s="2"/>
      <c r="I741" s="11"/>
    </row>
    <row r="742" spans="1:9" x14ac:dyDescent="0.2">
      <c r="A742" s="2"/>
      <c r="B742" s="12" t="s">
        <v>668</v>
      </c>
      <c r="C742" s="13" t="s">
        <v>590</v>
      </c>
      <c r="D742" s="14">
        <v>52097.59</v>
      </c>
      <c r="E742" s="14">
        <v>0</v>
      </c>
      <c r="F742" s="14">
        <v>52097.59</v>
      </c>
      <c r="G742" s="14">
        <v>1096911.1599999999</v>
      </c>
      <c r="H742" s="2"/>
      <c r="I742" s="11"/>
    </row>
    <row r="743" spans="1:9" x14ac:dyDescent="0.2">
      <c r="A743" s="2"/>
      <c r="B743" s="12" t="s">
        <v>669</v>
      </c>
      <c r="C743" s="13" t="s">
        <v>590</v>
      </c>
      <c r="D743" s="14">
        <v>15248.91</v>
      </c>
      <c r="E743" s="14">
        <v>0</v>
      </c>
      <c r="F743" s="14">
        <v>15248.91</v>
      </c>
      <c r="G743" s="14">
        <v>258646.50000000003</v>
      </c>
      <c r="H743" s="2"/>
      <c r="I743" s="11"/>
    </row>
    <row r="744" spans="1:9" x14ac:dyDescent="0.2">
      <c r="A744" s="2"/>
      <c r="B744" s="12" t="s">
        <v>670</v>
      </c>
      <c r="C744" s="13" t="s">
        <v>590</v>
      </c>
      <c r="D744" s="14">
        <v>18563.89</v>
      </c>
      <c r="E744" s="14">
        <v>0</v>
      </c>
      <c r="F744" s="14">
        <v>18563.89</v>
      </c>
      <c r="G744" s="14">
        <v>314873.98</v>
      </c>
      <c r="H744" s="2"/>
      <c r="I744" s="11"/>
    </row>
    <row r="745" spans="1:9" x14ac:dyDescent="0.2">
      <c r="A745" s="2"/>
      <c r="B745" s="12" t="s">
        <v>671</v>
      </c>
      <c r="C745" s="13" t="s">
        <v>590</v>
      </c>
      <c r="D745" s="14">
        <v>26519.84</v>
      </c>
      <c r="E745" s="14">
        <v>0</v>
      </c>
      <c r="F745" s="14">
        <v>26519.84</v>
      </c>
      <c r="G745" s="14">
        <v>449819.98999999993</v>
      </c>
      <c r="H745" s="2"/>
      <c r="I745" s="11"/>
    </row>
    <row r="746" spans="1:9" x14ac:dyDescent="0.2">
      <c r="A746" s="2"/>
      <c r="B746" s="12" t="s">
        <v>672</v>
      </c>
      <c r="C746" s="13" t="s">
        <v>590</v>
      </c>
      <c r="D746" s="14">
        <v>13922.91</v>
      </c>
      <c r="E746" s="14">
        <v>0</v>
      </c>
      <c r="F746" s="14">
        <v>13922.91</v>
      </c>
      <c r="G746" s="14">
        <v>236155.47</v>
      </c>
      <c r="H746" s="2"/>
      <c r="I746" s="11"/>
    </row>
    <row r="747" spans="1:9" x14ac:dyDescent="0.2">
      <c r="A747" s="2"/>
      <c r="B747" s="12" t="s">
        <v>1091</v>
      </c>
      <c r="C747" s="13" t="s">
        <v>590</v>
      </c>
      <c r="D747" s="14">
        <v>23204.86</v>
      </c>
      <c r="E747" s="14">
        <v>0</v>
      </c>
      <c r="F747" s="14">
        <v>23204.86</v>
      </c>
      <c r="G747" s="14">
        <v>198591.45</v>
      </c>
      <c r="H747" s="2"/>
      <c r="I747" s="11"/>
    </row>
    <row r="748" spans="1:9" x14ac:dyDescent="0.2">
      <c r="A748" s="2"/>
      <c r="B748" s="37" t="s">
        <v>673</v>
      </c>
      <c r="C748" s="13" t="s">
        <v>590</v>
      </c>
      <c r="D748" s="14">
        <v>22541.86</v>
      </c>
      <c r="E748" s="14">
        <v>0</v>
      </c>
      <c r="F748" s="14">
        <v>22541.86</v>
      </c>
      <c r="G748" s="14">
        <v>382346.98000000004</v>
      </c>
      <c r="H748" s="2"/>
      <c r="I748" s="11"/>
    </row>
    <row r="749" spans="1:9" x14ac:dyDescent="0.2">
      <c r="A749" s="2"/>
      <c r="B749" s="37" t="s">
        <v>674</v>
      </c>
      <c r="C749" s="13" t="s">
        <v>590</v>
      </c>
      <c r="D749" s="14">
        <v>13259.92</v>
      </c>
      <c r="E749" s="14">
        <v>0</v>
      </c>
      <c r="F749" s="14">
        <v>13259.92</v>
      </c>
      <c r="G749" s="14">
        <v>224910</v>
      </c>
      <c r="H749" s="2"/>
      <c r="I749" s="11"/>
    </row>
    <row r="750" spans="1:9" x14ac:dyDescent="0.2">
      <c r="A750" s="2"/>
      <c r="B750" s="37" t="s">
        <v>675</v>
      </c>
      <c r="C750" s="13" t="s">
        <v>590</v>
      </c>
      <c r="D750" s="14">
        <v>39503.089999999997</v>
      </c>
      <c r="E750" s="14">
        <v>0</v>
      </c>
      <c r="F750" s="14">
        <v>39503.089999999997</v>
      </c>
      <c r="G750" s="14">
        <v>438996.58999999997</v>
      </c>
      <c r="H750" s="2"/>
      <c r="I750" s="11"/>
    </row>
    <row r="751" spans="1:9" x14ac:dyDescent="0.2">
      <c r="A751" s="2"/>
      <c r="B751" s="37" t="s">
        <v>676</v>
      </c>
      <c r="C751" s="13" t="s">
        <v>590</v>
      </c>
      <c r="D751" s="14">
        <v>27489.51</v>
      </c>
      <c r="E751" s="14">
        <v>1586.27</v>
      </c>
      <c r="F751" s="14">
        <v>29075.78</v>
      </c>
      <c r="G751" s="14">
        <v>527665.32999999996</v>
      </c>
      <c r="H751" s="2"/>
      <c r="I751" s="11"/>
    </row>
    <row r="752" spans="1:9" x14ac:dyDescent="0.2">
      <c r="A752" s="2"/>
      <c r="B752" s="59" t="s">
        <v>677</v>
      </c>
      <c r="C752" s="60"/>
      <c r="D752" s="14">
        <v>4416577.1399999987</v>
      </c>
      <c r="E752" s="14">
        <v>7126087.29</v>
      </c>
      <c r="F752" s="14">
        <v>11542664.43</v>
      </c>
      <c r="G752" s="14">
        <v>182353146.63</v>
      </c>
      <c r="H752" s="2"/>
      <c r="I752" s="11"/>
    </row>
    <row r="753" spans="1:9" x14ac:dyDescent="0.2">
      <c r="A753" s="2"/>
      <c r="B753" s="12" t="s">
        <v>678</v>
      </c>
      <c r="C753" s="13" t="s">
        <v>679</v>
      </c>
      <c r="D753" s="14">
        <v>0</v>
      </c>
      <c r="E753" s="14">
        <v>0</v>
      </c>
      <c r="F753" s="14">
        <v>0</v>
      </c>
      <c r="G753" s="14">
        <v>0</v>
      </c>
      <c r="H753" s="2"/>
      <c r="I753" s="11"/>
    </row>
    <row r="754" spans="1:9" x14ac:dyDescent="0.2">
      <c r="A754" s="2"/>
      <c r="B754" s="12" t="s">
        <v>680</v>
      </c>
      <c r="C754" s="13" t="s">
        <v>679</v>
      </c>
      <c r="D754" s="14">
        <v>9454.31</v>
      </c>
      <c r="E754" s="14">
        <v>0</v>
      </c>
      <c r="F754" s="14">
        <v>9454.31</v>
      </c>
      <c r="G754" s="14">
        <v>165643.69</v>
      </c>
      <c r="H754" s="2"/>
      <c r="I754" s="11"/>
    </row>
    <row r="755" spans="1:9" x14ac:dyDescent="0.2">
      <c r="A755" s="2"/>
      <c r="B755" s="12" t="s">
        <v>681</v>
      </c>
      <c r="C755" s="13" t="s">
        <v>679</v>
      </c>
      <c r="D755" s="14">
        <v>9454.31</v>
      </c>
      <c r="E755" s="14">
        <v>0</v>
      </c>
      <c r="F755" s="14">
        <v>9454.31</v>
      </c>
      <c r="G755" s="14">
        <v>191561.72999999998</v>
      </c>
      <c r="H755" s="2"/>
      <c r="I755" s="11"/>
    </row>
    <row r="756" spans="1:9" x14ac:dyDescent="0.2">
      <c r="A756" s="2"/>
      <c r="B756" s="12" t="s">
        <v>682</v>
      </c>
      <c r="C756" s="13" t="s">
        <v>679</v>
      </c>
      <c r="D756" s="14">
        <v>0</v>
      </c>
      <c r="E756" s="14">
        <v>0</v>
      </c>
      <c r="F756" s="14">
        <v>0</v>
      </c>
      <c r="G756" s="14">
        <v>0</v>
      </c>
      <c r="H756" s="2"/>
      <c r="I756" s="11"/>
    </row>
    <row r="757" spans="1:9" x14ac:dyDescent="0.2">
      <c r="A757" s="2"/>
      <c r="B757" s="12" t="s">
        <v>683</v>
      </c>
      <c r="C757" s="13" t="s">
        <v>679</v>
      </c>
      <c r="D757" s="14">
        <v>0</v>
      </c>
      <c r="E757" s="14">
        <v>0</v>
      </c>
      <c r="F757" s="14">
        <v>0</v>
      </c>
      <c r="G757" s="14">
        <v>0</v>
      </c>
      <c r="H757" s="2"/>
      <c r="I757" s="11"/>
    </row>
    <row r="758" spans="1:9" x14ac:dyDescent="0.2">
      <c r="A758" s="2"/>
      <c r="B758" s="12" t="s">
        <v>684</v>
      </c>
      <c r="C758" s="13" t="s">
        <v>679</v>
      </c>
      <c r="D758" s="14">
        <v>0</v>
      </c>
      <c r="E758" s="14">
        <v>0</v>
      </c>
      <c r="F758" s="14">
        <v>0</v>
      </c>
      <c r="G758" s="14">
        <v>0</v>
      </c>
      <c r="H758" s="2"/>
      <c r="I758" s="11"/>
    </row>
    <row r="759" spans="1:9" x14ac:dyDescent="0.2">
      <c r="A759" s="2"/>
      <c r="B759" s="12" t="s">
        <v>685</v>
      </c>
      <c r="C759" s="13" t="s">
        <v>679</v>
      </c>
      <c r="D759" s="14">
        <v>9454.31</v>
      </c>
      <c r="E759" s="14">
        <v>0</v>
      </c>
      <c r="F759" s="14">
        <v>9454.31</v>
      </c>
      <c r="G759" s="14">
        <v>191561.72999999998</v>
      </c>
      <c r="H759" s="2"/>
      <c r="I759" s="11"/>
    </row>
    <row r="760" spans="1:9" x14ac:dyDescent="0.2">
      <c r="A760" s="2"/>
      <c r="B760" s="12" t="s">
        <v>1042</v>
      </c>
      <c r="C760" s="13" t="s">
        <v>679</v>
      </c>
      <c r="D760" s="14">
        <v>0</v>
      </c>
      <c r="E760" s="14">
        <v>0</v>
      </c>
      <c r="F760" s="14">
        <v>0</v>
      </c>
      <c r="G760" s="14">
        <v>0</v>
      </c>
      <c r="H760" s="2"/>
      <c r="I760" s="11"/>
    </row>
    <row r="761" spans="1:9" x14ac:dyDescent="0.2">
      <c r="A761" s="2"/>
      <c r="B761" s="12" t="s">
        <v>686</v>
      </c>
      <c r="C761" s="13" t="s">
        <v>679</v>
      </c>
      <c r="D761" s="14">
        <v>0</v>
      </c>
      <c r="E761" s="14">
        <v>0</v>
      </c>
      <c r="F761" s="14">
        <v>0</v>
      </c>
      <c r="G761" s="14">
        <v>0</v>
      </c>
      <c r="H761" s="2"/>
      <c r="I761" s="11"/>
    </row>
    <row r="762" spans="1:9" x14ac:dyDescent="0.2">
      <c r="A762" s="2"/>
      <c r="B762" s="12" t="s">
        <v>687</v>
      </c>
      <c r="C762" s="13" t="s">
        <v>679</v>
      </c>
      <c r="D762" s="14">
        <v>9454.31</v>
      </c>
      <c r="E762" s="14">
        <v>0</v>
      </c>
      <c r="F762" s="14">
        <v>9454.31</v>
      </c>
      <c r="G762" s="14">
        <v>191561.72999999998</v>
      </c>
      <c r="H762" s="2"/>
      <c r="I762" s="11"/>
    </row>
    <row r="763" spans="1:9" x14ac:dyDescent="0.2">
      <c r="A763" s="2"/>
      <c r="B763" s="12" t="s">
        <v>688</v>
      </c>
      <c r="C763" s="13" t="s">
        <v>679</v>
      </c>
      <c r="D763" s="14">
        <v>9454.31</v>
      </c>
      <c r="E763" s="14">
        <v>0</v>
      </c>
      <c r="F763" s="14">
        <v>9454.31</v>
      </c>
      <c r="G763" s="14">
        <v>191561.72999999998</v>
      </c>
      <c r="H763" s="2"/>
      <c r="I763" s="11"/>
    </row>
    <row r="764" spans="1:9" x14ac:dyDescent="0.2">
      <c r="A764" s="2"/>
      <c r="B764" s="12" t="s">
        <v>689</v>
      </c>
      <c r="C764" s="13" t="s">
        <v>679</v>
      </c>
      <c r="D764" s="14">
        <v>0</v>
      </c>
      <c r="E764" s="14">
        <v>0</v>
      </c>
      <c r="F764" s="14">
        <v>0</v>
      </c>
      <c r="G764" s="14">
        <v>0</v>
      </c>
      <c r="H764" s="2"/>
      <c r="I764" s="11"/>
    </row>
    <row r="765" spans="1:9" x14ac:dyDescent="0.2">
      <c r="A765" s="2"/>
      <c r="B765" s="12" t="s">
        <v>690</v>
      </c>
      <c r="C765" s="13" t="s">
        <v>679</v>
      </c>
      <c r="D765" s="14">
        <v>0</v>
      </c>
      <c r="E765" s="14">
        <v>0</v>
      </c>
      <c r="F765" s="14">
        <v>0</v>
      </c>
      <c r="G765" s="14">
        <v>0</v>
      </c>
      <c r="H765" s="2"/>
      <c r="I765" s="11"/>
    </row>
    <row r="766" spans="1:9" x14ac:dyDescent="0.2">
      <c r="A766" s="2"/>
      <c r="B766" s="12" t="s">
        <v>691</v>
      </c>
      <c r="C766" s="13" t="s">
        <v>679</v>
      </c>
      <c r="D766" s="14">
        <v>0</v>
      </c>
      <c r="E766" s="14">
        <v>0</v>
      </c>
      <c r="F766" s="14">
        <v>0</v>
      </c>
      <c r="G766" s="14">
        <v>0</v>
      </c>
      <c r="H766" s="2"/>
      <c r="I766" s="11"/>
    </row>
    <row r="767" spans="1:9" x14ac:dyDescent="0.2">
      <c r="A767" s="2"/>
      <c r="B767" s="12" t="s">
        <v>692</v>
      </c>
      <c r="C767" s="13" t="s">
        <v>679</v>
      </c>
      <c r="D767" s="14">
        <v>0</v>
      </c>
      <c r="E767" s="14">
        <v>0</v>
      </c>
      <c r="F767" s="14">
        <v>0</v>
      </c>
      <c r="G767" s="14">
        <v>0</v>
      </c>
      <c r="H767" s="2"/>
      <c r="I767" s="11"/>
    </row>
    <row r="768" spans="1:9" x14ac:dyDescent="0.2">
      <c r="A768" s="2"/>
      <c r="B768" s="12" t="s">
        <v>693</v>
      </c>
      <c r="C768" s="13" t="s">
        <v>679</v>
      </c>
      <c r="D768" s="14">
        <v>0</v>
      </c>
      <c r="E768" s="14">
        <v>0</v>
      </c>
      <c r="F768" s="14">
        <v>0</v>
      </c>
      <c r="G768" s="14">
        <v>0</v>
      </c>
      <c r="H768" s="2"/>
      <c r="I768" s="11"/>
    </row>
    <row r="769" spans="1:9" x14ac:dyDescent="0.2">
      <c r="A769" s="2"/>
      <c r="B769" s="12" t="s">
        <v>694</v>
      </c>
      <c r="C769" s="13" t="s">
        <v>679</v>
      </c>
      <c r="D769" s="14">
        <v>9454.31</v>
      </c>
      <c r="E769" s="14">
        <v>0</v>
      </c>
      <c r="F769" s="14">
        <v>9454.31</v>
      </c>
      <c r="G769" s="14">
        <v>191561.72999999998</v>
      </c>
      <c r="H769" s="2"/>
      <c r="I769" s="11"/>
    </row>
    <row r="770" spans="1:9" x14ac:dyDescent="0.2">
      <c r="A770" s="2"/>
      <c r="B770" s="12" t="s">
        <v>695</v>
      </c>
      <c r="C770" s="13" t="s">
        <v>679</v>
      </c>
      <c r="D770" s="14">
        <v>0</v>
      </c>
      <c r="E770" s="14">
        <v>0</v>
      </c>
      <c r="F770" s="14">
        <v>0</v>
      </c>
      <c r="G770" s="14">
        <v>0</v>
      </c>
      <c r="H770" s="2"/>
      <c r="I770" s="11"/>
    </row>
    <row r="771" spans="1:9" x14ac:dyDescent="0.2">
      <c r="A771" s="2"/>
      <c r="B771" s="12" t="s">
        <v>696</v>
      </c>
      <c r="C771" s="13" t="s">
        <v>679</v>
      </c>
      <c r="D771" s="14">
        <v>0</v>
      </c>
      <c r="E771" s="14">
        <v>0</v>
      </c>
      <c r="F771" s="14">
        <v>0</v>
      </c>
      <c r="G771" s="14">
        <v>0</v>
      </c>
      <c r="H771" s="2"/>
      <c r="I771" s="11"/>
    </row>
    <row r="772" spans="1:9" x14ac:dyDescent="0.2">
      <c r="A772" s="2"/>
      <c r="B772" s="12" t="s">
        <v>697</v>
      </c>
      <c r="C772" s="13" t="s">
        <v>679</v>
      </c>
      <c r="D772" s="14">
        <v>0</v>
      </c>
      <c r="E772" s="14">
        <v>0</v>
      </c>
      <c r="F772" s="14">
        <v>0</v>
      </c>
      <c r="G772" s="14">
        <v>0</v>
      </c>
      <c r="H772" s="2"/>
      <c r="I772" s="11"/>
    </row>
    <row r="773" spans="1:9" x14ac:dyDescent="0.2">
      <c r="A773" s="2"/>
      <c r="B773" s="12" t="s">
        <v>698</v>
      </c>
      <c r="C773" s="13" t="s">
        <v>679</v>
      </c>
      <c r="D773" s="14">
        <v>0</v>
      </c>
      <c r="E773" s="14">
        <v>0</v>
      </c>
      <c r="F773" s="14">
        <v>0</v>
      </c>
      <c r="G773" s="14">
        <v>0</v>
      </c>
      <c r="H773" s="2"/>
      <c r="I773" s="11"/>
    </row>
    <row r="774" spans="1:9" x14ac:dyDescent="0.2">
      <c r="A774" s="2"/>
      <c r="B774" s="12" t="s">
        <v>699</v>
      </c>
      <c r="C774" s="13" t="s">
        <v>679</v>
      </c>
      <c r="D774" s="14">
        <v>0</v>
      </c>
      <c r="E774" s="14">
        <v>0</v>
      </c>
      <c r="F774" s="14">
        <v>0</v>
      </c>
      <c r="G774" s="14">
        <v>0</v>
      </c>
      <c r="H774" s="2"/>
      <c r="I774" s="11"/>
    </row>
    <row r="775" spans="1:9" x14ac:dyDescent="0.2">
      <c r="A775" s="2"/>
      <c r="B775" s="12" t="s">
        <v>700</v>
      </c>
      <c r="C775" s="13" t="s">
        <v>679</v>
      </c>
      <c r="D775" s="14">
        <v>0</v>
      </c>
      <c r="E775" s="14">
        <v>0</v>
      </c>
      <c r="F775" s="14">
        <v>0</v>
      </c>
      <c r="G775" s="14">
        <v>0</v>
      </c>
      <c r="H775" s="2"/>
      <c r="I775" s="11"/>
    </row>
    <row r="776" spans="1:9" x14ac:dyDescent="0.2">
      <c r="A776" s="2"/>
      <c r="B776" s="12" t="s">
        <v>701</v>
      </c>
      <c r="C776" s="13" t="s">
        <v>679</v>
      </c>
      <c r="D776" s="14">
        <v>0</v>
      </c>
      <c r="E776" s="14">
        <v>0</v>
      </c>
      <c r="F776" s="14">
        <v>0</v>
      </c>
      <c r="G776" s="14">
        <v>0</v>
      </c>
      <c r="H776" s="2"/>
      <c r="I776" s="11"/>
    </row>
    <row r="777" spans="1:9" x14ac:dyDescent="0.2">
      <c r="A777" s="2"/>
      <c r="B777" s="12" t="s">
        <v>702</v>
      </c>
      <c r="C777" s="13" t="s">
        <v>679</v>
      </c>
      <c r="D777" s="14">
        <v>0</v>
      </c>
      <c r="E777" s="14">
        <v>0</v>
      </c>
      <c r="F777" s="14">
        <v>0</v>
      </c>
      <c r="G777" s="14">
        <v>0</v>
      </c>
      <c r="H777" s="2"/>
      <c r="I777" s="11"/>
    </row>
    <row r="778" spans="1:9" x14ac:dyDescent="0.2">
      <c r="A778" s="2"/>
      <c r="B778" s="12" t="s">
        <v>703</v>
      </c>
      <c r="C778" s="13" t="s">
        <v>679</v>
      </c>
      <c r="D778" s="14">
        <v>0</v>
      </c>
      <c r="E778" s="14">
        <v>0</v>
      </c>
      <c r="F778" s="14">
        <v>0</v>
      </c>
      <c r="G778" s="14">
        <v>0</v>
      </c>
      <c r="H778" s="2"/>
      <c r="I778" s="11"/>
    </row>
    <row r="779" spans="1:9" x14ac:dyDescent="0.2">
      <c r="A779" s="2"/>
      <c r="B779" s="12" t="s">
        <v>704</v>
      </c>
      <c r="C779" s="13" t="s">
        <v>679</v>
      </c>
      <c r="D779" s="14">
        <v>0</v>
      </c>
      <c r="E779" s="14">
        <v>0</v>
      </c>
      <c r="F779" s="14">
        <v>0</v>
      </c>
      <c r="G779" s="14">
        <v>0</v>
      </c>
      <c r="H779" s="2"/>
      <c r="I779" s="11"/>
    </row>
    <row r="780" spans="1:9" x14ac:dyDescent="0.2">
      <c r="A780" s="2"/>
      <c r="B780" s="12" t="s">
        <v>705</v>
      </c>
      <c r="C780" s="13" t="s">
        <v>679</v>
      </c>
      <c r="D780" s="14">
        <v>0</v>
      </c>
      <c r="E780" s="14">
        <v>0</v>
      </c>
      <c r="F780" s="14">
        <v>0</v>
      </c>
      <c r="G780" s="14">
        <v>0</v>
      </c>
      <c r="H780" s="2"/>
      <c r="I780" s="11"/>
    </row>
    <row r="781" spans="1:9" x14ac:dyDescent="0.2">
      <c r="A781" s="2"/>
      <c r="B781" s="12" t="s">
        <v>706</v>
      </c>
      <c r="C781" s="13" t="s">
        <v>679</v>
      </c>
      <c r="D781" s="14">
        <v>9454.31</v>
      </c>
      <c r="E781" s="14">
        <v>74.95</v>
      </c>
      <c r="F781" s="14">
        <v>9529.26</v>
      </c>
      <c r="G781" s="14">
        <v>195392.19</v>
      </c>
      <c r="H781" s="2"/>
      <c r="I781" s="11"/>
    </row>
    <row r="782" spans="1:9" x14ac:dyDescent="0.2">
      <c r="A782" s="2"/>
      <c r="B782" s="12" t="s">
        <v>707</v>
      </c>
      <c r="C782" s="13" t="s">
        <v>679</v>
      </c>
      <c r="D782" s="14">
        <v>9454.31</v>
      </c>
      <c r="E782" s="14">
        <v>0</v>
      </c>
      <c r="F782" s="14">
        <v>9454.31</v>
      </c>
      <c r="G782" s="14">
        <v>191561.72999999998</v>
      </c>
      <c r="H782" s="2"/>
      <c r="I782" s="11"/>
    </row>
    <row r="783" spans="1:9" x14ac:dyDescent="0.2">
      <c r="A783" s="2"/>
      <c r="B783" s="12" t="s">
        <v>708</v>
      </c>
      <c r="C783" s="13" t="s">
        <v>679</v>
      </c>
      <c r="D783" s="14">
        <v>9454.31</v>
      </c>
      <c r="E783" s="14">
        <v>0</v>
      </c>
      <c r="F783" s="14">
        <v>9454.31</v>
      </c>
      <c r="G783" s="14">
        <v>191561.72999999998</v>
      </c>
      <c r="H783" s="2"/>
      <c r="I783" s="11"/>
    </row>
    <row r="784" spans="1:9" x14ac:dyDescent="0.2">
      <c r="A784" s="2"/>
      <c r="B784" s="12" t="s">
        <v>709</v>
      </c>
      <c r="C784" s="13" t="s">
        <v>679</v>
      </c>
      <c r="D784" s="14">
        <v>0.02</v>
      </c>
      <c r="E784" s="14">
        <v>0</v>
      </c>
      <c r="F784" s="14">
        <v>0.02</v>
      </c>
      <c r="G784" s="14">
        <v>100835.59</v>
      </c>
      <c r="H784" s="2"/>
      <c r="I784" s="11"/>
    </row>
    <row r="785" spans="1:9" x14ac:dyDescent="0.2">
      <c r="A785" s="2"/>
      <c r="B785" s="12" t="s">
        <v>710</v>
      </c>
      <c r="C785" s="13" t="s">
        <v>679</v>
      </c>
      <c r="D785" s="1">
        <v>9454.31</v>
      </c>
      <c r="E785" s="1">
        <v>1979.08</v>
      </c>
      <c r="F785" s="14">
        <v>2347.9499999999998</v>
      </c>
      <c r="G785" s="14">
        <v>273699.42000000004</v>
      </c>
      <c r="H785" s="2"/>
      <c r="I785" s="11"/>
    </row>
    <row r="786" spans="1:9" x14ac:dyDescent="0.2">
      <c r="A786" s="2"/>
      <c r="B786" s="12" t="s">
        <v>711</v>
      </c>
      <c r="C786" s="13" t="s">
        <v>679</v>
      </c>
      <c r="D786" s="14">
        <v>9454.31</v>
      </c>
      <c r="E786" s="14">
        <v>0</v>
      </c>
      <c r="F786" s="14">
        <v>9454.31</v>
      </c>
      <c r="G786" s="14">
        <v>191561.72999999998</v>
      </c>
      <c r="H786" s="2"/>
      <c r="I786" s="11"/>
    </row>
    <row r="787" spans="1:9" x14ac:dyDescent="0.2">
      <c r="A787" s="2"/>
      <c r="B787" s="12" t="s">
        <v>712</v>
      </c>
      <c r="C787" s="13" t="s">
        <v>679</v>
      </c>
      <c r="D787" s="14">
        <v>0</v>
      </c>
      <c r="E787" s="14">
        <v>0</v>
      </c>
      <c r="F787" s="14">
        <v>0</v>
      </c>
      <c r="G787" s="14">
        <v>0</v>
      </c>
      <c r="H787" s="2"/>
      <c r="I787" s="11"/>
    </row>
    <row r="788" spans="1:9" x14ac:dyDescent="0.2">
      <c r="A788" s="2"/>
      <c r="B788" s="12" t="s">
        <v>713</v>
      </c>
      <c r="C788" s="13" t="s">
        <v>679</v>
      </c>
      <c r="D788" s="14">
        <v>0</v>
      </c>
      <c r="E788" s="14">
        <v>0</v>
      </c>
      <c r="F788" s="14">
        <v>0</v>
      </c>
      <c r="G788" s="14">
        <v>0</v>
      </c>
      <c r="H788" s="2"/>
      <c r="I788" s="11"/>
    </row>
    <row r="789" spans="1:9" x14ac:dyDescent="0.2">
      <c r="A789" s="2"/>
      <c r="B789" s="12" t="s">
        <v>714</v>
      </c>
      <c r="C789" s="13" t="s">
        <v>679</v>
      </c>
      <c r="D789" s="14">
        <v>0</v>
      </c>
      <c r="E789" s="14">
        <v>0</v>
      </c>
      <c r="F789" s="14">
        <v>0</v>
      </c>
      <c r="G789" s="14">
        <v>0</v>
      </c>
      <c r="H789" s="2"/>
      <c r="I789" s="11"/>
    </row>
    <row r="790" spans="1:9" x14ac:dyDescent="0.2">
      <c r="A790" s="2"/>
      <c r="B790" s="12" t="s">
        <v>715</v>
      </c>
      <c r="C790" s="13" t="s">
        <v>679</v>
      </c>
      <c r="D790" s="14">
        <v>0</v>
      </c>
      <c r="E790" s="14">
        <v>0</v>
      </c>
      <c r="F790" s="14">
        <v>0</v>
      </c>
      <c r="G790" s="14">
        <v>0</v>
      </c>
      <c r="H790" s="2"/>
      <c r="I790" s="11"/>
    </row>
    <row r="791" spans="1:9" x14ac:dyDescent="0.2">
      <c r="A791" s="2"/>
      <c r="B791" s="12" t="s">
        <v>716</v>
      </c>
      <c r="C791" s="13" t="s">
        <v>679</v>
      </c>
      <c r="D791" s="14">
        <v>9454.31</v>
      </c>
      <c r="E791" s="14">
        <v>0</v>
      </c>
      <c r="F791" s="14">
        <v>9454.31</v>
      </c>
      <c r="G791" s="14">
        <v>40137.230000000003</v>
      </c>
      <c r="H791" s="2"/>
      <c r="I791" s="11"/>
    </row>
    <row r="792" spans="1:9" x14ac:dyDescent="0.2">
      <c r="A792" s="2"/>
      <c r="B792" s="12" t="s">
        <v>717</v>
      </c>
      <c r="C792" s="13" t="s">
        <v>679</v>
      </c>
      <c r="D792" s="14">
        <v>0</v>
      </c>
      <c r="E792" s="14">
        <v>0</v>
      </c>
      <c r="F792" s="14">
        <v>0</v>
      </c>
      <c r="G792" s="14">
        <v>0</v>
      </c>
      <c r="H792" s="2"/>
      <c r="I792" s="11"/>
    </row>
    <row r="793" spans="1:9" x14ac:dyDescent="0.2">
      <c r="A793" s="2"/>
      <c r="B793" s="12" t="s">
        <v>718</v>
      </c>
      <c r="C793" s="13" t="s">
        <v>679</v>
      </c>
      <c r="D793" s="14">
        <v>0</v>
      </c>
      <c r="E793" s="14">
        <v>0</v>
      </c>
      <c r="F793" s="14">
        <v>0</v>
      </c>
      <c r="G793" s="14">
        <v>0</v>
      </c>
      <c r="H793" s="2"/>
      <c r="I793" s="11"/>
    </row>
    <row r="794" spans="1:9" x14ac:dyDescent="0.2">
      <c r="A794" s="2"/>
      <c r="B794" s="12" t="s">
        <v>719</v>
      </c>
      <c r="C794" s="13" t="s">
        <v>679</v>
      </c>
      <c r="D794" s="14">
        <v>0</v>
      </c>
      <c r="E794" s="14">
        <v>0</v>
      </c>
      <c r="F794" s="14">
        <v>0</v>
      </c>
      <c r="G794" s="14">
        <v>0</v>
      </c>
      <c r="H794" s="2"/>
      <c r="I794" s="11"/>
    </row>
    <row r="795" spans="1:9" x14ac:dyDescent="0.2">
      <c r="A795" s="2"/>
      <c r="B795" s="12" t="s">
        <v>720</v>
      </c>
      <c r="C795" s="13" t="s">
        <v>679</v>
      </c>
      <c r="D795" s="14">
        <v>0</v>
      </c>
      <c r="E795" s="14">
        <v>0</v>
      </c>
      <c r="F795" s="14">
        <v>0</v>
      </c>
      <c r="G795" s="14">
        <v>0</v>
      </c>
      <c r="H795" s="2"/>
      <c r="I795" s="11"/>
    </row>
    <row r="796" spans="1:9" x14ac:dyDescent="0.2">
      <c r="A796" s="2"/>
      <c r="B796" s="12" t="s">
        <v>721</v>
      </c>
      <c r="C796" s="13" t="s">
        <v>679</v>
      </c>
      <c r="D796" s="14">
        <v>0</v>
      </c>
      <c r="E796" s="14">
        <v>0</v>
      </c>
      <c r="F796" s="14">
        <v>0</v>
      </c>
      <c r="G796" s="14">
        <v>0</v>
      </c>
      <c r="H796" s="2"/>
      <c r="I796" s="11"/>
    </row>
    <row r="797" spans="1:9" x14ac:dyDescent="0.2">
      <c r="A797" s="2"/>
      <c r="B797" s="12" t="s">
        <v>722</v>
      </c>
      <c r="C797" s="13" t="s">
        <v>679</v>
      </c>
      <c r="D797" s="14">
        <v>0</v>
      </c>
      <c r="E797" s="14">
        <v>0</v>
      </c>
      <c r="F797" s="14">
        <v>0</v>
      </c>
      <c r="G797" s="14">
        <v>0</v>
      </c>
      <c r="H797" s="2"/>
      <c r="I797" s="11"/>
    </row>
    <row r="798" spans="1:9" x14ac:dyDescent="0.2">
      <c r="A798" s="2"/>
      <c r="B798" s="12" t="s">
        <v>723</v>
      </c>
      <c r="C798" s="13" t="s">
        <v>679</v>
      </c>
      <c r="D798" s="14">
        <v>0</v>
      </c>
      <c r="E798" s="14">
        <v>0</v>
      </c>
      <c r="F798" s="14">
        <v>0</v>
      </c>
      <c r="G798" s="14">
        <v>0</v>
      </c>
      <c r="H798" s="2"/>
      <c r="I798" s="11"/>
    </row>
    <row r="799" spans="1:9" x14ac:dyDescent="0.2">
      <c r="A799" s="2"/>
      <c r="B799" s="12" t="s">
        <v>724</v>
      </c>
      <c r="C799" s="13" t="s">
        <v>679</v>
      </c>
      <c r="D799" s="14">
        <v>0</v>
      </c>
      <c r="E799" s="14">
        <v>0</v>
      </c>
      <c r="F799" s="14">
        <v>0</v>
      </c>
      <c r="G799" s="14">
        <v>0</v>
      </c>
      <c r="H799" s="2"/>
      <c r="I799" s="11"/>
    </row>
    <row r="800" spans="1:9" x14ac:dyDescent="0.2">
      <c r="A800" s="2"/>
      <c r="B800" s="12" t="s">
        <v>725</v>
      </c>
      <c r="C800" s="13" t="s">
        <v>679</v>
      </c>
      <c r="D800" s="14">
        <v>0</v>
      </c>
      <c r="E800" s="14">
        <v>0</v>
      </c>
      <c r="F800" s="14">
        <v>0</v>
      </c>
      <c r="G800" s="14">
        <v>0</v>
      </c>
      <c r="H800" s="2"/>
      <c r="I800" s="11"/>
    </row>
    <row r="801" spans="1:9" x14ac:dyDescent="0.2">
      <c r="A801" s="2"/>
      <c r="B801" s="12" t="s">
        <v>726</v>
      </c>
      <c r="C801" s="13" t="s">
        <v>679</v>
      </c>
      <c r="D801" s="14">
        <v>969.67</v>
      </c>
      <c r="E801" s="14">
        <v>290.06</v>
      </c>
      <c r="F801" s="14">
        <v>1259.73</v>
      </c>
      <c r="G801" s="14">
        <v>27171.16</v>
      </c>
      <c r="H801" s="2"/>
      <c r="I801" s="11"/>
    </row>
    <row r="802" spans="1:9" x14ac:dyDescent="0.2">
      <c r="A802" s="2"/>
      <c r="B802" s="12" t="s">
        <v>727</v>
      </c>
      <c r="C802" s="13" t="s">
        <v>679</v>
      </c>
      <c r="D802" s="14">
        <v>9454.31</v>
      </c>
      <c r="E802" s="14">
        <v>74.95</v>
      </c>
      <c r="F802" s="14">
        <v>9529.26</v>
      </c>
      <c r="G802" s="14">
        <v>221448.96000000002</v>
      </c>
      <c r="H802" s="2"/>
      <c r="I802" s="11"/>
    </row>
    <row r="803" spans="1:9" x14ac:dyDescent="0.2">
      <c r="A803" s="2"/>
      <c r="B803" s="12" t="s">
        <v>728</v>
      </c>
      <c r="C803" s="13" t="s">
        <v>679</v>
      </c>
      <c r="D803" s="14">
        <v>0</v>
      </c>
      <c r="E803" s="14">
        <v>0</v>
      </c>
      <c r="F803" s="14">
        <v>0</v>
      </c>
      <c r="G803" s="14">
        <v>0</v>
      </c>
      <c r="H803" s="2"/>
      <c r="I803" s="11"/>
    </row>
    <row r="804" spans="1:9" x14ac:dyDescent="0.2">
      <c r="A804" s="2"/>
      <c r="B804" s="12" t="s">
        <v>729</v>
      </c>
      <c r="C804" s="13" t="s">
        <v>679</v>
      </c>
      <c r="D804" s="14">
        <v>0</v>
      </c>
      <c r="E804" s="14">
        <v>0</v>
      </c>
      <c r="F804" s="14">
        <v>0</v>
      </c>
      <c r="G804" s="14">
        <v>0</v>
      </c>
      <c r="H804" s="2"/>
      <c r="I804" s="11"/>
    </row>
    <row r="805" spans="1:9" x14ac:dyDescent="0.2">
      <c r="A805" s="2"/>
      <c r="B805" s="12" t="s">
        <v>730</v>
      </c>
      <c r="C805" s="13" t="s">
        <v>679</v>
      </c>
      <c r="D805" s="14">
        <v>0</v>
      </c>
      <c r="E805" s="14">
        <v>0</v>
      </c>
      <c r="F805" s="14">
        <v>0</v>
      </c>
      <c r="G805" s="14">
        <v>0</v>
      </c>
      <c r="H805" s="2"/>
      <c r="I805" s="11"/>
    </row>
    <row r="806" spans="1:9" x14ac:dyDescent="0.2">
      <c r="A806" s="2"/>
      <c r="B806" s="12" t="s">
        <v>731</v>
      </c>
      <c r="C806" s="13" t="s">
        <v>679</v>
      </c>
      <c r="D806" s="14">
        <v>0</v>
      </c>
      <c r="E806" s="14">
        <v>0</v>
      </c>
      <c r="F806" s="14">
        <v>0</v>
      </c>
      <c r="G806" s="14">
        <v>0</v>
      </c>
      <c r="H806" s="2"/>
      <c r="I806" s="11"/>
    </row>
    <row r="807" spans="1:9" x14ac:dyDescent="0.2">
      <c r="A807" s="2"/>
      <c r="B807" s="12" t="s">
        <v>732</v>
      </c>
      <c r="C807" s="13" t="s">
        <v>679</v>
      </c>
      <c r="D807" s="14">
        <v>9454.31</v>
      </c>
      <c r="E807" s="14">
        <v>0</v>
      </c>
      <c r="F807" s="14">
        <v>9454.31</v>
      </c>
      <c r="G807" s="14">
        <v>180139.88</v>
      </c>
      <c r="H807" s="2"/>
      <c r="I807" s="11"/>
    </row>
    <row r="808" spans="1:9" x14ac:dyDescent="0.2">
      <c r="A808" s="2"/>
      <c r="B808" s="12" t="s">
        <v>733</v>
      </c>
      <c r="C808" s="13" t="s">
        <v>679</v>
      </c>
      <c r="D808" s="14">
        <v>9454.31</v>
      </c>
      <c r="E808" s="14">
        <v>0</v>
      </c>
      <c r="F808" s="14">
        <v>9454.31</v>
      </c>
      <c r="G808" s="14">
        <v>191561.75</v>
      </c>
      <c r="H808" s="2"/>
      <c r="I808" s="11"/>
    </row>
    <row r="809" spans="1:9" x14ac:dyDescent="0.2">
      <c r="A809" s="2"/>
      <c r="B809" s="12" t="s">
        <v>734</v>
      </c>
      <c r="C809" s="13" t="s">
        <v>679</v>
      </c>
      <c r="D809" s="14">
        <v>0</v>
      </c>
      <c r="E809" s="14">
        <v>0</v>
      </c>
      <c r="F809" s="14">
        <v>0</v>
      </c>
      <c r="G809" s="14">
        <v>0</v>
      </c>
      <c r="H809" s="2"/>
      <c r="I809" s="11"/>
    </row>
    <row r="810" spans="1:9" x14ac:dyDescent="0.2">
      <c r="A810" s="2"/>
      <c r="B810" s="12" t="s">
        <v>735</v>
      </c>
      <c r="C810" s="13" t="s">
        <v>679</v>
      </c>
      <c r="D810" s="14">
        <v>0</v>
      </c>
      <c r="E810" s="14">
        <v>0</v>
      </c>
      <c r="F810" s="14">
        <v>0</v>
      </c>
      <c r="G810" s="14">
        <v>0</v>
      </c>
      <c r="H810" s="2"/>
      <c r="I810" s="11"/>
    </row>
    <row r="811" spans="1:9" x14ac:dyDescent="0.2">
      <c r="A811" s="2"/>
      <c r="B811" s="12" t="s">
        <v>736</v>
      </c>
      <c r="C811" s="13" t="s">
        <v>679</v>
      </c>
      <c r="D811" s="14">
        <v>0</v>
      </c>
      <c r="E811" s="14">
        <v>0</v>
      </c>
      <c r="F811" s="14">
        <v>0</v>
      </c>
      <c r="G811" s="14">
        <v>0</v>
      </c>
      <c r="H811" s="2"/>
      <c r="I811" s="11"/>
    </row>
    <row r="812" spans="1:9" x14ac:dyDescent="0.2">
      <c r="A812" s="2"/>
      <c r="B812" s="12" t="s">
        <v>737</v>
      </c>
      <c r="C812" s="13" t="s">
        <v>679</v>
      </c>
      <c r="D812" s="14">
        <v>0</v>
      </c>
      <c r="E812" s="14">
        <v>0</v>
      </c>
      <c r="F812" s="14">
        <v>0</v>
      </c>
      <c r="G812" s="14">
        <v>0</v>
      </c>
      <c r="H812" s="2"/>
      <c r="I812" s="11"/>
    </row>
    <row r="813" spans="1:9" x14ac:dyDescent="0.2">
      <c r="A813" s="2"/>
      <c r="B813" s="12" t="s">
        <v>738</v>
      </c>
      <c r="C813" s="13" t="s">
        <v>679</v>
      </c>
      <c r="D813" s="14">
        <v>0</v>
      </c>
      <c r="E813" s="14">
        <v>0</v>
      </c>
      <c r="F813" s="14">
        <v>0</v>
      </c>
      <c r="G813" s="14">
        <v>0</v>
      </c>
      <c r="H813" s="2"/>
      <c r="I813" s="11"/>
    </row>
    <row r="814" spans="1:9" x14ac:dyDescent="0.2">
      <c r="A814" s="2"/>
      <c r="B814" s="12" t="s">
        <v>969</v>
      </c>
      <c r="C814" s="13" t="s">
        <v>679</v>
      </c>
      <c r="D814" s="14">
        <v>0</v>
      </c>
      <c r="E814" s="14">
        <v>0</v>
      </c>
      <c r="F814" s="14">
        <v>0</v>
      </c>
      <c r="G814" s="14">
        <v>0</v>
      </c>
      <c r="H814" s="2"/>
      <c r="I814" s="11"/>
    </row>
    <row r="815" spans="1:9" x14ac:dyDescent="0.2">
      <c r="A815" s="2"/>
      <c r="B815" s="12" t="s">
        <v>739</v>
      </c>
      <c r="C815" s="13" t="s">
        <v>679</v>
      </c>
      <c r="D815" s="14">
        <v>0</v>
      </c>
      <c r="E815" s="14">
        <v>0</v>
      </c>
      <c r="F815" s="14">
        <v>0</v>
      </c>
      <c r="G815" s="14">
        <v>0</v>
      </c>
      <c r="H815" s="2"/>
      <c r="I815" s="11"/>
    </row>
    <row r="816" spans="1:9" x14ac:dyDescent="0.2">
      <c r="A816" s="2"/>
      <c r="B816" s="12" t="s">
        <v>740</v>
      </c>
      <c r="C816" s="13" t="s">
        <v>679</v>
      </c>
      <c r="D816" s="14">
        <v>0</v>
      </c>
      <c r="E816" s="14">
        <v>0</v>
      </c>
      <c r="F816" s="14">
        <v>0</v>
      </c>
      <c r="G816" s="14">
        <v>0</v>
      </c>
      <c r="H816" s="2"/>
      <c r="I816" s="11"/>
    </row>
    <row r="817" spans="1:9" x14ac:dyDescent="0.2">
      <c r="A817" s="2"/>
      <c r="B817" s="12" t="s">
        <v>741</v>
      </c>
      <c r="C817" s="13" t="s">
        <v>679</v>
      </c>
      <c r="D817" s="14">
        <v>0</v>
      </c>
      <c r="E817" s="14">
        <v>0</v>
      </c>
      <c r="F817" s="14">
        <v>0</v>
      </c>
      <c r="G817" s="14">
        <v>0</v>
      </c>
      <c r="H817" s="2"/>
      <c r="I817" s="11"/>
    </row>
    <row r="818" spans="1:9" x14ac:dyDescent="0.2">
      <c r="A818" s="2"/>
      <c r="B818" s="12" t="s">
        <v>1074</v>
      </c>
      <c r="C818" s="13" t="s">
        <v>679</v>
      </c>
      <c r="D818" s="14">
        <v>0</v>
      </c>
      <c r="E818" s="14">
        <v>0</v>
      </c>
      <c r="F818" s="14">
        <v>0</v>
      </c>
      <c r="G818" s="14">
        <v>2563.59</v>
      </c>
      <c r="H818" s="2"/>
      <c r="I818" s="11"/>
    </row>
    <row r="819" spans="1:9" x14ac:dyDescent="0.2">
      <c r="A819" s="2"/>
      <c r="B819" s="12" t="s">
        <v>742</v>
      </c>
      <c r="C819" s="13" t="s">
        <v>679</v>
      </c>
      <c r="D819" s="14">
        <v>0.01</v>
      </c>
      <c r="E819" s="14">
        <v>0</v>
      </c>
      <c r="F819" s="14">
        <v>0.01</v>
      </c>
      <c r="G819" s="14">
        <v>72212.119999999981</v>
      </c>
      <c r="H819" s="2"/>
      <c r="I819" s="11"/>
    </row>
    <row r="820" spans="1:9" x14ac:dyDescent="0.2">
      <c r="A820" s="2"/>
      <c r="B820" s="12" t="s">
        <v>743</v>
      </c>
      <c r="C820" s="13" t="s">
        <v>679</v>
      </c>
      <c r="D820" s="14">
        <v>0</v>
      </c>
      <c r="E820" s="14">
        <v>0</v>
      </c>
      <c r="F820" s="14">
        <v>0</v>
      </c>
      <c r="G820" s="14">
        <v>0</v>
      </c>
      <c r="H820" s="2"/>
      <c r="I820" s="11"/>
    </row>
    <row r="821" spans="1:9" x14ac:dyDescent="0.2">
      <c r="A821" s="2"/>
      <c r="B821" s="12" t="s">
        <v>744</v>
      </c>
      <c r="C821" s="13" t="s">
        <v>679</v>
      </c>
      <c r="D821" s="14">
        <v>0</v>
      </c>
      <c r="E821" s="14">
        <v>0</v>
      </c>
      <c r="F821" s="14">
        <v>0</v>
      </c>
      <c r="G821" s="14">
        <v>0</v>
      </c>
      <c r="H821" s="2"/>
      <c r="I821" s="11"/>
    </row>
    <row r="822" spans="1:9" x14ac:dyDescent="0.2">
      <c r="A822" s="2"/>
      <c r="B822" s="12" t="s">
        <v>745</v>
      </c>
      <c r="C822" s="13" t="s">
        <v>679</v>
      </c>
      <c r="D822" s="14">
        <v>0</v>
      </c>
      <c r="E822" s="14">
        <v>0</v>
      </c>
      <c r="F822" s="14">
        <v>0</v>
      </c>
      <c r="G822" s="14">
        <v>0</v>
      </c>
      <c r="H822" s="2"/>
      <c r="I822" s="11"/>
    </row>
    <row r="823" spans="1:9" x14ac:dyDescent="0.2">
      <c r="A823" s="2"/>
      <c r="B823" s="12" t="s">
        <v>746</v>
      </c>
      <c r="C823" s="13" t="s">
        <v>679</v>
      </c>
      <c r="D823" s="14">
        <v>0</v>
      </c>
      <c r="E823" s="14">
        <v>0</v>
      </c>
      <c r="F823" s="14">
        <v>0</v>
      </c>
      <c r="G823" s="14">
        <v>0</v>
      </c>
      <c r="H823" s="2"/>
      <c r="I823" s="11"/>
    </row>
    <row r="824" spans="1:9" x14ac:dyDescent="0.2">
      <c r="A824" s="2"/>
      <c r="B824" s="12" t="s">
        <v>747</v>
      </c>
      <c r="C824" s="13" t="s">
        <v>679</v>
      </c>
      <c r="D824" s="14">
        <v>0</v>
      </c>
      <c r="E824" s="14">
        <v>0</v>
      </c>
      <c r="F824" s="14">
        <v>0</v>
      </c>
      <c r="G824" s="14">
        <v>0</v>
      </c>
      <c r="H824" s="2"/>
      <c r="I824" s="11"/>
    </row>
    <row r="825" spans="1:9" x14ac:dyDescent="0.2">
      <c r="A825" s="2"/>
      <c r="B825" s="12" t="s">
        <v>748</v>
      </c>
      <c r="C825" s="13" t="s">
        <v>679</v>
      </c>
      <c r="D825" s="14">
        <v>0</v>
      </c>
      <c r="E825" s="14">
        <v>0</v>
      </c>
      <c r="F825" s="14">
        <v>0</v>
      </c>
      <c r="G825" s="14">
        <v>0</v>
      </c>
      <c r="H825" s="2"/>
      <c r="I825" s="11"/>
    </row>
    <row r="826" spans="1:9" x14ac:dyDescent="0.2">
      <c r="A826" s="2"/>
      <c r="B826" s="12" t="s">
        <v>749</v>
      </c>
      <c r="C826" s="13" t="s">
        <v>679</v>
      </c>
      <c r="D826" s="14">
        <v>0</v>
      </c>
      <c r="E826" s="14">
        <v>0</v>
      </c>
      <c r="F826" s="14">
        <v>0</v>
      </c>
      <c r="G826" s="14">
        <v>0</v>
      </c>
      <c r="H826" s="2"/>
      <c r="I826" s="11"/>
    </row>
    <row r="827" spans="1:9" x14ac:dyDescent="0.2">
      <c r="A827" s="2"/>
      <c r="B827" s="12" t="s">
        <v>750</v>
      </c>
      <c r="C827" s="13" t="s">
        <v>679</v>
      </c>
      <c r="D827" s="14">
        <v>0</v>
      </c>
      <c r="E827" s="14">
        <v>0</v>
      </c>
      <c r="F827" s="14">
        <v>0</v>
      </c>
      <c r="G827" s="14">
        <v>0</v>
      </c>
      <c r="H827" s="2"/>
      <c r="I827" s="11"/>
    </row>
    <row r="828" spans="1:9" x14ac:dyDescent="0.2">
      <c r="A828" s="2"/>
      <c r="B828" s="12" t="s">
        <v>751</v>
      </c>
      <c r="C828" s="13" t="s">
        <v>679</v>
      </c>
      <c r="D828" s="14">
        <v>0</v>
      </c>
      <c r="E828" s="14">
        <v>0</v>
      </c>
      <c r="F828" s="14">
        <v>0</v>
      </c>
      <c r="G828" s="14">
        <v>0</v>
      </c>
      <c r="H828" s="2"/>
      <c r="I828" s="11"/>
    </row>
    <row r="829" spans="1:9" x14ac:dyDescent="0.2">
      <c r="A829" s="2"/>
      <c r="B829" s="12" t="s">
        <v>752</v>
      </c>
      <c r="C829" s="13" t="s">
        <v>679</v>
      </c>
      <c r="D829" s="14">
        <v>0</v>
      </c>
      <c r="E829" s="14">
        <v>0</v>
      </c>
      <c r="F829" s="14">
        <v>0</v>
      </c>
      <c r="G829" s="14">
        <v>0</v>
      </c>
      <c r="H829" s="2"/>
      <c r="I829" s="11"/>
    </row>
    <row r="830" spans="1:9" x14ac:dyDescent="0.2">
      <c r="A830" s="2"/>
      <c r="B830" s="12" t="s">
        <v>753</v>
      </c>
      <c r="C830" s="13" t="s">
        <v>679</v>
      </c>
      <c r="D830" s="14">
        <v>0</v>
      </c>
      <c r="E830" s="14">
        <v>0</v>
      </c>
      <c r="F830" s="14">
        <v>0</v>
      </c>
      <c r="G830" s="14">
        <v>0</v>
      </c>
      <c r="H830" s="2"/>
      <c r="I830" s="11"/>
    </row>
    <row r="831" spans="1:9" x14ac:dyDescent="0.2">
      <c r="A831" s="2"/>
      <c r="B831" s="12" t="s">
        <v>1043</v>
      </c>
      <c r="C831" s="13" t="s">
        <v>679</v>
      </c>
      <c r="D831" s="14">
        <v>0</v>
      </c>
      <c r="E831" s="14">
        <v>0</v>
      </c>
      <c r="F831" s="14">
        <v>0</v>
      </c>
      <c r="G831" s="14">
        <v>0</v>
      </c>
      <c r="H831" s="2"/>
      <c r="I831" s="11"/>
    </row>
    <row r="832" spans="1:9" x14ac:dyDescent="0.2">
      <c r="A832" s="2"/>
      <c r="B832" s="12" t="s">
        <v>754</v>
      </c>
      <c r="C832" s="13" t="s">
        <v>679</v>
      </c>
      <c r="D832" s="14">
        <v>0</v>
      </c>
      <c r="E832" s="14">
        <v>0</v>
      </c>
      <c r="F832" s="14">
        <v>0</v>
      </c>
      <c r="G832" s="14">
        <v>0</v>
      </c>
      <c r="H832" s="2"/>
      <c r="I832" s="11"/>
    </row>
    <row r="833" spans="1:9" x14ac:dyDescent="0.2">
      <c r="A833" s="2"/>
      <c r="B833" s="12" t="s">
        <v>1044</v>
      </c>
      <c r="C833" s="13" t="s">
        <v>679</v>
      </c>
      <c r="D833" s="14">
        <v>0</v>
      </c>
      <c r="E833" s="14">
        <v>0</v>
      </c>
      <c r="F833" s="14">
        <v>0</v>
      </c>
      <c r="G833" s="14">
        <v>0</v>
      </c>
      <c r="H833" s="2"/>
      <c r="I833" s="11"/>
    </row>
    <row r="834" spans="1:9" x14ac:dyDescent="0.2">
      <c r="A834" s="2"/>
      <c r="B834" s="12" t="s">
        <v>755</v>
      </c>
      <c r="C834" s="13" t="s">
        <v>679</v>
      </c>
      <c r="D834" s="14">
        <v>0</v>
      </c>
      <c r="E834" s="14">
        <v>0</v>
      </c>
      <c r="F834" s="14">
        <v>0</v>
      </c>
      <c r="G834" s="14">
        <v>0</v>
      </c>
      <c r="H834" s="2"/>
      <c r="I834" s="11"/>
    </row>
    <row r="835" spans="1:9" x14ac:dyDescent="0.2">
      <c r="A835" s="2"/>
      <c r="B835" s="12" t="s">
        <v>756</v>
      </c>
      <c r="C835" s="13" t="s">
        <v>679</v>
      </c>
      <c r="D835" s="14">
        <v>0</v>
      </c>
      <c r="E835" s="14">
        <v>0</v>
      </c>
      <c r="F835" s="14">
        <v>0</v>
      </c>
      <c r="G835" s="14">
        <v>0</v>
      </c>
      <c r="H835" s="2"/>
      <c r="I835" s="11"/>
    </row>
    <row r="836" spans="1:9" x14ac:dyDescent="0.2">
      <c r="A836" s="2"/>
      <c r="B836" s="12" t="s">
        <v>757</v>
      </c>
      <c r="C836" s="13" t="s">
        <v>679</v>
      </c>
      <c r="D836" s="14">
        <v>0</v>
      </c>
      <c r="E836" s="14">
        <v>0</v>
      </c>
      <c r="F836" s="14">
        <v>0</v>
      </c>
      <c r="G836" s="14">
        <v>0</v>
      </c>
      <c r="H836" s="2"/>
      <c r="I836" s="11"/>
    </row>
    <row r="837" spans="1:9" x14ac:dyDescent="0.2">
      <c r="A837" s="2"/>
      <c r="B837" s="12" t="s">
        <v>758</v>
      </c>
      <c r="C837" s="13" t="s">
        <v>679</v>
      </c>
      <c r="D837" s="14">
        <v>0</v>
      </c>
      <c r="E837" s="14">
        <v>0</v>
      </c>
      <c r="F837" s="14">
        <v>0</v>
      </c>
      <c r="G837" s="14">
        <v>0</v>
      </c>
      <c r="H837" s="2"/>
      <c r="I837" s="11"/>
    </row>
    <row r="838" spans="1:9" x14ac:dyDescent="0.2">
      <c r="A838" s="2"/>
      <c r="B838" s="12" t="s">
        <v>759</v>
      </c>
      <c r="C838" s="13" t="s">
        <v>679</v>
      </c>
      <c r="D838" s="14">
        <v>9454.31</v>
      </c>
      <c r="E838" s="14">
        <v>0</v>
      </c>
      <c r="F838" s="14">
        <v>9454.31</v>
      </c>
      <c r="G838" s="14">
        <v>191561.72999999998</v>
      </c>
      <c r="H838" s="2"/>
      <c r="I838" s="11"/>
    </row>
    <row r="839" spans="1:9" x14ac:dyDescent="0.2">
      <c r="A839" s="2"/>
      <c r="B839" s="12" t="s">
        <v>760</v>
      </c>
      <c r="C839" s="13" t="s">
        <v>679</v>
      </c>
      <c r="D839" s="14">
        <v>0</v>
      </c>
      <c r="E839" s="14">
        <v>0</v>
      </c>
      <c r="F839" s="14">
        <v>0</v>
      </c>
      <c r="G839" s="14">
        <v>0</v>
      </c>
      <c r="H839" s="2"/>
      <c r="I839" s="11"/>
    </row>
    <row r="840" spans="1:9" x14ac:dyDescent="0.2">
      <c r="A840" s="2"/>
      <c r="B840" s="12" t="s">
        <v>761</v>
      </c>
      <c r="C840" s="13" t="s">
        <v>679</v>
      </c>
      <c r="D840" s="14">
        <v>0</v>
      </c>
      <c r="E840" s="14">
        <v>0</v>
      </c>
      <c r="F840" s="14">
        <v>0</v>
      </c>
      <c r="G840" s="14">
        <v>0</v>
      </c>
      <c r="H840" s="2"/>
      <c r="I840" s="11"/>
    </row>
    <row r="841" spans="1:9" x14ac:dyDescent="0.2">
      <c r="A841" s="2"/>
      <c r="B841" s="12" t="s">
        <v>762</v>
      </c>
      <c r="C841" s="13" t="s">
        <v>679</v>
      </c>
      <c r="D841" s="14">
        <v>0</v>
      </c>
      <c r="E841" s="14">
        <v>0</v>
      </c>
      <c r="F841" s="14">
        <v>0</v>
      </c>
      <c r="G841" s="14">
        <v>0</v>
      </c>
      <c r="H841" s="2"/>
      <c r="I841" s="11"/>
    </row>
    <row r="842" spans="1:9" x14ac:dyDescent="0.2">
      <c r="A842" s="2"/>
      <c r="B842" s="12" t="s">
        <v>763</v>
      </c>
      <c r="C842" s="13" t="s">
        <v>679</v>
      </c>
      <c r="D842" s="14">
        <v>0</v>
      </c>
      <c r="E842" s="14">
        <v>0</v>
      </c>
      <c r="F842" s="14">
        <v>0</v>
      </c>
      <c r="G842" s="14">
        <v>0</v>
      </c>
      <c r="H842" s="2"/>
      <c r="I842" s="11"/>
    </row>
    <row r="843" spans="1:9" x14ac:dyDescent="0.2">
      <c r="A843" s="2"/>
      <c r="B843" s="12" t="s">
        <v>764</v>
      </c>
      <c r="C843" s="13" t="s">
        <v>679</v>
      </c>
      <c r="D843" s="14">
        <v>0</v>
      </c>
      <c r="E843" s="14">
        <v>0</v>
      </c>
      <c r="F843" s="14">
        <v>0</v>
      </c>
      <c r="G843" s="14">
        <v>0</v>
      </c>
      <c r="H843" s="2"/>
      <c r="I843" s="11"/>
    </row>
    <row r="844" spans="1:9" x14ac:dyDescent="0.2">
      <c r="A844" s="2"/>
      <c r="B844" s="12" t="s">
        <v>765</v>
      </c>
      <c r="C844" s="13" t="s">
        <v>679</v>
      </c>
      <c r="D844" s="14">
        <v>0</v>
      </c>
      <c r="E844" s="14">
        <v>0</v>
      </c>
      <c r="F844" s="14">
        <v>0</v>
      </c>
      <c r="G844" s="14">
        <v>0</v>
      </c>
      <c r="H844" s="2"/>
      <c r="I844" s="11"/>
    </row>
    <row r="845" spans="1:9" x14ac:dyDescent="0.2">
      <c r="A845" s="2"/>
      <c r="B845" s="12" t="s">
        <v>766</v>
      </c>
      <c r="C845" s="13" t="s">
        <v>679</v>
      </c>
      <c r="D845" s="14">
        <v>9454.31</v>
      </c>
      <c r="E845" s="14">
        <v>0</v>
      </c>
      <c r="F845" s="14">
        <v>9454.31</v>
      </c>
      <c r="G845" s="14">
        <v>191561.72999999998</v>
      </c>
      <c r="H845" s="2"/>
      <c r="I845" s="11"/>
    </row>
    <row r="846" spans="1:9" x14ac:dyDescent="0.2">
      <c r="A846" s="2"/>
      <c r="B846" s="12" t="s">
        <v>767</v>
      </c>
      <c r="C846" s="13" t="s">
        <v>679</v>
      </c>
      <c r="D846" s="14">
        <v>0</v>
      </c>
      <c r="E846" s="14">
        <v>0</v>
      </c>
      <c r="F846" s="14">
        <v>0</v>
      </c>
      <c r="G846" s="14">
        <v>0</v>
      </c>
      <c r="H846" s="2"/>
      <c r="I846" s="11"/>
    </row>
    <row r="847" spans="1:9" x14ac:dyDescent="0.2">
      <c r="A847" s="2"/>
      <c r="B847" s="12" t="s">
        <v>768</v>
      </c>
      <c r="C847" s="13" t="s">
        <v>679</v>
      </c>
      <c r="D847" s="14">
        <v>0</v>
      </c>
      <c r="E847" s="14">
        <v>0</v>
      </c>
      <c r="F847" s="14">
        <v>0</v>
      </c>
      <c r="G847" s="14">
        <v>0</v>
      </c>
      <c r="H847" s="2"/>
      <c r="I847" s="11"/>
    </row>
    <row r="848" spans="1:9" x14ac:dyDescent="0.2">
      <c r="A848" s="2"/>
      <c r="B848" s="12" t="s">
        <v>769</v>
      </c>
      <c r="C848" s="13" t="s">
        <v>679</v>
      </c>
      <c r="D848" s="14">
        <v>0</v>
      </c>
      <c r="E848" s="14">
        <v>0</v>
      </c>
      <c r="F848" s="14">
        <v>0</v>
      </c>
      <c r="G848" s="14">
        <v>0</v>
      </c>
      <c r="H848" s="2"/>
      <c r="I848" s="11"/>
    </row>
    <row r="849" spans="1:9" x14ac:dyDescent="0.2">
      <c r="A849" s="2"/>
      <c r="B849" s="12" t="s">
        <v>770</v>
      </c>
      <c r="C849" s="13" t="s">
        <v>679</v>
      </c>
      <c r="D849" s="14">
        <v>9454.31</v>
      </c>
      <c r="E849" s="14">
        <v>0</v>
      </c>
      <c r="F849" s="14">
        <v>9454.31</v>
      </c>
      <c r="G849" s="14">
        <v>191561.72999999998</v>
      </c>
      <c r="H849" s="2"/>
      <c r="I849" s="11"/>
    </row>
    <row r="850" spans="1:9" x14ac:dyDescent="0.2">
      <c r="A850" s="2"/>
      <c r="B850" s="12" t="s">
        <v>771</v>
      </c>
      <c r="C850" s="13" t="s">
        <v>679</v>
      </c>
      <c r="D850" s="14">
        <v>0</v>
      </c>
      <c r="E850" s="14">
        <v>0</v>
      </c>
      <c r="F850" s="14">
        <v>0</v>
      </c>
      <c r="G850" s="14">
        <v>0</v>
      </c>
      <c r="H850" s="2"/>
      <c r="I850" s="11"/>
    </row>
    <row r="851" spans="1:9" x14ac:dyDescent="0.2">
      <c r="A851" s="2"/>
      <c r="B851" s="12" t="s">
        <v>772</v>
      </c>
      <c r="C851" s="13" t="s">
        <v>679</v>
      </c>
      <c r="D851" s="14">
        <v>0</v>
      </c>
      <c r="E851" s="14">
        <v>0</v>
      </c>
      <c r="F851" s="14">
        <v>0</v>
      </c>
      <c r="G851" s="14">
        <v>0</v>
      </c>
      <c r="H851" s="2"/>
      <c r="I851" s="11"/>
    </row>
    <row r="852" spans="1:9" x14ac:dyDescent="0.2">
      <c r="A852" s="2"/>
      <c r="B852" s="59" t="s">
        <v>773</v>
      </c>
      <c r="C852" s="60"/>
      <c r="D852" s="14">
        <v>171147.28</v>
      </c>
      <c r="E852" s="14">
        <v>2419.0399999999995</v>
      </c>
      <c r="F852" s="14">
        <v>173566.32</v>
      </c>
      <c r="G852" s="14">
        <v>3744428.4600000009</v>
      </c>
      <c r="H852" s="2"/>
      <c r="I852" s="11"/>
    </row>
    <row r="853" spans="1:9" x14ac:dyDescent="0.2">
      <c r="A853" s="2"/>
      <c r="B853" s="12" t="s">
        <v>975</v>
      </c>
      <c r="C853" s="13" t="s">
        <v>774</v>
      </c>
      <c r="D853" s="14">
        <v>0</v>
      </c>
      <c r="E853" s="14">
        <v>0</v>
      </c>
      <c r="F853" s="14">
        <v>0</v>
      </c>
      <c r="G853" s="14">
        <v>937.74</v>
      </c>
      <c r="H853" s="2"/>
      <c r="I853" s="11"/>
    </row>
    <row r="854" spans="1:9" x14ac:dyDescent="0.2">
      <c r="A854" s="2"/>
      <c r="B854" s="12" t="s">
        <v>1052</v>
      </c>
      <c r="C854" s="13" t="s">
        <v>774</v>
      </c>
      <c r="D854" s="14">
        <v>9454.31</v>
      </c>
      <c r="E854" s="14">
        <v>0</v>
      </c>
      <c r="F854" s="14">
        <v>9454.31</v>
      </c>
      <c r="G854" s="14">
        <v>160993.01</v>
      </c>
      <c r="H854" s="2"/>
      <c r="I854" s="11"/>
    </row>
    <row r="855" spans="1:9" x14ac:dyDescent="0.2">
      <c r="A855" s="2"/>
      <c r="B855" s="12" t="s">
        <v>976</v>
      </c>
      <c r="C855" s="13" t="s">
        <v>774</v>
      </c>
      <c r="D855" s="14">
        <v>0</v>
      </c>
      <c r="E855" s="14">
        <v>0</v>
      </c>
      <c r="F855" s="14">
        <v>0</v>
      </c>
      <c r="G855" s="14">
        <v>937.74</v>
      </c>
      <c r="H855" s="2"/>
      <c r="I855" s="11"/>
    </row>
    <row r="856" spans="1:9" x14ac:dyDescent="0.2">
      <c r="A856" s="2"/>
      <c r="B856" s="12" t="s">
        <v>977</v>
      </c>
      <c r="C856" s="13" t="s">
        <v>774</v>
      </c>
      <c r="D856" s="14">
        <v>0</v>
      </c>
      <c r="E856" s="14">
        <v>0</v>
      </c>
      <c r="F856" s="14">
        <v>0</v>
      </c>
      <c r="G856" s="14">
        <v>937.74</v>
      </c>
      <c r="H856" s="2"/>
      <c r="I856" s="11"/>
    </row>
    <row r="857" spans="1:9" x14ac:dyDescent="0.2">
      <c r="A857" s="2"/>
      <c r="B857" s="12" t="s">
        <v>775</v>
      </c>
      <c r="C857" s="13" t="s">
        <v>774</v>
      </c>
      <c r="D857" s="14">
        <v>0</v>
      </c>
      <c r="E857" s="14">
        <v>0</v>
      </c>
      <c r="F857" s="14">
        <v>0</v>
      </c>
      <c r="G857" s="14">
        <v>55085.279999999999</v>
      </c>
      <c r="H857" s="2"/>
      <c r="I857" s="11"/>
    </row>
    <row r="858" spans="1:9" x14ac:dyDescent="0.2">
      <c r="A858" s="2"/>
      <c r="B858" s="12" t="s">
        <v>978</v>
      </c>
      <c r="C858" s="13" t="s">
        <v>774</v>
      </c>
      <c r="D858" s="14">
        <v>0</v>
      </c>
      <c r="E858" s="14">
        <v>0</v>
      </c>
      <c r="F858" s="14">
        <v>0</v>
      </c>
      <c r="G858" s="14">
        <v>937.74</v>
      </c>
      <c r="H858" s="2"/>
      <c r="I858" s="11"/>
    </row>
    <row r="859" spans="1:9" x14ac:dyDescent="0.2">
      <c r="A859" s="2"/>
      <c r="B859" s="12" t="s">
        <v>776</v>
      </c>
      <c r="C859" s="13" t="s">
        <v>774</v>
      </c>
      <c r="D859" s="14">
        <v>0</v>
      </c>
      <c r="E859" s="14">
        <v>23811.15</v>
      </c>
      <c r="F859" s="14">
        <v>23811.15</v>
      </c>
      <c r="G859" s="14">
        <v>530091.39</v>
      </c>
      <c r="H859" s="2"/>
      <c r="I859" s="11"/>
    </row>
    <row r="860" spans="1:9" x14ac:dyDescent="0.2">
      <c r="A860" s="2"/>
      <c r="B860" s="12" t="s">
        <v>979</v>
      </c>
      <c r="C860" s="13" t="s">
        <v>774</v>
      </c>
      <c r="D860" s="14">
        <v>0</v>
      </c>
      <c r="E860" s="14">
        <v>0</v>
      </c>
      <c r="F860" s="14">
        <v>0</v>
      </c>
      <c r="G860" s="14">
        <v>937.74</v>
      </c>
      <c r="H860" s="2"/>
      <c r="I860" s="11"/>
    </row>
    <row r="861" spans="1:9" x14ac:dyDescent="0.2">
      <c r="A861" s="2"/>
      <c r="B861" s="12" t="s">
        <v>1053</v>
      </c>
      <c r="C861" s="13" t="s">
        <v>774</v>
      </c>
      <c r="D861" s="14">
        <v>0</v>
      </c>
      <c r="E861" s="14">
        <v>0</v>
      </c>
      <c r="F861" s="14">
        <v>0</v>
      </c>
      <c r="G861" s="14">
        <v>20251.54</v>
      </c>
      <c r="H861" s="2"/>
      <c r="I861" s="11"/>
    </row>
    <row r="862" spans="1:9" x14ac:dyDescent="0.2">
      <c r="A862" s="2"/>
      <c r="B862" s="12" t="s">
        <v>980</v>
      </c>
      <c r="C862" s="13" t="s">
        <v>774</v>
      </c>
      <c r="D862" s="14">
        <v>0</v>
      </c>
      <c r="E862" s="14">
        <v>0</v>
      </c>
      <c r="F862" s="14">
        <v>0</v>
      </c>
      <c r="G862" s="14">
        <v>937.74</v>
      </c>
      <c r="H862" s="2"/>
      <c r="I862" s="11"/>
    </row>
    <row r="863" spans="1:9" x14ac:dyDescent="0.2">
      <c r="A863" s="2"/>
      <c r="B863" s="12" t="s">
        <v>1054</v>
      </c>
      <c r="C863" s="13" t="s">
        <v>774</v>
      </c>
      <c r="D863" s="14">
        <v>0</v>
      </c>
      <c r="E863" s="14">
        <v>0</v>
      </c>
      <c r="F863" s="14">
        <v>0</v>
      </c>
      <c r="G863" s="14">
        <v>94049.069999999992</v>
      </c>
      <c r="H863" s="2"/>
      <c r="I863" s="11"/>
    </row>
    <row r="864" spans="1:9" x14ac:dyDescent="0.2">
      <c r="A864" s="2"/>
      <c r="B864" s="12" t="s">
        <v>777</v>
      </c>
      <c r="C864" s="13" t="s">
        <v>774</v>
      </c>
      <c r="D864" s="14">
        <v>9454.31</v>
      </c>
      <c r="E864" s="14">
        <v>23811.15</v>
      </c>
      <c r="F864" s="14">
        <v>33265.46</v>
      </c>
      <c r="G864" s="14">
        <v>721653.12</v>
      </c>
      <c r="H864" s="2"/>
      <c r="I864" s="11"/>
    </row>
    <row r="865" spans="1:9" x14ac:dyDescent="0.2">
      <c r="A865" s="2"/>
      <c r="B865" s="12" t="s">
        <v>981</v>
      </c>
      <c r="C865" s="13" t="s">
        <v>774</v>
      </c>
      <c r="D865" s="14">
        <v>0</v>
      </c>
      <c r="E865" s="14">
        <v>0</v>
      </c>
      <c r="F865" s="14">
        <v>0</v>
      </c>
      <c r="G865" s="14">
        <v>937.74</v>
      </c>
      <c r="H865" s="2"/>
      <c r="I865" s="11"/>
    </row>
    <row r="866" spans="1:9" x14ac:dyDescent="0.2">
      <c r="A866" s="2"/>
      <c r="B866" s="12" t="s">
        <v>778</v>
      </c>
      <c r="C866" s="13" t="s">
        <v>774</v>
      </c>
      <c r="D866" s="14">
        <v>9454.31</v>
      </c>
      <c r="E866" s="14">
        <v>79370.53</v>
      </c>
      <c r="F866" s="14">
        <v>88824.84</v>
      </c>
      <c r="G866" s="14">
        <v>1573142.6500000001</v>
      </c>
      <c r="H866" s="2"/>
      <c r="I866" s="11"/>
    </row>
    <row r="867" spans="1:9" x14ac:dyDescent="0.2">
      <c r="A867" s="2"/>
      <c r="B867" s="12" t="s">
        <v>982</v>
      </c>
      <c r="C867" s="13" t="s">
        <v>774</v>
      </c>
      <c r="D867" s="14">
        <v>0</v>
      </c>
      <c r="E867" s="14">
        <v>0</v>
      </c>
      <c r="F867" s="14">
        <v>0</v>
      </c>
      <c r="G867" s="14">
        <v>937.74</v>
      </c>
      <c r="H867" s="2"/>
      <c r="I867" s="11"/>
    </row>
    <row r="868" spans="1:9" x14ac:dyDescent="0.2">
      <c r="A868" s="2"/>
      <c r="B868" s="12" t="s">
        <v>983</v>
      </c>
      <c r="C868" s="13" t="s">
        <v>774</v>
      </c>
      <c r="D868" s="14">
        <v>0</v>
      </c>
      <c r="E868" s="14">
        <v>0</v>
      </c>
      <c r="F868" s="14">
        <v>0</v>
      </c>
      <c r="G868" s="14">
        <v>937.74</v>
      </c>
      <c r="H868" s="2"/>
      <c r="I868" s="11"/>
    </row>
    <row r="869" spans="1:9" x14ac:dyDescent="0.2">
      <c r="A869" s="2"/>
      <c r="B869" s="12" t="s">
        <v>984</v>
      </c>
      <c r="C869" s="13" t="s">
        <v>774</v>
      </c>
      <c r="D869" s="14">
        <v>0</v>
      </c>
      <c r="E869" s="14">
        <v>0</v>
      </c>
      <c r="F869" s="14">
        <v>0</v>
      </c>
      <c r="G869" s="14">
        <v>937.74</v>
      </c>
      <c r="H869" s="2"/>
      <c r="I869" s="11"/>
    </row>
    <row r="870" spans="1:9" x14ac:dyDescent="0.2">
      <c r="A870" s="2"/>
      <c r="B870" s="12" t="s">
        <v>985</v>
      </c>
      <c r="C870" s="13" t="s">
        <v>774</v>
      </c>
      <c r="D870" s="14">
        <v>9454.31</v>
      </c>
      <c r="E870" s="14">
        <v>0</v>
      </c>
      <c r="F870" s="14">
        <v>9454.31</v>
      </c>
      <c r="G870" s="14">
        <v>25443.759999999998</v>
      </c>
      <c r="H870" s="2"/>
      <c r="I870" s="11"/>
    </row>
    <row r="871" spans="1:9" x14ac:dyDescent="0.2">
      <c r="A871" s="2"/>
      <c r="B871" s="12" t="s">
        <v>1045</v>
      </c>
      <c r="C871" s="13" t="s">
        <v>774</v>
      </c>
      <c r="D871" s="14">
        <v>9454.31</v>
      </c>
      <c r="E871" s="14">
        <v>0</v>
      </c>
      <c r="F871" s="14">
        <v>9454.31</v>
      </c>
      <c r="G871" s="14">
        <v>155247.44999999995</v>
      </c>
      <c r="H871" s="2"/>
      <c r="I871" s="11"/>
    </row>
    <row r="872" spans="1:9" x14ac:dyDescent="0.2">
      <c r="A872" s="2"/>
      <c r="B872" s="12" t="s">
        <v>986</v>
      </c>
      <c r="C872" s="13" t="s">
        <v>774</v>
      </c>
      <c r="D872" s="14">
        <v>0</v>
      </c>
      <c r="E872" s="14">
        <v>0</v>
      </c>
      <c r="F872" s="14">
        <v>0</v>
      </c>
      <c r="G872" s="14">
        <v>937.74</v>
      </c>
      <c r="H872" s="2"/>
      <c r="I872" s="11"/>
    </row>
    <row r="873" spans="1:9" x14ac:dyDescent="0.2">
      <c r="A873" s="2"/>
      <c r="B873" s="12" t="s">
        <v>987</v>
      </c>
      <c r="C873" s="13" t="s">
        <v>774</v>
      </c>
      <c r="D873" s="14">
        <v>0</v>
      </c>
      <c r="E873" s="14">
        <v>0</v>
      </c>
      <c r="F873" s="14">
        <v>0</v>
      </c>
      <c r="G873" s="14">
        <v>937.74</v>
      </c>
      <c r="H873" s="2"/>
      <c r="I873" s="11"/>
    </row>
    <row r="874" spans="1:9" x14ac:dyDescent="0.2">
      <c r="A874" s="2"/>
      <c r="B874" s="12" t="s">
        <v>988</v>
      </c>
      <c r="C874" s="13" t="s">
        <v>774</v>
      </c>
      <c r="D874" s="14">
        <v>0</v>
      </c>
      <c r="E874" s="14">
        <v>0</v>
      </c>
      <c r="F874" s="14">
        <v>0</v>
      </c>
      <c r="G874" s="14">
        <v>937.74</v>
      </c>
      <c r="H874" s="2"/>
      <c r="I874" s="11"/>
    </row>
    <row r="875" spans="1:9" x14ac:dyDescent="0.2">
      <c r="A875" s="2"/>
      <c r="B875" s="12" t="s">
        <v>989</v>
      </c>
      <c r="C875" s="13" t="s">
        <v>774</v>
      </c>
      <c r="D875" s="14">
        <v>0</v>
      </c>
      <c r="E875" s="14">
        <v>0</v>
      </c>
      <c r="F875" s="14">
        <v>0</v>
      </c>
      <c r="G875" s="14">
        <v>937.74</v>
      </c>
      <c r="H875" s="2"/>
      <c r="I875" s="11"/>
    </row>
    <row r="876" spans="1:9" x14ac:dyDescent="0.2">
      <c r="A876" s="2"/>
      <c r="B876" s="12" t="s">
        <v>779</v>
      </c>
      <c r="C876" s="13" t="s">
        <v>774</v>
      </c>
      <c r="D876" s="14">
        <v>9454.31</v>
      </c>
      <c r="E876" s="14">
        <v>31748.21</v>
      </c>
      <c r="F876" s="14">
        <v>41202.519999999997</v>
      </c>
      <c r="G876" s="14">
        <v>898350.26</v>
      </c>
      <c r="H876" s="2"/>
      <c r="I876" s="11"/>
    </row>
    <row r="877" spans="1:9" x14ac:dyDescent="0.2">
      <c r="A877" s="2"/>
      <c r="B877" s="12" t="s">
        <v>990</v>
      </c>
      <c r="C877" s="13" t="s">
        <v>774</v>
      </c>
      <c r="D877" s="14">
        <v>0</v>
      </c>
      <c r="E877" s="14">
        <v>0</v>
      </c>
      <c r="F877" s="14">
        <v>0</v>
      </c>
      <c r="G877" s="14">
        <v>937.74</v>
      </c>
      <c r="H877" s="2"/>
      <c r="I877" s="11"/>
    </row>
    <row r="878" spans="1:9" x14ac:dyDescent="0.2">
      <c r="A878" s="2"/>
      <c r="B878" s="12" t="s">
        <v>991</v>
      </c>
      <c r="C878" s="13" t="s">
        <v>774</v>
      </c>
      <c r="D878" s="14">
        <v>0</v>
      </c>
      <c r="E878" s="14">
        <v>0</v>
      </c>
      <c r="F878" s="14">
        <v>0</v>
      </c>
      <c r="G878" s="14">
        <v>937.74</v>
      </c>
      <c r="H878" s="2"/>
      <c r="I878" s="11"/>
    </row>
    <row r="879" spans="1:9" x14ac:dyDescent="0.2">
      <c r="A879" s="2"/>
      <c r="B879" s="59" t="s">
        <v>780</v>
      </c>
      <c r="C879" s="60"/>
      <c r="D879" s="14">
        <v>56725.859999999993</v>
      </c>
      <c r="E879" s="14">
        <v>158741.04</v>
      </c>
      <c r="F879" s="14">
        <v>215466.9</v>
      </c>
      <c r="G879" s="14">
        <v>4249311.37</v>
      </c>
      <c r="H879" s="2"/>
      <c r="I879" s="11"/>
    </row>
    <row r="880" spans="1:9" x14ac:dyDescent="0.2">
      <c r="A880" s="2"/>
      <c r="B880" s="12" t="s">
        <v>781</v>
      </c>
      <c r="C880" s="13" t="s">
        <v>782</v>
      </c>
      <c r="D880" s="14">
        <v>0</v>
      </c>
      <c r="E880" s="14">
        <v>12287.58</v>
      </c>
      <c r="F880" s="14">
        <v>12287.58</v>
      </c>
      <c r="G880" s="14">
        <v>298000.98000000004</v>
      </c>
      <c r="H880" s="2"/>
      <c r="I880" s="11"/>
    </row>
    <row r="881" spans="1:9" x14ac:dyDescent="0.2">
      <c r="A881" s="2"/>
      <c r="B881" s="12" t="s">
        <v>783</v>
      </c>
      <c r="C881" s="13" t="s">
        <v>782</v>
      </c>
      <c r="D881" s="14">
        <v>0</v>
      </c>
      <c r="E881" s="14">
        <v>12287.58</v>
      </c>
      <c r="F881" s="14">
        <v>12287.58</v>
      </c>
      <c r="G881" s="14">
        <v>298000.98000000004</v>
      </c>
      <c r="H881" s="2"/>
      <c r="I881" s="11"/>
    </row>
    <row r="882" spans="1:9" x14ac:dyDescent="0.2">
      <c r="A882" s="2"/>
      <c r="B882" s="12" t="s">
        <v>1055</v>
      </c>
      <c r="C882" s="13" t="s">
        <v>782</v>
      </c>
      <c r="D882" s="14">
        <v>0</v>
      </c>
      <c r="E882" s="14">
        <v>0</v>
      </c>
      <c r="F882" s="14">
        <v>0</v>
      </c>
      <c r="G882" s="14">
        <v>10445.799999999999</v>
      </c>
      <c r="H882" s="2"/>
      <c r="I882" s="11"/>
    </row>
    <row r="883" spans="1:9" x14ac:dyDescent="0.2">
      <c r="A883" s="2"/>
      <c r="B883" s="12" t="s">
        <v>784</v>
      </c>
      <c r="C883" s="13" t="s">
        <v>782</v>
      </c>
      <c r="D883" s="14">
        <v>0</v>
      </c>
      <c r="E883" s="14">
        <v>12287.58</v>
      </c>
      <c r="F883" s="14">
        <v>12287.58</v>
      </c>
      <c r="G883" s="14">
        <v>298000.98000000004</v>
      </c>
      <c r="H883" s="2"/>
      <c r="I883" s="11"/>
    </row>
    <row r="884" spans="1:9" x14ac:dyDescent="0.2">
      <c r="A884" s="2"/>
      <c r="B884" s="12" t="s">
        <v>1046</v>
      </c>
      <c r="C884" s="13" t="s">
        <v>782</v>
      </c>
      <c r="D884" s="14">
        <v>0</v>
      </c>
      <c r="E884" s="14">
        <v>0</v>
      </c>
      <c r="F884" s="14">
        <v>0</v>
      </c>
      <c r="G884" s="14">
        <v>13026.18</v>
      </c>
      <c r="H884" s="2"/>
      <c r="I884" s="11"/>
    </row>
    <row r="885" spans="1:9" x14ac:dyDescent="0.2">
      <c r="A885" s="2"/>
      <c r="B885" s="12" t="s">
        <v>1056</v>
      </c>
      <c r="C885" s="13" t="s">
        <v>782</v>
      </c>
      <c r="D885" s="14">
        <v>0</v>
      </c>
      <c r="E885" s="14">
        <v>0</v>
      </c>
      <c r="F885" s="14">
        <v>0</v>
      </c>
      <c r="G885" s="14">
        <v>16389.61</v>
      </c>
      <c r="H885" s="2"/>
      <c r="I885" s="11"/>
    </row>
    <row r="886" spans="1:9" x14ac:dyDescent="0.2">
      <c r="A886" s="2"/>
      <c r="B886" s="12" t="s">
        <v>785</v>
      </c>
      <c r="C886" s="13" t="s">
        <v>782</v>
      </c>
      <c r="D886" s="14">
        <v>0</v>
      </c>
      <c r="E886" s="14">
        <v>12287.58</v>
      </c>
      <c r="F886" s="14">
        <v>12287.58</v>
      </c>
      <c r="G886" s="14">
        <v>298000.98000000004</v>
      </c>
      <c r="H886" s="2"/>
      <c r="I886" s="11"/>
    </row>
    <row r="887" spans="1:9" x14ac:dyDescent="0.2">
      <c r="A887" s="2"/>
      <c r="B887" s="12" t="s">
        <v>786</v>
      </c>
      <c r="C887" s="13" t="s">
        <v>782</v>
      </c>
      <c r="D887" s="14">
        <v>0</v>
      </c>
      <c r="E887" s="14">
        <v>12287.58</v>
      </c>
      <c r="F887" s="14">
        <v>12287.58</v>
      </c>
      <c r="G887" s="14">
        <v>309777.24000000005</v>
      </c>
      <c r="H887" s="2"/>
      <c r="I887" s="11"/>
    </row>
    <row r="888" spans="1:9" x14ac:dyDescent="0.2">
      <c r="A888" s="2"/>
      <c r="B888" s="12" t="s">
        <v>1057</v>
      </c>
      <c r="C888" s="13" t="s">
        <v>782</v>
      </c>
      <c r="D888" s="14">
        <v>969.67</v>
      </c>
      <c r="E888" s="14">
        <v>0</v>
      </c>
      <c r="F888" s="14">
        <v>969.67</v>
      </c>
      <c r="G888" s="14">
        <v>19950.749999999996</v>
      </c>
      <c r="H888" s="2"/>
      <c r="I888" s="11"/>
    </row>
    <row r="889" spans="1:9" x14ac:dyDescent="0.2">
      <c r="A889" s="2"/>
      <c r="B889" s="12" t="s">
        <v>787</v>
      </c>
      <c r="C889" s="13" t="s">
        <v>782</v>
      </c>
      <c r="D889" s="14">
        <v>9454.31</v>
      </c>
      <c r="E889" s="14">
        <v>40958.620000000003</v>
      </c>
      <c r="F889" s="14">
        <v>50412.93</v>
      </c>
      <c r="G889" s="14">
        <v>1184898.5</v>
      </c>
      <c r="H889" s="2"/>
      <c r="I889" s="11"/>
    </row>
    <row r="890" spans="1:9" x14ac:dyDescent="0.2">
      <c r="A890" s="2"/>
      <c r="B890" s="12" t="s">
        <v>1058</v>
      </c>
      <c r="C890" s="13" t="s">
        <v>782</v>
      </c>
      <c r="D890" s="14">
        <v>0</v>
      </c>
      <c r="E890" s="14">
        <v>0</v>
      </c>
      <c r="F890" s="14">
        <v>0</v>
      </c>
      <c r="G890" s="14">
        <v>12835.32</v>
      </c>
      <c r="H890" s="2"/>
      <c r="I890" s="11"/>
    </row>
    <row r="891" spans="1:9" x14ac:dyDescent="0.2">
      <c r="A891" s="2"/>
      <c r="B891" s="12" t="s">
        <v>1059</v>
      </c>
      <c r="C891" s="13" t="s">
        <v>782</v>
      </c>
      <c r="D891" s="14">
        <v>0</v>
      </c>
      <c r="E891" s="14">
        <v>0</v>
      </c>
      <c r="F891" s="14">
        <v>0</v>
      </c>
      <c r="G891" s="14">
        <v>14900.32</v>
      </c>
      <c r="H891" s="2"/>
      <c r="I891" s="11"/>
    </row>
    <row r="892" spans="1:9" x14ac:dyDescent="0.2">
      <c r="A892" s="2"/>
      <c r="B892" s="12" t="s">
        <v>1060</v>
      </c>
      <c r="C892" s="13" t="s">
        <v>782</v>
      </c>
      <c r="D892" s="14">
        <v>969.67</v>
      </c>
      <c r="E892" s="14">
        <v>0</v>
      </c>
      <c r="F892" s="14">
        <v>969.67</v>
      </c>
      <c r="G892" s="14">
        <v>16378.08</v>
      </c>
      <c r="H892" s="2"/>
      <c r="I892" s="11"/>
    </row>
    <row r="893" spans="1:9" x14ac:dyDescent="0.2">
      <c r="A893" s="2"/>
      <c r="B893" s="12" t="s">
        <v>1061</v>
      </c>
      <c r="C893" s="13" t="s">
        <v>782</v>
      </c>
      <c r="D893" s="14">
        <v>969.67</v>
      </c>
      <c r="E893" s="14">
        <v>0</v>
      </c>
      <c r="F893" s="14">
        <v>969.67</v>
      </c>
      <c r="G893" s="14">
        <v>17844.909999999996</v>
      </c>
      <c r="H893" s="2"/>
      <c r="I893" s="11"/>
    </row>
    <row r="894" spans="1:9" x14ac:dyDescent="0.2">
      <c r="A894" s="2"/>
      <c r="B894" s="59" t="s">
        <v>788</v>
      </c>
      <c r="C894" s="60"/>
      <c r="D894" s="14">
        <v>12363.32</v>
      </c>
      <c r="E894" s="14">
        <v>102396.52</v>
      </c>
      <c r="F894" s="14">
        <v>114759.84</v>
      </c>
      <c r="G894" s="14">
        <v>2808450.63</v>
      </c>
      <c r="H894" s="2"/>
      <c r="I894" s="11"/>
    </row>
    <row r="895" spans="1:9" x14ac:dyDescent="0.2">
      <c r="A895" s="2"/>
      <c r="B895" s="12" t="s">
        <v>1073</v>
      </c>
      <c r="C895" s="13" t="s">
        <v>789</v>
      </c>
      <c r="D895" s="14">
        <v>0</v>
      </c>
      <c r="E895" s="14">
        <v>0</v>
      </c>
      <c r="F895" s="14">
        <v>0</v>
      </c>
      <c r="G895" s="14">
        <v>0</v>
      </c>
      <c r="H895" s="2"/>
      <c r="I895" s="11"/>
    </row>
    <row r="896" spans="1:9" x14ac:dyDescent="0.2">
      <c r="A896" s="2"/>
      <c r="B896" s="12" t="s">
        <v>790</v>
      </c>
      <c r="C896" s="13" t="s">
        <v>789</v>
      </c>
      <c r="D896" s="14">
        <v>0</v>
      </c>
      <c r="E896" s="14">
        <v>0</v>
      </c>
      <c r="F896" s="14">
        <v>0</v>
      </c>
      <c r="G896" s="14">
        <v>0</v>
      </c>
      <c r="H896" s="2"/>
      <c r="I896" s="11"/>
    </row>
    <row r="897" spans="1:9" x14ac:dyDescent="0.2">
      <c r="A897" s="2"/>
      <c r="B897" s="12" t="s">
        <v>791</v>
      </c>
      <c r="C897" s="13" t="s">
        <v>789</v>
      </c>
      <c r="D897" s="14">
        <v>9454.31</v>
      </c>
      <c r="E897" s="14">
        <v>509.4</v>
      </c>
      <c r="F897" s="14">
        <v>9963.7099999999991</v>
      </c>
      <c r="G897" s="14">
        <v>237710.77000000002</v>
      </c>
      <c r="H897" s="2"/>
      <c r="I897" s="11"/>
    </row>
    <row r="898" spans="1:9" x14ac:dyDescent="0.2">
      <c r="A898" s="2"/>
      <c r="B898" s="12" t="s">
        <v>792</v>
      </c>
      <c r="C898" s="13" t="s">
        <v>789</v>
      </c>
      <c r="D898" s="14">
        <v>0</v>
      </c>
      <c r="E898" s="14">
        <v>0</v>
      </c>
      <c r="F898" s="14">
        <v>0</v>
      </c>
      <c r="G898" s="14">
        <v>0</v>
      </c>
      <c r="H898" s="2"/>
      <c r="I898" s="11"/>
    </row>
    <row r="899" spans="1:9" x14ac:dyDescent="0.2">
      <c r="A899" s="2"/>
      <c r="B899" s="12" t="s">
        <v>793</v>
      </c>
      <c r="C899" s="13" t="s">
        <v>789</v>
      </c>
      <c r="D899" s="14">
        <v>9454.31</v>
      </c>
      <c r="E899" s="14">
        <v>0</v>
      </c>
      <c r="F899" s="14">
        <v>9454.31</v>
      </c>
      <c r="G899" s="14">
        <v>191561.72999999998</v>
      </c>
      <c r="H899" s="2"/>
      <c r="I899" s="11"/>
    </row>
    <row r="900" spans="1:9" x14ac:dyDescent="0.2">
      <c r="A900" s="2"/>
      <c r="B900" s="12" t="s">
        <v>794</v>
      </c>
      <c r="C900" s="13" t="s">
        <v>789</v>
      </c>
      <c r="D900" s="14">
        <v>9454.31</v>
      </c>
      <c r="E900" s="14">
        <v>211.39</v>
      </c>
      <c r="F900" s="14">
        <v>9665.6999999999989</v>
      </c>
      <c r="G900" s="14">
        <v>196675.93</v>
      </c>
      <c r="H900" s="2"/>
      <c r="I900" s="11"/>
    </row>
    <row r="901" spans="1:9" x14ac:dyDescent="0.2">
      <c r="A901" s="2"/>
      <c r="B901" s="12" t="s">
        <v>795</v>
      </c>
      <c r="C901" s="13" t="s">
        <v>789</v>
      </c>
      <c r="D901" s="14">
        <v>0</v>
      </c>
      <c r="E901" s="14">
        <v>0</v>
      </c>
      <c r="F901" s="14">
        <v>0</v>
      </c>
      <c r="G901" s="14">
        <v>0</v>
      </c>
      <c r="H901" s="2"/>
      <c r="I901" s="11"/>
    </row>
    <row r="902" spans="1:9" x14ac:dyDescent="0.2">
      <c r="A902" s="2"/>
      <c r="B902" s="12" t="s">
        <v>796</v>
      </c>
      <c r="C902" s="13" t="s">
        <v>789</v>
      </c>
      <c r="D902" s="14">
        <v>9454.31</v>
      </c>
      <c r="E902" s="14">
        <v>0</v>
      </c>
      <c r="F902" s="14">
        <v>9454.31</v>
      </c>
      <c r="G902" s="14">
        <v>191561.72999999998</v>
      </c>
      <c r="H902" s="2"/>
      <c r="I902" s="11"/>
    </row>
    <row r="903" spans="1:9" x14ac:dyDescent="0.2">
      <c r="A903" s="2"/>
      <c r="B903" s="12" t="s">
        <v>797</v>
      </c>
      <c r="C903" s="13" t="s">
        <v>789</v>
      </c>
      <c r="D903" s="14">
        <v>0</v>
      </c>
      <c r="E903" s="14">
        <v>0</v>
      </c>
      <c r="F903" s="14">
        <v>0</v>
      </c>
      <c r="G903" s="14">
        <v>0</v>
      </c>
      <c r="H903" s="2"/>
      <c r="I903" s="11"/>
    </row>
    <row r="904" spans="1:9" x14ac:dyDescent="0.2">
      <c r="A904" s="2"/>
      <c r="B904" s="12" t="s">
        <v>798</v>
      </c>
      <c r="C904" s="13" t="s">
        <v>789</v>
      </c>
      <c r="D904" s="14">
        <v>0</v>
      </c>
      <c r="E904" s="14">
        <v>0</v>
      </c>
      <c r="F904" s="14">
        <v>0</v>
      </c>
      <c r="G904" s="14">
        <v>0</v>
      </c>
      <c r="H904" s="2"/>
      <c r="I904" s="11"/>
    </row>
    <row r="905" spans="1:9" x14ac:dyDescent="0.2">
      <c r="A905" s="2"/>
      <c r="B905" s="12" t="s">
        <v>799</v>
      </c>
      <c r="C905" s="13" t="s">
        <v>789</v>
      </c>
      <c r="D905" s="14">
        <v>0</v>
      </c>
      <c r="E905" s="14">
        <v>0</v>
      </c>
      <c r="F905" s="14">
        <v>0</v>
      </c>
      <c r="G905" s="14">
        <v>0</v>
      </c>
      <c r="H905" s="2"/>
      <c r="I905" s="11"/>
    </row>
    <row r="906" spans="1:9" x14ac:dyDescent="0.2">
      <c r="A906" s="2"/>
      <c r="B906" s="12" t="s">
        <v>800</v>
      </c>
      <c r="C906" s="13" t="s">
        <v>789</v>
      </c>
      <c r="D906" s="14">
        <v>9454.31</v>
      </c>
      <c r="E906" s="14">
        <v>0</v>
      </c>
      <c r="F906" s="14">
        <v>9454.31</v>
      </c>
      <c r="G906" s="14">
        <v>191561.72999999998</v>
      </c>
      <c r="H906" s="2"/>
      <c r="I906" s="11"/>
    </row>
    <row r="907" spans="1:9" x14ac:dyDescent="0.2">
      <c r="A907" s="2"/>
      <c r="B907" s="12" t="s">
        <v>801</v>
      </c>
      <c r="C907" s="13" t="s">
        <v>789</v>
      </c>
      <c r="D907" s="14">
        <v>0</v>
      </c>
      <c r="E907" s="14">
        <v>0</v>
      </c>
      <c r="F907" s="14">
        <v>0</v>
      </c>
      <c r="G907" s="14">
        <v>0</v>
      </c>
      <c r="H907" s="2"/>
      <c r="I907" s="11"/>
    </row>
    <row r="908" spans="1:9" x14ac:dyDescent="0.2">
      <c r="A908" s="2"/>
      <c r="B908" s="12" t="s">
        <v>802</v>
      </c>
      <c r="C908" s="13" t="s">
        <v>789</v>
      </c>
      <c r="D908" s="14">
        <v>9454.31</v>
      </c>
      <c r="E908" s="14">
        <v>0</v>
      </c>
      <c r="F908" s="14">
        <v>9454.31</v>
      </c>
      <c r="G908" s="14">
        <v>191561.72999999998</v>
      </c>
      <c r="H908" s="2"/>
      <c r="I908" s="11"/>
    </row>
    <row r="909" spans="1:9" x14ac:dyDescent="0.2">
      <c r="A909" s="2"/>
      <c r="B909" s="12" t="s">
        <v>803</v>
      </c>
      <c r="C909" s="13" t="s">
        <v>789</v>
      </c>
      <c r="D909" s="14">
        <v>0</v>
      </c>
      <c r="E909" s="14">
        <v>0</v>
      </c>
      <c r="F909" s="14">
        <v>0</v>
      </c>
      <c r="G909" s="14">
        <v>0</v>
      </c>
      <c r="H909" s="2"/>
      <c r="I909" s="11"/>
    </row>
    <row r="910" spans="1:9" x14ac:dyDescent="0.2">
      <c r="A910" s="2"/>
      <c r="B910" s="12" t="s">
        <v>804</v>
      </c>
      <c r="C910" s="13" t="s">
        <v>789</v>
      </c>
      <c r="D910" s="14">
        <v>0</v>
      </c>
      <c r="E910" s="14">
        <v>0</v>
      </c>
      <c r="F910" s="14">
        <v>0</v>
      </c>
      <c r="G910" s="14">
        <v>0</v>
      </c>
      <c r="H910" s="2"/>
      <c r="I910" s="11"/>
    </row>
    <row r="911" spans="1:9" x14ac:dyDescent="0.2">
      <c r="A911" s="2"/>
      <c r="B911" s="12" t="s">
        <v>805</v>
      </c>
      <c r="C911" s="13" t="s">
        <v>789</v>
      </c>
      <c r="D911" s="14">
        <v>0</v>
      </c>
      <c r="E911" s="14">
        <v>0</v>
      </c>
      <c r="F911" s="14">
        <v>0</v>
      </c>
      <c r="G911" s="14">
        <v>0</v>
      </c>
      <c r="H911" s="2"/>
      <c r="I911" s="11"/>
    </row>
    <row r="912" spans="1:9" x14ac:dyDescent="0.2">
      <c r="A912" s="2"/>
      <c r="B912" s="12" t="s">
        <v>806</v>
      </c>
      <c r="C912" s="13" t="s">
        <v>789</v>
      </c>
      <c r="D912" s="14">
        <v>9454.31</v>
      </c>
      <c r="E912" s="14">
        <v>0</v>
      </c>
      <c r="F912" s="14">
        <v>9454.31</v>
      </c>
      <c r="G912" s="14">
        <v>191561.72999999998</v>
      </c>
      <c r="H912" s="2"/>
      <c r="I912" s="11"/>
    </row>
    <row r="913" spans="1:9" x14ac:dyDescent="0.2">
      <c r="A913" s="2"/>
      <c r="B913" s="12" t="s">
        <v>807</v>
      </c>
      <c r="C913" s="13" t="s">
        <v>789</v>
      </c>
      <c r="D913" s="14">
        <v>9454.31</v>
      </c>
      <c r="E913" s="14">
        <v>0</v>
      </c>
      <c r="F913" s="14">
        <v>9454.31</v>
      </c>
      <c r="G913" s="14">
        <v>191561.72999999998</v>
      </c>
      <c r="H913" s="2"/>
      <c r="I913" s="11"/>
    </row>
    <row r="914" spans="1:9" x14ac:dyDescent="0.2">
      <c r="A914" s="2"/>
      <c r="B914" s="12" t="s">
        <v>808</v>
      </c>
      <c r="C914" s="13" t="s">
        <v>789</v>
      </c>
      <c r="D914" s="14">
        <v>0</v>
      </c>
      <c r="E914" s="14">
        <v>0</v>
      </c>
      <c r="F914" s="14">
        <v>0</v>
      </c>
      <c r="G914" s="14">
        <v>0</v>
      </c>
      <c r="H914" s="2"/>
      <c r="I914" s="11"/>
    </row>
    <row r="915" spans="1:9" x14ac:dyDescent="0.2">
      <c r="A915" s="2"/>
      <c r="B915" s="12" t="s">
        <v>809</v>
      </c>
      <c r="C915" s="13" t="s">
        <v>789</v>
      </c>
      <c r="D915" s="14">
        <v>0</v>
      </c>
      <c r="E915" s="14">
        <v>0</v>
      </c>
      <c r="F915" s="14">
        <v>0</v>
      </c>
      <c r="G915" s="14">
        <v>0</v>
      </c>
      <c r="H915" s="2"/>
      <c r="I915" s="11"/>
    </row>
    <row r="916" spans="1:9" x14ac:dyDescent="0.2">
      <c r="A916" s="2"/>
      <c r="B916" s="12" t="s">
        <v>810</v>
      </c>
      <c r="C916" s="13" t="s">
        <v>789</v>
      </c>
      <c r="D916" s="14">
        <v>0</v>
      </c>
      <c r="E916" s="14">
        <v>0</v>
      </c>
      <c r="F916" s="14">
        <v>0</v>
      </c>
      <c r="G916" s="14">
        <v>0</v>
      </c>
      <c r="H916" s="2"/>
      <c r="I916" s="11"/>
    </row>
    <row r="917" spans="1:9" x14ac:dyDescent="0.2">
      <c r="A917" s="2"/>
      <c r="B917" s="12" t="s">
        <v>811</v>
      </c>
      <c r="C917" s="13" t="s">
        <v>789</v>
      </c>
      <c r="D917" s="14">
        <v>9454.31</v>
      </c>
      <c r="E917" s="14">
        <v>0</v>
      </c>
      <c r="F917" s="14">
        <v>9454.31</v>
      </c>
      <c r="G917" s="14">
        <v>121722.65999999999</v>
      </c>
      <c r="H917" s="2"/>
      <c r="I917" s="11"/>
    </row>
    <row r="918" spans="1:9" x14ac:dyDescent="0.2">
      <c r="A918" s="2"/>
      <c r="B918" s="12" t="s">
        <v>812</v>
      </c>
      <c r="C918" s="13" t="s">
        <v>789</v>
      </c>
      <c r="D918" s="14">
        <v>0</v>
      </c>
      <c r="E918" s="14">
        <v>0</v>
      </c>
      <c r="F918" s="14">
        <v>0</v>
      </c>
      <c r="G918" s="14">
        <v>0</v>
      </c>
      <c r="H918" s="2"/>
      <c r="I918" s="11"/>
    </row>
    <row r="919" spans="1:9" x14ac:dyDescent="0.2">
      <c r="A919" s="2"/>
      <c r="B919" s="12" t="s">
        <v>813</v>
      </c>
      <c r="C919" s="13" t="s">
        <v>789</v>
      </c>
      <c r="D919" s="14">
        <v>0</v>
      </c>
      <c r="E919" s="14">
        <v>0</v>
      </c>
      <c r="F919" s="14">
        <v>0</v>
      </c>
      <c r="G919" s="14">
        <v>0</v>
      </c>
      <c r="H919" s="2"/>
      <c r="I919" s="11"/>
    </row>
    <row r="920" spans="1:9" x14ac:dyDescent="0.2">
      <c r="A920" s="2"/>
      <c r="B920" s="12" t="s">
        <v>814</v>
      </c>
      <c r="C920" s="13" t="s">
        <v>789</v>
      </c>
      <c r="D920" s="14">
        <v>9454.31</v>
      </c>
      <c r="E920" s="14">
        <v>0</v>
      </c>
      <c r="F920" s="14">
        <v>9454.31</v>
      </c>
      <c r="G920" s="14">
        <v>152750.69</v>
      </c>
      <c r="H920" s="2"/>
      <c r="I920" s="11"/>
    </row>
    <row r="921" spans="1:9" x14ac:dyDescent="0.2">
      <c r="A921" s="2"/>
      <c r="B921" s="12" t="s">
        <v>815</v>
      </c>
      <c r="C921" s="13" t="s">
        <v>789</v>
      </c>
      <c r="D921" s="14">
        <v>0</v>
      </c>
      <c r="E921" s="14">
        <v>0</v>
      </c>
      <c r="F921" s="14">
        <v>0</v>
      </c>
      <c r="G921" s="14">
        <v>0</v>
      </c>
      <c r="H921" s="2"/>
      <c r="I921" s="11"/>
    </row>
    <row r="922" spans="1:9" x14ac:dyDescent="0.2">
      <c r="A922" s="2"/>
      <c r="B922" s="12" t="s">
        <v>816</v>
      </c>
      <c r="C922" s="13" t="s">
        <v>789</v>
      </c>
      <c r="D922" s="14">
        <v>0</v>
      </c>
      <c r="E922" s="14">
        <v>0</v>
      </c>
      <c r="F922" s="14">
        <v>0</v>
      </c>
      <c r="G922" s="14">
        <v>0</v>
      </c>
      <c r="H922" s="2"/>
      <c r="I922" s="11"/>
    </row>
    <row r="923" spans="1:9" x14ac:dyDescent="0.2">
      <c r="A923" s="2"/>
      <c r="B923" s="12" t="s">
        <v>817</v>
      </c>
      <c r="C923" s="13" t="s">
        <v>789</v>
      </c>
      <c r="D923" s="14">
        <v>0</v>
      </c>
      <c r="E923" s="14">
        <v>0</v>
      </c>
      <c r="F923" s="14">
        <v>0</v>
      </c>
      <c r="G923" s="14">
        <v>0</v>
      </c>
      <c r="H923" s="2"/>
      <c r="I923" s="11"/>
    </row>
    <row r="924" spans="1:9" x14ac:dyDescent="0.2">
      <c r="A924" s="2"/>
      <c r="B924" s="12" t="s">
        <v>818</v>
      </c>
      <c r="C924" s="13" t="s">
        <v>789</v>
      </c>
      <c r="D924" s="14">
        <v>9454.31</v>
      </c>
      <c r="E924" s="14">
        <v>211.39</v>
      </c>
      <c r="F924" s="14">
        <v>9665.6999999999989</v>
      </c>
      <c r="G924" s="14">
        <v>196675.93</v>
      </c>
      <c r="H924" s="2"/>
      <c r="I924" s="11"/>
    </row>
    <row r="925" spans="1:9" x14ac:dyDescent="0.2">
      <c r="A925" s="2"/>
      <c r="B925" s="12" t="s">
        <v>819</v>
      </c>
      <c r="C925" s="13" t="s">
        <v>789</v>
      </c>
      <c r="D925" s="14">
        <v>9454.31</v>
      </c>
      <c r="E925" s="14">
        <v>0</v>
      </c>
      <c r="F925" s="14">
        <v>9454.31</v>
      </c>
      <c r="G925" s="14">
        <v>191561.72999999998</v>
      </c>
      <c r="H925" s="2"/>
      <c r="I925" s="11"/>
    </row>
    <row r="926" spans="1:9" x14ac:dyDescent="0.2">
      <c r="A926" s="2"/>
      <c r="B926" s="12" t="s">
        <v>820</v>
      </c>
      <c r="C926" s="13" t="s">
        <v>789</v>
      </c>
      <c r="D926" s="14">
        <v>9454.31</v>
      </c>
      <c r="E926" s="14">
        <v>0</v>
      </c>
      <c r="F926" s="14">
        <v>9454.31</v>
      </c>
      <c r="G926" s="14">
        <v>191561.72999999998</v>
      </c>
      <c r="H926" s="2"/>
      <c r="I926" s="11"/>
    </row>
    <row r="927" spans="1:9" x14ac:dyDescent="0.2">
      <c r="A927" s="2"/>
      <c r="B927" s="12" t="s">
        <v>821</v>
      </c>
      <c r="C927" s="13" t="s">
        <v>789</v>
      </c>
      <c r="D927" s="14">
        <v>0</v>
      </c>
      <c r="E927" s="14">
        <v>0</v>
      </c>
      <c r="F927" s="14">
        <v>0</v>
      </c>
      <c r="G927" s="14">
        <v>0</v>
      </c>
      <c r="H927" s="2"/>
      <c r="I927" s="11"/>
    </row>
    <row r="928" spans="1:9" x14ac:dyDescent="0.2">
      <c r="A928" s="2"/>
      <c r="B928" s="12" t="s">
        <v>822</v>
      </c>
      <c r="C928" s="13" t="s">
        <v>789</v>
      </c>
      <c r="D928" s="14">
        <v>9454.31</v>
      </c>
      <c r="E928" s="14">
        <v>0</v>
      </c>
      <c r="F928" s="14">
        <v>9454.31</v>
      </c>
      <c r="G928" s="14">
        <v>190680.77000000002</v>
      </c>
      <c r="H928" s="2"/>
      <c r="I928" s="11"/>
    </row>
    <row r="929" spans="1:9" x14ac:dyDescent="0.2">
      <c r="A929" s="2"/>
      <c r="B929" s="12" t="s">
        <v>823</v>
      </c>
      <c r="C929" s="13" t="s">
        <v>789</v>
      </c>
      <c r="D929" s="14">
        <v>0</v>
      </c>
      <c r="E929" s="14">
        <v>0</v>
      </c>
      <c r="F929" s="14">
        <v>0</v>
      </c>
      <c r="G929" s="14">
        <v>0</v>
      </c>
      <c r="H929" s="2"/>
      <c r="I929" s="11"/>
    </row>
    <row r="930" spans="1:9" x14ac:dyDescent="0.2">
      <c r="A930" s="2"/>
      <c r="B930" s="12" t="s">
        <v>824</v>
      </c>
      <c r="C930" s="13" t="s">
        <v>789</v>
      </c>
      <c r="D930" s="14">
        <v>0</v>
      </c>
      <c r="E930" s="14">
        <v>0</v>
      </c>
      <c r="F930" s="14">
        <v>0</v>
      </c>
      <c r="G930" s="14">
        <v>0</v>
      </c>
      <c r="H930" s="2"/>
      <c r="I930" s="11"/>
    </row>
    <row r="931" spans="1:9" x14ac:dyDescent="0.2">
      <c r="A931" s="2"/>
      <c r="B931" s="12" t="s">
        <v>825</v>
      </c>
      <c r="C931" s="13" t="s">
        <v>789</v>
      </c>
      <c r="D931" s="14">
        <v>0</v>
      </c>
      <c r="E931" s="14">
        <v>0</v>
      </c>
      <c r="F931" s="14">
        <v>0</v>
      </c>
      <c r="G931" s="14">
        <v>0</v>
      </c>
      <c r="H931" s="2"/>
      <c r="I931" s="11"/>
    </row>
    <row r="932" spans="1:9" x14ac:dyDescent="0.2">
      <c r="A932" s="2"/>
      <c r="B932" s="12" t="s">
        <v>826</v>
      </c>
      <c r="C932" s="13" t="s">
        <v>789</v>
      </c>
      <c r="D932" s="14">
        <v>9454.31</v>
      </c>
      <c r="E932" s="14">
        <v>0</v>
      </c>
      <c r="F932" s="14">
        <v>9454.31</v>
      </c>
      <c r="G932" s="14">
        <v>191561.72999999998</v>
      </c>
      <c r="H932" s="2"/>
      <c r="I932" s="11"/>
    </row>
    <row r="933" spans="1:9" x14ac:dyDescent="0.2">
      <c r="A933" s="2"/>
      <c r="B933" s="12" t="s">
        <v>827</v>
      </c>
      <c r="C933" s="13" t="s">
        <v>789</v>
      </c>
      <c r="D933" s="14">
        <v>0</v>
      </c>
      <c r="E933" s="14">
        <v>0</v>
      </c>
      <c r="F933" s="14">
        <v>0</v>
      </c>
      <c r="G933" s="14">
        <v>0</v>
      </c>
      <c r="H933" s="2"/>
      <c r="I933" s="11"/>
    </row>
    <row r="934" spans="1:9" x14ac:dyDescent="0.2">
      <c r="A934" s="2"/>
      <c r="B934" s="12" t="s">
        <v>828</v>
      </c>
      <c r="C934" s="13" t="s">
        <v>789</v>
      </c>
      <c r="D934" s="14">
        <v>0</v>
      </c>
      <c r="E934" s="14">
        <v>0</v>
      </c>
      <c r="F934" s="14">
        <v>0</v>
      </c>
      <c r="G934" s="14">
        <v>0</v>
      </c>
      <c r="H934" s="2"/>
      <c r="I934" s="11"/>
    </row>
    <row r="935" spans="1:9" x14ac:dyDescent="0.2">
      <c r="A935" s="2"/>
      <c r="B935" s="12" t="s">
        <v>829</v>
      </c>
      <c r="C935" s="13" t="s">
        <v>789</v>
      </c>
      <c r="D935" s="14">
        <v>0</v>
      </c>
      <c r="E935" s="14">
        <v>0</v>
      </c>
      <c r="F935" s="14">
        <v>0</v>
      </c>
      <c r="G935" s="14">
        <v>0</v>
      </c>
      <c r="H935" s="2"/>
      <c r="I935" s="11"/>
    </row>
    <row r="936" spans="1:9" x14ac:dyDescent="0.2">
      <c r="A936" s="2"/>
      <c r="B936" s="12" t="s">
        <v>830</v>
      </c>
      <c r="C936" s="13" t="s">
        <v>789</v>
      </c>
      <c r="D936" s="14">
        <v>0</v>
      </c>
      <c r="E936" s="14">
        <v>0</v>
      </c>
      <c r="F936" s="14">
        <v>0</v>
      </c>
      <c r="G936" s="14">
        <v>0</v>
      </c>
      <c r="H936" s="2"/>
      <c r="I936" s="11"/>
    </row>
    <row r="937" spans="1:9" x14ac:dyDescent="0.2">
      <c r="A937" s="2"/>
      <c r="B937" s="12" t="s">
        <v>831</v>
      </c>
      <c r="C937" s="13" t="s">
        <v>789</v>
      </c>
      <c r="D937" s="14">
        <v>0</v>
      </c>
      <c r="E937" s="14">
        <v>0</v>
      </c>
      <c r="F937" s="14">
        <v>0</v>
      </c>
      <c r="G937" s="14">
        <v>0</v>
      </c>
      <c r="H937" s="2"/>
      <c r="I937" s="11"/>
    </row>
    <row r="938" spans="1:9" x14ac:dyDescent="0.2">
      <c r="A938" s="2"/>
      <c r="B938" s="12" t="s">
        <v>832</v>
      </c>
      <c r="C938" s="13" t="s">
        <v>789</v>
      </c>
      <c r="D938" s="14">
        <v>0</v>
      </c>
      <c r="E938" s="14">
        <v>0</v>
      </c>
      <c r="F938" s="14">
        <v>0</v>
      </c>
      <c r="G938" s="14">
        <v>0</v>
      </c>
      <c r="H938" s="2"/>
      <c r="I938" s="11"/>
    </row>
    <row r="939" spans="1:9" x14ac:dyDescent="0.2">
      <c r="A939" s="2"/>
      <c r="B939" s="12" t="s">
        <v>833</v>
      </c>
      <c r="C939" s="13" t="s">
        <v>789</v>
      </c>
      <c r="D939" s="14">
        <v>0</v>
      </c>
      <c r="E939" s="14">
        <v>0</v>
      </c>
      <c r="F939" s="14">
        <v>0</v>
      </c>
      <c r="G939" s="14">
        <v>0</v>
      </c>
      <c r="H939" s="2"/>
      <c r="I939" s="11"/>
    </row>
    <row r="940" spans="1:9" x14ac:dyDescent="0.2">
      <c r="A940" s="2"/>
      <c r="B940" s="12" t="s">
        <v>834</v>
      </c>
      <c r="C940" s="13" t="s">
        <v>789</v>
      </c>
      <c r="D940" s="14">
        <v>0</v>
      </c>
      <c r="E940" s="14">
        <v>0</v>
      </c>
      <c r="F940" s="14">
        <v>0</v>
      </c>
      <c r="G940" s="14">
        <v>0</v>
      </c>
      <c r="H940" s="2"/>
      <c r="I940" s="11"/>
    </row>
    <row r="941" spans="1:9" x14ac:dyDescent="0.2">
      <c r="A941" s="2"/>
      <c r="B941" s="12" t="s">
        <v>835</v>
      </c>
      <c r="C941" s="13" t="s">
        <v>789</v>
      </c>
      <c r="D941" s="14">
        <v>9454.31</v>
      </c>
      <c r="E941" s="14">
        <v>0</v>
      </c>
      <c r="F941" s="14">
        <v>9454.31</v>
      </c>
      <c r="G941" s="14">
        <v>180277.29000000004</v>
      </c>
      <c r="H941" s="2"/>
      <c r="I941" s="11"/>
    </row>
    <row r="942" spans="1:9" x14ac:dyDescent="0.2">
      <c r="A942" s="2"/>
      <c r="B942" s="12" t="s">
        <v>836</v>
      </c>
      <c r="C942" s="13" t="s">
        <v>789</v>
      </c>
      <c r="D942" s="14">
        <v>9454.31</v>
      </c>
      <c r="E942" s="14">
        <v>0</v>
      </c>
      <c r="F942" s="14">
        <v>9454.31</v>
      </c>
      <c r="G942" s="14">
        <v>191561.72999999998</v>
      </c>
      <c r="H942" s="2"/>
      <c r="I942" s="11"/>
    </row>
    <row r="943" spans="1:9" x14ac:dyDescent="0.2">
      <c r="A943" s="2"/>
      <c r="B943" s="12" t="s">
        <v>837</v>
      </c>
      <c r="C943" s="13" t="s">
        <v>789</v>
      </c>
      <c r="D943" s="14">
        <v>0</v>
      </c>
      <c r="E943" s="14">
        <v>0</v>
      </c>
      <c r="F943" s="14">
        <v>0</v>
      </c>
      <c r="G943" s="14">
        <v>0</v>
      </c>
      <c r="H943" s="2"/>
      <c r="I943" s="11"/>
    </row>
    <row r="944" spans="1:9" x14ac:dyDescent="0.2">
      <c r="A944" s="2"/>
      <c r="B944" s="12" t="s">
        <v>838</v>
      </c>
      <c r="C944" s="13" t="s">
        <v>789</v>
      </c>
      <c r="D944" s="14">
        <v>0</v>
      </c>
      <c r="E944" s="14">
        <v>0</v>
      </c>
      <c r="F944" s="14">
        <v>0</v>
      </c>
      <c r="G944" s="14">
        <v>0</v>
      </c>
      <c r="H944" s="2"/>
      <c r="I944" s="11"/>
    </row>
    <row r="945" spans="1:9" x14ac:dyDescent="0.2">
      <c r="A945" s="2"/>
      <c r="B945" s="12" t="s">
        <v>839</v>
      </c>
      <c r="C945" s="13" t="s">
        <v>789</v>
      </c>
      <c r="D945" s="14">
        <v>0</v>
      </c>
      <c r="E945" s="14">
        <v>0</v>
      </c>
      <c r="F945" s="14">
        <v>0</v>
      </c>
      <c r="G945" s="14">
        <v>0</v>
      </c>
      <c r="H945" s="2"/>
      <c r="I945" s="11"/>
    </row>
    <row r="946" spans="1:9" x14ac:dyDescent="0.2">
      <c r="A946" s="2"/>
      <c r="B946" s="12" t="s">
        <v>840</v>
      </c>
      <c r="C946" s="13" t="s">
        <v>789</v>
      </c>
      <c r="D946" s="14">
        <v>9454.31</v>
      </c>
      <c r="E946" s="14">
        <v>0</v>
      </c>
      <c r="F946" s="14">
        <v>9454.31</v>
      </c>
      <c r="G946" s="14">
        <v>191999.01</v>
      </c>
      <c r="H946" s="2"/>
      <c r="I946" s="11"/>
    </row>
    <row r="947" spans="1:9" x14ac:dyDescent="0.2">
      <c r="A947" s="2"/>
      <c r="B947" s="12" t="s">
        <v>841</v>
      </c>
      <c r="C947" s="13" t="s">
        <v>789</v>
      </c>
      <c r="D947" s="14">
        <v>0</v>
      </c>
      <c r="E947" s="14">
        <v>0</v>
      </c>
      <c r="F947" s="14">
        <v>0</v>
      </c>
      <c r="G947" s="14">
        <v>0</v>
      </c>
      <c r="H947" s="2"/>
      <c r="I947" s="11"/>
    </row>
    <row r="948" spans="1:9" x14ac:dyDescent="0.2">
      <c r="A948" s="2"/>
      <c r="B948" s="12" t="s">
        <v>842</v>
      </c>
      <c r="C948" s="13" t="s">
        <v>789</v>
      </c>
      <c r="D948" s="14">
        <v>0</v>
      </c>
      <c r="E948" s="14">
        <v>0</v>
      </c>
      <c r="F948" s="14">
        <v>0</v>
      </c>
      <c r="G948" s="14">
        <v>0</v>
      </c>
      <c r="H948" s="2"/>
      <c r="I948" s="11"/>
    </row>
    <row r="949" spans="1:9" x14ac:dyDescent="0.2">
      <c r="A949" s="2"/>
      <c r="B949" s="12" t="s">
        <v>843</v>
      </c>
      <c r="C949" s="13" t="s">
        <v>789</v>
      </c>
      <c r="D949" s="14">
        <v>0</v>
      </c>
      <c r="E949" s="14">
        <v>0</v>
      </c>
      <c r="F949" s="14">
        <v>0</v>
      </c>
      <c r="G949" s="14">
        <v>0</v>
      </c>
      <c r="H949" s="2"/>
      <c r="I949" s="11"/>
    </row>
    <row r="950" spans="1:9" x14ac:dyDescent="0.2">
      <c r="A950" s="2"/>
      <c r="B950" s="12" t="s">
        <v>844</v>
      </c>
      <c r="C950" s="13" t="s">
        <v>789</v>
      </c>
      <c r="D950" s="14">
        <v>0</v>
      </c>
      <c r="E950" s="14">
        <v>0</v>
      </c>
      <c r="F950" s="14">
        <v>0</v>
      </c>
      <c r="G950" s="14">
        <v>0</v>
      </c>
      <c r="H950" s="2"/>
      <c r="I950" s="11"/>
    </row>
    <row r="951" spans="1:9" x14ac:dyDescent="0.2">
      <c r="A951" s="2"/>
      <c r="B951" s="12" t="s">
        <v>845</v>
      </c>
      <c r="C951" s="13" t="s">
        <v>789</v>
      </c>
      <c r="D951" s="14">
        <v>0</v>
      </c>
      <c r="E951" s="14">
        <v>0</v>
      </c>
      <c r="F951" s="14">
        <v>0</v>
      </c>
      <c r="G951" s="14">
        <v>0</v>
      </c>
      <c r="H951" s="2"/>
      <c r="I951" s="11"/>
    </row>
    <row r="952" spans="1:9" x14ac:dyDescent="0.2">
      <c r="A952" s="2"/>
      <c r="B952" s="12" t="s">
        <v>846</v>
      </c>
      <c r="C952" s="13" t="s">
        <v>789</v>
      </c>
      <c r="D952" s="14">
        <v>0</v>
      </c>
      <c r="E952" s="14">
        <v>0</v>
      </c>
      <c r="F952" s="14">
        <v>0</v>
      </c>
      <c r="G952" s="14">
        <v>40806.36</v>
      </c>
      <c r="H952" s="2"/>
      <c r="I952" s="11"/>
    </row>
    <row r="953" spans="1:9" x14ac:dyDescent="0.2">
      <c r="A953" s="2"/>
      <c r="B953" s="12" t="s">
        <v>847</v>
      </c>
      <c r="C953" s="13" t="s">
        <v>789</v>
      </c>
      <c r="D953" s="14">
        <v>0</v>
      </c>
      <c r="E953" s="14">
        <v>0</v>
      </c>
      <c r="F953" s="14">
        <v>0</v>
      </c>
      <c r="G953" s="14">
        <v>0</v>
      </c>
      <c r="H953" s="2"/>
      <c r="I953" s="11"/>
    </row>
    <row r="954" spans="1:9" x14ac:dyDescent="0.2">
      <c r="A954" s="2"/>
      <c r="B954" s="12" t="s">
        <v>848</v>
      </c>
      <c r="C954" s="13" t="s">
        <v>789</v>
      </c>
      <c r="D954" s="14">
        <v>9454.31</v>
      </c>
      <c r="E954" s="14">
        <v>0</v>
      </c>
      <c r="F954" s="14">
        <v>9454.31</v>
      </c>
      <c r="G954" s="14">
        <v>191561.72999999998</v>
      </c>
      <c r="H954" s="2"/>
      <c r="I954" s="11"/>
    </row>
    <row r="955" spans="1:9" x14ac:dyDescent="0.2">
      <c r="A955" s="2"/>
      <c r="B955" s="12" t="s">
        <v>849</v>
      </c>
      <c r="C955" s="13" t="s">
        <v>789</v>
      </c>
      <c r="D955" s="14">
        <v>0</v>
      </c>
      <c r="E955" s="14">
        <v>0</v>
      </c>
      <c r="F955" s="14">
        <v>0</v>
      </c>
      <c r="G955" s="14">
        <v>0</v>
      </c>
      <c r="H955" s="2"/>
      <c r="I955" s="11"/>
    </row>
    <row r="956" spans="1:9" x14ac:dyDescent="0.2">
      <c r="A956" s="2"/>
      <c r="B956" s="12" t="s">
        <v>850</v>
      </c>
      <c r="C956" s="13" t="s">
        <v>789</v>
      </c>
      <c r="D956" s="14">
        <v>0</v>
      </c>
      <c r="E956" s="14">
        <v>0</v>
      </c>
      <c r="F956" s="14">
        <v>0</v>
      </c>
      <c r="G956" s="14">
        <v>0</v>
      </c>
      <c r="H956" s="2"/>
      <c r="I956" s="11"/>
    </row>
    <row r="957" spans="1:9" x14ac:dyDescent="0.2">
      <c r="A957" s="2"/>
      <c r="B957" s="12" t="s">
        <v>851</v>
      </c>
      <c r="C957" s="13" t="s">
        <v>789</v>
      </c>
      <c r="D957" s="14">
        <v>0</v>
      </c>
      <c r="E957" s="14">
        <v>0</v>
      </c>
      <c r="F957" s="14">
        <v>0</v>
      </c>
      <c r="G957" s="14">
        <v>0</v>
      </c>
      <c r="H957" s="2"/>
      <c r="I957" s="11"/>
    </row>
    <row r="958" spans="1:9" x14ac:dyDescent="0.2">
      <c r="A958" s="2"/>
      <c r="B958" s="12" t="s">
        <v>852</v>
      </c>
      <c r="C958" s="13" t="s">
        <v>789</v>
      </c>
      <c r="D958" s="14">
        <v>0</v>
      </c>
      <c r="E958" s="14">
        <v>0</v>
      </c>
      <c r="F958" s="14">
        <v>0</v>
      </c>
      <c r="G958" s="14">
        <v>0</v>
      </c>
      <c r="H958" s="2"/>
      <c r="I958" s="11"/>
    </row>
    <row r="959" spans="1:9" x14ac:dyDescent="0.2">
      <c r="A959" s="2"/>
      <c r="B959" s="12" t="s">
        <v>853</v>
      </c>
      <c r="C959" s="13" t="s">
        <v>789</v>
      </c>
      <c r="D959" s="14">
        <v>9454.31</v>
      </c>
      <c r="E959" s="14">
        <v>0</v>
      </c>
      <c r="F959" s="14">
        <v>9454.31</v>
      </c>
      <c r="G959" s="14">
        <v>132894.39999999999</v>
      </c>
      <c r="H959" s="2"/>
      <c r="I959" s="11"/>
    </row>
    <row r="960" spans="1:9" x14ac:dyDescent="0.2">
      <c r="A960" s="2"/>
      <c r="B960" s="12" t="s">
        <v>854</v>
      </c>
      <c r="C960" s="13" t="s">
        <v>789</v>
      </c>
      <c r="D960" s="14">
        <v>9454.31</v>
      </c>
      <c r="E960" s="14">
        <v>0</v>
      </c>
      <c r="F960" s="14">
        <v>9454.31</v>
      </c>
      <c r="G960" s="14">
        <v>191561.72999999998</v>
      </c>
      <c r="H960" s="2"/>
      <c r="I960" s="11"/>
    </row>
    <row r="961" spans="1:9" x14ac:dyDescent="0.2">
      <c r="A961" s="2"/>
      <c r="B961" s="12" t="s">
        <v>855</v>
      </c>
      <c r="C961" s="13" t="s">
        <v>789</v>
      </c>
      <c r="D961" s="14">
        <v>0</v>
      </c>
      <c r="E961" s="14">
        <v>0</v>
      </c>
      <c r="F961" s="14">
        <v>0</v>
      </c>
      <c r="G961" s="14">
        <v>0</v>
      </c>
      <c r="H961" s="2"/>
      <c r="I961" s="11"/>
    </row>
    <row r="962" spans="1:9" x14ac:dyDescent="0.2">
      <c r="A962" s="2"/>
      <c r="B962" s="12" t="s">
        <v>856</v>
      </c>
      <c r="C962" s="13" t="s">
        <v>789</v>
      </c>
      <c r="D962" s="14">
        <v>0</v>
      </c>
      <c r="E962" s="14">
        <v>0</v>
      </c>
      <c r="F962" s="14">
        <v>0</v>
      </c>
      <c r="G962" s="14">
        <v>0</v>
      </c>
      <c r="H962" s="2"/>
      <c r="I962" s="11"/>
    </row>
    <row r="963" spans="1:9" x14ac:dyDescent="0.2">
      <c r="A963" s="2"/>
      <c r="B963" s="12" t="s">
        <v>857</v>
      </c>
      <c r="C963" s="13" t="s">
        <v>789</v>
      </c>
      <c r="D963" s="14">
        <v>0</v>
      </c>
      <c r="E963" s="14">
        <v>0</v>
      </c>
      <c r="F963" s="14">
        <v>0</v>
      </c>
      <c r="G963" s="14">
        <v>0</v>
      </c>
      <c r="H963" s="2"/>
      <c r="I963" s="11"/>
    </row>
    <row r="964" spans="1:9" x14ac:dyDescent="0.2">
      <c r="A964" s="2"/>
      <c r="B964" s="12" t="s">
        <v>858</v>
      </c>
      <c r="C964" s="13" t="s">
        <v>789</v>
      </c>
      <c r="D964" s="14">
        <v>0</v>
      </c>
      <c r="E964" s="14">
        <v>0</v>
      </c>
      <c r="F964" s="14">
        <v>0</v>
      </c>
      <c r="G964" s="14">
        <v>0</v>
      </c>
      <c r="H964" s="2"/>
      <c r="I964" s="11"/>
    </row>
    <row r="965" spans="1:9" x14ac:dyDescent="0.2">
      <c r="A965" s="2"/>
      <c r="B965" s="12" t="s">
        <v>859</v>
      </c>
      <c r="C965" s="13" t="s">
        <v>789</v>
      </c>
      <c r="D965" s="14">
        <v>9454.31</v>
      </c>
      <c r="E965" s="14">
        <v>0</v>
      </c>
      <c r="F965" s="14">
        <v>9454.31</v>
      </c>
      <c r="G965" s="14">
        <v>191561.72999999998</v>
      </c>
      <c r="H965" s="2"/>
      <c r="I965" s="11"/>
    </row>
    <row r="966" spans="1:9" x14ac:dyDescent="0.2">
      <c r="A966" s="2"/>
      <c r="B966" s="12" t="s">
        <v>860</v>
      </c>
      <c r="C966" s="13" t="s">
        <v>789</v>
      </c>
      <c r="D966" s="14">
        <v>0</v>
      </c>
      <c r="E966" s="14">
        <v>0</v>
      </c>
      <c r="F966" s="14">
        <v>0</v>
      </c>
      <c r="G966" s="14">
        <v>0</v>
      </c>
      <c r="H966" s="2"/>
      <c r="I966" s="11"/>
    </row>
    <row r="967" spans="1:9" x14ac:dyDescent="0.2">
      <c r="A967" s="2"/>
      <c r="B967" s="12" t="s">
        <v>861</v>
      </c>
      <c r="C967" s="13" t="s">
        <v>789</v>
      </c>
      <c r="D967" s="14">
        <v>0</v>
      </c>
      <c r="E967" s="14">
        <v>0</v>
      </c>
      <c r="F967" s="14">
        <v>0</v>
      </c>
      <c r="G967" s="14">
        <v>0</v>
      </c>
      <c r="H967" s="2"/>
      <c r="I967" s="11"/>
    </row>
    <row r="968" spans="1:9" x14ac:dyDescent="0.2">
      <c r="A968" s="2"/>
      <c r="B968" s="12" t="s">
        <v>862</v>
      </c>
      <c r="C968" s="13" t="s">
        <v>789</v>
      </c>
      <c r="D968" s="14">
        <v>0</v>
      </c>
      <c r="E968" s="14">
        <v>0</v>
      </c>
      <c r="F968" s="14">
        <v>0</v>
      </c>
      <c r="G968" s="14">
        <v>0</v>
      </c>
      <c r="H968" s="2"/>
      <c r="I968" s="11"/>
    </row>
    <row r="969" spans="1:9" x14ac:dyDescent="0.2">
      <c r="A969" s="2"/>
      <c r="B969" s="12" t="s">
        <v>863</v>
      </c>
      <c r="C969" s="13" t="s">
        <v>789</v>
      </c>
      <c r="D969" s="14">
        <v>0</v>
      </c>
      <c r="E969" s="14">
        <v>0</v>
      </c>
      <c r="F969" s="14">
        <v>0</v>
      </c>
      <c r="G969" s="14">
        <v>0</v>
      </c>
      <c r="H969" s="2"/>
      <c r="I969" s="11"/>
    </row>
    <row r="970" spans="1:9" x14ac:dyDescent="0.2">
      <c r="A970" s="2"/>
      <c r="B970" s="59" t="s">
        <v>864</v>
      </c>
      <c r="C970" s="60"/>
      <c r="D970" s="14">
        <v>207994.81999999998</v>
      </c>
      <c r="E970" s="14">
        <v>932.18</v>
      </c>
      <c r="F970" s="14">
        <v>208926.99999999997</v>
      </c>
      <c r="G970" s="14">
        <v>4132496.3000000003</v>
      </c>
      <c r="H970" s="2"/>
      <c r="I970" s="11"/>
    </row>
    <row r="971" spans="1:9" x14ac:dyDescent="0.2">
      <c r="A971" s="2"/>
      <c r="B971" s="12" t="s">
        <v>865</v>
      </c>
      <c r="C971" s="13" t="s">
        <v>866</v>
      </c>
      <c r="D971" s="14">
        <v>1956.7</v>
      </c>
      <c r="E971" s="14">
        <v>0</v>
      </c>
      <c r="F971" s="14">
        <v>1956.7</v>
      </c>
      <c r="G971" s="14">
        <v>63947.349999999991</v>
      </c>
      <c r="H971" s="2"/>
      <c r="I971" s="11"/>
    </row>
    <row r="972" spans="1:9" x14ac:dyDescent="0.2">
      <c r="A972" s="2"/>
      <c r="B972" s="12" t="s">
        <v>1062</v>
      </c>
      <c r="C972" s="13" t="s">
        <v>866</v>
      </c>
      <c r="D972" s="14">
        <v>0</v>
      </c>
      <c r="E972" s="14">
        <v>4.53</v>
      </c>
      <c r="F972" s="14">
        <v>4.53</v>
      </c>
      <c r="G972" s="14">
        <v>12096.470000000001</v>
      </c>
      <c r="H972" s="2"/>
      <c r="I972" s="11"/>
    </row>
    <row r="973" spans="1:9" x14ac:dyDescent="0.2">
      <c r="A973" s="2"/>
      <c r="B973" s="12" t="s">
        <v>867</v>
      </c>
      <c r="C973" s="13" t="s">
        <v>866</v>
      </c>
      <c r="D973" s="14">
        <v>1349.45</v>
      </c>
      <c r="E973" s="14">
        <v>0</v>
      </c>
      <c r="F973" s="14">
        <v>1349.45</v>
      </c>
      <c r="G973" s="14">
        <v>44101.609999999993</v>
      </c>
      <c r="H973" s="2"/>
      <c r="I973" s="11"/>
    </row>
    <row r="974" spans="1:9" x14ac:dyDescent="0.2">
      <c r="A974" s="2"/>
      <c r="B974" s="12" t="s">
        <v>868</v>
      </c>
      <c r="C974" s="13" t="s">
        <v>866</v>
      </c>
      <c r="D974" s="14">
        <v>1349.45</v>
      </c>
      <c r="E974" s="14">
        <v>0</v>
      </c>
      <c r="F974" s="14">
        <v>1349.45</v>
      </c>
      <c r="G974" s="14">
        <v>44101.609999999993</v>
      </c>
      <c r="H974" s="2"/>
      <c r="I974" s="11"/>
    </row>
    <row r="975" spans="1:9" x14ac:dyDescent="0.2">
      <c r="A975" s="2"/>
      <c r="B975" s="12" t="s">
        <v>869</v>
      </c>
      <c r="C975" s="13" t="s">
        <v>866</v>
      </c>
      <c r="D975" s="14">
        <v>2361.5300000000002</v>
      </c>
      <c r="E975" s="14">
        <v>0</v>
      </c>
      <c r="F975" s="14">
        <v>2361.5300000000002</v>
      </c>
      <c r="G975" s="14">
        <v>77177.819999999992</v>
      </c>
      <c r="H975" s="2"/>
      <c r="I975" s="11"/>
    </row>
    <row r="976" spans="1:9" x14ac:dyDescent="0.2">
      <c r="A976" s="2"/>
      <c r="B976" s="12" t="s">
        <v>870</v>
      </c>
      <c r="C976" s="13" t="s">
        <v>866</v>
      </c>
      <c r="D976" s="14">
        <v>1416.92</v>
      </c>
      <c r="E976" s="14">
        <v>0</v>
      </c>
      <c r="F976" s="14">
        <v>1416.92</v>
      </c>
      <c r="G976" s="14">
        <v>46306.689999999995</v>
      </c>
      <c r="H976" s="2"/>
      <c r="I976" s="11"/>
    </row>
    <row r="977" spans="1:9" x14ac:dyDescent="0.2">
      <c r="A977" s="2"/>
      <c r="B977" s="12" t="s">
        <v>871</v>
      </c>
      <c r="C977" s="13" t="s">
        <v>866</v>
      </c>
      <c r="D977" s="14">
        <v>1349.45</v>
      </c>
      <c r="E977" s="14">
        <v>0</v>
      </c>
      <c r="F977" s="14">
        <v>1349.45</v>
      </c>
      <c r="G977" s="14">
        <v>44101.609999999993</v>
      </c>
      <c r="H977" s="2"/>
      <c r="I977" s="11"/>
    </row>
    <row r="978" spans="1:9" x14ac:dyDescent="0.2">
      <c r="A978" s="2"/>
      <c r="B978" s="12" t="s">
        <v>872</v>
      </c>
      <c r="C978" s="13" t="s">
        <v>866</v>
      </c>
      <c r="D978" s="14">
        <v>2698.9</v>
      </c>
      <c r="E978" s="14">
        <v>0</v>
      </c>
      <c r="F978" s="14">
        <v>2698.9</v>
      </c>
      <c r="G978" s="14">
        <v>88203.25</v>
      </c>
      <c r="H978" s="2"/>
      <c r="I978" s="11"/>
    </row>
    <row r="979" spans="1:9" x14ac:dyDescent="0.2">
      <c r="A979" s="2"/>
      <c r="B979" s="12" t="s">
        <v>873</v>
      </c>
      <c r="C979" s="13" t="s">
        <v>866</v>
      </c>
      <c r="D979" s="14">
        <v>31927.27</v>
      </c>
      <c r="E979" s="14">
        <v>89145.8</v>
      </c>
      <c r="F979" s="14">
        <v>121073.07</v>
      </c>
      <c r="G979" s="14">
        <v>3367232.58</v>
      </c>
      <c r="H979" s="2"/>
      <c r="I979" s="11"/>
    </row>
    <row r="980" spans="1:9" x14ac:dyDescent="0.2">
      <c r="A980" s="2"/>
      <c r="B980" s="12" t="s">
        <v>1047</v>
      </c>
      <c r="C980" s="13" t="s">
        <v>866</v>
      </c>
      <c r="D980" s="14">
        <v>0</v>
      </c>
      <c r="E980" s="14">
        <v>0</v>
      </c>
      <c r="F980" s="14">
        <v>0</v>
      </c>
      <c r="G980" s="14">
        <v>0</v>
      </c>
      <c r="H980" s="2"/>
      <c r="I980" s="11"/>
    </row>
    <row r="981" spans="1:9" x14ac:dyDescent="0.2">
      <c r="A981" s="2"/>
      <c r="B981" s="12" t="s">
        <v>874</v>
      </c>
      <c r="C981" s="13" t="s">
        <v>866</v>
      </c>
      <c r="D981" s="14">
        <v>1889.23</v>
      </c>
      <c r="E981" s="14">
        <v>0</v>
      </c>
      <c r="F981" s="14">
        <v>1889.23</v>
      </c>
      <c r="G981" s="14">
        <v>61742.259999999995</v>
      </c>
      <c r="H981" s="2"/>
      <c r="I981" s="11"/>
    </row>
    <row r="982" spans="1:9" x14ac:dyDescent="0.2">
      <c r="A982" s="2"/>
      <c r="B982" s="12" t="s">
        <v>992</v>
      </c>
      <c r="C982" s="13" t="s">
        <v>866</v>
      </c>
      <c r="D982" s="14">
        <v>969.67</v>
      </c>
      <c r="E982" s="14">
        <v>90.68</v>
      </c>
      <c r="F982" s="14">
        <v>1060.3499999999999</v>
      </c>
      <c r="G982" s="14">
        <v>21487.479999999996</v>
      </c>
      <c r="H982" s="2"/>
      <c r="I982" s="11"/>
    </row>
    <row r="983" spans="1:9" x14ac:dyDescent="0.2">
      <c r="A983" s="2"/>
      <c r="B983" s="12" t="s">
        <v>875</v>
      </c>
      <c r="C983" s="13" t="s">
        <v>866</v>
      </c>
      <c r="D983" s="14">
        <v>3398.68</v>
      </c>
      <c r="E983" s="14">
        <v>5501.26</v>
      </c>
      <c r="F983" s="14">
        <v>8899.94</v>
      </c>
      <c r="G983" s="14">
        <v>184219.53</v>
      </c>
      <c r="H983" s="2"/>
      <c r="I983" s="11"/>
    </row>
    <row r="984" spans="1:9" x14ac:dyDescent="0.2">
      <c r="A984" s="2"/>
      <c r="B984" s="12" t="s">
        <v>876</v>
      </c>
      <c r="C984" s="13" t="s">
        <v>866</v>
      </c>
      <c r="D984" s="14">
        <v>1889.23</v>
      </c>
      <c r="E984" s="14">
        <v>0</v>
      </c>
      <c r="F984" s="14">
        <v>1889.23</v>
      </c>
      <c r="G984" s="14">
        <v>61742.259999999995</v>
      </c>
      <c r="H984" s="2"/>
      <c r="I984" s="11"/>
    </row>
    <row r="985" spans="1:9" x14ac:dyDescent="0.2">
      <c r="A985" s="2"/>
      <c r="B985" s="12" t="s">
        <v>877</v>
      </c>
      <c r="C985" s="13" t="s">
        <v>866</v>
      </c>
      <c r="D985" s="14">
        <v>2429.0100000000002</v>
      </c>
      <c r="E985" s="14">
        <v>0</v>
      </c>
      <c r="F985" s="14">
        <v>2429.0100000000002</v>
      </c>
      <c r="G985" s="14">
        <v>79382.91</v>
      </c>
      <c r="H985" s="2"/>
      <c r="I985" s="11"/>
    </row>
    <row r="986" spans="1:9" x14ac:dyDescent="0.2">
      <c r="A986" s="2"/>
      <c r="B986" s="12" t="s">
        <v>878</v>
      </c>
      <c r="C986" s="13" t="s">
        <v>866</v>
      </c>
      <c r="D986" s="14">
        <v>2294.06</v>
      </c>
      <c r="E986" s="14">
        <v>0</v>
      </c>
      <c r="F986" s="14">
        <v>2294.06</v>
      </c>
      <c r="G986" s="14">
        <v>74972.749999999985</v>
      </c>
      <c r="H986" s="2"/>
      <c r="I986" s="11"/>
    </row>
    <row r="987" spans="1:9" x14ac:dyDescent="0.2">
      <c r="A987" s="2"/>
      <c r="B987" s="12" t="s">
        <v>879</v>
      </c>
      <c r="C987" s="13" t="s">
        <v>866</v>
      </c>
      <c r="D987" s="14">
        <v>1889.23</v>
      </c>
      <c r="E987" s="14">
        <v>0</v>
      </c>
      <c r="F987" s="14">
        <v>1889.23</v>
      </c>
      <c r="G987" s="14">
        <v>61742.259999999995</v>
      </c>
      <c r="H987" s="2"/>
      <c r="I987" s="11"/>
    </row>
    <row r="988" spans="1:9" x14ac:dyDescent="0.2">
      <c r="A988" s="2"/>
      <c r="B988" s="12" t="s">
        <v>1063</v>
      </c>
      <c r="C988" s="13" t="s">
        <v>866</v>
      </c>
      <c r="D988" s="14">
        <v>0</v>
      </c>
      <c r="E988" s="14">
        <v>0</v>
      </c>
      <c r="F988" s="14">
        <v>0</v>
      </c>
      <c r="G988" s="14">
        <v>20440.59</v>
      </c>
      <c r="H988" s="2"/>
      <c r="I988" s="11"/>
    </row>
    <row r="989" spans="1:9" x14ac:dyDescent="0.2">
      <c r="A989" s="2"/>
      <c r="B989" s="12" t="s">
        <v>880</v>
      </c>
      <c r="C989" s="13" t="s">
        <v>866</v>
      </c>
      <c r="D989" s="14">
        <v>2091.64</v>
      </c>
      <c r="E989" s="14">
        <v>0</v>
      </c>
      <c r="F989" s="14">
        <v>2091.64</v>
      </c>
      <c r="G989" s="14">
        <v>68357.5</v>
      </c>
      <c r="H989" s="2"/>
      <c r="I989" s="11"/>
    </row>
    <row r="990" spans="1:9" x14ac:dyDescent="0.2">
      <c r="A990" s="2"/>
      <c r="B990" s="12" t="s">
        <v>881</v>
      </c>
      <c r="C990" s="13" t="s">
        <v>866</v>
      </c>
      <c r="D990" s="14">
        <v>22658.06</v>
      </c>
      <c r="E990" s="14">
        <v>0</v>
      </c>
      <c r="F990" s="14">
        <v>22658.06</v>
      </c>
      <c r="G990" s="14">
        <v>860721.69</v>
      </c>
      <c r="H990" s="2"/>
      <c r="I990" s="11"/>
    </row>
    <row r="991" spans="1:9" x14ac:dyDescent="0.2">
      <c r="A991" s="2"/>
      <c r="B991" s="12" t="s">
        <v>882</v>
      </c>
      <c r="C991" s="13" t="s">
        <v>866</v>
      </c>
      <c r="D991" s="14">
        <v>1349.45</v>
      </c>
      <c r="E991" s="14">
        <v>0</v>
      </c>
      <c r="F991" s="14">
        <v>1349.45</v>
      </c>
      <c r="G991" s="14">
        <v>44101.609999999993</v>
      </c>
      <c r="H991" s="2"/>
      <c r="I991" s="11"/>
    </row>
    <row r="992" spans="1:9" x14ac:dyDescent="0.2">
      <c r="A992" s="2"/>
      <c r="B992" s="12" t="s">
        <v>883</v>
      </c>
      <c r="C992" s="13" t="s">
        <v>866</v>
      </c>
      <c r="D992" s="14">
        <v>47561.06</v>
      </c>
      <c r="E992" s="14">
        <v>121686.78</v>
      </c>
      <c r="F992" s="14">
        <v>169247.84</v>
      </c>
      <c r="G992" s="14">
        <v>5161293.1400000006</v>
      </c>
      <c r="H992" s="2"/>
      <c r="I992" s="11"/>
    </row>
    <row r="993" spans="1:9" x14ac:dyDescent="0.2">
      <c r="A993" s="2"/>
      <c r="B993" s="12" t="s">
        <v>884</v>
      </c>
      <c r="C993" s="13" t="s">
        <v>866</v>
      </c>
      <c r="D993" s="14">
        <v>2698.9</v>
      </c>
      <c r="E993" s="14">
        <v>0</v>
      </c>
      <c r="F993" s="14">
        <v>2698.9</v>
      </c>
      <c r="G993" s="14">
        <v>88203.25</v>
      </c>
      <c r="H993" s="2"/>
      <c r="I993" s="11"/>
    </row>
    <row r="994" spans="1:9" x14ac:dyDescent="0.2">
      <c r="A994" s="2"/>
      <c r="B994" s="12" t="s">
        <v>885</v>
      </c>
      <c r="C994" s="13" t="s">
        <v>866</v>
      </c>
      <c r="D994" s="14">
        <v>2698.9</v>
      </c>
      <c r="E994" s="14">
        <v>0</v>
      </c>
      <c r="F994" s="14">
        <v>2698.9</v>
      </c>
      <c r="G994" s="14">
        <v>88203.25</v>
      </c>
      <c r="H994" s="2"/>
      <c r="I994" s="11"/>
    </row>
    <row r="995" spans="1:9" x14ac:dyDescent="0.2">
      <c r="A995" s="2"/>
      <c r="B995" s="12" t="s">
        <v>886</v>
      </c>
      <c r="C995" s="13" t="s">
        <v>866</v>
      </c>
      <c r="D995" s="14">
        <v>2361.5300000000002</v>
      </c>
      <c r="E995" s="14">
        <v>0</v>
      </c>
      <c r="F995" s="14">
        <v>2361.5300000000002</v>
      </c>
      <c r="G995" s="14">
        <v>77177.819999999992</v>
      </c>
      <c r="H995" s="2"/>
      <c r="I995" s="11"/>
    </row>
    <row r="996" spans="1:9" x14ac:dyDescent="0.2">
      <c r="B996" s="12" t="s">
        <v>887</v>
      </c>
      <c r="C996" s="13" t="s">
        <v>866</v>
      </c>
      <c r="D996" s="14">
        <v>133558.73000000001</v>
      </c>
      <c r="E996" s="14">
        <v>24.06</v>
      </c>
      <c r="F996" s="14">
        <v>133582.79</v>
      </c>
      <c r="G996" s="14">
        <v>4329667.78</v>
      </c>
      <c r="H996" s="2"/>
      <c r="I996" s="11"/>
    </row>
    <row r="997" spans="1:9" x14ac:dyDescent="0.2">
      <c r="B997" s="12" t="s">
        <v>888</v>
      </c>
      <c r="C997" s="13" t="s">
        <v>866</v>
      </c>
      <c r="D997" s="14">
        <v>1754.28</v>
      </c>
      <c r="E997" s="14">
        <v>0</v>
      </c>
      <c r="F997" s="14">
        <v>1754.28</v>
      </c>
      <c r="G997" s="14">
        <v>57332.1</v>
      </c>
      <c r="H997" s="2"/>
      <c r="I997" s="11"/>
    </row>
    <row r="998" spans="1:9" x14ac:dyDescent="0.2">
      <c r="B998" s="12" t="s">
        <v>889</v>
      </c>
      <c r="C998" s="13" t="s">
        <v>866</v>
      </c>
      <c r="D998" s="14">
        <v>2698.9</v>
      </c>
      <c r="E998" s="14">
        <v>0</v>
      </c>
      <c r="F998" s="14">
        <v>2698.9</v>
      </c>
      <c r="G998" s="14">
        <v>88203.25</v>
      </c>
      <c r="H998" s="2"/>
      <c r="I998" s="11"/>
    </row>
    <row r="999" spans="1:9" x14ac:dyDescent="0.2">
      <c r="B999" s="12" t="s">
        <v>890</v>
      </c>
      <c r="C999" s="13" t="s">
        <v>866</v>
      </c>
      <c r="D999" s="14">
        <v>1551.86</v>
      </c>
      <c r="E999" s="14">
        <v>0</v>
      </c>
      <c r="F999" s="14">
        <v>1551.86</v>
      </c>
      <c r="G999" s="14">
        <v>50716.85</v>
      </c>
      <c r="H999" s="2"/>
      <c r="I999" s="11"/>
    </row>
    <row r="1000" spans="1:9" x14ac:dyDescent="0.2">
      <c r="B1000" s="12" t="s">
        <v>891</v>
      </c>
      <c r="C1000" s="13" t="s">
        <v>866</v>
      </c>
      <c r="D1000" s="14">
        <v>2226.59</v>
      </c>
      <c r="E1000" s="14">
        <v>0</v>
      </c>
      <c r="F1000" s="14">
        <v>2226.59</v>
      </c>
      <c r="G1000" s="14">
        <v>72767.669999999984</v>
      </c>
      <c r="H1000" s="2"/>
      <c r="I1000" s="11"/>
    </row>
    <row r="1001" spans="1:9" x14ac:dyDescent="0.2">
      <c r="B1001" s="12" t="s">
        <v>892</v>
      </c>
      <c r="C1001" s="13" t="s">
        <v>866</v>
      </c>
      <c r="D1001" s="14">
        <v>2698.9</v>
      </c>
      <c r="E1001" s="14">
        <v>0</v>
      </c>
      <c r="F1001" s="14">
        <v>2698.9</v>
      </c>
      <c r="G1001" s="14">
        <v>88203.25</v>
      </c>
      <c r="H1001" s="2"/>
      <c r="I1001" s="11"/>
    </row>
    <row r="1002" spans="1:9" x14ac:dyDescent="0.2">
      <c r="B1002" s="12" t="s">
        <v>893</v>
      </c>
      <c r="C1002" s="13" t="s">
        <v>866</v>
      </c>
      <c r="D1002" s="14">
        <v>2698.9</v>
      </c>
      <c r="E1002" s="14">
        <v>0</v>
      </c>
      <c r="F1002" s="14">
        <v>2698.9</v>
      </c>
      <c r="G1002" s="14">
        <v>88203.25</v>
      </c>
      <c r="H1002" s="2"/>
      <c r="I1002" s="11"/>
    </row>
    <row r="1003" spans="1:9" x14ac:dyDescent="0.2">
      <c r="B1003" s="12" t="s">
        <v>894</v>
      </c>
      <c r="C1003" s="13" t="s">
        <v>866</v>
      </c>
      <c r="D1003" s="14">
        <v>2698.9</v>
      </c>
      <c r="E1003" s="14">
        <v>0</v>
      </c>
      <c r="F1003" s="14">
        <v>2698.9</v>
      </c>
      <c r="G1003" s="14">
        <v>88203.25</v>
      </c>
      <c r="H1003" s="2"/>
      <c r="I1003" s="11"/>
    </row>
    <row r="1004" spans="1:9" x14ac:dyDescent="0.2">
      <c r="B1004" s="12" t="s">
        <v>895</v>
      </c>
      <c r="C1004" s="13" t="s">
        <v>866</v>
      </c>
      <c r="D1004" s="14">
        <v>2631.42</v>
      </c>
      <c r="E1004" s="14">
        <v>0</v>
      </c>
      <c r="F1004" s="14">
        <v>2631.42</v>
      </c>
      <c r="G1004" s="14">
        <v>85998.16</v>
      </c>
      <c r="H1004" s="2"/>
      <c r="I1004" s="11"/>
    </row>
    <row r="1005" spans="1:9" x14ac:dyDescent="0.2">
      <c r="B1005" s="12" t="s">
        <v>896</v>
      </c>
      <c r="C1005" s="13" t="s">
        <v>866</v>
      </c>
      <c r="D1005" s="14">
        <v>11276.06</v>
      </c>
      <c r="E1005" s="14">
        <v>228735.9</v>
      </c>
      <c r="F1005" s="14">
        <v>240011.96</v>
      </c>
      <c r="G1005" s="14">
        <v>4442368.5199999996</v>
      </c>
      <c r="H1005" s="2"/>
      <c r="I1005" s="11"/>
    </row>
    <row r="1006" spans="1:9" x14ac:dyDescent="0.2">
      <c r="B1006" s="12" t="s">
        <v>897</v>
      </c>
      <c r="C1006" s="13" t="s">
        <v>866</v>
      </c>
      <c r="D1006" s="14">
        <v>2563.9499999999998</v>
      </c>
      <c r="E1006" s="14">
        <v>0</v>
      </c>
      <c r="F1006" s="14">
        <v>2563.9499999999998</v>
      </c>
      <c r="G1006" s="14">
        <v>83793.069999999992</v>
      </c>
      <c r="H1006" s="2"/>
      <c r="I1006" s="11"/>
    </row>
    <row r="1007" spans="1:9" x14ac:dyDescent="0.2">
      <c r="B1007" s="12" t="s">
        <v>898</v>
      </c>
      <c r="C1007" s="13" t="s">
        <v>866</v>
      </c>
      <c r="D1007" s="14">
        <v>2698.9</v>
      </c>
      <c r="E1007" s="14">
        <v>0</v>
      </c>
      <c r="F1007" s="14">
        <v>2698.9</v>
      </c>
      <c r="G1007" s="14">
        <v>88203.25</v>
      </c>
      <c r="H1007" s="2"/>
      <c r="I1007" s="11"/>
    </row>
    <row r="1008" spans="1:9" x14ac:dyDescent="0.2">
      <c r="B1008" s="12" t="s">
        <v>899</v>
      </c>
      <c r="C1008" s="13" t="s">
        <v>866</v>
      </c>
      <c r="D1008" s="14">
        <v>2698.9</v>
      </c>
      <c r="E1008" s="14">
        <v>0</v>
      </c>
      <c r="F1008" s="14">
        <v>2698.9</v>
      </c>
      <c r="G1008" s="14">
        <v>88203.25</v>
      </c>
      <c r="H1008" s="2"/>
      <c r="I1008" s="11"/>
    </row>
    <row r="1009" spans="2:9" x14ac:dyDescent="0.2">
      <c r="B1009" s="12" t="s">
        <v>900</v>
      </c>
      <c r="C1009" s="13" t="s">
        <v>866</v>
      </c>
      <c r="D1009" s="14">
        <v>1349.45</v>
      </c>
      <c r="E1009" s="14">
        <v>0</v>
      </c>
      <c r="F1009" s="14">
        <v>1349.45</v>
      </c>
      <c r="G1009" s="14">
        <v>44101.609999999993</v>
      </c>
      <c r="H1009" s="2"/>
      <c r="I1009" s="11"/>
    </row>
    <row r="1010" spans="2:9" x14ac:dyDescent="0.2">
      <c r="B1010" s="12" t="s">
        <v>901</v>
      </c>
      <c r="C1010" s="13" t="s">
        <v>866</v>
      </c>
      <c r="D1010" s="14">
        <v>28837.54</v>
      </c>
      <c r="E1010" s="14">
        <v>0</v>
      </c>
      <c r="F1010" s="14">
        <v>28837.54</v>
      </c>
      <c r="G1010" s="14">
        <v>1095463.98</v>
      </c>
      <c r="H1010" s="2"/>
      <c r="I1010" s="11"/>
    </row>
    <row r="1011" spans="2:9" x14ac:dyDescent="0.2">
      <c r="B1011" s="12" t="s">
        <v>902</v>
      </c>
      <c r="C1011" s="13" t="s">
        <v>866</v>
      </c>
      <c r="D1011" s="14">
        <v>20598.240000000002</v>
      </c>
      <c r="E1011" s="14">
        <v>0</v>
      </c>
      <c r="F1011" s="14">
        <v>20598.240000000002</v>
      </c>
      <c r="G1011" s="14">
        <v>782474.25999999989</v>
      </c>
      <c r="H1011" s="2"/>
      <c r="I1011" s="11"/>
    </row>
    <row r="1012" spans="2:9" x14ac:dyDescent="0.2">
      <c r="B1012" s="12" t="s">
        <v>903</v>
      </c>
      <c r="C1012" s="13" t="s">
        <v>866</v>
      </c>
      <c r="D1012" s="14">
        <v>28837.54</v>
      </c>
      <c r="E1012" s="14">
        <v>997327.71</v>
      </c>
      <c r="F1012" s="14">
        <v>1026165.25</v>
      </c>
      <c r="G1012" s="14">
        <v>33864019.120000005</v>
      </c>
      <c r="H1012" s="2"/>
      <c r="I1012" s="11"/>
    </row>
    <row r="1013" spans="2:9" x14ac:dyDescent="0.2">
      <c r="B1013" s="12" t="s">
        <v>1064</v>
      </c>
      <c r="C1013" s="13" t="s">
        <v>866</v>
      </c>
      <c r="D1013" s="14">
        <v>9454.31</v>
      </c>
      <c r="E1013" s="14">
        <v>0</v>
      </c>
      <c r="F1013" s="14">
        <v>9454.31</v>
      </c>
      <c r="G1013" s="14">
        <v>183962.77000000002</v>
      </c>
    </row>
    <row r="1014" spans="2:9" x14ac:dyDescent="0.2">
      <c r="B1014" s="12" t="s">
        <v>904</v>
      </c>
      <c r="C1014" s="13" t="s">
        <v>866</v>
      </c>
      <c r="D1014" s="14">
        <v>2429.0100000000002</v>
      </c>
      <c r="E1014" s="14">
        <v>0</v>
      </c>
      <c r="F1014" s="14">
        <v>2429.0100000000002</v>
      </c>
      <c r="G1014" s="14">
        <v>79382.91</v>
      </c>
    </row>
    <row r="1015" spans="2:9" x14ac:dyDescent="0.2">
      <c r="B1015" s="12" t="s">
        <v>905</v>
      </c>
      <c r="C1015" s="13" t="s">
        <v>866</v>
      </c>
      <c r="D1015" s="14">
        <v>2698.9</v>
      </c>
      <c r="E1015" s="14">
        <v>0</v>
      </c>
      <c r="F1015" s="14">
        <v>2698.9</v>
      </c>
      <c r="G1015" s="14">
        <v>88203.25</v>
      </c>
    </row>
    <row r="1016" spans="2:9" x14ac:dyDescent="0.2">
      <c r="B1016" s="12" t="s">
        <v>1065</v>
      </c>
      <c r="C1016" s="13" t="s">
        <v>866</v>
      </c>
      <c r="D1016" s="14">
        <v>0</v>
      </c>
      <c r="E1016" s="14">
        <v>0</v>
      </c>
      <c r="F1016" s="14">
        <v>0</v>
      </c>
      <c r="G1016" s="14">
        <v>9753.4</v>
      </c>
    </row>
    <row r="1017" spans="2:9" x14ac:dyDescent="0.2">
      <c r="B1017" s="12" t="s">
        <v>906</v>
      </c>
      <c r="C1017" s="13" t="s">
        <v>866</v>
      </c>
      <c r="D1017" s="14">
        <v>2698.9</v>
      </c>
      <c r="E1017" s="14">
        <v>0</v>
      </c>
      <c r="F1017" s="14">
        <v>2698.9</v>
      </c>
      <c r="G1017" s="14">
        <v>88203.25</v>
      </c>
    </row>
    <row r="1018" spans="2:9" x14ac:dyDescent="0.2">
      <c r="B1018" s="12" t="s">
        <v>907</v>
      </c>
      <c r="C1018" s="13" t="s">
        <v>866</v>
      </c>
      <c r="D1018" s="14">
        <v>2698.9</v>
      </c>
      <c r="E1018" s="14">
        <v>0</v>
      </c>
      <c r="F1018" s="14">
        <v>2698.9</v>
      </c>
      <c r="G1018" s="14">
        <v>88203.25</v>
      </c>
    </row>
    <row r="1019" spans="2:9" x14ac:dyDescent="0.2">
      <c r="B1019" s="12" t="s">
        <v>908</v>
      </c>
      <c r="C1019" s="13" t="s">
        <v>866</v>
      </c>
      <c r="D1019" s="14">
        <v>1551.86</v>
      </c>
      <c r="E1019" s="14">
        <v>0</v>
      </c>
      <c r="F1019" s="14">
        <v>1551.86</v>
      </c>
      <c r="G1019" s="14">
        <v>50716.85</v>
      </c>
    </row>
    <row r="1020" spans="2:9" x14ac:dyDescent="0.2">
      <c r="B1020" s="12" t="s">
        <v>1066</v>
      </c>
      <c r="C1020" s="13" t="s">
        <v>866</v>
      </c>
      <c r="D1020" s="14">
        <v>9454.31</v>
      </c>
      <c r="E1020" s="14">
        <v>0</v>
      </c>
      <c r="F1020" s="14">
        <v>9454.31</v>
      </c>
      <c r="G1020" s="14">
        <v>191561.72999999998</v>
      </c>
    </row>
    <row r="1021" spans="2:9" x14ac:dyDescent="0.2">
      <c r="B1021" s="12" t="s">
        <v>909</v>
      </c>
      <c r="C1021" s="13" t="s">
        <v>866</v>
      </c>
      <c r="D1021" s="14">
        <v>2698.9</v>
      </c>
      <c r="E1021" s="14">
        <v>0</v>
      </c>
      <c r="F1021" s="14">
        <v>2698.9</v>
      </c>
      <c r="G1021" s="14">
        <v>88203.25</v>
      </c>
    </row>
    <row r="1022" spans="2:9" x14ac:dyDescent="0.2">
      <c r="B1022" s="12" t="s">
        <v>910</v>
      </c>
      <c r="C1022" s="13" t="s">
        <v>866</v>
      </c>
      <c r="D1022" s="14">
        <v>1619.34</v>
      </c>
      <c r="E1022" s="14">
        <v>0</v>
      </c>
      <c r="F1022" s="14">
        <v>1619.34</v>
      </c>
      <c r="G1022" s="14">
        <v>52921.929999999993</v>
      </c>
    </row>
    <row r="1023" spans="2:9" x14ac:dyDescent="0.2">
      <c r="B1023" s="12" t="s">
        <v>911</v>
      </c>
      <c r="C1023" s="13" t="s">
        <v>866</v>
      </c>
      <c r="D1023" s="14">
        <v>1349.45</v>
      </c>
      <c r="E1023" s="14">
        <v>0</v>
      </c>
      <c r="F1023" s="14">
        <v>1349.45</v>
      </c>
      <c r="G1023" s="14">
        <v>44101.609999999993</v>
      </c>
    </row>
    <row r="1024" spans="2:9" x14ac:dyDescent="0.2">
      <c r="B1024" s="12" t="s">
        <v>912</v>
      </c>
      <c r="C1024" s="13" t="s">
        <v>866</v>
      </c>
      <c r="D1024" s="14">
        <v>2496.48</v>
      </c>
      <c r="E1024" s="14">
        <v>0</v>
      </c>
      <c r="F1024" s="14">
        <v>2496.48</v>
      </c>
      <c r="G1024" s="14">
        <v>81587.999999999985</v>
      </c>
    </row>
    <row r="1025" spans="2:7" x14ac:dyDescent="0.2">
      <c r="B1025" s="12" t="s">
        <v>913</v>
      </c>
      <c r="C1025" s="13" t="s">
        <v>866</v>
      </c>
      <c r="D1025" s="14">
        <v>1686.81</v>
      </c>
      <c r="E1025" s="14">
        <v>0</v>
      </c>
      <c r="F1025" s="14">
        <v>1686.81</v>
      </c>
      <c r="G1025" s="14">
        <v>55127.009999999995</v>
      </c>
    </row>
    <row r="1026" spans="2:7" x14ac:dyDescent="0.2">
      <c r="B1026" s="12" t="s">
        <v>914</v>
      </c>
      <c r="C1026" s="13" t="s">
        <v>866</v>
      </c>
      <c r="D1026" s="14">
        <v>1889.23</v>
      </c>
      <c r="E1026" s="14">
        <v>0</v>
      </c>
      <c r="F1026" s="14">
        <v>1889.23</v>
      </c>
      <c r="G1026" s="14">
        <v>61742.259999999995</v>
      </c>
    </row>
    <row r="1027" spans="2:7" x14ac:dyDescent="0.2">
      <c r="B1027" s="12" t="s">
        <v>915</v>
      </c>
      <c r="C1027" s="13" t="s">
        <v>866</v>
      </c>
      <c r="D1027" s="14">
        <v>1349.45</v>
      </c>
      <c r="E1027" s="14">
        <v>0</v>
      </c>
      <c r="F1027" s="14">
        <v>1349.45</v>
      </c>
      <c r="G1027" s="14">
        <v>44101.609999999993</v>
      </c>
    </row>
    <row r="1028" spans="2:7" x14ac:dyDescent="0.2">
      <c r="B1028" s="12" t="s">
        <v>916</v>
      </c>
      <c r="C1028" s="13" t="s">
        <v>866</v>
      </c>
      <c r="D1028" s="14">
        <v>1349.45</v>
      </c>
      <c r="E1028" s="14">
        <v>0</v>
      </c>
      <c r="F1028" s="14">
        <v>1349.45</v>
      </c>
      <c r="G1028" s="14">
        <v>44101.609999999993</v>
      </c>
    </row>
    <row r="1029" spans="2:7" x14ac:dyDescent="0.2">
      <c r="B1029" s="12" t="s">
        <v>917</v>
      </c>
      <c r="C1029" s="13" t="s">
        <v>866</v>
      </c>
      <c r="D1029" s="14">
        <v>3398.68</v>
      </c>
      <c r="E1029" s="14">
        <v>591.15</v>
      </c>
      <c r="F1029" s="14">
        <v>3989.83</v>
      </c>
      <c r="G1029" s="14">
        <v>114541.31000000003</v>
      </c>
    </row>
    <row r="1030" spans="2:7" x14ac:dyDescent="0.2">
      <c r="B1030" s="12" t="s">
        <v>918</v>
      </c>
      <c r="C1030" s="13" t="s">
        <v>866</v>
      </c>
      <c r="D1030" s="14">
        <v>2429.0100000000002</v>
      </c>
      <c r="E1030" s="14">
        <v>0</v>
      </c>
      <c r="F1030" s="14">
        <v>2429.0100000000002</v>
      </c>
      <c r="G1030" s="14">
        <v>79382.91</v>
      </c>
    </row>
    <row r="1031" spans="2:7" x14ac:dyDescent="0.2">
      <c r="B1031" s="12" t="s">
        <v>919</v>
      </c>
      <c r="C1031" s="13" t="s">
        <v>866</v>
      </c>
      <c r="D1031" s="14">
        <v>42166.15</v>
      </c>
      <c r="E1031" s="14">
        <v>5501.26</v>
      </c>
      <c r="F1031" s="14">
        <v>47667.41</v>
      </c>
      <c r="G1031" s="14">
        <v>507155.49</v>
      </c>
    </row>
    <row r="1032" spans="2:7" x14ac:dyDescent="0.2">
      <c r="B1032" s="12" t="s">
        <v>920</v>
      </c>
      <c r="C1032" s="13" t="s">
        <v>866</v>
      </c>
      <c r="D1032" s="14">
        <v>1754.28</v>
      </c>
      <c r="E1032" s="14">
        <v>0</v>
      </c>
      <c r="F1032" s="14">
        <v>1754.28</v>
      </c>
      <c r="G1032" s="14">
        <v>57332.1</v>
      </c>
    </row>
    <row r="1033" spans="2:7" x14ac:dyDescent="0.2">
      <c r="B1033" s="12" t="s">
        <v>921</v>
      </c>
      <c r="C1033" s="13" t="s">
        <v>866</v>
      </c>
      <c r="D1033" s="14">
        <v>2698.9</v>
      </c>
      <c r="E1033" s="14">
        <v>0</v>
      </c>
      <c r="F1033" s="14">
        <v>2698.9</v>
      </c>
      <c r="G1033" s="14">
        <v>88203.25</v>
      </c>
    </row>
    <row r="1034" spans="2:7" x14ac:dyDescent="0.2">
      <c r="B1034" s="12" t="s">
        <v>922</v>
      </c>
      <c r="C1034" s="13" t="s">
        <v>866</v>
      </c>
      <c r="D1034" s="14">
        <v>2091.64</v>
      </c>
      <c r="E1034" s="14">
        <v>0</v>
      </c>
      <c r="F1034" s="14">
        <v>2091.64</v>
      </c>
      <c r="G1034" s="14">
        <v>68357.5</v>
      </c>
    </row>
    <row r="1035" spans="2:7" x14ac:dyDescent="0.2">
      <c r="B1035" s="12" t="s">
        <v>923</v>
      </c>
      <c r="C1035" s="13" t="s">
        <v>866</v>
      </c>
      <c r="D1035" s="14">
        <v>1349.45</v>
      </c>
      <c r="E1035" s="14">
        <v>0</v>
      </c>
      <c r="F1035" s="14">
        <v>1349.45</v>
      </c>
      <c r="G1035" s="14">
        <v>44101.609999999993</v>
      </c>
    </row>
    <row r="1036" spans="2:7" x14ac:dyDescent="0.2">
      <c r="B1036" s="12" t="s">
        <v>924</v>
      </c>
      <c r="C1036" s="13" t="s">
        <v>866</v>
      </c>
      <c r="D1036" s="14">
        <v>1349.45</v>
      </c>
      <c r="E1036" s="14">
        <v>0</v>
      </c>
      <c r="F1036" s="14">
        <v>1349.45</v>
      </c>
      <c r="G1036" s="14">
        <v>44101.609999999993</v>
      </c>
    </row>
    <row r="1037" spans="2:7" x14ac:dyDescent="0.2">
      <c r="B1037" s="12" t="s">
        <v>925</v>
      </c>
      <c r="C1037" s="13" t="s">
        <v>866</v>
      </c>
      <c r="D1037" s="14">
        <v>2698.9</v>
      </c>
      <c r="E1037" s="14">
        <v>0</v>
      </c>
      <c r="F1037" s="14">
        <v>2698.9</v>
      </c>
      <c r="G1037" s="14">
        <v>88203.25</v>
      </c>
    </row>
    <row r="1038" spans="2:7" x14ac:dyDescent="0.2">
      <c r="B1038" s="12" t="s">
        <v>926</v>
      </c>
      <c r="C1038" s="13" t="s">
        <v>866</v>
      </c>
      <c r="D1038" s="14">
        <v>1619.34</v>
      </c>
      <c r="E1038" s="14">
        <v>0</v>
      </c>
      <c r="F1038" s="14">
        <v>1619.34</v>
      </c>
      <c r="G1038" s="14">
        <v>52921.929999999993</v>
      </c>
    </row>
    <row r="1039" spans="2:7" x14ac:dyDescent="0.2">
      <c r="B1039" s="12" t="s">
        <v>927</v>
      </c>
      <c r="C1039" s="13" t="s">
        <v>866</v>
      </c>
      <c r="D1039" s="14">
        <v>1686.81</v>
      </c>
      <c r="E1039" s="14">
        <v>0</v>
      </c>
      <c r="F1039" s="14">
        <v>1686.81</v>
      </c>
      <c r="G1039" s="14">
        <v>55127.009999999995</v>
      </c>
    </row>
    <row r="1040" spans="2:7" x14ac:dyDescent="0.2">
      <c r="B1040" s="12" t="s">
        <v>1048</v>
      </c>
      <c r="C1040" s="13" t="s">
        <v>866</v>
      </c>
      <c r="D1040" s="14">
        <v>0</v>
      </c>
      <c r="E1040" s="14">
        <v>0</v>
      </c>
      <c r="F1040" s="14">
        <v>0</v>
      </c>
      <c r="G1040" s="14">
        <v>17712.32</v>
      </c>
    </row>
    <row r="1041" spans="2:7" x14ac:dyDescent="0.2">
      <c r="B1041" s="12" t="s">
        <v>928</v>
      </c>
      <c r="C1041" s="13" t="s">
        <v>866</v>
      </c>
      <c r="D1041" s="14">
        <v>1416.92</v>
      </c>
      <c r="E1041" s="14">
        <v>0</v>
      </c>
      <c r="F1041" s="14">
        <v>1416.92</v>
      </c>
      <c r="G1041" s="14">
        <v>46306.689999999995</v>
      </c>
    </row>
    <row r="1042" spans="2:7" x14ac:dyDescent="0.2">
      <c r="B1042" s="12" t="s">
        <v>929</v>
      </c>
      <c r="C1042" s="13" t="s">
        <v>866</v>
      </c>
      <c r="D1042" s="14">
        <v>2226.59</v>
      </c>
      <c r="E1042" s="14">
        <v>0</v>
      </c>
      <c r="F1042" s="14">
        <v>2226.59</v>
      </c>
      <c r="G1042" s="14">
        <v>72767.669999999984</v>
      </c>
    </row>
    <row r="1043" spans="2:7" x14ac:dyDescent="0.2">
      <c r="B1043" s="12" t="s">
        <v>930</v>
      </c>
      <c r="C1043" s="13" t="s">
        <v>866</v>
      </c>
      <c r="D1043" s="14">
        <v>12153.21</v>
      </c>
      <c r="E1043" s="14">
        <v>0</v>
      </c>
      <c r="F1043" s="14">
        <v>12153.21</v>
      </c>
      <c r="G1043" s="14">
        <v>257307.69</v>
      </c>
    </row>
    <row r="1044" spans="2:7" x14ac:dyDescent="0.2">
      <c r="B1044" s="12" t="s">
        <v>931</v>
      </c>
      <c r="C1044" s="13" t="s">
        <v>866</v>
      </c>
      <c r="D1044" s="14">
        <v>1551.86</v>
      </c>
      <c r="E1044" s="14">
        <v>0</v>
      </c>
      <c r="F1044" s="14">
        <v>1551.86</v>
      </c>
      <c r="G1044" s="14">
        <v>50716.85</v>
      </c>
    </row>
    <row r="1045" spans="2:7" x14ac:dyDescent="0.2">
      <c r="B1045" s="12" t="s">
        <v>932</v>
      </c>
      <c r="C1045" s="13" t="s">
        <v>866</v>
      </c>
      <c r="D1045" s="14">
        <v>1551.86</v>
      </c>
      <c r="E1045" s="14">
        <v>0</v>
      </c>
      <c r="F1045" s="14">
        <v>1551.86</v>
      </c>
      <c r="G1045" s="14">
        <v>50716.85</v>
      </c>
    </row>
    <row r="1046" spans="2:7" x14ac:dyDescent="0.2">
      <c r="B1046" s="12" t="s">
        <v>933</v>
      </c>
      <c r="C1046" s="13" t="s">
        <v>866</v>
      </c>
      <c r="D1046" s="14">
        <v>2496.48</v>
      </c>
      <c r="E1046" s="14">
        <v>0</v>
      </c>
      <c r="F1046" s="14">
        <v>2496.48</v>
      </c>
      <c r="G1046" s="14">
        <v>81587.999999999985</v>
      </c>
    </row>
    <row r="1047" spans="2:7" x14ac:dyDescent="0.2">
      <c r="B1047" s="12" t="s">
        <v>1067</v>
      </c>
      <c r="C1047" s="13" t="s">
        <v>866</v>
      </c>
      <c r="D1047" s="14">
        <v>0</v>
      </c>
      <c r="E1047" s="14">
        <v>18.420000000000002</v>
      </c>
      <c r="F1047" s="14">
        <v>18.420000000000002</v>
      </c>
      <c r="G1047" s="14">
        <v>14401.12</v>
      </c>
    </row>
    <row r="1048" spans="2:7" x14ac:dyDescent="0.2">
      <c r="B1048" s="12" t="s">
        <v>934</v>
      </c>
      <c r="C1048" s="13" t="s">
        <v>866</v>
      </c>
      <c r="D1048" s="14">
        <v>1686.81</v>
      </c>
      <c r="E1048" s="14">
        <v>0</v>
      </c>
      <c r="F1048" s="14">
        <v>1686.81</v>
      </c>
      <c r="G1048" s="14">
        <v>55127.009999999995</v>
      </c>
    </row>
    <row r="1049" spans="2:7" x14ac:dyDescent="0.2">
      <c r="B1049" s="12" t="s">
        <v>935</v>
      </c>
      <c r="C1049" s="13" t="s">
        <v>866</v>
      </c>
      <c r="D1049" s="14">
        <v>31026.1</v>
      </c>
      <c r="E1049" s="14">
        <v>0</v>
      </c>
      <c r="F1049" s="14">
        <v>31026.1</v>
      </c>
      <c r="G1049" s="14">
        <v>1025000.4199999999</v>
      </c>
    </row>
    <row r="1050" spans="2:7" x14ac:dyDescent="0.2">
      <c r="B1050" s="12" t="s">
        <v>936</v>
      </c>
      <c r="C1050" s="13" t="s">
        <v>866</v>
      </c>
      <c r="D1050" s="14">
        <v>1416.92</v>
      </c>
      <c r="E1050" s="14">
        <v>0</v>
      </c>
      <c r="F1050" s="14">
        <v>1416.92</v>
      </c>
      <c r="G1050" s="14">
        <v>46306.689999999995</v>
      </c>
    </row>
    <row r="1051" spans="2:7" x14ac:dyDescent="0.2">
      <c r="B1051" s="12" t="s">
        <v>937</v>
      </c>
      <c r="C1051" s="13" t="s">
        <v>866</v>
      </c>
      <c r="D1051" s="14">
        <v>1349.45</v>
      </c>
      <c r="E1051" s="14">
        <v>0</v>
      </c>
      <c r="F1051" s="14">
        <v>1349.45</v>
      </c>
      <c r="G1051" s="14">
        <v>44101.609999999993</v>
      </c>
    </row>
    <row r="1052" spans="2:7" x14ac:dyDescent="0.2">
      <c r="B1052" s="12" t="s">
        <v>938</v>
      </c>
      <c r="C1052" s="13" t="s">
        <v>866</v>
      </c>
      <c r="D1052" s="14">
        <v>2159.12</v>
      </c>
      <c r="E1052" s="14">
        <v>0</v>
      </c>
      <c r="F1052" s="14">
        <v>2159.12</v>
      </c>
      <c r="G1052" s="14">
        <v>70562.59</v>
      </c>
    </row>
    <row r="1053" spans="2:7" x14ac:dyDescent="0.2">
      <c r="B1053" s="12" t="s">
        <v>939</v>
      </c>
      <c r="C1053" s="13" t="s">
        <v>866</v>
      </c>
      <c r="D1053" s="14">
        <v>2563.9499999999998</v>
      </c>
      <c r="E1053" s="14">
        <v>0</v>
      </c>
      <c r="F1053" s="14">
        <v>2563.9499999999998</v>
      </c>
      <c r="G1053" s="14">
        <v>83793.069999999992</v>
      </c>
    </row>
    <row r="1054" spans="2:7" x14ac:dyDescent="0.2">
      <c r="B1054" s="12" t="s">
        <v>1092</v>
      </c>
      <c r="C1054" s="13" t="s">
        <v>866</v>
      </c>
      <c r="D1054" s="14">
        <v>9454.31</v>
      </c>
      <c r="E1054" s="14">
        <v>0</v>
      </c>
      <c r="F1054" s="14">
        <v>9454.31</v>
      </c>
      <c r="G1054" s="14">
        <v>120920.81999999999</v>
      </c>
    </row>
    <row r="1055" spans="2:7" x14ac:dyDescent="0.2">
      <c r="B1055" s="12" t="s">
        <v>940</v>
      </c>
      <c r="C1055" s="13" t="s">
        <v>866</v>
      </c>
      <c r="D1055" s="14">
        <v>2091.64</v>
      </c>
      <c r="E1055" s="14">
        <v>0</v>
      </c>
      <c r="F1055" s="14">
        <v>2091.64</v>
      </c>
      <c r="G1055" s="14">
        <v>68357.5</v>
      </c>
    </row>
    <row r="1056" spans="2:7" x14ac:dyDescent="0.2">
      <c r="B1056" s="12" t="s">
        <v>941</v>
      </c>
      <c r="C1056" s="13" t="s">
        <v>866</v>
      </c>
      <c r="D1056" s="14">
        <v>1349.45</v>
      </c>
      <c r="E1056" s="14">
        <v>0</v>
      </c>
      <c r="F1056" s="14">
        <v>1349.45</v>
      </c>
      <c r="G1056" s="14">
        <v>44101.609999999993</v>
      </c>
    </row>
    <row r="1057" spans="2:7" x14ac:dyDescent="0.2">
      <c r="B1057" s="12" t="s">
        <v>942</v>
      </c>
      <c r="C1057" s="13" t="s">
        <v>866</v>
      </c>
      <c r="D1057" s="14">
        <v>1551.86</v>
      </c>
      <c r="E1057" s="14">
        <v>0</v>
      </c>
      <c r="F1057" s="14">
        <v>1551.86</v>
      </c>
      <c r="G1057" s="14">
        <v>50716.85</v>
      </c>
    </row>
    <row r="1058" spans="2:7" x14ac:dyDescent="0.2">
      <c r="B1058" s="12" t="s">
        <v>943</v>
      </c>
      <c r="C1058" s="13" t="s">
        <v>866</v>
      </c>
      <c r="D1058" s="14">
        <v>1484.39</v>
      </c>
      <c r="E1058" s="14">
        <v>0</v>
      </c>
      <c r="F1058" s="14">
        <v>1484.39</v>
      </c>
      <c r="G1058" s="14">
        <v>48511.76</v>
      </c>
    </row>
    <row r="1059" spans="2:7" x14ac:dyDescent="0.2">
      <c r="B1059" s="12" t="s">
        <v>944</v>
      </c>
      <c r="C1059" s="13" t="s">
        <v>866</v>
      </c>
      <c r="D1059" s="14">
        <v>2159.12</v>
      </c>
      <c r="E1059" s="14">
        <v>0</v>
      </c>
      <c r="F1059" s="14">
        <v>2159.12</v>
      </c>
      <c r="G1059" s="14">
        <v>70562.59</v>
      </c>
    </row>
    <row r="1060" spans="2:7" x14ac:dyDescent="0.2">
      <c r="B1060" s="12" t="s">
        <v>945</v>
      </c>
      <c r="C1060" s="13" t="s">
        <v>866</v>
      </c>
      <c r="D1060" s="14">
        <v>2496.48</v>
      </c>
      <c r="E1060" s="14">
        <v>0</v>
      </c>
      <c r="F1060" s="14">
        <v>2496.48</v>
      </c>
      <c r="G1060" s="14">
        <v>81587.999999999985</v>
      </c>
    </row>
    <row r="1061" spans="2:7" x14ac:dyDescent="0.2">
      <c r="B1061" s="12" t="s">
        <v>946</v>
      </c>
      <c r="C1061" s="13" t="s">
        <v>866</v>
      </c>
      <c r="D1061" s="14">
        <v>2698.9</v>
      </c>
      <c r="E1061" s="14">
        <v>0</v>
      </c>
      <c r="F1061" s="14">
        <v>2698.9</v>
      </c>
      <c r="G1061" s="14">
        <v>88203.25</v>
      </c>
    </row>
    <row r="1062" spans="2:7" x14ac:dyDescent="0.2">
      <c r="B1062" s="12" t="s">
        <v>947</v>
      </c>
      <c r="C1062" s="13" t="s">
        <v>866</v>
      </c>
      <c r="D1062" s="14">
        <v>1349.45</v>
      </c>
      <c r="E1062" s="14">
        <v>0</v>
      </c>
      <c r="F1062" s="14">
        <v>1349.45</v>
      </c>
      <c r="G1062" s="14">
        <v>44101.609999999993</v>
      </c>
    </row>
    <row r="1063" spans="2:7" x14ac:dyDescent="0.2">
      <c r="B1063" s="12" t="s">
        <v>948</v>
      </c>
      <c r="C1063" s="13" t="s">
        <v>866</v>
      </c>
      <c r="D1063" s="14">
        <v>2698.9</v>
      </c>
      <c r="E1063" s="14">
        <v>0</v>
      </c>
      <c r="F1063" s="14">
        <v>2698.9</v>
      </c>
      <c r="G1063" s="14">
        <v>88203.25</v>
      </c>
    </row>
    <row r="1064" spans="2:7" x14ac:dyDescent="0.2">
      <c r="B1064" s="12" t="s">
        <v>949</v>
      </c>
      <c r="C1064" s="13" t="s">
        <v>866</v>
      </c>
      <c r="D1064" s="14">
        <v>1416.92</v>
      </c>
      <c r="E1064" s="14">
        <v>0</v>
      </c>
      <c r="F1064" s="14">
        <v>1416.92</v>
      </c>
      <c r="G1064" s="14">
        <v>46306.689999999995</v>
      </c>
    </row>
    <row r="1065" spans="2:7" x14ac:dyDescent="0.2">
      <c r="B1065" s="12" t="s">
        <v>950</v>
      </c>
      <c r="C1065" s="13" t="s">
        <v>866</v>
      </c>
      <c r="D1065" s="14">
        <v>3668.57</v>
      </c>
      <c r="E1065" s="14">
        <v>3554.13</v>
      </c>
      <c r="F1065" s="14">
        <v>7222.7000000000007</v>
      </c>
      <c r="G1065" s="14">
        <v>129604.24</v>
      </c>
    </row>
    <row r="1066" spans="2:7" x14ac:dyDescent="0.2">
      <c r="B1066" s="12" t="s">
        <v>951</v>
      </c>
      <c r="C1066" s="13" t="s">
        <v>866</v>
      </c>
      <c r="D1066" s="14">
        <v>2698.9</v>
      </c>
      <c r="E1066" s="14">
        <v>0</v>
      </c>
      <c r="F1066" s="14">
        <v>2698.9</v>
      </c>
      <c r="G1066" s="14">
        <v>88203.25</v>
      </c>
    </row>
    <row r="1067" spans="2:7" x14ac:dyDescent="0.2">
      <c r="B1067" s="12" t="s">
        <v>952</v>
      </c>
      <c r="C1067" s="13" t="s">
        <v>866</v>
      </c>
      <c r="D1067" s="14">
        <v>1349.45</v>
      </c>
      <c r="E1067" s="14">
        <v>0</v>
      </c>
      <c r="F1067" s="14">
        <v>1349.45</v>
      </c>
      <c r="G1067" s="14">
        <v>44101.609999999993</v>
      </c>
    </row>
    <row r="1068" spans="2:7" x14ac:dyDescent="0.2">
      <c r="B1068" s="12" t="s">
        <v>953</v>
      </c>
      <c r="C1068" s="13" t="s">
        <v>866</v>
      </c>
      <c r="D1068" s="14">
        <v>3668.57</v>
      </c>
      <c r="E1068" s="14">
        <v>522.61</v>
      </c>
      <c r="F1068" s="14">
        <v>4191.18</v>
      </c>
      <c r="G1068" s="14">
        <v>124049.94</v>
      </c>
    </row>
    <row r="1069" spans="2:7" x14ac:dyDescent="0.2">
      <c r="B1069" s="12" t="s">
        <v>954</v>
      </c>
      <c r="C1069" s="13" t="s">
        <v>866</v>
      </c>
      <c r="D1069" s="14">
        <v>1484.39</v>
      </c>
      <c r="E1069" s="14">
        <v>0</v>
      </c>
      <c r="F1069" s="14">
        <v>1484.39</v>
      </c>
      <c r="G1069" s="14">
        <v>48511.76</v>
      </c>
    </row>
    <row r="1070" spans="2:7" x14ac:dyDescent="0.2">
      <c r="B1070" s="12" t="s">
        <v>955</v>
      </c>
      <c r="C1070" s="13" t="s">
        <v>866</v>
      </c>
      <c r="D1070" s="14">
        <v>1416.92</v>
      </c>
      <c r="E1070" s="14">
        <v>0</v>
      </c>
      <c r="F1070" s="14">
        <v>1416.92</v>
      </c>
      <c r="G1070" s="14">
        <v>46306.689999999995</v>
      </c>
    </row>
    <row r="1071" spans="2:7" x14ac:dyDescent="0.2">
      <c r="B1071" s="12" t="s">
        <v>956</v>
      </c>
      <c r="C1071" s="13" t="s">
        <v>866</v>
      </c>
      <c r="D1071" s="14">
        <v>2698.9</v>
      </c>
      <c r="E1071" s="14">
        <v>0</v>
      </c>
      <c r="F1071" s="14">
        <v>2698.9</v>
      </c>
      <c r="G1071" s="14">
        <v>88203.25</v>
      </c>
    </row>
    <row r="1072" spans="2:7" x14ac:dyDescent="0.2">
      <c r="B1072" s="12" t="s">
        <v>957</v>
      </c>
      <c r="C1072" s="13" t="s">
        <v>866</v>
      </c>
      <c r="D1072" s="14">
        <v>45501.23</v>
      </c>
      <c r="E1072" s="14">
        <v>178291.61</v>
      </c>
      <c r="F1072" s="14">
        <v>223792.84</v>
      </c>
      <c r="G1072" s="14">
        <v>5869686.7299999995</v>
      </c>
    </row>
    <row r="1073" spans="2:7" x14ac:dyDescent="0.2">
      <c r="B1073" s="12" t="s">
        <v>958</v>
      </c>
      <c r="C1073" s="13" t="s">
        <v>866</v>
      </c>
      <c r="D1073" s="14">
        <v>31026.1</v>
      </c>
      <c r="E1073" s="14">
        <v>0</v>
      </c>
      <c r="F1073" s="14">
        <v>31026.1</v>
      </c>
      <c r="G1073" s="14">
        <v>1025000.4199999999</v>
      </c>
    </row>
    <row r="1074" spans="2:7" x14ac:dyDescent="0.2">
      <c r="B1074" s="12" t="s">
        <v>959</v>
      </c>
      <c r="C1074" s="13" t="s">
        <v>866</v>
      </c>
      <c r="D1074" s="14">
        <v>1484.39</v>
      </c>
      <c r="E1074" s="14">
        <v>0</v>
      </c>
      <c r="F1074" s="14">
        <v>1484.39</v>
      </c>
      <c r="G1074" s="14">
        <v>48511.76</v>
      </c>
    </row>
    <row r="1075" spans="2:7" x14ac:dyDescent="0.2">
      <c r="B1075" s="12" t="s">
        <v>960</v>
      </c>
      <c r="C1075" s="13" t="s">
        <v>866</v>
      </c>
      <c r="D1075" s="14">
        <v>10803.76</v>
      </c>
      <c r="E1075" s="14">
        <v>0</v>
      </c>
      <c r="F1075" s="14">
        <v>10803.76</v>
      </c>
      <c r="G1075" s="14">
        <v>231134.24000000005</v>
      </c>
    </row>
    <row r="1076" spans="2:7" x14ac:dyDescent="0.2">
      <c r="B1076" s="12" t="s">
        <v>961</v>
      </c>
      <c r="C1076" s="13" t="s">
        <v>866</v>
      </c>
      <c r="D1076" s="14">
        <v>12153.21</v>
      </c>
      <c r="E1076" s="14">
        <v>0</v>
      </c>
      <c r="F1076" s="14">
        <v>12153.21</v>
      </c>
      <c r="G1076" s="14">
        <v>253253.2</v>
      </c>
    </row>
    <row r="1077" spans="2:7" x14ac:dyDescent="0.2">
      <c r="B1077" s="12" t="s">
        <v>962</v>
      </c>
      <c r="C1077" s="13" t="s">
        <v>866</v>
      </c>
      <c r="D1077" s="14">
        <v>2698.9</v>
      </c>
      <c r="E1077" s="14">
        <v>0</v>
      </c>
      <c r="F1077" s="14">
        <v>2698.9</v>
      </c>
      <c r="G1077" s="14">
        <v>88203.25</v>
      </c>
    </row>
    <row r="1078" spans="2:7" x14ac:dyDescent="0.2">
      <c r="B1078" s="12" t="s">
        <v>963</v>
      </c>
      <c r="C1078" s="13" t="s">
        <v>866</v>
      </c>
      <c r="D1078" s="14">
        <v>3668.57</v>
      </c>
      <c r="E1078" s="14">
        <v>179.58</v>
      </c>
      <c r="F1078" s="14">
        <v>3848.15</v>
      </c>
      <c r="G1078" s="14">
        <v>114346.93999999999</v>
      </c>
    </row>
    <row r="1079" spans="2:7" x14ac:dyDescent="0.2">
      <c r="B1079" s="12" t="s">
        <v>964</v>
      </c>
      <c r="C1079" s="13" t="s">
        <v>866</v>
      </c>
      <c r="D1079" s="14">
        <v>2091.64</v>
      </c>
      <c r="E1079" s="14">
        <v>0</v>
      </c>
      <c r="F1079" s="14">
        <v>2091.64</v>
      </c>
      <c r="G1079" s="14">
        <v>68357.5</v>
      </c>
    </row>
    <row r="1080" spans="2:7" x14ac:dyDescent="0.2">
      <c r="B1080" s="12" t="s">
        <v>965</v>
      </c>
      <c r="C1080" s="13" t="s">
        <v>866</v>
      </c>
      <c r="D1080" s="14">
        <v>11815.84</v>
      </c>
      <c r="E1080" s="14">
        <v>0</v>
      </c>
      <c r="F1080" s="14">
        <v>11815.84</v>
      </c>
      <c r="G1080" s="14">
        <v>146244.43</v>
      </c>
    </row>
    <row r="1081" spans="2:7" x14ac:dyDescent="0.2">
      <c r="B1081" s="37" t="s">
        <v>966</v>
      </c>
      <c r="C1081" s="13" t="s">
        <v>866</v>
      </c>
      <c r="D1081" s="14">
        <v>2091.64</v>
      </c>
      <c r="E1081" s="14">
        <v>0</v>
      </c>
      <c r="F1081" s="14">
        <v>2091.64</v>
      </c>
      <c r="G1081" s="14">
        <v>68357.5</v>
      </c>
    </row>
    <row r="1082" spans="2:7" ht="15" customHeight="1" x14ac:dyDescent="0.2">
      <c r="B1082" s="59" t="s">
        <v>967</v>
      </c>
      <c r="C1082" s="60"/>
      <c r="D1082" s="14">
        <v>731306.9600000002</v>
      </c>
      <c r="E1082" s="14">
        <v>1631175.48</v>
      </c>
      <c r="F1082" s="14">
        <v>2362482.4400000004</v>
      </c>
      <c r="G1082" s="14">
        <v>69780341.790000007</v>
      </c>
    </row>
    <row r="1083" spans="2:7" ht="15" x14ac:dyDescent="0.25">
      <c r="B1083" s="20" t="s">
        <v>968</v>
      </c>
      <c r="C1083" s="21"/>
      <c r="D1083" s="16">
        <v>6559970.1200000001</v>
      </c>
      <c r="E1083" s="16">
        <v>9242045.1399999987</v>
      </c>
      <c r="F1083" s="16">
        <v>15802015.259999998</v>
      </c>
      <c r="G1083" s="16">
        <v>289849742.56</v>
      </c>
    </row>
    <row r="1084" spans="2:7" ht="15" x14ac:dyDescent="0.25">
      <c r="B1084" s="18"/>
      <c r="C1084" s="19"/>
      <c r="D1084" s="17"/>
      <c r="E1084" s="17"/>
      <c r="F1084" s="17"/>
      <c r="G1084" s="17"/>
    </row>
    <row r="1085" spans="2:7" x14ac:dyDescent="0.2">
      <c r="B1085" s="12" t="s">
        <v>1051</v>
      </c>
      <c r="C1085" s="13" t="s">
        <v>679</v>
      </c>
      <c r="D1085" s="14">
        <v>0</v>
      </c>
      <c r="E1085" s="14">
        <v>0</v>
      </c>
      <c r="F1085" s="14">
        <f>SUM(D1085:E1085)</f>
        <v>0</v>
      </c>
      <c r="G1085" s="14">
        <v>60485.96</v>
      </c>
    </row>
    <row r="1086" spans="2:7" x14ac:dyDescent="0.2">
      <c r="B1086" s="12" t="s">
        <v>1093</v>
      </c>
      <c r="C1086" s="13" t="s">
        <v>679</v>
      </c>
      <c r="D1086" s="14">
        <v>0</v>
      </c>
      <c r="E1086" s="14">
        <v>0</v>
      </c>
      <c r="F1086" s="14">
        <f t="shared" ref="F1086:F1096" si="0">SUM(D1086:E1086)</f>
        <v>0</v>
      </c>
      <c r="G1086" s="14">
        <v>0</v>
      </c>
    </row>
    <row r="1087" spans="2:7" x14ac:dyDescent="0.2">
      <c r="B1087" s="12" t="s">
        <v>1094</v>
      </c>
      <c r="C1087" s="13" t="s">
        <v>679</v>
      </c>
      <c r="D1087" s="14">
        <v>0</v>
      </c>
      <c r="E1087" s="14">
        <v>0</v>
      </c>
      <c r="F1087" s="14">
        <f t="shared" si="0"/>
        <v>0</v>
      </c>
      <c r="G1087" s="14">
        <v>6577.38</v>
      </c>
    </row>
    <row r="1088" spans="2:7" x14ac:dyDescent="0.2">
      <c r="B1088" s="12" t="s">
        <v>1070</v>
      </c>
      <c r="C1088" s="13" t="s">
        <v>679</v>
      </c>
      <c r="D1088" s="14">
        <v>0</v>
      </c>
      <c r="E1088" s="14">
        <v>0</v>
      </c>
      <c r="F1088" s="14">
        <f t="shared" si="0"/>
        <v>0</v>
      </c>
      <c r="G1088" s="14">
        <v>0</v>
      </c>
    </row>
    <row r="1089" spans="2:7" x14ac:dyDescent="0.2">
      <c r="B1089" s="12" t="s">
        <v>1075</v>
      </c>
      <c r="C1089" s="13" t="s">
        <v>789</v>
      </c>
      <c r="D1089" s="14">
        <v>0</v>
      </c>
      <c r="E1089" s="14">
        <v>0</v>
      </c>
      <c r="F1089" s="14">
        <f t="shared" si="0"/>
        <v>0</v>
      </c>
      <c r="G1089" s="14">
        <v>0</v>
      </c>
    </row>
    <row r="1090" spans="2:7" x14ac:dyDescent="0.2">
      <c r="B1090" s="12" t="s">
        <v>1076</v>
      </c>
      <c r="C1090" s="13" t="s">
        <v>77</v>
      </c>
      <c r="D1090" s="14">
        <v>0</v>
      </c>
      <c r="E1090" s="14">
        <v>0</v>
      </c>
      <c r="F1090" s="14">
        <f t="shared" si="0"/>
        <v>0</v>
      </c>
      <c r="G1090" s="14">
        <v>0</v>
      </c>
    </row>
    <row r="1091" spans="2:7" x14ac:dyDescent="0.2">
      <c r="B1091" s="12" t="s">
        <v>1077</v>
      </c>
      <c r="C1091" s="13" t="s">
        <v>104</v>
      </c>
      <c r="D1091" s="14">
        <v>969.66</v>
      </c>
      <c r="E1091" s="14">
        <v>0</v>
      </c>
      <c r="F1091" s="14">
        <f t="shared" si="0"/>
        <v>969.66</v>
      </c>
      <c r="G1091" s="14">
        <v>8315.3700000000008</v>
      </c>
    </row>
    <row r="1092" spans="2:7" x14ac:dyDescent="0.2">
      <c r="B1092" s="12" t="s">
        <v>1095</v>
      </c>
      <c r="C1092" s="13" t="s">
        <v>679</v>
      </c>
      <c r="D1092" s="14">
        <v>0</v>
      </c>
      <c r="E1092" s="14">
        <v>0</v>
      </c>
      <c r="F1092" s="14">
        <f t="shared" si="0"/>
        <v>0</v>
      </c>
      <c r="G1092" s="14">
        <v>0</v>
      </c>
    </row>
    <row r="1093" spans="2:7" x14ac:dyDescent="0.2">
      <c r="B1093" s="12" t="s">
        <v>1078</v>
      </c>
      <c r="C1093" s="13" t="s">
        <v>24</v>
      </c>
      <c r="D1093" s="14">
        <v>0</v>
      </c>
      <c r="E1093" s="14">
        <v>0</v>
      </c>
      <c r="F1093" s="14">
        <f t="shared" si="0"/>
        <v>0</v>
      </c>
      <c r="G1093" s="14">
        <v>0</v>
      </c>
    </row>
    <row r="1094" spans="2:7" x14ac:dyDescent="0.2">
      <c r="B1094" s="37" t="s">
        <v>1082</v>
      </c>
      <c r="C1094" s="13" t="s">
        <v>77</v>
      </c>
      <c r="D1094" s="14">
        <v>0</v>
      </c>
      <c r="E1094" s="14">
        <v>0</v>
      </c>
      <c r="F1094" s="14">
        <f t="shared" si="0"/>
        <v>0</v>
      </c>
      <c r="G1094" s="14">
        <v>0</v>
      </c>
    </row>
    <row r="1095" spans="2:7" x14ac:dyDescent="0.2">
      <c r="B1095" s="37" t="s">
        <v>1083</v>
      </c>
      <c r="C1095" s="13" t="s">
        <v>541</v>
      </c>
      <c r="D1095" s="14">
        <v>0</v>
      </c>
      <c r="E1095" s="14">
        <v>0</v>
      </c>
      <c r="F1095" s="14">
        <f t="shared" si="0"/>
        <v>0</v>
      </c>
      <c r="G1095" s="14">
        <v>6099.49</v>
      </c>
    </row>
    <row r="1096" spans="2:7" x14ac:dyDescent="0.2">
      <c r="B1096" s="37" t="s">
        <v>1084</v>
      </c>
      <c r="C1096" s="13" t="s">
        <v>679</v>
      </c>
      <c r="D1096" s="14">
        <v>0</v>
      </c>
      <c r="E1096" s="14">
        <v>0</v>
      </c>
      <c r="F1096" s="14">
        <f t="shared" si="0"/>
        <v>0</v>
      </c>
      <c r="G1096" s="14">
        <v>6751.23</v>
      </c>
    </row>
    <row r="1097" spans="2:7" x14ac:dyDescent="0.2">
      <c r="B1097" s="46" t="s">
        <v>970</v>
      </c>
      <c r="C1097" s="47"/>
      <c r="D1097" s="16">
        <f>SUM(D1085:D1096)</f>
        <v>969.66</v>
      </c>
      <c r="E1097" s="16">
        <f>SUM(E1085:E1096)</f>
        <v>0</v>
      </c>
      <c r="F1097" s="16">
        <f>SUM(F1085:F1096)</f>
        <v>969.66</v>
      </c>
      <c r="G1097" s="16">
        <f>SUM(G1085:G1096)</f>
        <v>88229.43</v>
      </c>
    </row>
    <row r="1098" spans="2:7" x14ac:dyDescent="0.2">
      <c r="B1098" s="46" t="s">
        <v>1079</v>
      </c>
      <c r="C1098" s="47"/>
      <c r="D1098" s="16">
        <f>D1083+D1097</f>
        <v>6560939.7800000003</v>
      </c>
      <c r="E1098" s="16">
        <f>E1097+E1083</f>
        <v>9242045.1399999987</v>
      </c>
      <c r="F1098" s="16">
        <f>SUM(D1098:E1098)</f>
        <v>15802984.919999998</v>
      </c>
      <c r="G1098" s="16">
        <f>G1097+G1083</f>
        <v>289937971.99000001</v>
      </c>
    </row>
  </sheetData>
  <mergeCells count="40">
    <mergeCell ref="B970:C970"/>
    <mergeCell ref="B1082:C1082"/>
    <mergeCell ref="B1098:C1098"/>
    <mergeCell ref="B1097:C1097"/>
    <mergeCell ref="B101:C101"/>
    <mergeCell ref="B592:C592"/>
    <mergeCell ref="B602:C602"/>
    <mergeCell ref="B621:C621"/>
    <mergeCell ref="B660:C660"/>
    <mergeCell ref="B122:C122"/>
    <mergeCell ref="B126:C126"/>
    <mergeCell ref="B396:C396"/>
    <mergeCell ref="B480:C480"/>
    <mergeCell ref="B559:C559"/>
    <mergeCell ref="B752:C752"/>
    <mergeCell ref="B852:C852"/>
    <mergeCell ref="B879:C879"/>
    <mergeCell ref="B894:C894"/>
    <mergeCell ref="B566:C566"/>
    <mergeCell ref="B574:C574"/>
    <mergeCell ref="B11:B13"/>
    <mergeCell ref="C11:F11"/>
    <mergeCell ref="D12:D13"/>
    <mergeCell ref="E12:E13"/>
    <mergeCell ref="B14:F14"/>
    <mergeCell ref="C12:C13"/>
    <mergeCell ref="F12:F13"/>
    <mergeCell ref="F28:F29"/>
    <mergeCell ref="C28:C29"/>
    <mergeCell ref="D46:G46"/>
    <mergeCell ref="E47:E48"/>
    <mergeCell ref="F47:F48"/>
    <mergeCell ref="G47:G48"/>
    <mergeCell ref="B46:C48"/>
    <mergeCell ref="B27:B29"/>
    <mergeCell ref="C27:F27"/>
    <mergeCell ref="D28:D29"/>
    <mergeCell ref="E28:E29"/>
    <mergeCell ref="B30:F30"/>
    <mergeCell ref="D47:D4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98"/>
  <sheetViews>
    <sheetView showGridLines="0" tabSelected="1" topLeftCell="A1077" zoomScaleNormal="100" workbookViewId="0">
      <selection activeCell="G1097" sqref="G1097"/>
    </sheetView>
  </sheetViews>
  <sheetFormatPr defaultRowHeight="12.75" x14ac:dyDescent="0.2"/>
  <cols>
    <col min="1" max="1" width="3.7109375" style="1" customWidth="1"/>
    <col min="2" max="2" width="39.28515625" style="1" customWidth="1"/>
    <col min="3" max="3" width="15.85546875" style="1" bestFit="1" customWidth="1"/>
    <col min="4" max="4" width="14.7109375" style="1" customWidth="1"/>
    <col min="5" max="5" width="16" style="1" customWidth="1"/>
    <col min="6" max="6" width="16.42578125" style="1" customWidth="1"/>
    <col min="7" max="7" width="15.5703125" style="1" customWidth="1"/>
    <col min="8" max="8" width="9.140625" style="1"/>
    <col min="9" max="9" width="11.28515625" style="1" bestFit="1" customWidth="1"/>
    <col min="10" max="10" width="17.7109375" style="1" bestFit="1" customWidth="1"/>
    <col min="11" max="11" width="17.7109375" style="23" bestFit="1" customWidth="1"/>
    <col min="12" max="16384" width="9.140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</row>
    <row r="2" spans="1:10" x14ac:dyDescent="0.2">
      <c r="A2" s="2"/>
      <c r="B2" s="2"/>
      <c r="C2" s="2"/>
      <c r="D2" s="2"/>
      <c r="E2" s="2"/>
      <c r="F2" s="2"/>
      <c r="G2" s="2"/>
      <c r="H2" s="2"/>
    </row>
    <row r="3" spans="1:10" ht="15" x14ac:dyDescent="0.25">
      <c r="A3" s="2"/>
      <c r="B3" s="2"/>
      <c r="C3" s="3"/>
      <c r="D3" s="2"/>
      <c r="E3" s="2"/>
      <c r="F3" s="2"/>
      <c r="G3" s="2"/>
      <c r="H3" s="2"/>
    </row>
    <row r="4" spans="1:10" ht="15" x14ac:dyDescent="0.25">
      <c r="A4" s="2"/>
      <c r="B4" s="2"/>
      <c r="C4" s="4"/>
      <c r="D4" s="4"/>
      <c r="E4" s="4" t="s">
        <v>971</v>
      </c>
      <c r="F4" s="2"/>
      <c r="G4" s="2"/>
      <c r="H4" s="2"/>
    </row>
    <row r="5" spans="1:10" x14ac:dyDescent="0.2">
      <c r="A5" s="2"/>
      <c r="B5" s="2"/>
      <c r="C5" s="2"/>
      <c r="D5" s="2"/>
      <c r="E5" s="2"/>
      <c r="F5" s="2"/>
      <c r="G5" s="2"/>
      <c r="H5" s="2"/>
    </row>
    <row r="6" spans="1:10" x14ac:dyDescent="0.2">
      <c r="A6" s="2"/>
      <c r="B6" s="2"/>
      <c r="C6" s="2"/>
      <c r="D6" s="2"/>
      <c r="E6" s="2"/>
      <c r="F6" s="2"/>
      <c r="G6" s="2"/>
      <c r="H6" s="2"/>
    </row>
    <row r="7" spans="1:10" ht="15" x14ac:dyDescent="0.25">
      <c r="A7" s="2"/>
      <c r="B7" s="5"/>
      <c r="C7" s="2"/>
      <c r="D7" s="2"/>
      <c r="E7" s="2"/>
      <c r="F7" s="2"/>
      <c r="G7" s="2"/>
      <c r="H7" s="2"/>
    </row>
    <row r="8" spans="1:10" x14ac:dyDescent="0.2">
      <c r="A8" s="2"/>
      <c r="B8" s="2"/>
      <c r="C8" s="2"/>
      <c r="D8" s="2"/>
      <c r="E8" s="2"/>
      <c r="F8" s="2"/>
      <c r="G8" s="2"/>
      <c r="H8" s="2"/>
    </row>
    <row r="9" spans="1:10" x14ac:dyDescent="0.2">
      <c r="A9" s="2"/>
      <c r="B9" s="38" t="str">
        <f>'Royalties Partilha'!B9</f>
        <v>Distribuição: Dezembro/2020 (Produção: Outubro de 2020)</v>
      </c>
      <c r="C9" s="2"/>
      <c r="D9" s="2"/>
      <c r="E9" s="2"/>
      <c r="F9" s="2"/>
      <c r="G9" s="2"/>
      <c r="H9" s="2"/>
    </row>
    <row r="10" spans="1:10" x14ac:dyDescent="0.2">
      <c r="A10" s="2"/>
      <c r="B10" s="2"/>
      <c r="C10" s="2"/>
      <c r="D10" s="2"/>
      <c r="E10" s="2"/>
      <c r="F10" s="2"/>
      <c r="G10" s="2"/>
      <c r="H10" s="2"/>
    </row>
    <row r="11" spans="1:10" x14ac:dyDescent="0.2">
      <c r="A11" s="2"/>
      <c r="B11" s="48" t="s">
        <v>0</v>
      </c>
      <c r="C11" s="51" t="s">
        <v>1</v>
      </c>
      <c r="D11" s="52"/>
      <c r="E11" s="52"/>
      <c r="F11" s="53"/>
      <c r="H11" s="2"/>
    </row>
    <row r="12" spans="1:10" ht="20.25" customHeight="1" x14ac:dyDescent="0.2">
      <c r="A12" s="2"/>
      <c r="B12" s="49"/>
      <c r="C12" s="48" t="s">
        <v>1072</v>
      </c>
      <c r="D12" s="48" t="s">
        <v>2</v>
      </c>
      <c r="E12" s="48" t="s">
        <v>3</v>
      </c>
      <c r="F12" s="48" t="s">
        <v>1085</v>
      </c>
      <c r="H12" s="2"/>
    </row>
    <row r="13" spans="1:10" x14ac:dyDescent="0.2">
      <c r="A13" s="2"/>
      <c r="B13" s="50"/>
      <c r="C13" s="50"/>
      <c r="D13" s="50"/>
      <c r="E13" s="50"/>
      <c r="F13" s="50"/>
      <c r="H13" s="2"/>
    </row>
    <row r="14" spans="1:10" x14ac:dyDescent="0.2">
      <c r="A14" s="2"/>
      <c r="B14" s="54" t="s">
        <v>4</v>
      </c>
      <c r="C14" s="55"/>
      <c r="D14" s="55"/>
      <c r="E14" s="55"/>
      <c r="F14" s="56"/>
      <c r="H14" s="2"/>
    </row>
    <row r="15" spans="1:10" x14ac:dyDescent="0.2">
      <c r="A15" s="2"/>
      <c r="B15" s="6" t="s">
        <v>5</v>
      </c>
      <c r="C15" s="26">
        <f>'Royalties Concessão'!C15+'Royalties Partilha'!C15</f>
        <v>327513399.33999991</v>
      </c>
      <c r="D15" s="26">
        <f>'Royalties Concessão'!D15+'Royalties Partilha'!D15</f>
        <v>244972862.34999996</v>
      </c>
      <c r="E15" s="26">
        <f>'Royalties Concessão'!E15+'Royalties Partilha'!E15</f>
        <v>572486261.68999994</v>
      </c>
      <c r="F15" s="27">
        <f>'Royalties Concessão'!F15+'Royalties Partilha'!F15</f>
        <v>6431547694.8047504</v>
      </c>
      <c r="H15" s="2"/>
      <c r="J15" s="11"/>
    </row>
    <row r="16" spans="1:10" x14ac:dyDescent="0.2">
      <c r="A16" s="2"/>
      <c r="B16" s="6" t="s">
        <v>6</v>
      </c>
      <c r="C16" s="26">
        <f>'Royalties Concessão'!C16+'Royalties Partilha'!C16</f>
        <v>400002189.18669784</v>
      </c>
      <c r="D16" s="26">
        <f>'Royalties Concessão'!D16+'Royalties Partilha'!D16</f>
        <v>305426205.11999995</v>
      </c>
      <c r="E16" s="26">
        <f>'Royalties Concessão'!E16+'Royalties Partilha'!E16</f>
        <v>705428394.30669785</v>
      </c>
      <c r="F16" s="27">
        <f>'Royalties Concessão'!F16+'Royalties Partilha'!F16</f>
        <v>8018608923.6406956</v>
      </c>
      <c r="H16" s="2"/>
      <c r="J16" s="11"/>
    </row>
    <row r="17" spans="1:10" x14ac:dyDescent="0.2">
      <c r="A17" s="2"/>
      <c r="B17" s="9" t="s">
        <v>7</v>
      </c>
      <c r="C17" s="28">
        <f>'Royalties Concessão'!C17+'Royalties Partilha'!C17</f>
        <v>74300891.969999999</v>
      </c>
      <c r="D17" s="28">
        <f>'Royalties Concessão'!D17+'Royalties Partilha'!D17</f>
        <v>74174487.870000005</v>
      </c>
      <c r="E17" s="26">
        <f>'Royalties Concessão'!E17+'Royalties Partilha'!E17</f>
        <v>148475379.84</v>
      </c>
      <c r="F17" s="27">
        <f>'Royalties Concessão'!F17+'Royalties Partilha'!F17</f>
        <v>1886709782.5540833</v>
      </c>
      <c r="H17" s="2"/>
      <c r="J17" s="11"/>
    </row>
    <row r="18" spans="1:10" x14ac:dyDescent="0.2">
      <c r="A18" s="2"/>
      <c r="B18" s="9" t="s">
        <v>8</v>
      </c>
      <c r="C18" s="29">
        <f>'Royalties Concessão'!C18+'Royalties Partilha'!C18</f>
        <v>47320794.719999999</v>
      </c>
      <c r="D18" s="29">
        <f>'Royalties Concessão'!D18+'Royalties Partilha'!D18</f>
        <v>34462969.200000003</v>
      </c>
      <c r="E18" s="26">
        <f>'Royalties Concessão'!E18+'Royalties Partilha'!E18</f>
        <v>81783763.920000002</v>
      </c>
      <c r="F18" s="27">
        <f>'Royalties Concessão'!F18+'Royalties Partilha'!F18</f>
        <v>903909966.86000001</v>
      </c>
      <c r="H18" s="2"/>
      <c r="J18" s="11"/>
    </row>
    <row r="19" spans="1:10" x14ac:dyDescent="0.2">
      <c r="A19" s="2"/>
      <c r="B19" s="9" t="s">
        <v>9</v>
      </c>
      <c r="C19" s="29">
        <f>'Royalties Concessão'!C19+'Royalties Partilha'!C19</f>
        <v>0</v>
      </c>
      <c r="D19" s="29">
        <f>'Royalties Concessão'!D19+'Royalties Partilha'!D19</f>
        <v>57438282.009999998</v>
      </c>
      <c r="E19" s="26">
        <f>'Royalties Concessão'!E19+'Royalties Partilha'!E19</f>
        <v>57438282.009999998</v>
      </c>
      <c r="F19" s="27">
        <f>'Royalties Concessão'!F19+'Royalties Partilha'!F19</f>
        <v>711501630.61000001</v>
      </c>
      <c r="G19" s="11"/>
      <c r="H19" s="2"/>
      <c r="J19" s="11"/>
    </row>
    <row r="20" spans="1:10" x14ac:dyDescent="0.2">
      <c r="A20" s="2"/>
      <c r="B20" s="9" t="s">
        <v>10</v>
      </c>
      <c r="C20" s="29">
        <f>'Royalties Concessão'!C20+'Royalties Partilha'!C20</f>
        <v>42796228.799999997</v>
      </c>
      <c r="D20" s="29">
        <f>'Royalties Concessão'!D20+'Royalties Partilha'!D20</f>
        <v>85510764.670000002</v>
      </c>
      <c r="E20" s="26">
        <f>'Royalties Concessão'!E20+'Royalties Partilha'!E20</f>
        <v>128306993.47</v>
      </c>
      <c r="F20" s="27">
        <f>'Royalties Concessão'!F20+'Royalties Partilha'!F20</f>
        <v>2935225334.7899995</v>
      </c>
      <c r="H20" s="2"/>
      <c r="J20" s="11"/>
    </row>
    <row r="21" spans="1:10" x14ac:dyDescent="0.2">
      <c r="A21" s="2"/>
      <c r="B21" s="9" t="s">
        <v>1080</v>
      </c>
      <c r="C21" s="29">
        <f>'Royalties Concessão'!C21+'Royalties Partilha'!C21</f>
        <v>61400645.109999999</v>
      </c>
      <c r="D21" s="29">
        <f>'Royalties Concessão'!D21+'Royalties Partilha'!D21</f>
        <v>89522112.969999999</v>
      </c>
      <c r="E21" s="26">
        <f>'Royalties Concessão'!E21+'Royalties Partilha'!E21</f>
        <v>150922758.07999998</v>
      </c>
      <c r="F21" s="27">
        <f>'Royalties Concessão'!F21+'Royalties Partilha'!F21</f>
        <v>1939735252.9073334</v>
      </c>
      <c r="H21" s="2"/>
      <c r="J21" s="11"/>
    </row>
    <row r="22" spans="1:10" x14ac:dyDescent="0.2">
      <c r="A22" s="2"/>
      <c r="B22" s="25" t="s">
        <v>11</v>
      </c>
      <c r="C22" s="33">
        <f>'Royalties Concessão'!C22+'Royalties Partilha'!C22</f>
        <v>953334149.12669778</v>
      </c>
      <c r="D22" s="33">
        <f>'Royalties Concessão'!D22+'Royalties Partilha'!D22</f>
        <v>891507684.18999994</v>
      </c>
      <c r="E22" s="33">
        <f>'Royalties Concessão'!E22+'Royalties Partilha'!E22</f>
        <v>1844841833.3166978</v>
      </c>
      <c r="F22" s="33">
        <f>'Royalties Concessão'!F22+'Royalties Partilha'!F22</f>
        <v>22827238586.166866</v>
      </c>
      <c r="H22" s="2"/>
      <c r="J22" s="11"/>
    </row>
    <row r="23" spans="1:10" x14ac:dyDescent="0.2">
      <c r="A23" s="2"/>
      <c r="B23" s="35" t="s">
        <v>1081</v>
      </c>
      <c r="H23" s="2"/>
    </row>
    <row r="24" spans="1:10" x14ac:dyDescent="0.2">
      <c r="A24" s="2"/>
      <c r="H24" s="2"/>
      <c r="I24" s="1" t="s">
        <v>1069</v>
      </c>
    </row>
    <row r="25" spans="1:10" x14ac:dyDescent="0.2">
      <c r="A25" s="2"/>
      <c r="H25" s="2"/>
    </row>
    <row r="26" spans="1:10" x14ac:dyDescent="0.2">
      <c r="A26" s="2"/>
      <c r="H26" s="2"/>
    </row>
    <row r="27" spans="1:10" x14ac:dyDescent="0.2">
      <c r="A27" s="2"/>
      <c r="B27" s="48" t="s">
        <v>0</v>
      </c>
      <c r="C27" s="57" t="s">
        <v>1</v>
      </c>
      <c r="D27" s="57"/>
      <c r="E27" s="57"/>
      <c r="F27" s="57"/>
      <c r="H27" s="2"/>
    </row>
    <row r="28" spans="1:10" ht="12.75" customHeight="1" x14ac:dyDescent="0.2">
      <c r="A28" s="2"/>
      <c r="B28" s="49"/>
      <c r="C28" s="48" t="s">
        <v>1072</v>
      </c>
      <c r="D28" s="58" t="s">
        <v>2</v>
      </c>
      <c r="E28" s="58" t="s">
        <v>3</v>
      </c>
      <c r="F28" s="48" t="s">
        <v>1085</v>
      </c>
      <c r="H28" s="2"/>
    </row>
    <row r="29" spans="1:10" x14ac:dyDescent="0.2">
      <c r="A29" s="2"/>
      <c r="B29" s="50"/>
      <c r="C29" s="50"/>
      <c r="D29" s="58"/>
      <c r="E29" s="58"/>
      <c r="F29" s="50"/>
      <c r="H29" s="2"/>
    </row>
    <row r="30" spans="1:10" x14ac:dyDescent="0.2">
      <c r="A30" s="2"/>
      <c r="B30" s="61" t="s">
        <v>5</v>
      </c>
      <c r="C30" s="62"/>
      <c r="D30" s="62"/>
      <c r="E30" s="62"/>
      <c r="F30" s="61"/>
      <c r="H30" s="2"/>
    </row>
    <row r="31" spans="1:10" x14ac:dyDescent="0.2">
      <c r="A31" s="2"/>
      <c r="B31" s="6" t="s">
        <v>12</v>
      </c>
      <c r="C31" s="7">
        <f>'Royalties Concessão'!C31+'Royalties Partilha'!C31</f>
        <v>1047559.18</v>
      </c>
      <c r="D31" s="7">
        <f>'Royalties Concessão'!D31+'Royalties Partilha'!D31</f>
        <v>675184.03</v>
      </c>
      <c r="E31" s="7">
        <f>'Royalties Concessão'!E31+'Royalties Partilha'!E31</f>
        <v>1722743.21</v>
      </c>
      <c r="F31" s="8">
        <f>'Royalties Concessão'!F31+'Royalties Partilha'!F31</f>
        <v>19522962.400000002</v>
      </c>
      <c r="H31" s="2"/>
      <c r="J31" s="11"/>
    </row>
    <row r="32" spans="1:10" x14ac:dyDescent="0.2">
      <c r="A32" s="2"/>
      <c r="B32" s="6" t="s">
        <v>13</v>
      </c>
      <c r="C32" s="7">
        <f>'Royalties Concessão'!C32+'Royalties Partilha'!C32</f>
        <v>9894198.4700000007</v>
      </c>
      <c r="D32" s="7">
        <f>'Royalties Concessão'!D32+'Royalties Partilha'!D32</f>
        <v>7327837.3799999999</v>
      </c>
      <c r="E32" s="7">
        <f>'Royalties Concessão'!E32+'Royalties Partilha'!E32</f>
        <v>17222035.850000001</v>
      </c>
      <c r="F32" s="8">
        <f>'Royalties Concessão'!F32+'Royalties Partilha'!F32</f>
        <v>170162585.47999999</v>
      </c>
      <c r="H32" s="2"/>
      <c r="J32" s="11"/>
    </row>
    <row r="33" spans="1:10" x14ac:dyDescent="0.2">
      <c r="A33" s="2"/>
      <c r="B33" s="9" t="s">
        <v>14</v>
      </c>
      <c r="C33" s="7">
        <f>'Royalties Concessão'!C33+'Royalties Partilha'!C33</f>
        <v>7911604.8900000006</v>
      </c>
      <c r="D33" s="7">
        <f>'Royalties Concessão'!D33+'Royalties Partilha'!D33</f>
        <v>4826853.0999999996</v>
      </c>
      <c r="E33" s="7">
        <f>'Royalties Concessão'!E33+'Royalties Partilha'!E33</f>
        <v>12738457.99</v>
      </c>
      <c r="F33" s="8">
        <f>'Royalties Concessão'!F33+'Royalties Partilha'!F33</f>
        <v>140682857.13999999</v>
      </c>
      <c r="H33" s="2"/>
      <c r="J33" s="11"/>
    </row>
    <row r="34" spans="1:10" x14ac:dyDescent="0.2">
      <c r="A34" s="2"/>
      <c r="B34" s="9" t="s">
        <v>15</v>
      </c>
      <c r="C34" s="7">
        <f>'Royalties Concessão'!C34+'Royalties Partilha'!C34</f>
        <v>156786.14000000001</v>
      </c>
      <c r="D34" s="7">
        <f>'Royalties Concessão'!D34+'Royalties Partilha'!D34</f>
        <v>65938.45</v>
      </c>
      <c r="E34" s="7">
        <f>'Royalties Concessão'!E34+'Royalties Partilha'!E34</f>
        <v>222724.59000000003</v>
      </c>
      <c r="F34" s="8">
        <f>'Royalties Concessão'!F34+'Royalties Partilha'!F34</f>
        <v>5433162.8099999987</v>
      </c>
      <c r="H34" s="2"/>
      <c r="J34" s="11"/>
    </row>
    <row r="35" spans="1:10" x14ac:dyDescent="0.2">
      <c r="A35" s="2"/>
      <c r="B35" s="9" t="s">
        <v>16</v>
      </c>
      <c r="C35" s="7">
        <f>'Royalties Concessão'!C35+'Royalties Partilha'!C35</f>
        <v>28232112.23</v>
      </c>
      <c r="D35" s="7">
        <f>'Royalties Concessão'!D35+'Royalties Partilha'!D35</f>
        <v>22398811.100000001</v>
      </c>
      <c r="E35" s="7">
        <f>'Royalties Concessão'!E35+'Royalties Partilha'!E35</f>
        <v>50630923.329999998</v>
      </c>
      <c r="F35" s="8">
        <f>'Royalties Concessão'!F35+'Royalties Partilha'!F35</f>
        <v>522995975.32999992</v>
      </c>
      <c r="H35" s="2"/>
      <c r="J35" s="11"/>
    </row>
    <row r="36" spans="1:10" x14ac:dyDescent="0.2">
      <c r="A36" s="2"/>
      <c r="B36" s="9" t="s">
        <v>17</v>
      </c>
      <c r="C36" s="7">
        <f>'Royalties Concessão'!C36+'Royalties Partilha'!C36</f>
        <v>3891655.54</v>
      </c>
      <c r="D36" s="7">
        <f>'Royalties Concessão'!D36+'Royalties Partilha'!D36</f>
        <v>2908325.07</v>
      </c>
      <c r="E36" s="7">
        <f>'Royalties Concessão'!E36+'Royalties Partilha'!E36</f>
        <v>6799980.6099999994</v>
      </c>
      <c r="F36" s="8">
        <f>'Royalties Concessão'!F36+'Royalties Partilha'!F36</f>
        <v>33471207.289999999</v>
      </c>
      <c r="H36" s="2"/>
      <c r="J36" s="11"/>
    </row>
    <row r="37" spans="1:10" x14ac:dyDescent="0.2">
      <c r="A37" s="2"/>
      <c r="B37" s="9" t="s">
        <v>18</v>
      </c>
      <c r="C37" s="7">
        <f>'Royalties Concessão'!C37+'Royalties Partilha'!C37</f>
        <v>639346.80000000005</v>
      </c>
      <c r="D37" s="7">
        <f>'Royalties Concessão'!D38+'Royalties Partilha'!D37</f>
        <v>175580986.78999999</v>
      </c>
      <c r="E37" s="7">
        <f>'Royalties Concessão'!E37+'Royalties Partilha'!E37</f>
        <v>639346.80000000005</v>
      </c>
      <c r="F37" s="8">
        <f>'Royalties Concessão'!F37+'Royalties Partilha'!F37</f>
        <v>5727332.7000000002</v>
      </c>
      <c r="H37" s="2"/>
      <c r="J37" s="11"/>
    </row>
    <row r="38" spans="1:10" x14ac:dyDescent="0.2">
      <c r="A38" s="2"/>
      <c r="B38" s="9" t="s">
        <v>19</v>
      </c>
      <c r="C38" s="7">
        <f>'Royalties Concessão'!C38+'Royalties Partilha'!C38</f>
        <v>241625603.99000001</v>
      </c>
      <c r="D38" s="7">
        <f>'Royalties Concessão'!D39+'Royalties Partilha'!D38</f>
        <v>11413917.359999999</v>
      </c>
      <c r="E38" s="7">
        <f>'Royalties Concessão'!E38+'Royalties Partilha'!E38</f>
        <v>423786223.74999994</v>
      </c>
      <c r="F38" s="8">
        <f>'Royalties Concessão'!F38+'Royalties Partilha'!F38</f>
        <v>4775318043.8147497</v>
      </c>
      <c r="H38" s="2"/>
      <c r="J38" s="11"/>
    </row>
    <row r="39" spans="1:10" x14ac:dyDescent="0.2">
      <c r="A39" s="2"/>
      <c r="B39" s="9" t="s">
        <v>20</v>
      </c>
      <c r="C39" s="7">
        <f>'Royalties Concessão'!C39+'Royalties Partilha'!C39</f>
        <v>7682473.2800000003</v>
      </c>
      <c r="D39" s="7">
        <f>'Royalties Concessão'!D40+'Royalties Partilha'!D39</f>
        <v>17255699.629999999</v>
      </c>
      <c r="E39" s="7">
        <f>'Royalties Concessão'!E39+'Royalties Partilha'!E39</f>
        <v>12516757.67</v>
      </c>
      <c r="F39" s="8">
        <f>'Royalties Concessão'!F39+'Royalties Partilha'!F39</f>
        <v>130442228.97000001</v>
      </c>
      <c r="H39" s="2"/>
      <c r="J39" s="11"/>
    </row>
    <row r="40" spans="1:10" x14ac:dyDescent="0.2">
      <c r="A40" s="2"/>
      <c r="B40" s="9" t="s">
        <v>21</v>
      </c>
      <c r="C40" s="7">
        <f>'Royalties Concessão'!C40+'Royalties Partilha'!C40</f>
        <v>24148510.920000002</v>
      </c>
      <c r="D40" s="7">
        <f>'Royalties Concessão'!D41+'Royalties Partilha'!D40</f>
        <v>2519309.44</v>
      </c>
      <c r="E40" s="7">
        <f>'Royalties Concessão'!E40+'Royalties Partilha'!E40</f>
        <v>42312392.460000001</v>
      </c>
      <c r="F40" s="8">
        <f>'Royalties Concessão'!F40+'Royalties Partilha'!F40</f>
        <v>579299498.33999991</v>
      </c>
      <c r="H40" s="2"/>
      <c r="J40" s="11"/>
    </row>
    <row r="41" spans="1:10" x14ac:dyDescent="0.2">
      <c r="A41" s="2"/>
      <c r="B41" s="9" t="s">
        <v>22</v>
      </c>
      <c r="C41" s="7">
        <f>'Royalties Concessão'!C41+'Royalties Partilha'!C41</f>
        <v>2283547.9</v>
      </c>
      <c r="D41" s="7">
        <f>'Royalties Concessão'!D41+'Royalties Partilha'!D41</f>
        <v>1611127.53</v>
      </c>
      <c r="E41" s="7">
        <f>'Royalties Concessão'!E41+'Royalties Partilha'!E41</f>
        <v>3894675.4299999997</v>
      </c>
      <c r="F41" s="8">
        <f>'Royalties Concessão'!F41+'Royalties Partilha'!F41</f>
        <v>48491840.530000001</v>
      </c>
      <c r="H41" s="2"/>
      <c r="J41" s="11"/>
    </row>
    <row r="42" spans="1:10" x14ac:dyDescent="0.2">
      <c r="A42" s="2"/>
      <c r="B42" s="25" t="s">
        <v>11</v>
      </c>
      <c r="C42" s="33">
        <f>'Royalties Concessão'!C42+'Royalties Partilha'!C42</f>
        <v>327513399.33999991</v>
      </c>
      <c r="D42" s="33">
        <f>'Royalties Concessão'!D42+'Royalties Partilha'!D42</f>
        <v>244972862.34999996</v>
      </c>
      <c r="E42" s="33">
        <f>'Royalties Concessão'!E42+'Royalties Partilha'!E42</f>
        <v>572486261.68999994</v>
      </c>
      <c r="F42" s="33">
        <f>'Royalties Concessão'!F42+'Royalties Partilha'!F42</f>
        <v>6431547694.8047495</v>
      </c>
      <c r="H42" s="2"/>
      <c r="J42" s="11"/>
    </row>
    <row r="43" spans="1:10" x14ac:dyDescent="0.2">
      <c r="A43" s="2"/>
      <c r="H43" s="2"/>
    </row>
    <row r="44" spans="1:10" x14ac:dyDescent="0.2">
      <c r="A44" s="2"/>
      <c r="H44" s="2"/>
    </row>
    <row r="45" spans="1:10" x14ac:dyDescent="0.2">
      <c r="A45" s="2"/>
      <c r="H45" s="2"/>
    </row>
    <row r="46" spans="1:10" ht="12.75" customHeight="1" x14ac:dyDescent="0.2">
      <c r="A46" s="2"/>
      <c r="B46" s="63" t="s">
        <v>0</v>
      </c>
      <c r="C46" s="64"/>
      <c r="D46" s="51" t="s">
        <v>1</v>
      </c>
      <c r="E46" s="52"/>
      <c r="F46" s="52"/>
      <c r="G46" s="53"/>
      <c r="H46" s="2"/>
    </row>
    <row r="47" spans="1:10" ht="12.75" customHeight="1" x14ac:dyDescent="0.2">
      <c r="A47" s="2"/>
      <c r="B47" s="65"/>
      <c r="C47" s="66"/>
      <c r="D47" s="69" t="s">
        <v>1072</v>
      </c>
      <c r="E47" s="48" t="s">
        <v>2</v>
      </c>
      <c r="F47" s="48" t="s">
        <v>3</v>
      </c>
      <c r="G47" s="69" t="s">
        <v>1085</v>
      </c>
      <c r="H47" s="2"/>
    </row>
    <row r="48" spans="1:10" x14ac:dyDescent="0.2">
      <c r="A48" s="2"/>
      <c r="B48" s="67"/>
      <c r="C48" s="68"/>
      <c r="D48" s="70"/>
      <c r="E48" s="50"/>
      <c r="F48" s="50"/>
      <c r="G48" s="70"/>
      <c r="H48" s="2"/>
    </row>
    <row r="49" spans="1:10" ht="12.75" customHeight="1" x14ac:dyDescent="0.2">
      <c r="A49" s="2"/>
      <c r="B49" s="12" t="s">
        <v>23</v>
      </c>
      <c r="C49" s="13" t="s">
        <v>24</v>
      </c>
      <c r="D49" s="14">
        <f>'Royalties Concessão'!D49+'Royalties Partilha'!D49</f>
        <v>479.82</v>
      </c>
      <c r="E49" s="14">
        <f>'Royalties Concessão'!E49+'Royalties Partilha'!E49</f>
        <v>0</v>
      </c>
      <c r="F49" s="14">
        <f>'Royalties Concessão'!F49+'Royalties Partilha'!F49</f>
        <v>479.82</v>
      </c>
      <c r="G49" s="14">
        <f>'Royalties Concessão'!G49+'Royalties Partilha'!G49</f>
        <v>2752.06</v>
      </c>
      <c r="H49" s="2"/>
      <c r="I49" s="11"/>
      <c r="J49" s="11"/>
    </row>
    <row r="50" spans="1:10" x14ac:dyDescent="0.2">
      <c r="A50" s="2"/>
      <c r="B50" s="12" t="s">
        <v>25</v>
      </c>
      <c r="C50" s="13" t="s">
        <v>24</v>
      </c>
      <c r="D50" s="14">
        <f>'Royalties Concessão'!D50+'Royalties Partilha'!D50</f>
        <v>551464.70000000007</v>
      </c>
      <c r="E50" s="14">
        <f>'Royalties Concessão'!E50+'Royalties Partilha'!E50</f>
        <v>0</v>
      </c>
      <c r="F50" s="14">
        <f>'Royalties Concessão'!F50+'Royalties Partilha'!F50</f>
        <v>551464.70000000007</v>
      </c>
      <c r="G50" s="14">
        <f>'Royalties Concessão'!G50+'Royalties Partilha'!G50</f>
        <v>7299470.4300000006</v>
      </c>
      <c r="H50" s="2"/>
      <c r="I50" s="11"/>
      <c r="J50" s="11"/>
    </row>
    <row r="51" spans="1:10" x14ac:dyDescent="0.2">
      <c r="A51" s="2"/>
      <c r="B51" s="12" t="s">
        <v>26</v>
      </c>
      <c r="C51" s="13" t="s">
        <v>24</v>
      </c>
      <c r="D51" s="14">
        <f>'Royalties Concessão'!D51+'Royalties Partilha'!D51</f>
        <v>459.83</v>
      </c>
      <c r="E51" s="14">
        <f>'Royalties Concessão'!E51+'Royalties Partilha'!E51</f>
        <v>0</v>
      </c>
      <c r="F51" s="14">
        <f>'Royalties Concessão'!F51+'Royalties Partilha'!F51</f>
        <v>459.83</v>
      </c>
      <c r="G51" s="14">
        <f>'Royalties Concessão'!G51+'Royalties Partilha'!G51</f>
        <v>2595.7399999999998</v>
      </c>
      <c r="H51" s="2"/>
      <c r="I51" s="11"/>
      <c r="J51" s="11"/>
    </row>
    <row r="52" spans="1:10" x14ac:dyDescent="0.2">
      <c r="A52" s="2"/>
      <c r="B52" s="12" t="s">
        <v>27</v>
      </c>
      <c r="C52" s="13" t="s">
        <v>24</v>
      </c>
      <c r="D52" s="14">
        <f>'Royalties Concessão'!D52+'Royalties Partilha'!D52</f>
        <v>399.85</v>
      </c>
      <c r="E52" s="14">
        <f>'Royalties Concessão'!E52+'Royalties Partilha'!E52</f>
        <v>0</v>
      </c>
      <c r="F52" s="14">
        <f>'Royalties Concessão'!F52+'Royalties Partilha'!F52</f>
        <v>399.85</v>
      </c>
      <c r="G52" s="14">
        <f>'Royalties Concessão'!G52+'Royalties Partilha'!G52</f>
        <v>2293.3700000000003</v>
      </c>
      <c r="H52" s="2"/>
      <c r="I52" s="11"/>
      <c r="J52" s="11"/>
    </row>
    <row r="53" spans="1:10" x14ac:dyDescent="0.2">
      <c r="A53" s="2"/>
      <c r="B53" s="12" t="s">
        <v>28</v>
      </c>
      <c r="C53" s="13" t="s">
        <v>24</v>
      </c>
      <c r="D53" s="14">
        <f>'Royalties Concessão'!D53+'Royalties Partilha'!D53</f>
        <v>539.79999999999995</v>
      </c>
      <c r="E53" s="14">
        <f>'Royalties Concessão'!E53+'Royalties Partilha'!E53</f>
        <v>0</v>
      </c>
      <c r="F53" s="14">
        <f>'Royalties Concessão'!F53+'Royalties Partilha'!F53</f>
        <v>539.79999999999995</v>
      </c>
      <c r="G53" s="14">
        <f>'Royalties Concessão'!G53+'Royalties Partilha'!G53</f>
        <v>3096.0700000000006</v>
      </c>
      <c r="H53" s="2"/>
      <c r="I53" s="11"/>
      <c r="J53" s="11"/>
    </row>
    <row r="54" spans="1:10" x14ac:dyDescent="0.2">
      <c r="A54" s="2"/>
      <c r="B54" s="12" t="s">
        <v>29</v>
      </c>
      <c r="C54" s="13" t="s">
        <v>24</v>
      </c>
      <c r="D54" s="14">
        <f>'Royalties Concessão'!D54+'Royalties Partilha'!D54</f>
        <v>419.85</v>
      </c>
      <c r="E54" s="14">
        <f>'Royalties Concessão'!E54+'Royalties Partilha'!E54</f>
        <v>0</v>
      </c>
      <c r="F54" s="14">
        <f>'Royalties Concessão'!F54+'Royalties Partilha'!F54</f>
        <v>419.85</v>
      </c>
      <c r="G54" s="14">
        <f>'Royalties Concessão'!G54+'Royalties Partilha'!G54</f>
        <v>2408.06</v>
      </c>
      <c r="H54" s="2"/>
      <c r="I54" s="11"/>
      <c r="J54" s="11"/>
    </row>
    <row r="55" spans="1:10" x14ac:dyDescent="0.2">
      <c r="A55" s="2"/>
      <c r="B55" s="12" t="s">
        <v>30</v>
      </c>
      <c r="C55" s="13" t="s">
        <v>24</v>
      </c>
      <c r="D55" s="14">
        <f>'Royalties Concessão'!D55+'Royalties Partilha'!D55</f>
        <v>519.80999999999995</v>
      </c>
      <c r="E55" s="14">
        <f>'Royalties Concessão'!E55+'Royalties Partilha'!E55</f>
        <v>0</v>
      </c>
      <c r="F55" s="14">
        <f>'Royalties Concessão'!F55+'Royalties Partilha'!F55</f>
        <v>519.80999999999995</v>
      </c>
      <c r="G55" s="14">
        <f>'Royalties Concessão'!G55+'Royalties Partilha'!G55</f>
        <v>2439.8900000000003</v>
      </c>
      <c r="H55" s="2"/>
      <c r="I55" s="11"/>
      <c r="J55" s="11"/>
    </row>
    <row r="56" spans="1:10" x14ac:dyDescent="0.2">
      <c r="A56" s="2"/>
      <c r="B56" s="12" t="s">
        <v>31</v>
      </c>
      <c r="C56" s="13" t="s">
        <v>24</v>
      </c>
      <c r="D56" s="14">
        <f>'Royalties Concessão'!D56+'Royalties Partilha'!D56</f>
        <v>399.85</v>
      </c>
      <c r="E56" s="14">
        <f>'Royalties Concessão'!E56+'Royalties Partilha'!E56</f>
        <v>0</v>
      </c>
      <c r="F56" s="14">
        <f>'Royalties Concessão'!F56+'Royalties Partilha'!F56</f>
        <v>399.85</v>
      </c>
      <c r="G56" s="14">
        <f>'Royalties Concessão'!G56+'Royalties Partilha'!G56</f>
        <v>1876.8300000000004</v>
      </c>
      <c r="H56" s="2"/>
      <c r="I56" s="11"/>
      <c r="J56" s="11"/>
    </row>
    <row r="57" spans="1:10" x14ac:dyDescent="0.2">
      <c r="A57" s="2"/>
      <c r="B57" s="12" t="s">
        <v>32</v>
      </c>
      <c r="C57" s="13" t="s">
        <v>24</v>
      </c>
      <c r="D57" s="14">
        <f>'Royalties Concessão'!D57+'Royalties Partilha'!D57</f>
        <v>639.77</v>
      </c>
      <c r="E57" s="14">
        <f>'Royalties Concessão'!E57+'Royalties Partilha'!E57</f>
        <v>0</v>
      </c>
      <c r="F57" s="14">
        <f>'Royalties Concessão'!F57+'Royalties Partilha'!F57</f>
        <v>639.77</v>
      </c>
      <c r="G57" s="14">
        <f>'Royalties Concessão'!G57+'Royalties Partilha'!G57</f>
        <v>3002.95</v>
      </c>
      <c r="H57" s="2"/>
      <c r="I57" s="11"/>
      <c r="J57" s="11"/>
    </row>
    <row r="58" spans="1:10" x14ac:dyDescent="0.2">
      <c r="A58" s="2"/>
      <c r="B58" s="12" t="s">
        <v>33</v>
      </c>
      <c r="C58" s="13" t="s">
        <v>24</v>
      </c>
      <c r="D58" s="14">
        <f>'Royalties Concessão'!D58+'Royalties Partilha'!D58</f>
        <v>479.82</v>
      </c>
      <c r="E58" s="14">
        <f>'Royalties Concessão'!E58+'Royalties Partilha'!E58</f>
        <v>0</v>
      </c>
      <c r="F58" s="14">
        <f>'Royalties Concessão'!F58+'Royalties Partilha'!F58</f>
        <v>479.82</v>
      </c>
      <c r="G58" s="14">
        <f>'Royalties Concessão'!G58+'Royalties Partilha'!G58</f>
        <v>2252.21</v>
      </c>
      <c r="H58" s="2"/>
      <c r="I58" s="11"/>
      <c r="J58" s="11"/>
    </row>
    <row r="59" spans="1:10" x14ac:dyDescent="0.2">
      <c r="A59" s="2"/>
      <c r="B59" s="12" t="s">
        <v>34</v>
      </c>
      <c r="C59" s="13" t="s">
        <v>24</v>
      </c>
      <c r="D59" s="14">
        <f>'Royalties Concessão'!D59+'Royalties Partilha'!D59</f>
        <v>399.85</v>
      </c>
      <c r="E59" s="14">
        <f>'Royalties Concessão'!E59+'Royalties Partilha'!E59</f>
        <v>0</v>
      </c>
      <c r="F59" s="14">
        <f>'Royalties Concessão'!F59+'Royalties Partilha'!F59</f>
        <v>399.85</v>
      </c>
      <c r="G59" s="14">
        <f>'Royalties Concessão'!G59+'Royalties Partilha'!G59</f>
        <v>1876.8300000000004</v>
      </c>
      <c r="H59" s="2"/>
      <c r="I59" s="11"/>
      <c r="J59" s="11"/>
    </row>
    <row r="60" spans="1:10" x14ac:dyDescent="0.2">
      <c r="A60" s="2"/>
      <c r="B60" s="12" t="s">
        <v>35</v>
      </c>
      <c r="C60" s="13" t="s">
        <v>24</v>
      </c>
      <c r="D60" s="14">
        <f>'Royalties Concessão'!D60+'Royalties Partilha'!D60</f>
        <v>519.80999999999995</v>
      </c>
      <c r="E60" s="14">
        <f>'Royalties Concessão'!E60+'Royalties Partilha'!E60</f>
        <v>0</v>
      </c>
      <c r="F60" s="14">
        <f>'Royalties Concessão'!F60+'Royalties Partilha'!F60</f>
        <v>519.80999999999995</v>
      </c>
      <c r="G60" s="14">
        <f>'Royalties Concessão'!G60+'Royalties Partilha'!G60</f>
        <v>2939.74</v>
      </c>
      <c r="H60" s="2"/>
      <c r="I60" s="11"/>
      <c r="J60" s="11"/>
    </row>
    <row r="61" spans="1:10" x14ac:dyDescent="0.2">
      <c r="A61" s="2"/>
      <c r="B61" s="12" t="s">
        <v>36</v>
      </c>
      <c r="C61" s="13" t="s">
        <v>24</v>
      </c>
      <c r="D61" s="14">
        <f>'Royalties Concessão'!D61+'Royalties Partilha'!D61</f>
        <v>584111.4800000001</v>
      </c>
      <c r="E61" s="14">
        <f>'Royalties Concessão'!E61+'Royalties Partilha'!E61</f>
        <v>0</v>
      </c>
      <c r="F61" s="14">
        <f>'Royalties Concessão'!F61+'Royalties Partilha'!F61</f>
        <v>584111.4800000001</v>
      </c>
      <c r="G61" s="14">
        <f>'Royalties Concessão'!G61+'Royalties Partilha'!G61</f>
        <v>6863265.5999999996</v>
      </c>
      <c r="H61" s="2"/>
      <c r="I61" s="11"/>
      <c r="J61" s="11"/>
    </row>
    <row r="62" spans="1:10" x14ac:dyDescent="0.2">
      <c r="A62" s="2"/>
      <c r="B62" s="12" t="s">
        <v>37</v>
      </c>
      <c r="C62" s="13" t="s">
        <v>24</v>
      </c>
      <c r="D62" s="14">
        <f>'Royalties Concessão'!D62+'Royalties Partilha'!D62</f>
        <v>239052.11</v>
      </c>
      <c r="E62" s="14">
        <f>'Royalties Concessão'!E62+'Royalties Partilha'!E62</f>
        <v>46932.37</v>
      </c>
      <c r="F62" s="14">
        <f>'Royalties Concessão'!F62+'Royalties Partilha'!F62</f>
        <v>285984.48</v>
      </c>
      <c r="G62" s="14">
        <f>'Royalties Concessão'!G62+'Royalties Partilha'!G62</f>
        <v>3877841.0699999994</v>
      </c>
      <c r="H62" s="2"/>
      <c r="I62" s="11"/>
      <c r="J62" s="11"/>
    </row>
    <row r="63" spans="1:10" x14ac:dyDescent="0.2">
      <c r="A63" s="2"/>
      <c r="B63" s="12" t="s">
        <v>38</v>
      </c>
      <c r="C63" s="13" t="s">
        <v>24</v>
      </c>
      <c r="D63" s="14">
        <f>'Royalties Concessão'!D63+'Royalties Partilha'!D63</f>
        <v>14464.06</v>
      </c>
      <c r="E63" s="14">
        <f>'Royalties Concessão'!E63+'Royalties Partilha'!E63</f>
        <v>20213.53</v>
      </c>
      <c r="F63" s="14">
        <f>'Royalties Concessão'!F63+'Royalties Partilha'!F63</f>
        <v>34677.589999999997</v>
      </c>
      <c r="G63" s="14">
        <f>'Royalties Concessão'!G63+'Royalties Partilha'!G63</f>
        <v>198610.4</v>
      </c>
      <c r="H63" s="2"/>
      <c r="I63" s="11"/>
      <c r="J63" s="11"/>
    </row>
    <row r="64" spans="1:10" x14ac:dyDescent="0.2">
      <c r="A64" s="2"/>
      <c r="B64" s="12" t="s">
        <v>39</v>
      </c>
      <c r="C64" s="13" t="s">
        <v>24</v>
      </c>
      <c r="D64" s="14">
        <f>'Royalties Concessão'!D64+'Royalties Partilha'!D64</f>
        <v>588475.64</v>
      </c>
      <c r="E64" s="14">
        <f>'Royalties Concessão'!E64+'Royalties Partilha'!E64</f>
        <v>0</v>
      </c>
      <c r="F64" s="14">
        <f>'Royalties Concessão'!F64+'Royalties Partilha'!F64</f>
        <v>588475.64</v>
      </c>
      <c r="G64" s="14">
        <f>'Royalties Concessão'!G64+'Royalties Partilha'!G64</f>
        <v>6584507.0200000005</v>
      </c>
      <c r="H64" s="2"/>
      <c r="I64" s="11"/>
      <c r="J64" s="11"/>
    </row>
    <row r="65" spans="1:10" x14ac:dyDescent="0.2">
      <c r="A65" s="2"/>
      <c r="B65" s="12" t="s">
        <v>40</v>
      </c>
      <c r="C65" s="13" t="s">
        <v>24</v>
      </c>
      <c r="D65" s="14">
        <f>'Royalties Concessão'!D65+'Royalties Partilha'!D65</f>
        <v>459.83</v>
      </c>
      <c r="E65" s="14">
        <f>'Royalties Concessão'!E65+'Royalties Partilha'!E65</f>
        <v>0</v>
      </c>
      <c r="F65" s="14">
        <f>'Royalties Concessão'!F65+'Royalties Partilha'!F65</f>
        <v>459.83</v>
      </c>
      <c r="G65" s="14">
        <f>'Royalties Concessão'!G65+'Royalties Partilha'!G65</f>
        <v>2637.39</v>
      </c>
      <c r="H65" s="2"/>
      <c r="I65" s="11"/>
      <c r="J65" s="11"/>
    </row>
    <row r="66" spans="1:10" x14ac:dyDescent="0.2">
      <c r="A66" s="2"/>
      <c r="B66" s="12" t="s">
        <v>41</v>
      </c>
      <c r="C66" s="13" t="s">
        <v>24</v>
      </c>
      <c r="D66" s="14">
        <f>'Royalties Concessão'!D66+'Royalties Partilha'!D66</f>
        <v>519.80999999999995</v>
      </c>
      <c r="E66" s="14">
        <f>'Royalties Concessão'!E66+'Royalties Partilha'!E66</f>
        <v>0</v>
      </c>
      <c r="F66" s="14">
        <f>'Royalties Concessão'!F66+'Royalties Partilha'!F66</f>
        <v>519.80999999999995</v>
      </c>
      <c r="G66" s="14">
        <f>'Royalties Concessão'!G66+'Royalties Partilha'!G66</f>
        <v>2981.39</v>
      </c>
      <c r="H66" s="2"/>
      <c r="I66" s="11"/>
      <c r="J66" s="11"/>
    </row>
    <row r="67" spans="1:10" x14ac:dyDescent="0.2">
      <c r="A67" s="2"/>
      <c r="B67" s="12" t="s">
        <v>42</v>
      </c>
      <c r="C67" s="13" t="s">
        <v>24</v>
      </c>
      <c r="D67" s="14">
        <f>'Royalties Concessão'!D67+'Royalties Partilha'!D67</f>
        <v>588435.65</v>
      </c>
      <c r="E67" s="14">
        <f>'Royalties Concessão'!E67+'Royalties Partilha'!E67</f>
        <v>0</v>
      </c>
      <c r="F67" s="14">
        <f>'Royalties Concessão'!F67+'Royalties Partilha'!F67</f>
        <v>588435.65</v>
      </c>
      <c r="G67" s="14">
        <f>'Royalties Concessão'!G67+'Royalties Partilha'!G67</f>
        <v>1830297.5</v>
      </c>
      <c r="H67" s="2"/>
      <c r="I67" s="11"/>
      <c r="J67" s="11"/>
    </row>
    <row r="68" spans="1:10" x14ac:dyDescent="0.2">
      <c r="A68" s="2"/>
      <c r="B68" s="12" t="s">
        <v>43</v>
      </c>
      <c r="C68" s="13" t="s">
        <v>24</v>
      </c>
      <c r="D68" s="14">
        <f>'Royalties Concessão'!D68+'Royalties Partilha'!D68</f>
        <v>399.85</v>
      </c>
      <c r="E68" s="14">
        <f>'Royalties Concessão'!E68+'Royalties Partilha'!E68</f>
        <v>0</v>
      </c>
      <c r="F68" s="14">
        <f>'Royalties Concessão'!F68+'Royalties Partilha'!F68</f>
        <v>399.85</v>
      </c>
      <c r="G68" s="14">
        <f>'Royalties Concessão'!G68+'Royalties Partilha'!G68</f>
        <v>2293.3700000000003</v>
      </c>
      <c r="H68" s="2"/>
      <c r="I68" s="11"/>
      <c r="J68" s="11"/>
    </row>
    <row r="69" spans="1:10" x14ac:dyDescent="0.2">
      <c r="A69" s="2"/>
      <c r="B69" s="12" t="s">
        <v>44</v>
      </c>
      <c r="C69" s="13" t="s">
        <v>24</v>
      </c>
      <c r="D69" s="14">
        <f>'Royalties Concessão'!D69+'Royalties Partilha'!D69</f>
        <v>557325.04</v>
      </c>
      <c r="E69" s="14">
        <f>'Royalties Concessão'!E69+'Royalties Partilha'!E69</f>
        <v>2536.91</v>
      </c>
      <c r="F69" s="14">
        <f>'Royalties Concessão'!F69+'Royalties Partilha'!F69</f>
        <v>559861.95000000007</v>
      </c>
      <c r="G69" s="14">
        <f>'Royalties Concessão'!G69+'Royalties Partilha'!G69</f>
        <v>5568943.8999999994</v>
      </c>
      <c r="H69" s="2"/>
      <c r="I69" s="11"/>
      <c r="J69" s="11"/>
    </row>
    <row r="70" spans="1:10" x14ac:dyDescent="0.2">
      <c r="A70" s="2"/>
      <c r="B70" s="12" t="s">
        <v>45</v>
      </c>
      <c r="C70" s="13" t="s">
        <v>24</v>
      </c>
      <c r="D70" s="14">
        <f>'Royalties Concessão'!D70+'Royalties Partilha'!D70</f>
        <v>519.80999999999995</v>
      </c>
      <c r="E70" s="14">
        <f>'Royalties Concessão'!E70+'Royalties Partilha'!E70</f>
        <v>0</v>
      </c>
      <c r="F70" s="14">
        <f>'Royalties Concessão'!F70+'Royalties Partilha'!F70</f>
        <v>519.80999999999995</v>
      </c>
      <c r="G70" s="14">
        <f>'Royalties Concessão'!G70+'Royalties Partilha'!G70</f>
        <v>2981.39</v>
      </c>
      <c r="H70" s="2"/>
      <c r="I70" s="11"/>
      <c r="J70" s="11"/>
    </row>
    <row r="71" spans="1:10" x14ac:dyDescent="0.2">
      <c r="A71" s="2"/>
      <c r="B71" s="12" t="s">
        <v>46</v>
      </c>
      <c r="C71" s="13" t="s">
        <v>24</v>
      </c>
      <c r="D71" s="14">
        <f>'Royalties Concessão'!D71+'Royalties Partilha'!D71</f>
        <v>399.85</v>
      </c>
      <c r="E71" s="14">
        <f>'Royalties Concessão'!E71+'Royalties Partilha'!E71</f>
        <v>0</v>
      </c>
      <c r="F71" s="14">
        <f>'Royalties Concessão'!F71+'Royalties Partilha'!F71</f>
        <v>399.85</v>
      </c>
      <c r="G71" s="14">
        <f>'Royalties Concessão'!G71+'Royalties Partilha'!G71</f>
        <v>2293.3700000000003</v>
      </c>
      <c r="H71" s="2"/>
      <c r="I71" s="11"/>
      <c r="J71" s="11"/>
    </row>
    <row r="72" spans="1:10" x14ac:dyDescent="0.2">
      <c r="A72" s="2"/>
      <c r="B72" s="12" t="s">
        <v>47</v>
      </c>
      <c r="C72" s="13" t="s">
        <v>24</v>
      </c>
      <c r="D72" s="14">
        <f>'Royalties Concessão'!D72+'Royalties Partilha'!D72</f>
        <v>519.80999999999995</v>
      </c>
      <c r="E72" s="14">
        <f>'Royalties Concessão'!E72+'Royalties Partilha'!E72</f>
        <v>0</v>
      </c>
      <c r="F72" s="14">
        <f>'Royalties Concessão'!F72+'Royalties Partilha'!F72</f>
        <v>519.80999999999995</v>
      </c>
      <c r="G72" s="14">
        <f>'Royalties Concessão'!G72+'Royalties Partilha'!G72</f>
        <v>2981.39</v>
      </c>
      <c r="H72" s="2"/>
      <c r="I72" s="11"/>
      <c r="J72" s="11"/>
    </row>
    <row r="73" spans="1:10" x14ac:dyDescent="0.2">
      <c r="A73" s="2"/>
      <c r="B73" s="12" t="s">
        <v>48</v>
      </c>
      <c r="C73" s="13" t="s">
        <v>24</v>
      </c>
      <c r="D73" s="14">
        <f>'Royalties Concessão'!D73+'Royalties Partilha'!D73</f>
        <v>603221.66</v>
      </c>
      <c r="E73" s="14">
        <f>'Royalties Concessão'!E73+'Royalties Partilha'!E73</f>
        <v>13046.42</v>
      </c>
      <c r="F73" s="14">
        <f>'Royalties Concessão'!F73+'Royalties Partilha'!F73</f>
        <v>616268.08000000007</v>
      </c>
      <c r="G73" s="14">
        <f>'Royalties Concessão'!G73+'Royalties Partilha'!G73</f>
        <v>7247626.5</v>
      </c>
      <c r="H73" s="2"/>
      <c r="I73" s="11"/>
      <c r="J73" s="11"/>
    </row>
    <row r="74" spans="1:10" x14ac:dyDescent="0.2">
      <c r="A74" s="2"/>
      <c r="B74" s="12" t="s">
        <v>49</v>
      </c>
      <c r="C74" s="13" t="s">
        <v>24</v>
      </c>
      <c r="D74" s="14">
        <f>'Royalties Concessão'!D74+'Royalties Partilha'!D74</f>
        <v>559.79999999999995</v>
      </c>
      <c r="E74" s="14">
        <f>'Royalties Concessão'!E74+'Royalties Partilha'!E74</f>
        <v>0</v>
      </c>
      <c r="F74" s="14">
        <f>'Royalties Concessão'!F74+'Royalties Partilha'!F74</f>
        <v>559.79999999999995</v>
      </c>
      <c r="G74" s="14">
        <f>'Royalties Concessão'!G74+'Royalties Partilha'!G74</f>
        <v>3169.08</v>
      </c>
      <c r="H74" s="2"/>
      <c r="I74" s="11"/>
      <c r="J74" s="11"/>
    </row>
    <row r="75" spans="1:10" x14ac:dyDescent="0.2">
      <c r="A75" s="2"/>
      <c r="B75" s="12" t="s">
        <v>50</v>
      </c>
      <c r="C75" s="13" t="s">
        <v>24</v>
      </c>
      <c r="D75" s="14">
        <f>'Royalties Concessão'!D75+'Royalties Partilha'!D75</f>
        <v>600180.46000000008</v>
      </c>
      <c r="E75" s="14">
        <f>'Royalties Concessão'!E75+'Royalties Partilha'!E75</f>
        <v>16696.16</v>
      </c>
      <c r="F75" s="14">
        <f>'Royalties Concessão'!F75+'Royalties Partilha'!F75</f>
        <v>616876.62000000011</v>
      </c>
      <c r="G75" s="14">
        <f>'Royalties Concessão'!G75+'Royalties Partilha'!G75</f>
        <v>6731461.0600000005</v>
      </c>
      <c r="H75" s="2"/>
      <c r="I75" s="11"/>
      <c r="J75" s="11"/>
    </row>
    <row r="76" spans="1:10" x14ac:dyDescent="0.2">
      <c r="A76" s="2"/>
      <c r="B76" s="12" t="s">
        <v>51</v>
      </c>
      <c r="C76" s="13" t="s">
        <v>24</v>
      </c>
      <c r="D76" s="14">
        <f>'Royalties Concessão'!D76+'Royalties Partilha'!D76</f>
        <v>9454.31</v>
      </c>
      <c r="E76" s="14">
        <f>'Royalties Concessão'!E76+'Royalties Partilha'!E76</f>
        <v>0</v>
      </c>
      <c r="F76" s="14">
        <f>'Royalties Concessão'!F76+'Royalties Partilha'!F76</f>
        <v>9454.31</v>
      </c>
      <c r="G76" s="14">
        <f>'Royalties Concessão'!G76+'Royalties Partilha'!G76</f>
        <v>5564507.9900000002</v>
      </c>
      <c r="H76" s="2"/>
      <c r="I76" s="11"/>
      <c r="J76" s="11"/>
    </row>
    <row r="77" spans="1:10" x14ac:dyDescent="0.2">
      <c r="A77" s="2"/>
      <c r="B77" s="12" t="s">
        <v>52</v>
      </c>
      <c r="C77" s="13" t="s">
        <v>24</v>
      </c>
      <c r="D77" s="14">
        <f>'Royalties Concessão'!D77+'Royalties Partilha'!D77</f>
        <v>459.83</v>
      </c>
      <c r="E77" s="14">
        <f>'Royalties Concessão'!E77+'Royalties Partilha'!E77</f>
        <v>0</v>
      </c>
      <c r="F77" s="14">
        <f>'Royalties Concessão'!F77+'Royalties Partilha'!F77</f>
        <v>459.83</v>
      </c>
      <c r="G77" s="14">
        <f>'Royalties Concessão'!G77+'Royalties Partilha'!G77</f>
        <v>2595.7399999999998</v>
      </c>
      <c r="H77" s="2"/>
      <c r="I77" s="11"/>
      <c r="J77" s="11"/>
    </row>
    <row r="78" spans="1:10" x14ac:dyDescent="0.2">
      <c r="A78" s="2"/>
      <c r="B78" s="12" t="s">
        <v>53</v>
      </c>
      <c r="C78" s="13" t="s">
        <v>24</v>
      </c>
      <c r="D78" s="14">
        <f>'Royalties Concessão'!D78+'Royalties Partilha'!D78</f>
        <v>539.79999999999995</v>
      </c>
      <c r="E78" s="14">
        <f>'Royalties Concessão'!E78+'Royalties Partilha'!E78</f>
        <v>0</v>
      </c>
      <c r="F78" s="14">
        <f>'Royalties Concessão'!F78+'Royalties Partilha'!F78</f>
        <v>539.79999999999995</v>
      </c>
      <c r="G78" s="14">
        <f>'Royalties Concessão'!G78+'Royalties Partilha'!G78</f>
        <v>3096.0700000000006</v>
      </c>
      <c r="H78" s="2"/>
      <c r="I78" s="11"/>
      <c r="J78" s="11"/>
    </row>
    <row r="79" spans="1:10" x14ac:dyDescent="0.2">
      <c r="A79" s="2"/>
      <c r="B79" s="12" t="s">
        <v>54</v>
      </c>
      <c r="C79" s="13" t="s">
        <v>24</v>
      </c>
      <c r="D79" s="14">
        <f>'Royalties Concessão'!D79+'Royalties Partilha'!D79</f>
        <v>439.84</v>
      </c>
      <c r="E79" s="14">
        <f>'Royalties Concessão'!E79+'Royalties Partilha'!E79</f>
        <v>0</v>
      </c>
      <c r="F79" s="14">
        <f>'Royalties Concessão'!F79+'Royalties Partilha'!F79</f>
        <v>439.84</v>
      </c>
      <c r="G79" s="14">
        <f>'Royalties Concessão'!G79+'Royalties Partilha'!G79</f>
        <v>2501.8900000000003</v>
      </c>
      <c r="H79" s="2"/>
      <c r="I79" s="11"/>
      <c r="J79" s="11"/>
    </row>
    <row r="80" spans="1:10" x14ac:dyDescent="0.2">
      <c r="A80" s="2"/>
      <c r="B80" s="12" t="s">
        <v>55</v>
      </c>
      <c r="C80" s="13" t="s">
        <v>24</v>
      </c>
      <c r="D80" s="14">
        <f>'Royalties Concessão'!D80+'Royalties Partilha'!D80</f>
        <v>588579.6100000001</v>
      </c>
      <c r="E80" s="14">
        <f>'Royalties Concessão'!E80+'Royalties Partilha'!E80</f>
        <v>2478.6999999999998</v>
      </c>
      <c r="F80" s="14">
        <f>'Royalties Concessão'!F80+'Royalties Partilha'!F80</f>
        <v>591058.31000000006</v>
      </c>
      <c r="G80" s="14">
        <f>'Royalties Concessão'!G80+'Royalties Partilha'!G80</f>
        <v>6918704.5199999996</v>
      </c>
      <c r="H80" s="2"/>
      <c r="I80" s="11"/>
      <c r="J80" s="11"/>
    </row>
    <row r="81" spans="1:10" x14ac:dyDescent="0.2">
      <c r="A81" s="2"/>
      <c r="B81" s="12" t="s">
        <v>56</v>
      </c>
      <c r="C81" s="13" t="s">
        <v>24</v>
      </c>
      <c r="D81" s="14">
        <f>'Royalties Concessão'!D81+'Royalties Partilha'!D81</f>
        <v>459.83</v>
      </c>
      <c r="E81" s="14">
        <f>'Royalties Concessão'!E81+'Royalties Partilha'!E81</f>
        <v>0</v>
      </c>
      <c r="F81" s="14">
        <f>'Royalties Concessão'!F81+'Royalties Partilha'!F81</f>
        <v>459.83</v>
      </c>
      <c r="G81" s="14">
        <f>'Royalties Concessão'!G81+'Royalties Partilha'!G81</f>
        <v>2616.5700000000002</v>
      </c>
      <c r="H81" s="2"/>
      <c r="I81" s="11"/>
      <c r="J81" s="11"/>
    </row>
    <row r="82" spans="1:10" x14ac:dyDescent="0.2">
      <c r="A82" s="2"/>
      <c r="B82" s="12" t="s">
        <v>57</v>
      </c>
      <c r="C82" s="13" t="s">
        <v>24</v>
      </c>
      <c r="D82" s="14">
        <f>'Royalties Concessão'!D82+'Royalties Partilha'!D82</f>
        <v>592218.74000000011</v>
      </c>
      <c r="E82" s="14">
        <f>'Royalties Concessão'!E82+'Royalties Partilha'!E82</f>
        <v>0</v>
      </c>
      <c r="F82" s="14">
        <f>'Royalties Concessão'!F82+'Royalties Partilha'!F82</f>
        <v>592218.74000000011</v>
      </c>
      <c r="G82" s="14">
        <f>'Royalties Concessão'!G82+'Royalties Partilha'!G82</f>
        <v>6666092.5099999998</v>
      </c>
      <c r="H82" s="2"/>
      <c r="I82" s="11"/>
      <c r="J82" s="11"/>
    </row>
    <row r="83" spans="1:10" x14ac:dyDescent="0.2">
      <c r="A83" s="2"/>
      <c r="B83" s="12" t="s">
        <v>58</v>
      </c>
      <c r="C83" s="13" t="s">
        <v>24</v>
      </c>
      <c r="D83" s="14">
        <f>'Royalties Concessão'!D83+'Royalties Partilha'!D83</f>
        <v>588515.6100000001</v>
      </c>
      <c r="E83" s="14">
        <f>'Royalties Concessão'!E83+'Royalties Partilha'!E83</f>
        <v>0</v>
      </c>
      <c r="F83" s="14">
        <f>'Royalties Concessão'!F83+'Royalties Partilha'!F83</f>
        <v>588515.6100000001</v>
      </c>
      <c r="G83" s="14">
        <f>'Royalties Concessão'!G83+'Royalties Partilha'!G83</f>
        <v>4642804.7300000004</v>
      </c>
      <c r="H83" s="2"/>
      <c r="I83" s="11"/>
      <c r="J83" s="11"/>
    </row>
    <row r="84" spans="1:10" x14ac:dyDescent="0.2">
      <c r="A84" s="2"/>
      <c r="B84" s="12" t="s">
        <v>59</v>
      </c>
      <c r="C84" s="13" t="s">
        <v>24</v>
      </c>
      <c r="D84" s="14">
        <f>'Royalties Concessão'!D84+'Royalties Partilha'!D84</f>
        <v>4524310.76</v>
      </c>
      <c r="E84" s="14">
        <f>'Royalties Concessão'!E84+'Royalties Partilha'!E84</f>
        <v>70986.37</v>
      </c>
      <c r="F84" s="14">
        <f>'Royalties Concessão'!F84+'Royalties Partilha'!F84</f>
        <v>4595297.13</v>
      </c>
      <c r="G84" s="14">
        <f>'Royalties Concessão'!G84+'Royalties Partilha'!G84</f>
        <v>26314542.760000005</v>
      </c>
      <c r="H84" s="2"/>
      <c r="I84" s="11"/>
      <c r="J84" s="11"/>
    </row>
    <row r="85" spans="1:10" x14ac:dyDescent="0.2">
      <c r="A85" s="2"/>
      <c r="B85" s="12" t="s">
        <v>60</v>
      </c>
      <c r="C85" s="13" t="s">
        <v>24</v>
      </c>
      <c r="D85" s="14">
        <f>'Royalties Concessão'!D85+'Royalties Partilha'!D85</f>
        <v>399.85</v>
      </c>
      <c r="E85" s="14">
        <f>'Royalties Concessão'!E85+'Royalties Partilha'!E85</f>
        <v>0</v>
      </c>
      <c r="F85" s="14">
        <f>'Royalties Concessão'!F85+'Royalties Partilha'!F85</f>
        <v>399.85</v>
      </c>
      <c r="G85" s="14">
        <f>'Royalties Concessão'!G85+'Royalties Partilha'!G85</f>
        <v>2293.3700000000003</v>
      </c>
      <c r="H85" s="2"/>
      <c r="I85" s="11"/>
      <c r="J85" s="11"/>
    </row>
    <row r="86" spans="1:10" x14ac:dyDescent="0.2">
      <c r="A86" s="2"/>
      <c r="B86" s="12" t="s">
        <v>61</v>
      </c>
      <c r="C86" s="13" t="s">
        <v>24</v>
      </c>
      <c r="D86" s="14">
        <f>'Royalties Concessão'!D86+'Royalties Partilha'!D86</f>
        <v>539.79999999999995</v>
      </c>
      <c r="E86" s="14">
        <f>'Royalties Concessão'!E86+'Royalties Partilha'!E86</f>
        <v>0</v>
      </c>
      <c r="F86" s="14">
        <f>'Royalties Concessão'!F86+'Royalties Partilha'!F86</f>
        <v>539.79999999999995</v>
      </c>
      <c r="G86" s="14">
        <f>'Royalties Concessão'!G86+'Royalties Partilha'!G86</f>
        <v>3075.24</v>
      </c>
      <c r="H86" s="2"/>
      <c r="I86" s="11"/>
      <c r="J86" s="11"/>
    </row>
    <row r="87" spans="1:10" x14ac:dyDescent="0.2">
      <c r="A87" s="2"/>
      <c r="B87" s="12" t="s">
        <v>62</v>
      </c>
      <c r="C87" s="13" t="s">
        <v>24</v>
      </c>
      <c r="D87" s="14">
        <f>'Royalties Concessão'!D87+'Royalties Partilha'!D87</f>
        <v>399.85</v>
      </c>
      <c r="E87" s="14">
        <f>'Royalties Concessão'!E87+'Royalties Partilha'!E87</f>
        <v>0</v>
      </c>
      <c r="F87" s="14">
        <f>'Royalties Concessão'!F87+'Royalties Partilha'!F87</f>
        <v>399.85</v>
      </c>
      <c r="G87" s="14">
        <f>'Royalties Concessão'!G87+'Royalties Partilha'!G87</f>
        <v>2314.2000000000003</v>
      </c>
      <c r="H87" s="2"/>
      <c r="I87" s="11"/>
      <c r="J87" s="11"/>
    </row>
    <row r="88" spans="1:10" x14ac:dyDescent="0.2">
      <c r="A88" s="2"/>
      <c r="B88" s="12" t="s">
        <v>63</v>
      </c>
      <c r="C88" s="13" t="s">
        <v>24</v>
      </c>
      <c r="D88" s="14">
        <f>'Royalties Concessão'!D88+'Royalties Partilha'!D88</f>
        <v>499.82</v>
      </c>
      <c r="E88" s="14">
        <f>'Royalties Concessão'!E88+'Royalties Partilha'!E88</f>
        <v>0</v>
      </c>
      <c r="F88" s="14">
        <f>'Royalties Concessão'!F88+'Royalties Partilha'!F88</f>
        <v>499.82</v>
      </c>
      <c r="G88" s="14">
        <f>'Royalties Concessão'!G88+'Royalties Partilha'!G88</f>
        <v>2866.74</v>
      </c>
      <c r="H88" s="2"/>
      <c r="I88" s="11"/>
      <c r="J88" s="11"/>
    </row>
    <row r="89" spans="1:10" x14ac:dyDescent="0.2">
      <c r="A89" s="2"/>
      <c r="B89" s="12" t="s">
        <v>64</v>
      </c>
      <c r="C89" s="13" t="s">
        <v>24</v>
      </c>
      <c r="D89" s="14">
        <f>'Royalties Concessão'!D89+'Royalties Partilha'!D89</f>
        <v>604366.16</v>
      </c>
      <c r="E89" s="14">
        <f>'Royalties Concessão'!E89+'Royalties Partilha'!E89</f>
        <v>1643.34</v>
      </c>
      <c r="F89" s="14">
        <f>'Royalties Concessão'!F89+'Royalties Partilha'!F89</f>
        <v>606009.5</v>
      </c>
      <c r="G89" s="14">
        <f>'Royalties Concessão'!G89+'Royalties Partilha'!G89</f>
        <v>6791814.3900000006</v>
      </c>
      <c r="H89" s="2"/>
      <c r="I89" s="11"/>
      <c r="J89" s="11"/>
    </row>
    <row r="90" spans="1:10" x14ac:dyDescent="0.2">
      <c r="A90" s="2"/>
      <c r="B90" s="12" t="s">
        <v>65</v>
      </c>
      <c r="C90" s="13" t="s">
        <v>24</v>
      </c>
      <c r="D90" s="14">
        <f>'Royalties Concessão'!D90+'Royalties Partilha'!D90</f>
        <v>544948.9800000001</v>
      </c>
      <c r="E90" s="14">
        <f>'Royalties Concessão'!E90+'Royalties Partilha'!E90</f>
        <v>533.39</v>
      </c>
      <c r="F90" s="14">
        <f>'Royalties Concessão'!F90+'Royalties Partilha'!F90</f>
        <v>545482.37000000011</v>
      </c>
      <c r="G90" s="14">
        <f>'Royalties Concessão'!G90+'Royalties Partilha'!G90</f>
        <v>6089581.2999999989</v>
      </c>
      <c r="H90" s="2"/>
      <c r="I90" s="11"/>
      <c r="J90" s="11"/>
    </row>
    <row r="91" spans="1:10" x14ac:dyDescent="0.2">
      <c r="A91" s="2"/>
      <c r="B91" s="12" t="s">
        <v>993</v>
      </c>
      <c r="C91" s="13" t="s">
        <v>24</v>
      </c>
      <c r="D91" s="14">
        <f>'Royalties Concessão'!D91+'Royalties Partilha'!D91</f>
        <v>584737.53</v>
      </c>
      <c r="E91" s="14">
        <f>'Royalties Concessão'!E91+'Royalties Partilha'!E91</f>
        <v>0</v>
      </c>
      <c r="F91" s="14">
        <f>'Royalties Concessão'!F91+'Royalties Partilha'!F91</f>
        <v>584737.53</v>
      </c>
      <c r="G91" s="14">
        <f>'Royalties Concessão'!G91+'Royalties Partilha'!G91</f>
        <v>6872308.8899999987</v>
      </c>
      <c r="H91" s="2"/>
      <c r="I91" s="11"/>
      <c r="J91" s="11"/>
    </row>
    <row r="92" spans="1:10" x14ac:dyDescent="0.2">
      <c r="A92" s="2"/>
      <c r="B92" s="12" t="s">
        <v>66</v>
      </c>
      <c r="C92" s="13" t="s">
        <v>24</v>
      </c>
      <c r="D92" s="14">
        <f>'Royalties Concessão'!D92+'Royalties Partilha'!D92</f>
        <v>419.85</v>
      </c>
      <c r="E92" s="14">
        <f>'Royalties Concessão'!E92+'Royalties Partilha'!E92</f>
        <v>0</v>
      </c>
      <c r="F92" s="14">
        <f>'Royalties Concessão'!F92+'Royalties Partilha'!F92</f>
        <v>419.85</v>
      </c>
      <c r="G92" s="14">
        <f>'Royalties Concessão'!G92+'Royalties Partilha'!G92</f>
        <v>2408.06</v>
      </c>
      <c r="H92" s="2"/>
      <c r="I92" s="11"/>
      <c r="J92" s="11"/>
    </row>
    <row r="93" spans="1:10" x14ac:dyDescent="0.2">
      <c r="A93" s="2"/>
      <c r="B93" s="12" t="s">
        <v>67</v>
      </c>
      <c r="C93" s="13" t="s">
        <v>24</v>
      </c>
      <c r="D93" s="14">
        <f>'Royalties Concessão'!D93+'Royalties Partilha'!D93</f>
        <v>519.80999999999995</v>
      </c>
      <c r="E93" s="14">
        <f>'Royalties Concessão'!E93+'Royalties Partilha'!E93</f>
        <v>0</v>
      </c>
      <c r="F93" s="14">
        <f>'Royalties Concessão'!F93+'Royalties Partilha'!F93</f>
        <v>519.80999999999995</v>
      </c>
      <c r="G93" s="14">
        <f>'Royalties Concessão'!G93+'Royalties Partilha'!G93</f>
        <v>2981.39</v>
      </c>
      <c r="H93" s="2"/>
      <c r="I93" s="11"/>
      <c r="J93" s="11"/>
    </row>
    <row r="94" spans="1:10" x14ac:dyDescent="0.2">
      <c r="A94" s="2"/>
      <c r="B94" s="12" t="s">
        <v>68</v>
      </c>
      <c r="C94" s="13" t="s">
        <v>24</v>
      </c>
      <c r="D94" s="14">
        <f>'Royalties Concessão'!D94+'Royalties Partilha'!D94</f>
        <v>579.79</v>
      </c>
      <c r="E94" s="14">
        <f>'Royalties Concessão'!E94+'Royalties Partilha'!E94</f>
        <v>0</v>
      </c>
      <c r="F94" s="14">
        <f>'Royalties Concessão'!F94+'Royalties Partilha'!F94</f>
        <v>579.79</v>
      </c>
      <c r="G94" s="14">
        <f>'Royalties Concessão'!G94+'Royalties Partilha'!G94</f>
        <v>3304.5899999999997</v>
      </c>
      <c r="H94" s="2"/>
      <c r="I94" s="11"/>
      <c r="J94" s="11"/>
    </row>
    <row r="95" spans="1:10" x14ac:dyDescent="0.2">
      <c r="A95" s="2"/>
      <c r="B95" s="12" t="s">
        <v>69</v>
      </c>
      <c r="C95" s="13" t="s">
        <v>24</v>
      </c>
      <c r="D95" s="14">
        <f>'Royalties Concessão'!D95+'Royalties Partilha'!D95</f>
        <v>739057.03</v>
      </c>
      <c r="E95" s="14">
        <f>'Royalties Concessão'!E95+'Royalties Partilha'!E95</f>
        <v>154910.47</v>
      </c>
      <c r="F95" s="14">
        <f>'Royalties Concessão'!F95+'Royalties Partilha'!F95</f>
        <v>893967.5</v>
      </c>
      <c r="G95" s="14">
        <f>'Royalties Concessão'!G95+'Royalties Partilha'!G95</f>
        <v>7545313.0599999987</v>
      </c>
      <c r="H95" s="2"/>
      <c r="I95" s="11"/>
      <c r="J95" s="11"/>
    </row>
    <row r="96" spans="1:10" x14ac:dyDescent="0.2">
      <c r="A96" s="2"/>
      <c r="B96" s="12" t="s">
        <v>70</v>
      </c>
      <c r="C96" s="13" t="s">
        <v>24</v>
      </c>
      <c r="D96" s="14">
        <f>'Royalties Concessão'!D96+'Royalties Partilha'!D96</f>
        <v>399.85</v>
      </c>
      <c r="E96" s="14">
        <f>'Royalties Concessão'!E96+'Royalties Partilha'!E96</f>
        <v>0</v>
      </c>
      <c r="F96" s="14">
        <f>'Royalties Concessão'!F96+'Royalties Partilha'!F96</f>
        <v>399.85</v>
      </c>
      <c r="G96" s="14">
        <f>'Royalties Concessão'!G96+'Royalties Partilha'!G96</f>
        <v>2293.3700000000003</v>
      </c>
      <c r="H96" s="2"/>
      <c r="I96" s="11"/>
      <c r="J96" s="11"/>
    </row>
    <row r="97" spans="1:10" x14ac:dyDescent="0.2">
      <c r="A97" s="2"/>
      <c r="B97" s="12" t="s">
        <v>71</v>
      </c>
      <c r="C97" s="13" t="s">
        <v>24</v>
      </c>
      <c r="D97" s="14">
        <f>'Royalties Concessão'!D97+'Royalties Partilha'!D97</f>
        <v>0</v>
      </c>
      <c r="E97" s="14">
        <f>'Royalties Concessão'!E97+'Royalties Partilha'!E97</f>
        <v>2126.73</v>
      </c>
      <c r="F97" s="14">
        <f>'Royalties Concessão'!F97+'Royalties Partilha'!F97</f>
        <v>2126.73</v>
      </c>
      <c r="G97" s="14">
        <f>'Royalties Concessão'!G97+'Royalties Partilha'!G97</f>
        <v>81679.11</v>
      </c>
      <c r="H97" s="2"/>
      <c r="I97" s="11"/>
      <c r="J97" s="11"/>
    </row>
    <row r="98" spans="1:10" x14ac:dyDescent="0.2">
      <c r="A98" s="2"/>
      <c r="B98" s="12" t="s">
        <v>72</v>
      </c>
      <c r="C98" s="13" t="s">
        <v>24</v>
      </c>
      <c r="D98" s="14">
        <f>'Royalties Concessão'!D98+'Royalties Partilha'!D98</f>
        <v>588655.57000000007</v>
      </c>
      <c r="E98" s="14">
        <f>'Royalties Concessão'!E98+'Royalties Partilha'!E98</f>
        <v>0</v>
      </c>
      <c r="F98" s="14">
        <f>'Royalties Concessão'!F98+'Royalties Partilha'!F98</f>
        <v>588655.57000000007</v>
      </c>
      <c r="G98" s="14">
        <f>'Royalties Concessão'!G98+'Royalties Partilha'!G98</f>
        <v>6887056.8700000001</v>
      </c>
      <c r="H98" s="2"/>
      <c r="I98" s="11"/>
      <c r="J98" s="11"/>
    </row>
    <row r="99" spans="1:10" x14ac:dyDescent="0.2">
      <c r="A99" s="2"/>
      <c r="B99" s="12" t="s">
        <v>73</v>
      </c>
      <c r="C99" s="13" t="s">
        <v>24</v>
      </c>
      <c r="D99" s="14">
        <f>'Royalties Concessão'!D99+'Royalties Partilha'!D99</f>
        <v>659.76</v>
      </c>
      <c r="E99" s="14">
        <f>'Royalties Concessão'!E99+'Royalties Partilha'!E99</f>
        <v>0</v>
      </c>
      <c r="F99" s="14">
        <f>'Royalties Concessão'!F99+'Royalties Partilha'!F99</f>
        <v>659.76</v>
      </c>
      <c r="G99" s="14">
        <f>'Royalties Concessão'!G99+'Royalties Partilha'!G99</f>
        <v>3784.09</v>
      </c>
      <c r="H99" s="2"/>
      <c r="I99" s="11"/>
      <c r="J99" s="11"/>
    </row>
    <row r="100" spans="1:10" x14ac:dyDescent="0.2">
      <c r="A100" s="2"/>
      <c r="B100" s="12" t="s">
        <v>74</v>
      </c>
      <c r="C100" s="13" t="s">
        <v>24</v>
      </c>
      <c r="D100" s="14">
        <f>'Royalties Concessão'!D100+'Royalties Partilha'!D100</f>
        <v>539.79999999999995</v>
      </c>
      <c r="E100" s="14">
        <f>'Royalties Concessão'!E100+'Royalties Partilha'!E100</f>
        <v>0</v>
      </c>
      <c r="F100" s="14">
        <f>'Royalties Concessão'!F100+'Royalties Partilha'!F100</f>
        <v>539.79999999999995</v>
      </c>
      <c r="G100" s="14">
        <f>'Royalties Concessão'!G100+'Royalties Partilha'!G100</f>
        <v>3096.0700000000006</v>
      </c>
      <c r="H100" s="2"/>
      <c r="I100" s="11"/>
      <c r="J100" s="11"/>
    </row>
    <row r="101" spans="1:10" x14ac:dyDescent="0.2">
      <c r="A101" s="2"/>
      <c r="B101" s="71" t="s">
        <v>75</v>
      </c>
      <c r="C101" s="72"/>
      <c r="D101" s="14">
        <f>'Royalties Concessão'!D101+'Royalties Partilha'!D101</f>
        <v>13707069.4</v>
      </c>
      <c r="E101" s="14">
        <f>'Royalties Concessão'!E101+'Royalties Partilha'!E101</f>
        <v>332104.38999999996</v>
      </c>
      <c r="F101" s="14">
        <f>'Royalties Concessão'!F101+'Royalties Partilha'!F101</f>
        <v>14039173.790000001</v>
      </c>
      <c r="G101" s="14">
        <f>'Royalties Concessão'!G101+'Royalties Partilha'!G101</f>
        <v>130662528.13</v>
      </c>
      <c r="H101" s="2"/>
      <c r="I101" s="11"/>
      <c r="J101" s="11"/>
    </row>
    <row r="102" spans="1:10" x14ac:dyDescent="0.2">
      <c r="A102" s="2"/>
      <c r="B102" s="12" t="s">
        <v>76</v>
      </c>
      <c r="C102" s="13" t="s">
        <v>77</v>
      </c>
      <c r="D102" s="14">
        <f>'Royalties Concessão'!D102+'Royalties Partilha'!D102</f>
        <v>591467.12000000011</v>
      </c>
      <c r="E102" s="14">
        <f>'Royalties Concessão'!E102+'Royalties Partilha'!E102</f>
        <v>3974.14</v>
      </c>
      <c r="F102" s="14">
        <f>'Royalties Concessão'!F102+'Royalties Partilha'!F102</f>
        <v>595441.26000000013</v>
      </c>
      <c r="G102" s="14">
        <f>'Royalties Concessão'!G102+'Royalties Partilha'!G102</f>
        <v>6947840.8300000001</v>
      </c>
      <c r="H102" s="2"/>
      <c r="I102" s="11"/>
      <c r="J102" s="11"/>
    </row>
    <row r="103" spans="1:10" x14ac:dyDescent="0.2">
      <c r="A103" s="2"/>
      <c r="B103" s="12" t="s">
        <v>78</v>
      </c>
      <c r="C103" s="13" t="s">
        <v>77</v>
      </c>
      <c r="D103" s="14">
        <f>'Royalties Concessão'!D103+'Royalties Partilha'!D103</f>
        <v>570439.94000000006</v>
      </c>
      <c r="E103" s="14">
        <f>'Royalties Concessão'!E103+'Royalties Partilha'!E103</f>
        <v>2482.8200000000002</v>
      </c>
      <c r="F103" s="14">
        <f>'Royalties Concessão'!F103+'Royalties Partilha'!F103</f>
        <v>572922.76</v>
      </c>
      <c r="G103" s="14">
        <f>'Royalties Concessão'!G103+'Royalties Partilha'!G103</f>
        <v>6759259.2400000002</v>
      </c>
      <c r="H103" s="2"/>
      <c r="I103" s="11"/>
      <c r="J103" s="11"/>
    </row>
    <row r="104" spans="1:10" x14ac:dyDescent="0.2">
      <c r="A104" s="2"/>
      <c r="B104" s="12" t="s">
        <v>79</v>
      </c>
      <c r="C104" s="13" t="s">
        <v>77</v>
      </c>
      <c r="D104" s="14">
        <f>'Royalties Concessão'!D104+'Royalties Partilha'!D104</f>
        <v>0</v>
      </c>
      <c r="E104" s="14">
        <f>'Royalties Concessão'!E104+'Royalties Partilha'!E104</f>
        <v>2539.91</v>
      </c>
      <c r="F104" s="14">
        <f>'Royalties Concessão'!F104+'Royalties Partilha'!F104</f>
        <v>2539.91</v>
      </c>
      <c r="G104" s="14">
        <f>'Royalties Concessão'!G104+'Royalties Partilha'!G104</f>
        <v>31923.630000000008</v>
      </c>
      <c r="H104" s="2"/>
      <c r="I104" s="11"/>
      <c r="J104" s="11"/>
    </row>
    <row r="105" spans="1:10" x14ac:dyDescent="0.2">
      <c r="A105" s="2"/>
      <c r="B105" s="12" t="s">
        <v>80</v>
      </c>
      <c r="C105" s="13" t="s">
        <v>77</v>
      </c>
      <c r="D105" s="14">
        <f>'Royalties Concessão'!D105+'Royalties Partilha'!D105</f>
        <v>0</v>
      </c>
      <c r="E105" s="14">
        <f>'Royalties Concessão'!E105+'Royalties Partilha'!E105</f>
        <v>1987.07</v>
      </c>
      <c r="F105" s="14">
        <f>'Royalties Concessão'!F105+'Royalties Partilha'!F105</f>
        <v>1987.07</v>
      </c>
      <c r="G105" s="14">
        <f>'Royalties Concessão'!G105+'Royalties Partilha'!G105</f>
        <v>20702.259999999998</v>
      </c>
      <c r="H105" s="2"/>
      <c r="I105" s="11"/>
      <c r="J105" s="11"/>
    </row>
    <row r="106" spans="1:10" x14ac:dyDescent="0.2">
      <c r="A106" s="2"/>
      <c r="B106" s="12" t="s">
        <v>81</v>
      </c>
      <c r="C106" s="13" t="s">
        <v>77</v>
      </c>
      <c r="D106" s="14">
        <f>'Royalties Concessão'!D106+'Royalties Partilha'!D106</f>
        <v>587734.46000000008</v>
      </c>
      <c r="E106" s="14">
        <f>'Royalties Concessão'!E106+'Royalties Partilha'!E106</f>
        <v>0</v>
      </c>
      <c r="F106" s="14">
        <f>'Royalties Concessão'!F106+'Royalties Partilha'!F106</f>
        <v>587734.46000000008</v>
      </c>
      <c r="G106" s="14">
        <f>'Royalties Concessão'!G106+'Royalties Partilha'!G106</f>
        <v>6884210.2700000005</v>
      </c>
      <c r="H106" s="2"/>
      <c r="I106" s="11"/>
      <c r="J106" s="11"/>
    </row>
    <row r="107" spans="1:10" x14ac:dyDescent="0.2">
      <c r="A107" s="2"/>
      <c r="B107" s="12" t="s">
        <v>82</v>
      </c>
      <c r="C107" s="13" t="s">
        <v>77</v>
      </c>
      <c r="D107" s="14">
        <f>'Royalties Concessão'!D107+'Royalties Partilha'!D107</f>
        <v>0</v>
      </c>
      <c r="E107" s="14">
        <f>'Royalties Concessão'!E107+'Royalties Partilha'!E107</f>
        <v>2539.91</v>
      </c>
      <c r="F107" s="14">
        <f>'Royalties Concessão'!F107+'Royalties Partilha'!F107</f>
        <v>2539.91</v>
      </c>
      <c r="G107" s="14">
        <f>'Royalties Concessão'!G107+'Royalties Partilha'!G107</f>
        <v>31923.630000000008</v>
      </c>
      <c r="H107" s="2"/>
      <c r="I107" s="11"/>
      <c r="J107" s="11"/>
    </row>
    <row r="108" spans="1:10" x14ac:dyDescent="0.2">
      <c r="A108" s="2"/>
      <c r="B108" s="12" t="s">
        <v>83</v>
      </c>
      <c r="C108" s="13" t="s">
        <v>77</v>
      </c>
      <c r="D108" s="14">
        <f>'Royalties Concessão'!D108+'Royalties Partilha'!D108</f>
        <v>0</v>
      </c>
      <c r="E108" s="14">
        <f>'Royalties Concessão'!E108+'Royalties Partilha'!E108</f>
        <v>1987.07</v>
      </c>
      <c r="F108" s="14">
        <f>'Royalties Concessão'!F108+'Royalties Partilha'!F108</f>
        <v>1987.07</v>
      </c>
      <c r="G108" s="14">
        <f>'Royalties Concessão'!G108+'Royalties Partilha'!G108</f>
        <v>20702.259999999998</v>
      </c>
      <c r="H108" s="2"/>
      <c r="I108" s="11"/>
      <c r="J108" s="11"/>
    </row>
    <row r="109" spans="1:10" x14ac:dyDescent="0.2">
      <c r="A109" s="2"/>
      <c r="B109" s="12" t="s">
        <v>84</v>
      </c>
      <c r="C109" s="13" t="s">
        <v>77</v>
      </c>
      <c r="D109" s="14">
        <f>'Royalties Concessão'!D109+'Royalties Partilha'!D109</f>
        <v>3197576.89</v>
      </c>
      <c r="E109" s="14">
        <f>'Royalties Concessão'!E109+'Royalties Partilha'!E109</f>
        <v>2702602.23</v>
      </c>
      <c r="F109" s="14">
        <f>'Royalties Concessão'!F109+'Royalties Partilha'!F109</f>
        <v>5900179.1200000001</v>
      </c>
      <c r="G109" s="14">
        <f>'Royalties Concessão'!G109+'Royalties Partilha'!G109</f>
        <v>58784892.589999996</v>
      </c>
      <c r="H109" s="2"/>
      <c r="I109" s="11"/>
      <c r="J109" s="11"/>
    </row>
    <row r="110" spans="1:10" x14ac:dyDescent="0.2">
      <c r="A110" s="2"/>
      <c r="B110" s="12" t="s">
        <v>85</v>
      </c>
      <c r="C110" s="13" t="s">
        <v>77</v>
      </c>
      <c r="D110" s="14">
        <f>'Royalties Concessão'!D110+'Royalties Partilha'!D110</f>
        <v>589751.45000000007</v>
      </c>
      <c r="E110" s="14">
        <f>'Royalties Concessão'!E110+'Royalties Partilha'!E110</f>
        <v>1987.07</v>
      </c>
      <c r="F110" s="14">
        <f>'Royalties Concessão'!F110+'Royalties Partilha'!F110</f>
        <v>591738.52</v>
      </c>
      <c r="G110" s="14">
        <f>'Royalties Concessão'!G110+'Royalties Partilha'!G110</f>
        <v>6927375.4399999995</v>
      </c>
      <c r="H110" s="2"/>
      <c r="I110" s="11"/>
      <c r="J110" s="11"/>
    </row>
    <row r="111" spans="1:10" x14ac:dyDescent="0.2">
      <c r="A111" s="2"/>
      <c r="B111" s="12" t="s">
        <v>86</v>
      </c>
      <c r="C111" s="13" t="s">
        <v>77</v>
      </c>
      <c r="D111" s="14">
        <f>'Royalties Concessão'!D111+'Royalties Partilha'!D111</f>
        <v>9454.31</v>
      </c>
      <c r="E111" s="14">
        <f>'Royalties Concessão'!E111+'Royalties Partilha'!E111</f>
        <v>2539.91</v>
      </c>
      <c r="F111" s="14">
        <f>'Royalties Concessão'!F111+'Royalties Partilha'!F111</f>
        <v>11994.220000000001</v>
      </c>
      <c r="G111" s="14">
        <f>'Royalties Concessão'!G111+'Royalties Partilha'!G111</f>
        <v>4002473.68</v>
      </c>
      <c r="H111" s="2"/>
      <c r="I111" s="11"/>
      <c r="J111" s="11"/>
    </row>
    <row r="112" spans="1:10" x14ac:dyDescent="0.2">
      <c r="A112" s="2"/>
      <c r="B112" s="12" t="s">
        <v>87</v>
      </c>
      <c r="C112" s="13" t="s">
        <v>77</v>
      </c>
      <c r="D112" s="14">
        <f>'Royalties Concessão'!D112+'Royalties Partilha'!D112</f>
        <v>0</v>
      </c>
      <c r="E112" s="14">
        <f>'Royalties Concessão'!E112+'Royalties Partilha'!E112</f>
        <v>2539.91</v>
      </c>
      <c r="F112" s="14">
        <f>'Royalties Concessão'!F112+'Royalties Partilha'!F112</f>
        <v>2539.91</v>
      </c>
      <c r="G112" s="14">
        <f>'Royalties Concessão'!G112+'Royalties Partilha'!G112</f>
        <v>31923.630000000008</v>
      </c>
      <c r="H112" s="2"/>
      <c r="I112" s="11"/>
      <c r="J112" s="11"/>
    </row>
    <row r="113" spans="1:10" x14ac:dyDescent="0.2">
      <c r="A113" s="2"/>
      <c r="B113" s="12" t="s">
        <v>88</v>
      </c>
      <c r="C113" s="13" t="s">
        <v>77</v>
      </c>
      <c r="D113" s="14">
        <f>'Royalties Concessão'!D113+'Royalties Partilha'!D113</f>
        <v>0</v>
      </c>
      <c r="E113" s="14">
        <f>'Royalties Concessão'!E113+'Royalties Partilha'!E113</f>
        <v>2539.91</v>
      </c>
      <c r="F113" s="14">
        <f>'Royalties Concessão'!F113+'Royalties Partilha'!F113</f>
        <v>2539.91</v>
      </c>
      <c r="G113" s="14">
        <f>'Royalties Concessão'!G113+'Royalties Partilha'!G113</f>
        <v>31923.630000000008</v>
      </c>
      <c r="H113" s="2"/>
      <c r="I113" s="11"/>
      <c r="J113" s="11"/>
    </row>
    <row r="114" spans="1:10" x14ac:dyDescent="0.2">
      <c r="A114" s="2"/>
      <c r="B114" s="12" t="s">
        <v>89</v>
      </c>
      <c r="C114" s="13" t="s">
        <v>77</v>
      </c>
      <c r="D114" s="14">
        <f>'Royalties Concessão'!D114+'Royalties Partilha'!D114</f>
        <v>0</v>
      </c>
      <c r="E114" s="14">
        <f>'Royalties Concessão'!E114+'Royalties Partilha'!E114</f>
        <v>1987.07</v>
      </c>
      <c r="F114" s="14">
        <f>'Royalties Concessão'!F114+'Royalties Partilha'!F114</f>
        <v>1987.07</v>
      </c>
      <c r="G114" s="14">
        <f>'Royalties Concessão'!G114+'Royalties Partilha'!G114</f>
        <v>20702.259999999998</v>
      </c>
      <c r="H114" s="2"/>
      <c r="I114" s="11"/>
      <c r="J114" s="11"/>
    </row>
    <row r="115" spans="1:10" x14ac:dyDescent="0.2">
      <c r="A115" s="2"/>
      <c r="B115" s="12" t="s">
        <v>90</v>
      </c>
      <c r="C115" s="13" t="s">
        <v>77</v>
      </c>
      <c r="D115" s="14">
        <f>'Royalties Concessão'!D115+'Royalties Partilha'!D115</f>
        <v>0</v>
      </c>
      <c r="E115" s="14">
        <f>'Royalties Concessão'!E115+'Royalties Partilha'!E115</f>
        <v>1987.07</v>
      </c>
      <c r="F115" s="14">
        <f>'Royalties Concessão'!F115+'Royalties Partilha'!F115</f>
        <v>1987.07</v>
      </c>
      <c r="G115" s="14">
        <f>'Royalties Concessão'!G115+'Royalties Partilha'!G115</f>
        <v>20702.259999999998</v>
      </c>
      <c r="H115" s="2"/>
      <c r="I115" s="11"/>
      <c r="J115" s="11"/>
    </row>
    <row r="116" spans="1:10" x14ac:dyDescent="0.2">
      <c r="A116" s="2"/>
      <c r="B116" s="12" t="s">
        <v>91</v>
      </c>
      <c r="C116" s="13" t="s">
        <v>77</v>
      </c>
      <c r="D116" s="14">
        <f>'Royalties Concessão'!D116+'Royalties Partilha'!D116</f>
        <v>969.67</v>
      </c>
      <c r="E116" s="14">
        <f>'Royalties Concessão'!E116+'Royalties Partilha'!E116</f>
        <v>222743.02000000002</v>
      </c>
      <c r="F116" s="14">
        <f>'Royalties Concessão'!F116+'Royalties Partilha'!F116</f>
        <v>223712.69</v>
      </c>
      <c r="G116" s="14">
        <f>'Royalties Concessão'!G116+'Royalties Partilha'!G116</f>
        <v>1991212</v>
      </c>
      <c r="H116" s="2"/>
      <c r="I116" s="11"/>
      <c r="J116" s="11"/>
    </row>
    <row r="117" spans="1:10" x14ac:dyDescent="0.2">
      <c r="A117" s="2"/>
      <c r="B117" s="12" t="s">
        <v>92</v>
      </c>
      <c r="C117" s="13" t="s">
        <v>77</v>
      </c>
      <c r="D117" s="14">
        <f>'Royalties Concessão'!D117+'Royalties Partilha'!D117</f>
        <v>0</v>
      </c>
      <c r="E117" s="14">
        <f>'Royalties Concessão'!E117+'Royalties Partilha'!E117</f>
        <v>2539.91</v>
      </c>
      <c r="F117" s="14">
        <f>'Royalties Concessão'!F117+'Royalties Partilha'!F117</f>
        <v>2539.91</v>
      </c>
      <c r="G117" s="14">
        <f>'Royalties Concessão'!G117+'Royalties Partilha'!G117</f>
        <v>31923.630000000008</v>
      </c>
      <c r="H117" s="2"/>
      <c r="I117" s="11"/>
      <c r="J117" s="11"/>
    </row>
    <row r="118" spans="1:10" x14ac:dyDescent="0.2">
      <c r="A118" s="2"/>
      <c r="B118" s="12" t="s">
        <v>93</v>
      </c>
      <c r="C118" s="13" t="s">
        <v>77</v>
      </c>
      <c r="D118" s="14">
        <f>'Royalties Concessão'!D118+'Royalties Partilha'!D118</f>
        <v>0</v>
      </c>
      <c r="E118" s="14">
        <f>'Royalties Concessão'!E118+'Royalties Partilha'!E118</f>
        <v>2539.91</v>
      </c>
      <c r="F118" s="14">
        <f>'Royalties Concessão'!F118+'Royalties Partilha'!F118</f>
        <v>2539.91</v>
      </c>
      <c r="G118" s="14">
        <f>'Royalties Concessão'!G118+'Royalties Partilha'!G118</f>
        <v>48158.070000000007</v>
      </c>
      <c r="H118" s="2"/>
      <c r="I118" s="11"/>
      <c r="J118" s="11"/>
    </row>
    <row r="119" spans="1:10" x14ac:dyDescent="0.2">
      <c r="A119" s="2"/>
      <c r="B119" s="12" t="s">
        <v>94</v>
      </c>
      <c r="C119" s="13" t="s">
        <v>77</v>
      </c>
      <c r="D119" s="14">
        <f>'Royalties Concessão'!D119+'Royalties Partilha'!D119</f>
        <v>209101.74</v>
      </c>
      <c r="E119" s="14">
        <f>'Royalties Concessão'!E119+'Royalties Partilha'!E119</f>
        <v>154960.14000000001</v>
      </c>
      <c r="F119" s="14">
        <f>'Royalties Concessão'!F119+'Royalties Partilha'!F119</f>
        <v>364061.88</v>
      </c>
      <c r="G119" s="14">
        <f>'Royalties Concessão'!G119+'Royalties Partilha'!G119</f>
        <v>5492362.0900000008</v>
      </c>
      <c r="H119" s="2"/>
      <c r="I119" s="11"/>
      <c r="J119" s="11"/>
    </row>
    <row r="120" spans="1:10" x14ac:dyDescent="0.2">
      <c r="A120" s="2"/>
      <c r="B120" s="12" t="s">
        <v>95</v>
      </c>
      <c r="C120" s="13" t="s">
        <v>77</v>
      </c>
      <c r="D120" s="14">
        <f>'Royalties Concessão'!D120+'Royalties Partilha'!D120</f>
        <v>0</v>
      </c>
      <c r="E120" s="14">
        <f>'Royalties Concessão'!E120+'Royalties Partilha'!E120</f>
        <v>2539.91</v>
      </c>
      <c r="F120" s="14">
        <f>'Royalties Concessão'!F120+'Royalties Partilha'!F120</f>
        <v>2539.91</v>
      </c>
      <c r="G120" s="14">
        <f>'Royalties Concessão'!G120+'Royalties Partilha'!G120</f>
        <v>31923.630000000008</v>
      </c>
      <c r="H120" s="2"/>
      <c r="I120" s="11"/>
      <c r="J120" s="11"/>
    </row>
    <row r="121" spans="1:10" x14ac:dyDescent="0.2">
      <c r="A121" s="2"/>
      <c r="B121" s="12" t="s">
        <v>96</v>
      </c>
      <c r="C121" s="13" t="s">
        <v>77</v>
      </c>
      <c r="D121" s="14">
        <f>'Royalties Concessão'!D121+'Royalties Partilha'!D121</f>
        <v>0</v>
      </c>
      <c r="E121" s="14">
        <f>'Royalties Concessão'!E121+'Royalties Partilha'!E121</f>
        <v>2539.91</v>
      </c>
      <c r="F121" s="14">
        <f>'Royalties Concessão'!F121+'Royalties Partilha'!F121</f>
        <v>2539.91</v>
      </c>
      <c r="G121" s="14">
        <f>'Royalties Concessão'!G121+'Royalties Partilha'!G121</f>
        <v>31923.630000000008</v>
      </c>
      <c r="H121" s="2"/>
      <c r="I121" s="11"/>
      <c r="J121" s="11"/>
    </row>
    <row r="122" spans="1:10" x14ac:dyDescent="0.2">
      <c r="A122" s="2"/>
      <c r="B122" s="59" t="s">
        <v>97</v>
      </c>
      <c r="C122" s="60"/>
      <c r="D122" s="14">
        <f>'Royalties Concessão'!D122+'Royalties Partilha'!D122</f>
        <v>5756495.5800000001</v>
      </c>
      <c r="E122" s="14">
        <f>'Royalties Concessão'!E122+'Royalties Partilha'!E122</f>
        <v>3119556.8899999997</v>
      </c>
      <c r="F122" s="14">
        <f>'Royalties Concessão'!F122+'Royalties Partilha'!F122</f>
        <v>8876052.4700000007</v>
      </c>
      <c r="G122" s="14">
        <f>'Royalties Concessão'!G122+'Royalties Partilha'!G122</f>
        <v>98144058.659999996</v>
      </c>
      <c r="H122" s="2"/>
      <c r="I122" s="11"/>
      <c r="J122" s="11"/>
    </row>
    <row r="123" spans="1:10" x14ac:dyDescent="0.2">
      <c r="A123" s="2"/>
      <c r="B123" s="12" t="s">
        <v>98</v>
      </c>
      <c r="C123" s="13" t="s">
        <v>99</v>
      </c>
      <c r="D123" s="14">
        <f>'Royalties Concessão'!D123+'Royalties Partilha'!D123</f>
        <v>0</v>
      </c>
      <c r="E123" s="14">
        <f>'Royalties Concessão'!E123+'Royalties Partilha'!E123</f>
        <v>2539.91</v>
      </c>
      <c r="F123" s="14">
        <f>'Royalties Concessão'!F123+'Royalties Partilha'!F123</f>
        <v>2539.91</v>
      </c>
      <c r="G123" s="14">
        <f>'Royalties Concessão'!G123+'Royalties Partilha'!G123</f>
        <v>31923.630000000008</v>
      </c>
      <c r="H123" s="2"/>
      <c r="I123" s="11"/>
      <c r="J123" s="11"/>
    </row>
    <row r="124" spans="1:10" x14ac:dyDescent="0.2">
      <c r="A124" s="2"/>
      <c r="B124" s="12" t="s">
        <v>100</v>
      </c>
      <c r="C124" s="13" t="s">
        <v>99</v>
      </c>
      <c r="D124" s="14">
        <f>'Royalties Concessão'!D124+'Royalties Partilha'!D124</f>
        <v>0</v>
      </c>
      <c r="E124" s="14">
        <f>'Royalties Concessão'!E124+'Royalties Partilha'!E124</f>
        <v>2539.91</v>
      </c>
      <c r="F124" s="14">
        <f>'Royalties Concessão'!F124+'Royalties Partilha'!F124</f>
        <v>2539.91</v>
      </c>
      <c r="G124" s="14">
        <f>'Royalties Concessão'!G124+'Royalties Partilha'!G124</f>
        <v>31923.630000000008</v>
      </c>
      <c r="H124" s="2"/>
      <c r="I124" s="11"/>
      <c r="J124" s="11"/>
    </row>
    <row r="125" spans="1:10" x14ac:dyDescent="0.2">
      <c r="A125" s="2"/>
      <c r="B125" s="12" t="s">
        <v>101</v>
      </c>
      <c r="C125" s="13" t="s">
        <v>99</v>
      </c>
      <c r="D125" s="14">
        <f>'Royalties Concessão'!D125+'Royalties Partilha'!D125</f>
        <v>0</v>
      </c>
      <c r="E125" s="14">
        <f>'Royalties Concessão'!E125+'Royalties Partilha'!E125</f>
        <v>2539.91</v>
      </c>
      <c r="F125" s="14">
        <f>'Royalties Concessão'!F125+'Royalties Partilha'!F125</f>
        <v>2539.91</v>
      </c>
      <c r="G125" s="14">
        <f>'Royalties Concessão'!G125+'Royalties Partilha'!G125</f>
        <v>31923.630000000008</v>
      </c>
      <c r="H125" s="2"/>
      <c r="I125" s="11"/>
      <c r="J125" s="11"/>
    </row>
    <row r="126" spans="1:10" x14ac:dyDescent="0.2">
      <c r="A126" s="2"/>
      <c r="B126" s="59" t="s">
        <v>102</v>
      </c>
      <c r="C126" s="60"/>
      <c r="D126" s="14">
        <f>'Royalties Concessão'!D126+'Royalties Partilha'!D126</f>
        <v>0</v>
      </c>
      <c r="E126" s="14">
        <f>'Royalties Concessão'!E126+'Royalties Partilha'!E126</f>
        <v>7619.73</v>
      </c>
      <c r="F126" s="14">
        <f>'Royalties Concessão'!F126+'Royalties Partilha'!F126</f>
        <v>7619.73</v>
      </c>
      <c r="G126" s="14">
        <f>'Royalties Concessão'!G126+'Royalties Partilha'!G126</f>
        <v>86479.56</v>
      </c>
      <c r="H126" s="2"/>
      <c r="I126" s="11"/>
      <c r="J126" s="11"/>
    </row>
    <row r="127" spans="1:10" x14ac:dyDescent="0.2">
      <c r="A127" s="2"/>
      <c r="B127" s="12" t="s">
        <v>103</v>
      </c>
      <c r="C127" s="13" t="s">
        <v>104</v>
      </c>
      <c r="D127" s="14">
        <f>'Royalties Concessão'!D127+'Royalties Partilha'!D127</f>
        <v>1185.55</v>
      </c>
      <c r="E127" s="14">
        <f>'Royalties Concessão'!E127+'Royalties Partilha'!E127</f>
        <v>0</v>
      </c>
      <c r="F127" s="14">
        <f>'Royalties Concessão'!F127+'Royalties Partilha'!F127</f>
        <v>1185.55</v>
      </c>
      <c r="G127" s="14">
        <f>'Royalties Concessão'!G127+'Royalties Partilha'!G127</f>
        <v>9243.01</v>
      </c>
      <c r="H127" s="2"/>
      <c r="I127" s="11"/>
      <c r="J127" s="11"/>
    </row>
    <row r="128" spans="1:10" x14ac:dyDescent="0.2">
      <c r="A128" s="2"/>
      <c r="B128" s="12" t="s">
        <v>105</v>
      </c>
      <c r="C128" s="13" t="s">
        <v>104</v>
      </c>
      <c r="D128" s="14">
        <f>'Royalties Concessão'!D128+'Royalties Partilha'!D128</f>
        <v>1185.55</v>
      </c>
      <c r="E128" s="14">
        <f>'Royalties Concessão'!E128+'Royalties Partilha'!E128</f>
        <v>0</v>
      </c>
      <c r="F128" s="14">
        <f>'Royalties Concessão'!F128+'Royalties Partilha'!F128</f>
        <v>1185.55</v>
      </c>
      <c r="G128" s="14">
        <f>'Royalties Concessão'!G128+'Royalties Partilha'!G128</f>
        <v>9243.01</v>
      </c>
      <c r="H128" s="2"/>
      <c r="I128" s="11"/>
      <c r="J128" s="11"/>
    </row>
    <row r="129" spans="1:10" x14ac:dyDescent="0.2">
      <c r="A129" s="2"/>
      <c r="B129" s="12" t="s">
        <v>106</v>
      </c>
      <c r="C129" s="13" t="s">
        <v>104</v>
      </c>
      <c r="D129" s="14">
        <f>'Royalties Concessão'!D129+'Royalties Partilha'!D129</f>
        <v>21422.639999999999</v>
      </c>
      <c r="E129" s="14">
        <f>'Royalties Concessão'!E129+'Royalties Partilha'!E129</f>
        <v>801.98</v>
      </c>
      <c r="F129" s="14">
        <f>'Royalties Concessão'!F129+'Royalties Partilha'!F129</f>
        <v>22224.62</v>
      </c>
      <c r="G129" s="14">
        <f>'Royalties Concessão'!G129+'Royalties Partilha'!G129</f>
        <v>125563.93</v>
      </c>
      <c r="H129" s="2"/>
      <c r="I129" s="11"/>
      <c r="J129" s="11"/>
    </row>
    <row r="130" spans="1:10" x14ac:dyDescent="0.2">
      <c r="A130" s="2"/>
      <c r="B130" s="12" t="s">
        <v>107</v>
      </c>
      <c r="C130" s="13" t="s">
        <v>104</v>
      </c>
      <c r="D130" s="14">
        <f>'Royalties Concessão'!D130+'Royalties Partilha'!D130</f>
        <v>1030.92</v>
      </c>
      <c r="E130" s="14">
        <f>'Royalties Concessão'!E130+'Royalties Partilha'!E130</f>
        <v>0</v>
      </c>
      <c r="F130" s="14">
        <f>'Royalties Concessão'!F130+'Royalties Partilha'!F130</f>
        <v>1030.92</v>
      </c>
      <c r="G130" s="14">
        <f>'Royalties Concessão'!G130+'Royalties Partilha'!G130</f>
        <v>8037.41</v>
      </c>
      <c r="H130" s="2"/>
      <c r="I130" s="11"/>
      <c r="J130" s="11"/>
    </row>
    <row r="131" spans="1:10" x14ac:dyDescent="0.2">
      <c r="A131" s="2"/>
      <c r="B131" s="12" t="s">
        <v>108</v>
      </c>
      <c r="C131" s="13" t="s">
        <v>104</v>
      </c>
      <c r="D131" s="14">
        <f>'Royalties Concessão'!D131+'Royalties Partilha'!D131</f>
        <v>760670.37000000011</v>
      </c>
      <c r="E131" s="14">
        <f>'Royalties Concessão'!E131+'Royalties Partilha'!E131</f>
        <v>145236.95000000001</v>
      </c>
      <c r="F131" s="14">
        <f>'Royalties Concessão'!F131+'Royalties Partilha'!F131</f>
        <v>905907.32000000007</v>
      </c>
      <c r="G131" s="14">
        <f>'Royalties Concessão'!G131+'Royalties Partilha'!G131</f>
        <v>10772422.659999998</v>
      </c>
      <c r="H131" s="2"/>
      <c r="I131" s="11"/>
      <c r="J131" s="11"/>
    </row>
    <row r="132" spans="1:10" x14ac:dyDescent="0.2">
      <c r="A132" s="2"/>
      <c r="B132" s="12" t="s">
        <v>109</v>
      </c>
      <c r="C132" s="13" t="s">
        <v>104</v>
      </c>
      <c r="D132" s="14">
        <f>'Royalties Concessão'!D132+'Royalties Partilha'!D132</f>
        <v>589375.9800000001</v>
      </c>
      <c r="E132" s="14">
        <f>'Royalties Concessão'!E132+'Royalties Partilha'!E132</f>
        <v>0</v>
      </c>
      <c r="F132" s="14">
        <f>'Royalties Concessão'!F132+'Royalties Partilha'!F132</f>
        <v>589375.9800000001</v>
      </c>
      <c r="G132" s="14">
        <f>'Royalties Concessão'!G132+'Royalties Partilha'!G132</f>
        <v>6889932.8399999999</v>
      </c>
      <c r="H132" s="2"/>
      <c r="I132" s="11"/>
      <c r="J132" s="11"/>
    </row>
    <row r="133" spans="1:10" x14ac:dyDescent="0.2">
      <c r="A133" s="2"/>
      <c r="B133" s="12" t="s">
        <v>110</v>
      </c>
      <c r="C133" s="13" t="s">
        <v>104</v>
      </c>
      <c r="D133" s="14">
        <f>'Royalties Concessão'!D133+'Royalties Partilha'!D133</f>
        <v>1030.92</v>
      </c>
      <c r="E133" s="14">
        <f>'Royalties Concessão'!E133+'Royalties Partilha'!E133</f>
        <v>0</v>
      </c>
      <c r="F133" s="14">
        <f>'Royalties Concessão'!F133+'Royalties Partilha'!F133</f>
        <v>1030.92</v>
      </c>
      <c r="G133" s="14">
        <f>'Royalties Concessão'!G133+'Royalties Partilha'!G133</f>
        <v>8037.41</v>
      </c>
      <c r="H133" s="2"/>
      <c r="I133" s="11"/>
      <c r="J133" s="11"/>
    </row>
    <row r="134" spans="1:10" x14ac:dyDescent="0.2">
      <c r="A134" s="2"/>
      <c r="B134" s="12" t="s">
        <v>111</v>
      </c>
      <c r="C134" s="13" t="s">
        <v>104</v>
      </c>
      <c r="D134" s="14">
        <f>'Royalties Concessão'!D134+'Royalties Partilha'!D134</f>
        <v>1494.83</v>
      </c>
      <c r="E134" s="14">
        <f>'Royalties Concessão'!E134+'Royalties Partilha'!E134</f>
        <v>0</v>
      </c>
      <c r="F134" s="14">
        <f>'Royalties Concessão'!F134+'Royalties Partilha'!F134</f>
        <v>1494.83</v>
      </c>
      <c r="G134" s="14">
        <f>'Royalties Concessão'!G134+'Royalties Partilha'!G134</f>
        <v>11654.060000000001</v>
      </c>
      <c r="H134" s="2"/>
      <c r="I134" s="11"/>
      <c r="J134" s="11"/>
    </row>
    <row r="135" spans="1:10" x14ac:dyDescent="0.2">
      <c r="A135" s="2"/>
      <c r="B135" s="12" t="s">
        <v>112</v>
      </c>
      <c r="C135" s="13" t="s">
        <v>104</v>
      </c>
      <c r="D135" s="14">
        <f>'Royalties Concessão'!D135+'Royalties Partilha'!D135</f>
        <v>1391.74</v>
      </c>
      <c r="E135" s="14">
        <f>'Royalties Concessão'!E135+'Royalties Partilha'!E135</f>
        <v>0</v>
      </c>
      <c r="F135" s="14">
        <f>'Royalties Concessão'!F135+'Royalties Partilha'!F135</f>
        <v>1391.74</v>
      </c>
      <c r="G135" s="14">
        <f>'Royalties Concessão'!G135+'Royalties Partilha'!G135</f>
        <v>10850.51</v>
      </c>
      <c r="H135" s="2"/>
      <c r="I135" s="11"/>
      <c r="J135" s="11"/>
    </row>
    <row r="136" spans="1:10" x14ac:dyDescent="0.2">
      <c r="A136" s="2"/>
      <c r="B136" s="12" t="s">
        <v>113</v>
      </c>
      <c r="C136" s="13" t="s">
        <v>104</v>
      </c>
      <c r="D136" s="14">
        <f>'Royalties Concessão'!D136+'Royalties Partilha'!D136</f>
        <v>1391.74</v>
      </c>
      <c r="E136" s="14">
        <f>'Royalties Concessão'!E136+'Royalties Partilha'!E136</f>
        <v>0</v>
      </c>
      <c r="F136" s="14">
        <f>'Royalties Concessão'!F136+'Royalties Partilha'!F136</f>
        <v>1391.74</v>
      </c>
      <c r="G136" s="14">
        <f>'Royalties Concessão'!G136+'Royalties Partilha'!G136</f>
        <v>10850.72</v>
      </c>
      <c r="H136" s="2"/>
      <c r="I136" s="11"/>
      <c r="J136" s="11"/>
    </row>
    <row r="137" spans="1:10" x14ac:dyDescent="0.2">
      <c r="A137" s="2"/>
      <c r="B137" s="12" t="s">
        <v>114</v>
      </c>
      <c r="C137" s="13" t="s">
        <v>104</v>
      </c>
      <c r="D137" s="14">
        <f>'Royalties Concessão'!D137+'Royalties Partilha'!D137</f>
        <v>1082.46</v>
      </c>
      <c r="E137" s="14">
        <f>'Royalties Concessão'!E137+'Royalties Partilha'!E137</f>
        <v>0</v>
      </c>
      <c r="F137" s="14">
        <f>'Royalties Concessão'!F137+'Royalties Partilha'!F137</f>
        <v>1082.46</v>
      </c>
      <c r="G137" s="14">
        <f>'Royalties Concessão'!G137+'Royalties Partilha'!G137</f>
        <v>8439.0600000000013</v>
      </c>
      <c r="H137" s="2"/>
      <c r="I137" s="11"/>
      <c r="J137" s="11"/>
    </row>
    <row r="138" spans="1:10" x14ac:dyDescent="0.2">
      <c r="A138" s="2"/>
      <c r="B138" s="12" t="s">
        <v>115</v>
      </c>
      <c r="C138" s="13" t="s">
        <v>104</v>
      </c>
      <c r="D138" s="14">
        <f>'Royalties Concessão'!D138+'Royalties Partilha'!D138</f>
        <v>1237.0999999999999</v>
      </c>
      <c r="E138" s="14">
        <f>'Royalties Concessão'!E138+'Royalties Partilha'!E138</f>
        <v>0</v>
      </c>
      <c r="F138" s="14">
        <f>'Royalties Concessão'!F138+'Royalties Partilha'!F138</f>
        <v>1237.0999999999999</v>
      </c>
      <c r="G138" s="14">
        <f>'Royalties Concessão'!G138+'Royalties Partilha'!G138</f>
        <v>9644.68</v>
      </c>
      <c r="H138" s="2"/>
      <c r="I138" s="11"/>
      <c r="J138" s="11"/>
    </row>
    <row r="139" spans="1:10" x14ac:dyDescent="0.2">
      <c r="A139" s="2"/>
      <c r="B139" s="12" t="s">
        <v>116</v>
      </c>
      <c r="C139" s="13" t="s">
        <v>104</v>
      </c>
      <c r="D139" s="14">
        <f>'Royalties Concessão'!D139+'Royalties Partilha'!D139</f>
        <v>1082.46</v>
      </c>
      <c r="E139" s="14">
        <f>'Royalties Concessão'!E139+'Royalties Partilha'!E139</f>
        <v>0</v>
      </c>
      <c r="F139" s="14">
        <f>'Royalties Concessão'!F139+'Royalties Partilha'!F139</f>
        <v>1082.46</v>
      </c>
      <c r="G139" s="14">
        <f>'Royalties Concessão'!G139+'Royalties Partilha'!G139</f>
        <v>8439.27</v>
      </c>
      <c r="H139" s="2"/>
      <c r="I139" s="11"/>
      <c r="J139" s="11"/>
    </row>
    <row r="140" spans="1:10" x14ac:dyDescent="0.2">
      <c r="A140" s="2"/>
      <c r="B140" s="12" t="s">
        <v>117</v>
      </c>
      <c r="C140" s="13" t="s">
        <v>104</v>
      </c>
      <c r="D140" s="14">
        <f>'Royalties Concessão'!D140+'Royalties Partilha'!D140</f>
        <v>1237.0999999999999</v>
      </c>
      <c r="E140" s="14">
        <f>'Royalties Concessão'!E140+'Royalties Partilha'!E140</f>
        <v>0</v>
      </c>
      <c r="F140" s="14">
        <f>'Royalties Concessão'!F140+'Royalties Partilha'!F140</f>
        <v>1237.0999999999999</v>
      </c>
      <c r="G140" s="14">
        <f>'Royalties Concessão'!G140+'Royalties Partilha'!G140</f>
        <v>9644.89</v>
      </c>
      <c r="H140" s="2"/>
      <c r="I140" s="11"/>
      <c r="J140" s="11"/>
    </row>
    <row r="141" spans="1:10" x14ac:dyDescent="0.2">
      <c r="A141" s="2"/>
      <c r="B141" s="12" t="s">
        <v>118</v>
      </c>
      <c r="C141" s="13" t="s">
        <v>104</v>
      </c>
      <c r="D141" s="14">
        <f>'Royalties Concessão'!D141+'Royalties Partilha'!D141</f>
        <v>1030.92</v>
      </c>
      <c r="E141" s="14">
        <f>'Royalties Concessão'!E141+'Royalties Partilha'!E141</f>
        <v>0</v>
      </c>
      <c r="F141" s="14">
        <f>'Royalties Concessão'!F141+'Royalties Partilha'!F141</f>
        <v>1030.92</v>
      </c>
      <c r="G141" s="14">
        <f>'Royalties Concessão'!G141+'Royalties Partilha'!G141</f>
        <v>8037.41</v>
      </c>
      <c r="H141" s="2"/>
      <c r="I141" s="11"/>
      <c r="J141" s="11"/>
    </row>
    <row r="142" spans="1:10" x14ac:dyDescent="0.2">
      <c r="A142" s="2"/>
      <c r="B142" s="12" t="s">
        <v>119</v>
      </c>
      <c r="C142" s="13" t="s">
        <v>104</v>
      </c>
      <c r="D142" s="14">
        <f>'Royalties Concessão'!D142+'Royalties Partilha'!D142</f>
        <v>792493.31</v>
      </c>
      <c r="E142" s="14">
        <f>'Royalties Concessão'!E142+'Royalties Partilha'!E142</f>
        <v>147312.04999999999</v>
      </c>
      <c r="F142" s="14">
        <f>'Royalties Concessão'!F142+'Royalties Partilha'!F142</f>
        <v>939805.3600000001</v>
      </c>
      <c r="G142" s="14">
        <f>'Royalties Concessão'!G142+'Royalties Partilha'!G142</f>
        <v>11089518.150000002</v>
      </c>
      <c r="H142" s="2"/>
      <c r="I142" s="11"/>
      <c r="J142" s="11"/>
    </row>
    <row r="143" spans="1:10" x14ac:dyDescent="0.2">
      <c r="A143" s="2"/>
      <c r="B143" s="12" t="s">
        <v>120</v>
      </c>
      <c r="C143" s="13" t="s">
        <v>104</v>
      </c>
      <c r="D143" s="14">
        <f>'Royalties Concessão'!D143+'Royalties Partilha'!D143</f>
        <v>1649.47</v>
      </c>
      <c r="E143" s="14">
        <f>'Royalties Concessão'!E143+'Royalties Partilha'!E143</f>
        <v>0</v>
      </c>
      <c r="F143" s="14">
        <f>'Royalties Concessão'!F143+'Royalties Partilha'!F143</f>
        <v>1649.47</v>
      </c>
      <c r="G143" s="14">
        <f>'Royalties Concessão'!G143+'Royalties Partilha'!G143</f>
        <v>12859.679999999998</v>
      </c>
      <c r="H143" s="2"/>
      <c r="I143" s="11"/>
      <c r="J143" s="11"/>
    </row>
    <row r="144" spans="1:10" x14ac:dyDescent="0.2">
      <c r="A144" s="2"/>
      <c r="B144" s="12" t="s">
        <v>121</v>
      </c>
      <c r="C144" s="13" t="s">
        <v>104</v>
      </c>
      <c r="D144" s="14">
        <f>'Royalties Concessão'!D144+'Royalties Partilha'!D144</f>
        <v>1082.46</v>
      </c>
      <c r="E144" s="14">
        <f>'Royalties Concessão'!E144+'Royalties Partilha'!E144</f>
        <v>0</v>
      </c>
      <c r="F144" s="14">
        <f>'Royalties Concessão'!F144+'Royalties Partilha'!F144</f>
        <v>1082.46</v>
      </c>
      <c r="G144" s="14">
        <f>'Royalties Concessão'!G144+'Royalties Partilha'!G144</f>
        <v>8439.0600000000013</v>
      </c>
      <c r="H144" s="2"/>
      <c r="I144" s="11"/>
      <c r="J144" s="11"/>
    </row>
    <row r="145" spans="1:10" x14ac:dyDescent="0.2">
      <c r="A145" s="2"/>
      <c r="B145" s="12" t="s">
        <v>122</v>
      </c>
      <c r="C145" s="13" t="s">
        <v>104</v>
      </c>
      <c r="D145" s="14">
        <f>'Royalties Concessão'!D145+'Royalties Partilha'!D145</f>
        <v>1082.46</v>
      </c>
      <c r="E145" s="14">
        <f>'Royalties Concessão'!E145+'Royalties Partilha'!E145</f>
        <v>0</v>
      </c>
      <c r="F145" s="14">
        <f>'Royalties Concessão'!F145+'Royalties Partilha'!F145</f>
        <v>1082.46</v>
      </c>
      <c r="G145" s="14">
        <f>'Royalties Concessão'!G145+'Royalties Partilha'!G145</f>
        <v>8439.27</v>
      </c>
      <c r="H145" s="2"/>
      <c r="I145" s="11"/>
      <c r="J145" s="11"/>
    </row>
    <row r="146" spans="1:10" x14ac:dyDescent="0.2">
      <c r="A146" s="2"/>
      <c r="B146" s="12" t="s">
        <v>123</v>
      </c>
      <c r="C146" s="13" t="s">
        <v>104</v>
      </c>
      <c r="D146" s="14">
        <f>'Royalties Concessão'!D146+'Royalties Partilha'!D146</f>
        <v>1030.92</v>
      </c>
      <c r="E146" s="14">
        <f>'Royalties Concessão'!E146+'Royalties Partilha'!E146</f>
        <v>0</v>
      </c>
      <c r="F146" s="14">
        <f>'Royalties Concessão'!F146+'Royalties Partilha'!F146</f>
        <v>1030.92</v>
      </c>
      <c r="G146" s="14">
        <f>'Royalties Concessão'!G146+'Royalties Partilha'!G146</f>
        <v>8037.41</v>
      </c>
      <c r="H146" s="2"/>
      <c r="I146" s="11"/>
      <c r="J146" s="11"/>
    </row>
    <row r="147" spans="1:10" x14ac:dyDescent="0.2">
      <c r="A147" s="2"/>
      <c r="B147" s="12" t="s">
        <v>124</v>
      </c>
      <c r="C147" s="13" t="s">
        <v>104</v>
      </c>
      <c r="D147" s="14">
        <f>'Royalties Concessão'!D147+'Royalties Partilha'!D147</f>
        <v>589169.80000000005</v>
      </c>
      <c r="E147" s="14">
        <f>'Royalties Concessão'!E147+'Royalties Partilha'!E147</f>
        <v>0</v>
      </c>
      <c r="F147" s="14">
        <f>'Royalties Concessão'!F147+'Royalties Partilha'!F147</f>
        <v>589169.80000000005</v>
      </c>
      <c r="G147" s="14">
        <f>'Royalties Concessão'!G147+'Royalties Partilha'!G147</f>
        <v>6894006.6699999999</v>
      </c>
      <c r="H147" s="2"/>
      <c r="I147" s="11"/>
      <c r="J147" s="11"/>
    </row>
    <row r="148" spans="1:10" x14ac:dyDescent="0.2">
      <c r="A148" s="2"/>
      <c r="B148" s="12" t="s">
        <v>125</v>
      </c>
      <c r="C148" s="13" t="s">
        <v>104</v>
      </c>
      <c r="D148" s="14">
        <f>'Royalties Concessão'!D148+'Royalties Partilha'!D148</f>
        <v>1340.19</v>
      </c>
      <c r="E148" s="14">
        <f>'Royalties Concessão'!E148+'Royalties Partilha'!E148</f>
        <v>0</v>
      </c>
      <c r="F148" s="14">
        <f>'Royalties Concessão'!F148+'Royalties Partilha'!F148</f>
        <v>1340.19</v>
      </c>
      <c r="G148" s="14">
        <f>'Royalties Concessão'!G148+'Royalties Partilha'!G148</f>
        <v>10448.64</v>
      </c>
      <c r="H148" s="2"/>
      <c r="I148" s="11"/>
      <c r="J148" s="11"/>
    </row>
    <row r="149" spans="1:10" x14ac:dyDescent="0.2">
      <c r="A149" s="2"/>
      <c r="B149" s="12" t="s">
        <v>126</v>
      </c>
      <c r="C149" s="13" t="s">
        <v>104</v>
      </c>
      <c r="D149" s="14">
        <f>'Royalties Concessão'!D149+'Royalties Partilha'!D149</f>
        <v>1082.46</v>
      </c>
      <c r="E149" s="14">
        <f>'Royalties Concessão'!E149+'Royalties Partilha'!E149</f>
        <v>0</v>
      </c>
      <c r="F149" s="14">
        <f>'Royalties Concessão'!F149+'Royalties Partilha'!F149</f>
        <v>1082.46</v>
      </c>
      <c r="G149" s="14">
        <f>'Royalties Concessão'!G149+'Royalties Partilha'!G149</f>
        <v>8439.27</v>
      </c>
      <c r="H149" s="2"/>
      <c r="I149" s="11"/>
      <c r="J149" s="11"/>
    </row>
    <row r="150" spans="1:10" x14ac:dyDescent="0.2">
      <c r="A150" s="2"/>
      <c r="B150" s="12" t="s">
        <v>127</v>
      </c>
      <c r="C150" s="13" t="s">
        <v>104</v>
      </c>
      <c r="D150" s="14">
        <f>'Royalties Concessão'!D150+'Royalties Partilha'!D150</f>
        <v>1494.83</v>
      </c>
      <c r="E150" s="14">
        <f>'Royalties Concessão'!E150+'Royalties Partilha'!E150</f>
        <v>0</v>
      </c>
      <c r="F150" s="14">
        <f>'Royalties Concessão'!F150+'Royalties Partilha'!F150</f>
        <v>1494.83</v>
      </c>
      <c r="G150" s="14">
        <f>'Royalties Concessão'!G150+'Royalties Partilha'!G150</f>
        <v>11654.68</v>
      </c>
      <c r="H150" s="2"/>
      <c r="I150" s="11"/>
      <c r="J150" s="11"/>
    </row>
    <row r="151" spans="1:10" x14ac:dyDescent="0.2">
      <c r="A151" s="2"/>
      <c r="B151" s="12" t="s">
        <v>128</v>
      </c>
      <c r="C151" s="13" t="s">
        <v>104</v>
      </c>
      <c r="D151" s="14">
        <f>'Royalties Concessão'!D151+'Royalties Partilha'!D151</f>
        <v>1030.92</v>
      </c>
      <c r="E151" s="14">
        <f>'Royalties Concessão'!E151+'Royalties Partilha'!E151</f>
        <v>0</v>
      </c>
      <c r="F151" s="14">
        <f>'Royalties Concessão'!F151+'Royalties Partilha'!F151</f>
        <v>1030.92</v>
      </c>
      <c r="G151" s="14">
        <f>'Royalties Concessão'!G151+'Royalties Partilha'!G151</f>
        <v>8037.41</v>
      </c>
      <c r="H151" s="2"/>
      <c r="I151" s="11"/>
      <c r="J151" s="11"/>
    </row>
    <row r="152" spans="1:10" x14ac:dyDescent="0.2">
      <c r="A152" s="2"/>
      <c r="B152" s="12" t="s">
        <v>129</v>
      </c>
      <c r="C152" s="13" t="s">
        <v>104</v>
      </c>
      <c r="D152" s="14">
        <f>'Royalties Concessão'!D152+'Royalties Partilha'!D152</f>
        <v>1030.92</v>
      </c>
      <c r="E152" s="14">
        <f>'Royalties Concessão'!E152+'Royalties Partilha'!E152</f>
        <v>0</v>
      </c>
      <c r="F152" s="14">
        <f>'Royalties Concessão'!F152+'Royalties Partilha'!F152</f>
        <v>1030.92</v>
      </c>
      <c r="G152" s="14">
        <f>'Royalties Concessão'!G152+'Royalties Partilha'!G152</f>
        <v>8037.41</v>
      </c>
      <c r="H152" s="2"/>
      <c r="I152" s="11"/>
      <c r="J152" s="11"/>
    </row>
    <row r="153" spans="1:10" x14ac:dyDescent="0.2">
      <c r="A153" s="2"/>
      <c r="B153" s="12" t="s">
        <v>130</v>
      </c>
      <c r="C153" s="13" t="s">
        <v>104</v>
      </c>
      <c r="D153" s="14">
        <f>'Royalties Concessão'!D153+'Royalties Partilha'!D153</f>
        <v>1185.55</v>
      </c>
      <c r="E153" s="14">
        <f>'Royalties Concessão'!E153+'Royalties Partilha'!E153</f>
        <v>0</v>
      </c>
      <c r="F153" s="14">
        <f>'Royalties Concessão'!F153+'Royalties Partilha'!F153</f>
        <v>1185.55</v>
      </c>
      <c r="G153" s="14">
        <f>'Royalties Concessão'!G153+'Royalties Partilha'!G153</f>
        <v>9242.8000000000011</v>
      </c>
      <c r="H153" s="2"/>
      <c r="I153" s="11"/>
      <c r="J153" s="11"/>
    </row>
    <row r="154" spans="1:10" x14ac:dyDescent="0.2">
      <c r="A154" s="2"/>
      <c r="B154" s="12" t="s">
        <v>131</v>
      </c>
      <c r="C154" s="13" t="s">
        <v>104</v>
      </c>
      <c r="D154" s="14">
        <f>'Royalties Concessão'!D154+'Royalties Partilha'!D154</f>
        <v>1340.19</v>
      </c>
      <c r="E154" s="14">
        <f>'Royalties Concessão'!E154+'Royalties Partilha'!E154</f>
        <v>0</v>
      </c>
      <c r="F154" s="14">
        <f>'Royalties Concessão'!F154+'Royalties Partilha'!F154</f>
        <v>1340.19</v>
      </c>
      <c r="G154" s="14">
        <f>'Royalties Concessão'!G154+'Royalties Partilha'!G154</f>
        <v>10448.64</v>
      </c>
      <c r="H154" s="2"/>
      <c r="I154" s="11"/>
      <c r="J154" s="11"/>
    </row>
    <row r="155" spans="1:10" x14ac:dyDescent="0.2">
      <c r="A155" s="2"/>
      <c r="B155" s="12" t="s">
        <v>132</v>
      </c>
      <c r="C155" s="13" t="s">
        <v>104</v>
      </c>
      <c r="D155" s="14">
        <f>'Royalties Concessão'!D155+'Royalties Partilha'!D155</f>
        <v>1237.0999999999999</v>
      </c>
      <c r="E155" s="14">
        <f>'Royalties Concessão'!E155+'Royalties Partilha'!E155</f>
        <v>0</v>
      </c>
      <c r="F155" s="14">
        <f>'Royalties Concessão'!F155+'Royalties Partilha'!F155</f>
        <v>1237.0999999999999</v>
      </c>
      <c r="G155" s="14">
        <f>'Royalties Concessão'!G155+'Royalties Partilha'!G155</f>
        <v>9644.89</v>
      </c>
      <c r="H155" s="2"/>
      <c r="I155" s="11"/>
      <c r="J155" s="11"/>
    </row>
    <row r="156" spans="1:10" x14ac:dyDescent="0.2">
      <c r="A156" s="2"/>
      <c r="B156" s="12" t="s">
        <v>133</v>
      </c>
      <c r="C156" s="13" t="s">
        <v>104</v>
      </c>
      <c r="D156" s="14">
        <f>'Royalties Concessão'!D156+'Royalties Partilha'!D156</f>
        <v>1185.55</v>
      </c>
      <c r="E156" s="14">
        <f>'Royalties Concessão'!E156+'Royalties Partilha'!E156</f>
        <v>0</v>
      </c>
      <c r="F156" s="14">
        <f>'Royalties Concessão'!F156+'Royalties Partilha'!F156</f>
        <v>1185.55</v>
      </c>
      <c r="G156" s="14">
        <f>'Royalties Concessão'!G156+'Royalties Partilha'!G156</f>
        <v>9243.01</v>
      </c>
      <c r="H156" s="2"/>
      <c r="I156" s="11"/>
      <c r="J156" s="11"/>
    </row>
    <row r="157" spans="1:10" x14ac:dyDescent="0.2">
      <c r="A157" s="2"/>
      <c r="B157" s="12" t="s">
        <v>134</v>
      </c>
      <c r="C157" s="13" t="s">
        <v>104</v>
      </c>
      <c r="D157" s="14">
        <f>'Royalties Concessão'!D157+'Royalties Partilha'!D157</f>
        <v>1185.55</v>
      </c>
      <c r="E157" s="14">
        <f>'Royalties Concessão'!E157+'Royalties Partilha'!E157</f>
        <v>0</v>
      </c>
      <c r="F157" s="14">
        <f>'Royalties Concessão'!F157+'Royalties Partilha'!F157</f>
        <v>1185.55</v>
      </c>
      <c r="G157" s="14">
        <f>'Royalties Concessão'!G157+'Royalties Partilha'!G157</f>
        <v>9243.64</v>
      </c>
      <c r="H157" s="2"/>
      <c r="I157" s="11"/>
      <c r="J157" s="11"/>
    </row>
    <row r="158" spans="1:10" x14ac:dyDescent="0.2">
      <c r="A158" s="2"/>
      <c r="B158" s="12" t="s">
        <v>135</v>
      </c>
      <c r="C158" s="13" t="s">
        <v>104</v>
      </c>
      <c r="D158" s="14">
        <f>'Royalties Concessão'!D158+'Royalties Partilha'!D158</f>
        <v>1237.0999999999999</v>
      </c>
      <c r="E158" s="14">
        <f>'Royalties Concessão'!E158+'Royalties Partilha'!E158</f>
        <v>0</v>
      </c>
      <c r="F158" s="14">
        <f>'Royalties Concessão'!F158+'Royalties Partilha'!F158</f>
        <v>1237.0999999999999</v>
      </c>
      <c r="G158" s="14">
        <f>'Royalties Concessão'!G158+'Royalties Partilha'!G158</f>
        <v>9645.1</v>
      </c>
      <c r="H158" s="2"/>
      <c r="I158" s="11"/>
      <c r="J158" s="11"/>
    </row>
    <row r="159" spans="1:10" x14ac:dyDescent="0.2">
      <c r="A159" s="2"/>
      <c r="B159" s="12" t="s">
        <v>136</v>
      </c>
      <c r="C159" s="13" t="s">
        <v>104</v>
      </c>
      <c r="D159" s="14">
        <f>'Royalties Concessão'!D159+'Royalties Partilha'!D159</f>
        <v>1082.46</v>
      </c>
      <c r="E159" s="14">
        <f>'Royalties Concessão'!E159+'Royalties Partilha'!E159</f>
        <v>0</v>
      </c>
      <c r="F159" s="14">
        <f>'Royalties Concessão'!F159+'Royalties Partilha'!F159</f>
        <v>1082.46</v>
      </c>
      <c r="G159" s="14">
        <f>'Royalties Concessão'!G159+'Royalties Partilha'!G159</f>
        <v>8439.27</v>
      </c>
      <c r="H159" s="2"/>
      <c r="I159" s="11"/>
      <c r="J159" s="11"/>
    </row>
    <row r="160" spans="1:10" x14ac:dyDescent="0.2">
      <c r="A160" s="2"/>
      <c r="B160" s="12" t="s">
        <v>137</v>
      </c>
      <c r="C160" s="13" t="s">
        <v>104</v>
      </c>
      <c r="D160" s="14">
        <f>'Royalties Concessão'!D160+'Royalties Partilha'!D160</f>
        <v>1185.55</v>
      </c>
      <c r="E160" s="14">
        <f>'Royalties Concessão'!E160+'Royalties Partilha'!E160</f>
        <v>0</v>
      </c>
      <c r="F160" s="14">
        <f>'Royalties Concessão'!F160+'Royalties Partilha'!F160</f>
        <v>1185.55</v>
      </c>
      <c r="G160" s="14">
        <f>'Royalties Concessão'!G160+'Royalties Partilha'!G160</f>
        <v>9243.01</v>
      </c>
      <c r="H160" s="2"/>
      <c r="I160" s="11"/>
      <c r="J160" s="11"/>
    </row>
    <row r="161" spans="1:10" x14ac:dyDescent="0.2">
      <c r="A161" s="2"/>
      <c r="B161" s="12" t="s">
        <v>138</v>
      </c>
      <c r="C161" s="13" t="s">
        <v>104</v>
      </c>
      <c r="D161" s="14">
        <f>'Royalties Concessão'!D161+'Royalties Partilha'!D161</f>
        <v>1288.6500000000001</v>
      </c>
      <c r="E161" s="14">
        <f>'Royalties Concessão'!E161+'Royalties Partilha'!E161</f>
        <v>0</v>
      </c>
      <c r="F161" s="14">
        <f>'Royalties Concessão'!F161+'Royalties Partilha'!F161</f>
        <v>1288.6500000000001</v>
      </c>
      <c r="G161" s="14">
        <f>'Royalties Concessão'!G161+'Royalties Partilha'!G161</f>
        <v>10046.76</v>
      </c>
      <c r="H161" s="2"/>
      <c r="I161" s="11"/>
      <c r="J161" s="11"/>
    </row>
    <row r="162" spans="1:10" x14ac:dyDescent="0.2">
      <c r="A162" s="2"/>
      <c r="B162" s="12" t="s">
        <v>139</v>
      </c>
      <c r="C162" s="13" t="s">
        <v>104</v>
      </c>
      <c r="D162" s="14">
        <f>'Royalties Concessão'!D162+'Royalties Partilha'!D162</f>
        <v>1082.46</v>
      </c>
      <c r="E162" s="14">
        <f>'Royalties Concessão'!E162+'Royalties Partilha'!E162</f>
        <v>0</v>
      </c>
      <c r="F162" s="14">
        <f>'Royalties Concessão'!F162+'Royalties Partilha'!F162</f>
        <v>1082.46</v>
      </c>
      <c r="G162" s="14">
        <f>'Royalties Concessão'!G162+'Royalties Partilha'!G162</f>
        <v>8439.6899999999987</v>
      </c>
      <c r="H162" s="2"/>
      <c r="I162" s="11"/>
      <c r="J162" s="11"/>
    </row>
    <row r="163" spans="1:10" x14ac:dyDescent="0.2">
      <c r="A163" s="2"/>
      <c r="B163" s="12" t="s">
        <v>140</v>
      </c>
      <c r="C163" s="13" t="s">
        <v>104</v>
      </c>
      <c r="D163" s="14">
        <f>'Royalties Concessão'!D163+'Royalties Partilha'!D163</f>
        <v>1237.0999999999999</v>
      </c>
      <c r="E163" s="14">
        <f>'Royalties Concessão'!E163+'Royalties Partilha'!E163</f>
        <v>0</v>
      </c>
      <c r="F163" s="14">
        <f>'Royalties Concessão'!F163+'Royalties Partilha'!F163</f>
        <v>1237.0999999999999</v>
      </c>
      <c r="G163" s="14">
        <f>'Royalties Concessão'!G163+'Royalties Partilha'!G163</f>
        <v>9644.68</v>
      </c>
      <c r="H163" s="2"/>
      <c r="I163" s="11"/>
      <c r="J163" s="11"/>
    </row>
    <row r="164" spans="1:10" x14ac:dyDescent="0.2">
      <c r="A164" s="2"/>
      <c r="B164" s="12" t="s">
        <v>141</v>
      </c>
      <c r="C164" s="13" t="s">
        <v>104</v>
      </c>
      <c r="D164" s="14">
        <f>'Royalties Concessão'!D164+'Royalties Partilha'!D164</f>
        <v>1494.83</v>
      </c>
      <c r="E164" s="14">
        <f>'Royalties Concessão'!E164+'Royalties Partilha'!E164</f>
        <v>0</v>
      </c>
      <c r="F164" s="14">
        <f>'Royalties Concessão'!F164+'Royalties Partilha'!F164</f>
        <v>1494.83</v>
      </c>
      <c r="G164" s="14">
        <f>'Royalties Concessão'!G164+'Royalties Partilha'!G164</f>
        <v>11654.060000000001</v>
      </c>
      <c r="H164" s="2"/>
      <c r="I164" s="11"/>
      <c r="J164" s="11"/>
    </row>
    <row r="165" spans="1:10" x14ac:dyDescent="0.2">
      <c r="A165" s="2"/>
      <c r="B165" s="12" t="s">
        <v>142</v>
      </c>
      <c r="C165" s="13" t="s">
        <v>104</v>
      </c>
      <c r="D165" s="14">
        <f>'Royalties Concessão'!D165+'Royalties Partilha'!D165</f>
        <v>1082.46</v>
      </c>
      <c r="E165" s="14">
        <f>'Royalties Concessão'!E165+'Royalties Partilha'!E165</f>
        <v>0</v>
      </c>
      <c r="F165" s="14">
        <f>'Royalties Concessão'!F165+'Royalties Partilha'!F165</f>
        <v>1082.46</v>
      </c>
      <c r="G165" s="14">
        <f>'Royalties Concessão'!G165+'Royalties Partilha'!G165</f>
        <v>8439.48</v>
      </c>
      <c r="H165" s="2"/>
      <c r="I165" s="11"/>
      <c r="J165" s="11"/>
    </row>
    <row r="166" spans="1:10" x14ac:dyDescent="0.2">
      <c r="A166" s="2"/>
      <c r="B166" s="12" t="s">
        <v>143</v>
      </c>
      <c r="C166" s="13" t="s">
        <v>104</v>
      </c>
      <c r="D166" s="14">
        <f>'Royalties Concessão'!D166+'Royalties Partilha'!D166</f>
        <v>1134.01</v>
      </c>
      <c r="E166" s="14">
        <f>'Royalties Concessão'!E166+'Royalties Partilha'!E166</f>
        <v>0</v>
      </c>
      <c r="F166" s="14">
        <f>'Royalties Concessão'!F166+'Royalties Partilha'!F166</f>
        <v>1134.01</v>
      </c>
      <c r="G166" s="14">
        <f>'Royalties Concessão'!G166+'Royalties Partilha'!G166</f>
        <v>8841.15</v>
      </c>
      <c r="H166" s="2"/>
      <c r="I166" s="11"/>
      <c r="J166" s="11"/>
    </row>
    <row r="167" spans="1:10" x14ac:dyDescent="0.2">
      <c r="A167" s="2"/>
      <c r="B167" s="12" t="s">
        <v>144</v>
      </c>
      <c r="C167" s="13" t="s">
        <v>104</v>
      </c>
      <c r="D167" s="14">
        <f>'Royalties Concessão'!D167+'Royalties Partilha'!D167</f>
        <v>39926.18</v>
      </c>
      <c r="E167" s="14">
        <f>'Royalties Concessão'!E167+'Royalties Partilha'!E167</f>
        <v>412162.22</v>
      </c>
      <c r="F167" s="14">
        <f>'Royalties Concessão'!F167+'Royalties Partilha'!F167</f>
        <v>452088.39999999997</v>
      </c>
      <c r="G167" s="14">
        <f>'Royalties Concessão'!G167+'Royalties Partilha'!G167</f>
        <v>3502733.1499999994</v>
      </c>
      <c r="H167" s="2"/>
      <c r="I167" s="11"/>
      <c r="J167" s="11"/>
    </row>
    <row r="168" spans="1:10" x14ac:dyDescent="0.2">
      <c r="A168" s="2"/>
      <c r="B168" s="12" t="s">
        <v>145</v>
      </c>
      <c r="C168" s="13" t="s">
        <v>104</v>
      </c>
      <c r="D168" s="14">
        <f>'Royalties Concessão'!D168+'Royalties Partilha'!D168</f>
        <v>1443.28</v>
      </c>
      <c r="E168" s="14">
        <f>'Royalties Concessão'!E168+'Royalties Partilha'!E168</f>
        <v>0</v>
      </c>
      <c r="F168" s="14">
        <f>'Royalties Concessão'!F168+'Royalties Partilha'!F168</f>
        <v>1443.28</v>
      </c>
      <c r="G168" s="14">
        <f>'Royalties Concessão'!G168+'Royalties Partilha'!G168</f>
        <v>11246.51</v>
      </c>
      <c r="H168" s="2"/>
      <c r="I168" s="11"/>
      <c r="J168" s="11"/>
    </row>
    <row r="169" spans="1:10" x14ac:dyDescent="0.2">
      <c r="A169" s="2"/>
      <c r="B169" s="12" t="s">
        <v>146</v>
      </c>
      <c r="C169" s="13" t="s">
        <v>104</v>
      </c>
      <c r="D169" s="14">
        <f>'Royalties Concessão'!D169+'Royalties Partilha'!D169</f>
        <v>159806.70000000001</v>
      </c>
      <c r="E169" s="14">
        <f>'Royalties Concessão'!E169+'Royalties Partilha'!E169</f>
        <v>39690.649999999994</v>
      </c>
      <c r="F169" s="14">
        <f>'Royalties Concessão'!F169+'Royalties Partilha'!F169</f>
        <v>199497.35</v>
      </c>
      <c r="G169" s="14">
        <f>'Royalties Concessão'!G169+'Royalties Partilha'!G169</f>
        <v>2681984.1100000003</v>
      </c>
      <c r="H169" s="2"/>
      <c r="I169" s="11"/>
      <c r="J169" s="11"/>
    </row>
    <row r="170" spans="1:10" x14ac:dyDescent="0.2">
      <c r="A170" s="2"/>
      <c r="B170" s="12" t="s">
        <v>147</v>
      </c>
      <c r="C170" s="13" t="s">
        <v>104</v>
      </c>
      <c r="D170" s="14">
        <f>'Royalties Concessão'!D170+'Royalties Partilha'!D170</f>
        <v>1494.83</v>
      </c>
      <c r="E170" s="14">
        <f>'Royalties Concessão'!E170+'Royalties Partilha'!E170</f>
        <v>0</v>
      </c>
      <c r="F170" s="14">
        <f>'Royalties Concessão'!F170+'Royalties Partilha'!F170</f>
        <v>1494.83</v>
      </c>
      <c r="G170" s="14">
        <f>'Royalties Concessão'!G170+'Royalties Partilha'!G170</f>
        <v>11648.2</v>
      </c>
      <c r="H170" s="2"/>
      <c r="I170" s="11"/>
      <c r="J170" s="11"/>
    </row>
    <row r="171" spans="1:10" x14ac:dyDescent="0.2">
      <c r="A171" s="2"/>
      <c r="B171" s="12" t="s">
        <v>148</v>
      </c>
      <c r="C171" s="13" t="s">
        <v>104</v>
      </c>
      <c r="D171" s="14">
        <f>'Royalties Concessão'!D171+'Royalties Partilha'!D171</f>
        <v>1494.83</v>
      </c>
      <c r="E171" s="14">
        <f>'Royalties Concessão'!E171+'Royalties Partilha'!E171</f>
        <v>0</v>
      </c>
      <c r="F171" s="14">
        <f>'Royalties Concessão'!F171+'Royalties Partilha'!F171</f>
        <v>1494.83</v>
      </c>
      <c r="G171" s="14">
        <f>'Royalties Concessão'!G171+'Royalties Partilha'!G171</f>
        <v>11648.2</v>
      </c>
      <c r="H171" s="2"/>
      <c r="I171" s="11"/>
      <c r="J171" s="11"/>
    </row>
    <row r="172" spans="1:10" x14ac:dyDescent="0.2">
      <c r="A172" s="2"/>
      <c r="B172" s="12" t="s">
        <v>149</v>
      </c>
      <c r="C172" s="13" t="s">
        <v>104</v>
      </c>
      <c r="D172" s="14">
        <f>'Royalties Concessão'!D172+'Royalties Partilha'!D172</f>
        <v>1030.92</v>
      </c>
      <c r="E172" s="14">
        <f>'Royalties Concessão'!E172+'Royalties Partilha'!E172</f>
        <v>0</v>
      </c>
      <c r="F172" s="14">
        <f>'Royalties Concessão'!F172+'Royalties Partilha'!F172</f>
        <v>1030.92</v>
      </c>
      <c r="G172" s="14">
        <f>'Royalties Concessão'!G172+'Royalties Partilha'!G172</f>
        <v>8033.23</v>
      </c>
      <c r="H172" s="2"/>
      <c r="I172" s="11"/>
      <c r="J172" s="11"/>
    </row>
    <row r="173" spans="1:10" x14ac:dyDescent="0.2">
      <c r="A173" s="2"/>
      <c r="B173" s="12" t="s">
        <v>150</v>
      </c>
      <c r="C173" s="13" t="s">
        <v>104</v>
      </c>
      <c r="D173" s="14">
        <f>'Royalties Concessão'!D173+'Royalties Partilha'!D173</f>
        <v>685032.04</v>
      </c>
      <c r="E173" s="14">
        <f>'Royalties Concessão'!E173+'Royalties Partilha'!E173</f>
        <v>327764.39</v>
      </c>
      <c r="F173" s="14">
        <f>'Royalties Concessão'!F173+'Royalties Partilha'!F173</f>
        <v>1012796.4299999999</v>
      </c>
      <c r="G173" s="14">
        <f>'Royalties Concessão'!G173+'Royalties Partilha'!G173</f>
        <v>13342302.33</v>
      </c>
      <c r="H173" s="2"/>
      <c r="I173" s="11"/>
      <c r="J173" s="11"/>
    </row>
    <row r="174" spans="1:10" x14ac:dyDescent="0.2">
      <c r="A174" s="2"/>
      <c r="B174" s="12" t="s">
        <v>151</v>
      </c>
      <c r="C174" s="13" t="s">
        <v>104</v>
      </c>
      <c r="D174" s="14">
        <f>'Royalties Concessão'!D174+'Royalties Partilha'!D174</f>
        <v>1391.74</v>
      </c>
      <c r="E174" s="14">
        <f>'Royalties Concessão'!E174+'Royalties Partilha'!E174</f>
        <v>0</v>
      </c>
      <c r="F174" s="14">
        <f>'Royalties Concessão'!F174+'Royalties Partilha'!F174</f>
        <v>1391.74</v>
      </c>
      <c r="G174" s="14">
        <f>'Royalties Concessão'!G174+'Royalties Partilha'!G174</f>
        <v>10844.859999999999</v>
      </c>
      <c r="H174" s="2"/>
      <c r="I174" s="11"/>
      <c r="J174" s="11"/>
    </row>
    <row r="175" spans="1:10" x14ac:dyDescent="0.2">
      <c r="A175" s="2"/>
      <c r="B175" s="12" t="s">
        <v>152</v>
      </c>
      <c r="C175" s="13" t="s">
        <v>104</v>
      </c>
      <c r="D175" s="14">
        <f>'Royalties Concessão'!D175+'Royalties Partilha'!D175</f>
        <v>1494.83</v>
      </c>
      <c r="E175" s="14">
        <f>'Royalties Concessão'!E175+'Royalties Partilha'!E175</f>
        <v>0</v>
      </c>
      <c r="F175" s="14">
        <f>'Royalties Concessão'!F175+'Royalties Partilha'!F175</f>
        <v>1494.83</v>
      </c>
      <c r="G175" s="14">
        <f>'Royalties Concessão'!G175+'Royalties Partilha'!G175</f>
        <v>11648.2</v>
      </c>
      <c r="H175" s="2"/>
      <c r="I175" s="11"/>
      <c r="J175" s="11"/>
    </row>
    <row r="176" spans="1:10" x14ac:dyDescent="0.2">
      <c r="A176" s="2"/>
      <c r="B176" s="12" t="s">
        <v>153</v>
      </c>
      <c r="C176" s="13" t="s">
        <v>104</v>
      </c>
      <c r="D176" s="14">
        <f>'Royalties Concessão'!D176+'Royalties Partilha'!D176</f>
        <v>1185.55</v>
      </c>
      <c r="E176" s="14">
        <f>'Royalties Concessão'!E176+'Royalties Partilha'!E176</f>
        <v>0</v>
      </c>
      <c r="F176" s="14">
        <f>'Royalties Concessão'!F176+'Royalties Partilha'!F176</f>
        <v>1185.55</v>
      </c>
      <c r="G176" s="14">
        <f>'Royalties Concessão'!G176+'Royalties Partilha'!G176</f>
        <v>9238.2000000000007</v>
      </c>
      <c r="H176" s="2"/>
      <c r="I176" s="11"/>
      <c r="J176" s="11"/>
    </row>
    <row r="177" spans="1:10" x14ac:dyDescent="0.2">
      <c r="A177" s="2"/>
      <c r="B177" s="12" t="s">
        <v>154</v>
      </c>
      <c r="C177" s="13" t="s">
        <v>104</v>
      </c>
      <c r="D177" s="14">
        <f>'Royalties Concessão'!D177+'Royalties Partilha'!D177</f>
        <v>1082.46</v>
      </c>
      <c r="E177" s="14">
        <f>'Royalties Concessão'!E177+'Royalties Partilha'!E177</f>
        <v>0</v>
      </c>
      <c r="F177" s="14">
        <f>'Royalties Concessão'!F177+'Royalties Partilha'!F177</f>
        <v>1082.46</v>
      </c>
      <c r="G177" s="14">
        <f>'Royalties Concessão'!G177+'Royalties Partilha'!G177</f>
        <v>8434.880000000001</v>
      </c>
      <c r="H177" s="2"/>
      <c r="I177" s="11"/>
      <c r="J177" s="11"/>
    </row>
    <row r="178" spans="1:10" x14ac:dyDescent="0.2">
      <c r="A178" s="2"/>
      <c r="B178" s="12" t="s">
        <v>155</v>
      </c>
      <c r="C178" s="13" t="s">
        <v>104</v>
      </c>
      <c r="D178" s="14">
        <f>'Royalties Concessão'!D178+'Royalties Partilha'!D178</f>
        <v>1391.74</v>
      </c>
      <c r="E178" s="14">
        <f>'Royalties Concessão'!E178+'Royalties Partilha'!E178</f>
        <v>0</v>
      </c>
      <c r="F178" s="14">
        <f>'Royalties Concessão'!F178+'Royalties Partilha'!F178</f>
        <v>1391.74</v>
      </c>
      <c r="G178" s="14">
        <f>'Royalties Concessão'!G178+'Royalties Partilha'!G178</f>
        <v>10844.859999999999</v>
      </c>
      <c r="H178" s="2"/>
      <c r="I178" s="11"/>
      <c r="J178" s="11"/>
    </row>
    <row r="179" spans="1:10" x14ac:dyDescent="0.2">
      <c r="A179" s="2"/>
      <c r="B179" s="12" t="s">
        <v>156</v>
      </c>
      <c r="C179" s="13" t="s">
        <v>104</v>
      </c>
      <c r="D179" s="14">
        <f>'Royalties Concessão'!D179+'Royalties Partilha'!D179</f>
        <v>589375.9800000001</v>
      </c>
      <c r="E179" s="14">
        <f>'Royalties Concessão'!E179+'Royalties Partilha'!E179</f>
        <v>0</v>
      </c>
      <c r="F179" s="14">
        <f>'Royalties Concessão'!F179+'Royalties Partilha'!F179</f>
        <v>589375.9800000001</v>
      </c>
      <c r="G179" s="14">
        <f>'Royalties Concessão'!G179+'Royalties Partilha'!G179</f>
        <v>6852458.6400000006</v>
      </c>
      <c r="H179" s="2"/>
      <c r="I179" s="11"/>
      <c r="J179" s="11"/>
    </row>
    <row r="180" spans="1:10" x14ac:dyDescent="0.2">
      <c r="A180" s="2"/>
      <c r="B180" s="12" t="s">
        <v>157</v>
      </c>
      <c r="C180" s="13" t="s">
        <v>104</v>
      </c>
      <c r="D180" s="14">
        <f>'Royalties Concessão'!D180+'Royalties Partilha'!D180</f>
        <v>631362.8600000001</v>
      </c>
      <c r="E180" s="14">
        <f>'Royalties Concessão'!E180+'Royalties Partilha'!E180</f>
        <v>28100.91</v>
      </c>
      <c r="F180" s="14">
        <f>'Royalties Concessão'!F180+'Royalties Partilha'!F180</f>
        <v>659463.77000000014</v>
      </c>
      <c r="G180" s="14">
        <f>'Royalties Concessão'!G180+'Royalties Partilha'!G180</f>
        <v>7799502.5</v>
      </c>
      <c r="H180" s="2"/>
      <c r="I180" s="11"/>
      <c r="J180" s="11"/>
    </row>
    <row r="181" spans="1:10" x14ac:dyDescent="0.2">
      <c r="A181" s="2"/>
      <c r="B181" s="12" t="s">
        <v>158</v>
      </c>
      <c r="C181" s="13" t="s">
        <v>104</v>
      </c>
      <c r="D181" s="14">
        <f>'Royalties Concessão'!D181+'Royalties Partilha'!D181</f>
        <v>1391.74</v>
      </c>
      <c r="E181" s="14">
        <f>'Royalties Concessão'!E181+'Royalties Partilha'!E181</f>
        <v>0</v>
      </c>
      <c r="F181" s="14">
        <f>'Royalties Concessão'!F181+'Royalties Partilha'!F181</f>
        <v>1391.74</v>
      </c>
      <c r="G181" s="14">
        <f>'Royalties Concessão'!G181+'Royalties Partilha'!G181</f>
        <v>10844.859999999999</v>
      </c>
      <c r="H181" s="2"/>
      <c r="I181" s="11"/>
      <c r="J181" s="11"/>
    </row>
    <row r="182" spans="1:10" x14ac:dyDescent="0.2">
      <c r="A182" s="2"/>
      <c r="B182" s="12" t="s">
        <v>159</v>
      </c>
      <c r="C182" s="13" t="s">
        <v>104</v>
      </c>
      <c r="D182" s="14">
        <f>'Royalties Concessão'!D182+'Royalties Partilha'!D182</f>
        <v>721935.04</v>
      </c>
      <c r="E182" s="14">
        <f>'Royalties Concessão'!E182+'Royalties Partilha'!E182</f>
        <v>99633.31</v>
      </c>
      <c r="F182" s="14">
        <f>'Royalties Concessão'!F182+'Royalties Partilha'!F182</f>
        <v>821568.35000000009</v>
      </c>
      <c r="G182" s="14">
        <f>'Royalties Concessão'!G182+'Royalties Partilha'!G182</f>
        <v>9798995.5</v>
      </c>
      <c r="H182" s="2"/>
      <c r="I182" s="11"/>
      <c r="J182" s="11"/>
    </row>
    <row r="183" spans="1:10" x14ac:dyDescent="0.2">
      <c r="A183" s="2"/>
      <c r="B183" s="12" t="s">
        <v>160</v>
      </c>
      <c r="C183" s="13" t="s">
        <v>104</v>
      </c>
      <c r="D183" s="14">
        <f>'Royalties Concessão'!D183+'Royalties Partilha'!D183</f>
        <v>1494.83</v>
      </c>
      <c r="E183" s="14">
        <f>'Royalties Concessão'!E183+'Royalties Partilha'!E183</f>
        <v>0</v>
      </c>
      <c r="F183" s="14">
        <f>'Royalties Concessão'!F183+'Royalties Partilha'!F183</f>
        <v>1494.83</v>
      </c>
      <c r="G183" s="14">
        <f>'Royalties Concessão'!G183+'Royalties Partilha'!G183</f>
        <v>11654.060000000001</v>
      </c>
      <c r="H183" s="2"/>
      <c r="I183" s="11"/>
      <c r="J183" s="11"/>
    </row>
    <row r="184" spans="1:10" x14ac:dyDescent="0.2">
      <c r="A184" s="2"/>
      <c r="B184" s="12" t="s">
        <v>161</v>
      </c>
      <c r="C184" s="13" t="s">
        <v>104</v>
      </c>
      <c r="D184" s="14">
        <f>'Royalties Concessão'!D184+'Royalties Partilha'!D184</f>
        <v>1185.55</v>
      </c>
      <c r="E184" s="14">
        <f>'Royalties Concessão'!E184+'Royalties Partilha'!E184</f>
        <v>0</v>
      </c>
      <c r="F184" s="14">
        <f>'Royalties Concessão'!F184+'Royalties Partilha'!F184</f>
        <v>1185.55</v>
      </c>
      <c r="G184" s="14">
        <f>'Royalties Concessão'!G184+'Royalties Partilha'!G184</f>
        <v>9243.01</v>
      </c>
      <c r="H184" s="2"/>
      <c r="I184" s="11"/>
      <c r="J184" s="11"/>
    </row>
    <row r="185" spans="1:10" x14ac:dyDescent="0.2">
      <c r="A185" s="2"/>
      <c r="B185" s="12" t="s">
        <v>162</v>
      </c>
      <c r="C185" s="13" t="s">
        <v>104</v>
      </c>
      <c r="D185" s="14">
        <f>'Royalties Concessão'!D185+'Royalties Partilha'!D185</f>
        <v>1340.19</v>
      </c>
      <c r="E185" s="14">
        <f>'Royalties Concessão'!E185+'Royalties Partilha'!E185</f>
        <v>0</v>
      </c>
      <c r="F185" s="14">
        <f>'Royalties Concessão'!F185+'Royalties Partilha'!F185</f>
        <v>1340.19</v>
      </c>
      <c r="G185" s="14">
        <f>'Royalties Concessão'!G185+'Royalties Partilha'!G185</f>
        <v>10448.85</v>
      </c>
      <c r="H185" s="2"/>
      <c r="I185" s="11"/>
      <c r="J185" s="11"/>
    </row>
    <row r="186" spans="1:10" x14ac:dyDescent="0.2">
      <c r="A186" s="2"/>
      <c r="B186" s="12" t="s">
        <v>163</v>
      </c>
      <c r="C186" s="13" t="s">
        <v>104</v>
      </c>
      <c r="D186" s="14">
        <f>'Royalties Concessão'!D186+'Royalties Partilha'!D186</f>
        <v>1340.19</v>
      </c>
      <c r="E186" s="14">
        <f>'Royalties Concessão'!E186+'Royalties Partilha'!E186</f>
        <v>0</v>
      </c>
      <c r="F186" s="14">
        <f>'Royalties Concessão'!F186+'Royalties Partilha'!F186</f>
        <v>1340.19</v>
      </c>
      <c r="G186" s="14">
        <f>'Royalties Concessão'!G186+'Royalties Partilha'!G186</f>
        <v>10448.219999999999</v>
      </c>
      <c r="H186" s="2"/>
      <c r="I186" s="11"/>
      <c r="J186" s="11"/>
    </row>
    <row r="187" spans="1:10" x14ac:dyDescent="0.2">
      <c r="A187" s="2"/>
      <c r="B187" s="12" t="s">
        <v>164</v>
      </c>
      <c r="C187" s="13" t="s">
        <v>104</v>
      </c>
      <c r="D187" s="14">
        <f>'Royalties Concessão'!D187+'Royalties Partilha'!D187</f>
        <v>1237.0999999999999</v>
      </c>
      <c r="E187" s="14">
        <f>'Royalties Concessão'!E187+'Royalties Partilha'!E187</f>
        <v>0</v>
      </c>
      <c r="F187" s="14">
        <f>'Royalties Concessão'!F187+'Royalties Partilha'!F187</f>
        <v>1237.0999999999999</v>
      </c>
      <c r="G187" s="14">
        <f>'Royalties Concessão'!G187+'Royalties Partilha'!G187</f>
        <v>9645.1</v>
      </c>
      <c r="H187" s="2"/>
      <c r="I187" s="11"/>
      <c r="J187" s="11"/>
    </row>
    <row r="188" spans="1:10" x14ac:dyDescent="0.2">
      <c r="A188" s="2"/>
      <c r="B188" s="12" t="s">
        <v>165</v>
      </c>
      <c r="C188" s="13" t="s">
        <v>104</v>
      </c>
      <c r="D188" s="14">
        <f>'Royalties Concessão'!D188+'Royalties Partilha'!D188</f>
        <v>1701.02</v>
      </c>
      <c r="E188" s="14">
        <f>'Royalties Concessão'!E188+'Royalties Partilha'!E188</f>
        <v>0</v>
      </c>
      <c r="F188" s="14">
        <f>'Royalties Concessão'!F188+'Royalties Partilha'!F188</f>
        <v>1701.02</v>
      </c>
      <c r="G188" s="14">
        <f>'Royalties Concessão'!G188+'Royalties Partilha'!G188</f>
        <v>13261.74</v>
      </c>
      <c r="H188" s="2"/>
      <c r="I188" s="11"/>
      <c r="J188" s="11"/>
    </row>
    <row r="189" spans="1:10" x14ac:dyDescent="0.2">
      <c r="A189" s="2"/>
      <c r="B189" s="12" t="s">
        <v>166</v>
      </c>
      <c r="C189" s="13" t="s">
        <v>104</v>
      </c>
      <c r="D189" s="14">
        <f>'Royalties Concessão'!D189+'Royalties Partilha'!D189</f>
        <v>1443.28</v>
      </c>
      <c r="E189" s="14">
        <f>'Royalties Concessão'!E189+'Royalties Partilha'!E189</f>
        <v>0</v>
      </c>
      <c r="F189" s="14">
        <f>'Royalties Concessão'!F189+'Royalties Partilha'!F189</f>
        <v>1443.28</v>
      </c>
      <c r="G189" s="14">
        <f>'Royalties Concessão'!G189+'Royalties Partilha'!G189</f>
        <v>11252.16</v>
      </c>
      <c r="H189" s="2"/>
      <c r="I189" s="11"/>
      <c r="J189" s="11"/>
    </row>
    <row r="190" spans="1:10" x14ac:dyDescent="0.2">
      <c r="A190" s="2"/>
      <c r="B190" s="12" t="s">
        <v>167</v>
      </c>
      <c r="C190" s="13" t="s">
        <v>104</v>
      </c>
      <c r="D190" s="14">
        <f>'Royalties Concessão'!D190+'Royalties Partilha'!D190</f>
        <v>590244.24000000011</v>
      </c>
      <c r="E190" s="14">
        <f>'Royalties Concessão'!E190+'Royalties Partilha'!E190</f>
        <v>560.02</v>
      </c>
      <c r="F190" s="14">
        <f>'Royalties Concessão'!F190+'Royalties Partilha'!F190</f>
        <v>590804.26000000013</v>
      </c>
      <c r="G190" s="14">
        <f>'Royalties Concessão'!G190+'Royalties Partilha'!G190</f>
        <v>4628377.0999999996</v>
      </c>
      <c r="H190" s="2"/>
      <c r="I190" s="11"/>
      <c r="J190" s="11"/>
    </row>
    <row r="191" spans="1:10" x14ac:dyDescent="0.2">
      <c r="A191" s="2"/>
      <c r="B191" s="12" t="s">
        <v>168</v>
      </c>
      <c r="C191" s="13" t="s">
        <v>104</v>
      </c>
      <c r="D191" s="14">
        <f>'Royalties Concessão'!D191+'Royalties Partilha'!D191</f>
        <v>1340.19</v>
      </c>
      <c r="E191" s="14">
        <f>'Royalties Concessão'!E191+'Royalties Partilha'!E191</f>
        <v>0</v>
      </c>
      <c r="F191" s="14">
        <f>'Royalties Concessão'!F191+'Royalties Partilha'!F191</f>
        <v>1340.19</v>
      </c>
      <c r="G191" s="14">
        <f>'Royalties Concessão'!G191+'Royalties Partilha'!G191</f>
        <v>10448.64</v>
      </c>
      <c r="H191" s="2"/>
      <c r="I191" s="11"/>
      <c r="J191" s="11"/>
    </row>
    <row r="192" spans="1:10" x14ac:dyDescent="0.2">
      <c r="A192" s="2"/>
      <c r="B192" s="12" t="s">
        <v>169</v>
      </c>
      <c r="C192" s="13" t="s">
        <v>104</v>
      </c>
      <c r="D192" s="14">
        <f>'Royalties Concessão'!D192+'Royalties Partilha'!D192</f>
        <v>1237.0999999999999</v>
      </c>
      <c r="E192" s="14">
        <f>'Royalties Concessão'!E192+'Royalties Partilha'!E192</f>
        <v>0</v>
      </c>
      <c r="F192" s="14">
        <f>'Royalties Concessão'!F192+'Royalties Partilha'!F192</f>
        <v>1237.0999999999999</v>
      </c>
      <c r="G192" s="14">
        <f>'Royalties Concessão'!G192+'Royalties Partilha'!G192</f>
        <v>9645.1</v>
      </c>
      <c r="H192" s="2"/>
      <c r="I192" s="11"/>
      <c r="J192" s="11"/>
    </row>
    <row r="193" spans="1:10" x14ac:dyDescent="0.2">
      <c r="A193" s="2"/>
      <c r="B193" s="12" t="s">
        <v>170</v>
      </c>
      <c r="C193" s="13" t="s">
        <v>104</v>
      </c>
      <c r="D193" s="14">
        <f>'Royalties Concessão'!D193+'Royalties Partilha'!D193</f>
        <v>1030.92</v>
      </c>
      <c r="E193" s="14">
        <f>'Royalties Concessão'!E193+'Royalties Partilha'!E193</f>
        <v>0</v>
      </c>
      <c r="F193" s="14">
        <f>'Royalties Concessão'!F193+'Royalties Partilha'!F193</f>
        <v>1030.92</v>
      </c>
      <c r="G193" s="14">
        <f>'Royalties Concessão'!G193+'Royalties Partilha'!G193</f>
        <v>8037.41</v>
      </c>
      <c r="H193" s="2"/>
      <c r="I193" s="11"/>
      <c r="J193" s="11"/>
    </row>
    <row r="194" spans="1:10" x14ac:dyDescent="0.2">
      <c r="A194" s="2"/>
      <c r="B194" s="12" t="s">
        <v>171</v>
      </c>
      <c r="C194" s="13" t="s">
        <v>104</v>
      </c>
      <c r="D194" s="14">
        <f>'Royalties Concessão'!D194+'Royalties Partilha'!D194</f>
        <v>1340.19</v>
      </c>
      <c r="E194" s="14">
        <f>'Royalties Concessão'!E194+'Royalties Partilha'!E194</f>
        <v>0</v>
      </c>
      <c r="F194" s="14">
        <f>'Royalties Concessão'!F194+'Royalties Partilha'!F194</f>
        <v>1340.19</v>
      </c>
      <c r="G194" s="14">
        <f>'Royalties Concessão'!G194+'Royalties Partilha'!G194</f>
        <v>10448.43</v>
      </c>
      <c r="H194" s="2"/>
      <c r="I194" s="11"/>
      <c r="J194" s="11"/>
    </row>
    <row r="195" spans="1:10" x14ac:dyDescent="0.2">
      <c r="A195" s="2"/>
      <c r="B195" s="12" t="s">
        <v>172</v>
      </c>
      <c r="C195" s="13" t="s">
        <v>104</v>
      </c>
      <c r="D195" s="14">
        <f>'Royalties Concessão'!D195+'Royalties Partilha'!D195</f>
        <v>1701.02</v>
      </c>
      <c r="E195" s="14">
        <f>'Royalties Concessão'!E195+'Royalties Partilha'!E195</f>
        <v>0</v>
      </c>
      <c r="F195" s="14">
        <f>'Royalties Concessão'!F195+'Royalties Partilha'!F195</f>
        <v>1701.02</v>
      </c>
      <c r="G195" s="14">
        <f>'Royalties Concessão'!G195+'Royalties Partilha'!G195</f>
        <v>13261.53</v>
      </c>
      <c r="H195" s="2"/>
      <c r="I195" s="11"/>
      <c r="J195" s="11"/>
    </row>
    <row r="196" spans="1:10" x14ac:dyDescent="0.2">
      <c r="A196" s="2"/>
      <c r="B196" s="12" t="s">
        <v>173</v>
      </c>
      <c r="C196" s="13" t="s">
        <v>104</v>
      </c>
      <c r="D196" s="14">
        <f>'Royalties Concessão'!D196+'Royalties Partilha'!D196</f>
        <v>1134.01</v>
      </c>
      <c r="E196" s="14">
        <f>'Royalties Concessão'!E196+'Royalties Partilha'!E196</f>
        <v>0</v>
      </c>
      <c r="F196" s="14">
        <f>'Royalties Concessão'!F196+'Royalties Partilha'!F196</f>
        <v>1134.01</v>
      </c>
      <c r="G196" s="14">
        <f>'Royalties Concessão'!G196+'Royalties Partilha'!G196</f>
        <v>8841.36</v>
      </c>
      <c r="H196" s="2"/>
      <c r="I196" s="11"/>
      <c r="J196" s="11"/>
    </row>
    <row r="197" spans="1:10" x14ac:dyDescent="0.2">
      <c r="A197" s="2"/>
      <c r="B197" s="12" t="s">
        <v>174</v>
      </c>
      <c r="C197" s="13" t="s">
        <v>104</v>
      </c>
      <c r="D197" s="14">
        <f>'Royalties Concessão'!D197+'Royalties Partilha'!D197</f>
        <v>1752.56</v>
      </c>
      <c r="E197" s="14">
        <f>'Royalties Concessão'!E197+'Royalties Partilha'!E197</f>
        <v>0</v>
      </c>
      <c r="F197" s="14">
        <f>'Royalties Concessão'!F197+'Royalties Partilha'!F197</f>
        <v>1752.56</v>
      </c>
      <c r="G197" s="14">
        <f>'Royalties Concessão'!G197+'Royalties Partilha'!G197</f>
        <v>13662.980000000001</v>
      </c>
      <c r="H197" s="2"/>
      <c r="I197" s="11"/>
      <c r="J197" s="11"/>
    </row>
    <row r="198" spans="1:10" x14ac:dyDescent="0.2">
      <c r="A198" s="2"/>
      <c r="B198" s="12" t="s">
        <v>175</v>
      </c>
      <c r="C198" s="13" t="s">
        <v>104</v>
      </c>
      <c r="D198" s="14">
        <f>'Royalties Concessão'!D198+'Royalties Partilha'!D198</f>
        <v>1030.92</v>
      </c>
      <c r="E198" s="14">
        <f>'Royalties Concessão'!E198+'Royalties Partilha'!E198</f>
        <v>0</v>
      </c>
      <c r="F198" s="14">
        <f>'Royalties Concessão'!F198+'Royalties Partilha'!F198</f>
        <v>1030.92</v>
      </c>
      <c r="G198" s="14">
        <f>'Royalties Concessão'!G198+'Royalties Partilha'!G198</f>
        <v>8037.41</v>
      </c>
      <c r="H198" s="2"/>
      <c r="I198" s="11"/>
      <c r="J198" s="11"/>
    </row>
    <row r="199" spans="1:10" x14ac:dyDescent="0.2">
      <c r="A199" s="2"/>
      <c r="B199" s="12" t="s">
        <v>176</v>
      </c>
      <c r="C199" s="13" t="s">
        <v>104</v>
      </c>
      <c r="D199" s="14">
        <f>'Royalties Concessão'!D199+'Royalties Partilha'!D199</f>
        <v>1030.92</v>
      </c>
      <c r="E199" s="14">
        <f>'Royalties Concessão'!E199+'Royalties Partilha'!E199</f>
        <v>0</v>
      </c>
      <c r="F199" s="14">
        <f>'Royalties Concessão'!F199+'Royalties Partilha'!F199</f>
        <v>1030.92</v>
      </c>
      <c r="G199" s="14">
        <f>'Royalties Concessão'!G199+'Royalties Partilha'!G199</f>
        <v>8037.41</v>
      </c>
      <c r="H199" s="2"/>
      <c r="I199" s="11"/>
      <c r="J199" s="11"/>
    </row>
    <row r="200" spans="1:10" x14ac:dyDescent="0.2">
      <c r="A200" s="2"/>
      <c r="B200" s="12" t="s">
        <v>177</v>
      </c>
      <c r="C200" s="13" t="s">
        <v>104</v>
      </c>
      <c r="D200" s="14">
        <f>'Royalties Concessão'!D200+'Royalties Partilha'!D200</f>
        <v>1340.19</v>
      </c>
      <c r="E200" s="14">
        <f>'Royalties Concessão'!E200+'Royalties Partilha'!E200</f>
        <v>0</v>
      </c>
      <c r="F200" s="14">
        <f>'Royalties Concessão'!F200+'Royalties Partilha'!F200</f>
        <v>1340.19</v>
      </c>
      <c r="G200" s="14">
        <f>'Royalties Concessão'!G200+'Royalties Partilha'!G200</f>
        <v>10449.26</v>
      </c>
      <c r="H200" s="2"/>
      <c r="I200" s="11"/>
      <c r="J200" s="11"/>
    </row>
    <row r="201" spans="1:10" x14ac:dyDescent="0.2">
      <c r="A201" s="2"/>
      <c r="B201" s="12" t="s">
        <v>178</v>
      </c>
      <c r="C201" s="13" t="s">
        <v>104</v>
      </c>
      <c r="D201" s="14">
        <f>'Royalties Concessão'!D201+'Royalties Partilha'!D201</f>
        <v>764831.83000000007</v>
      </c>
      <c r="E201" s="14">
        <f>'Royalties Concessão'!E201+'Royalties Partilha'!E201</f>
        <v>163681.26999999999</v>
      </c>
      <c r="F201" s="14">
        <f>'Royalties Concessão'!F201+'Royalties Partilha'!F201</f>
        <v>928513.10000000009</v>
      </c>
      <c r="G201" s="14">
        <f>'Royalties Concessão'!G201+'Royalties Partilha'!G201</f>
        <v>10762204.07</v>
      </c>
      <c r="H201" s="2"/>
      <c r="I201" s="11"/>
      <c r="J201" s="11"/>
    </row>
    <row r="202" spans="1:10" x14ac:dyDescent="0.2">
      <c r="A202" s="2"/>
      <c r="B202" s="12" t="s">
        <v>179</v>
      </c>
      <c r="C202" s="13" t="s">
        <v>104</v>
      </c>
      <c r="D202" s="14">
        <f>'Royalties Concessão'!D202+'Royalties Partilha'!D202</f>
        <v>813568.79</v>
      </c>
      <c r="E202" s="14">
        <f>'Royalties Concessão'!E202+'Royalties Partilha'!E202</f>
        <v>236167.34</v>
      </c>
      <c r="F202" s="14">
        <f>'Royalties Concessão'!F202+'Royalties Partilha'!F202</f>
        <v>1049736.1299999999</v>
      </c>
      <c r="G202" s="14">
        <f>'Royalties Concessão'!G202+'Royalties Partilha'!G202</f>
        <v>12434549.520000001</v>
      </c>
      <c r="H202" s="2"/>
      <c r="I202" s="11"/>
      <c r="J202" s="11"/>
    </row>
    <row r="203" spans="1:10" x14ac:dyDescent="0.2">
      <c r="A203" s="2"/>
      <c r="B203" s="12" t="s">
        <v>180</v>
      </c>
      <c r="C203" s="13" t="s">
        <v>104</v>
      </c>
      <c r="D203" s="14">
        <f>'Royalties Concessão'!D203+'Royalties Partilha'!D203</f>
        <v>1701.02</v>
      </c>
      <c r="E203" s="14">
        <f>'Royalties Concessão'!E203+'Royalties Partilha'!E203</f>
        <v>0</v>
      </c>
      <c r="F203" s="14">
        <f>'Royalties Concessão'!F203+'Royalties Partilha'!F203</f>
        <v>1701.02</v>
      </c>
      <c r="G203" s="14">
        <f>'Royalties Concessão'!G203+'Royalties Partilha'!G203</f>
        <v>13261.53</v>
      </c>
      <c r="H203" s="2"/>
      <c r="I203" s="11"/>
      <c r="J203" s="11"/>
    </row>
    <row r="204" spans="1:10" x14ac:dyDescent="0.2">
      <c r="A204" s="2"/>
      <c r="B204" s="12" t="s">
        <v>181</v>
      </c>
      <c r="C204" s="13" t="s">
        <v>104</v>
      </c>
      <c r="D204" s="14">
        <f>'Royalties Concessão'!D204+'Royalties Partilha'!D204</f>
        <v>14020.09</v>
      </c>
      <c r="E204" s="14">
        <f>'Royalties Concessão'!E204+'Royalties Partilha'!E204</f>
        <v>0</v>
      </c>
      <c r="F204" s="14">
        <f>'Royalties Concessão'!F204+'Royalties Partilha'!F204</f>
        <v>14020.09</v>
      </c>
      <c r="G204" s="14">
        <f>'Royalties Concessão'!G204+'Royalties Partilha'!G204</f>
        <v>613904.87</v>
      </c>
      <c r="H204" s="2"/>
      <c r="I204" s="11"/>
      <c r="J204" s="11"/>
    </row>
    <row r="205" spans="1:10" x14ac:dyDescent="0.2">
      <c r="A205" s="2"/>
      <c r="B205" s="12" t="s">
        <v>182</v>
      </c>
      <c r="C205" s="13" t="s">
        <v>104</v>
      </c>
      <c r="D205" s="14">
        <f>'Royalties Concessão'!D205+'Royalties Partilha'!D205</f>
        <v>1237.0999999999999</v>
      </c>
      <c r="E205" s="14">
        <f>'Royalties Concessão'!E205+'Royalties Partilha'!E205</f>
        <v>0</v>
      </c>
      <c r="F205" s="14">
        <f>'Royalties Concessão'!F205+'Royalties Partilha'!F205</f>
        <v>1237.0999999999999</v>
      </c>
      <c r="G205" s="14">
        <f>'Royalties Concessão'!G205+'Royalties Partilha'!G205</f>
        <v>9645.1</v>
      </c>
      <c r="H205" s="2"/>
      <c r="I205" s="11"/>
      <c r="J205" s="11"/>
    </row>
    <row r="206" spans="1:10" x14ac:dyDescent="0.2">
      <c r="A206" s="2"/>
      <c r="B206" s="12" t="s">
        <v>183</v>
      </c>
      <c r="C206" s="13" t="s">
        <v>104</v>
      </c>
      <c r="D206" s="14">
        <f>'Royalties Concessão'!D206+'Royalties Partilha'!D206</f>
        <v>2061.84</v>
      </c>
      <c r="E206" s="14">
        <f>'Royalties Concessão'!E206+'Royalties Partilha'!E206</f>
        <v>0</v>
      </c>
      <c r="F206" s="14">
        <f>'Royalties Concessão'!F206+'Royalties Partilha'!F206</f>
        <v>2061.84</v>
      </c>
      <c r="G206" s="14">
        <f>'Royalties Concessão'!G206+'Royalties Partilha'!G206</f>
        <v>16074.869999999999</v>
      </c>
      <c r="H206" s="2"/>
      <c r="I206" s="11"/>
      <c r="J206" s="11"/>
    </row>
    <row r="207" spans="1:10" x14ac:dyDescent="0.2">
      <c r="A207" s="2"/>
      <c r="B207" s="12" t="s">
        <v>184</v>
      </c>
      <c r="C207" s="13" t="s">
        <v>104</v>
      </c>
      <c r="D207" s="14">
        <f>'Royalties Concessão'!D207+'Royalties Partilha'!D207</f>
        <v>1030.92</v>
      </c>
      <c r="E207" s="14">
        <f>'Royalties Concessão'!E207+'Royalties Partilha'!E207</f>
        <v>0</v>
      </c>
      <c r="F207" s="14">
        <f>'Royalties Concessão'!F207+'Royalties Partilha'!F207</f>
        <v>1030.92</v>
      </c>
      <c r="G207" s="14">
        <f>'Royalties Concessão'!G207+'Royalties Partilha'!G207</f>
        <v>8037.41</v>
      </c>
      <c r="H207" s="2"/>
      <c r="I207" s="11"/>
      <c r="J207" s="11"/>
    </row>
    <row r="208" spans="1:10" x14ac:dyDescent="0.2">
      <c r="A208" s="2"/>
      <c r="B208" s="12" t="s">
        <v>185</v>
      </c>
      <c r="C208" s="13" t="s">
        <v>104</v>
      </c>
      <c r="D208" s="14">
        <f>'Royalties Concessão'!D208+'Royalties Partilha'!D208</f>
        <v>1082.46</v>
      </c>
      <c r="E208" s="14">
        <f>'Royalties Concessão'!E208+'Royalties Partilha'!E208</f>
        <v>0</v>
      </c>
      <c r="F208" s="14">
        <f>'Royalties Concessão'!F208+'Royalties Partilha'!F208</f>
        <v>1082.46</v>
      </c>
      <c r="G208" s="14">
        <f>'Royalties Concessão'!G208+'Royalties Partilha'!G208</f>
        <v>8439.27</v>
      </c>
      <c r="H208" s="2"/>
      <c r="I208" s="11"/>
      <c r="J208" s="11"/>
    </row>
    <row r="209" spans="1:10" x14ac:dyDescent="0.2">
      <c r="A209" s="2"/>
      <c r="B209" s="12" t="s">
        <v>186</v>
      </c>
      <c r="C209" s="13" t="s">
        <v>104</v>
      </c>
      <c r="D209" s="14">
        <f>'Royalties Concessão'!D209+'Royalties Partilha'!D209</f>
        <v>589479.08000000007</v>
      </c>
      <c r="E209" s="14">
        <f>'Royalties Concessão'!E209+'Royalties Partilha'!E209</f>
        <v>0</v>
      </c>
      <c r="F209" s="14">
        <f>'Royalties Concessão'!F209+'Royalties Partilha'!F209</f>
        <v>589479.08000000007</v>
      </c>
      <c r="G209" s="14">
        <f>'Royalties Concessão'!G209+'Royalties Partilha'!G209</f>
        <v>4640157.459999999</v>
      </c>
      <c r="H209" s="2"/>
      <c r="I209" s="11"/>
      <c r="J209" s="11"/>
    </row>
    <row r="210" spans="1:10" x14ac:dyDescent="0.2">
      <c r="A210" s="2"/>
      <c r="B210" s="12" t="s">
        <v>187</v>
      </c>
      <c r="C210" s="13" t="s">
        <v>104</v>
      </c>
      <c r="D210" s="14">
        <f>'Royalties Concessão'!D210+'Royalties Partilha'!D210</f>
        <v>1030.92</v>
      </c>
      <c r="E210" s="14">
        <f>'Royalties Concessão'!E210+'Royalties Partilha'!E210</f>
        <v>0</v>
      </c>
      <c r="F210" s="14">
        <f>'Royalties Concessão'!F210+'Royalties Partilha'!F210</f>
        <v>1030.92</v>
      </c>
      <c r="G210" s="14">
        <f>'Royalties Concessão'!G210+'Royalties Partilha'!G210</f>
        <v>8037.41</v>
      </c>
      <c r="H210" s="2"/>
      <c r="I210" s="11"/>
      <c r="J210" s="11"/>
    </row>
    <row r="211" spans="1:10" x14ac:dyDescent="0.2">
      <c r="A211" s="2"/>
      <c r="B211" s="12" t="s">
        <v>188</v>
      </c>
      <c r="C211" s="13" t="s">
        <v>104</v>
      </c>
      <c r="D211" s="14">
        <f>'Royalties Concessão'!D211+'Royalties Partilha'!D211</f>
        <v>1185.55</v>
      </c>
      <c r="E211" s="14">
        <f>'Royalties Concessão'!E211+'Royalties Partilha'!E211</f>
        <v>0</v>
      </c>
      <c r="F211" s="14">
        <f>'Royalties Concessão'!F211+'Royalties Partilha'!F211</f>
        <v>1185.55</v>
      </c>
      <c r="G211" s="14">
        <f>'Royalties Concessão'!G211+'Royalties Partilha'!G211</f>
        <v>9243.01</v>
      </c>
      <c r="H211" s="2"/>
      <c r="I211" s="11"/>
      <c r="J211" s="11"/>
    </row>
    <row r="212" spans="1:10" x14ac:dyDescent="0.2">
      <c r="A212" s="2"/>
      <c r="B212" s="12" t="s">
        <v>189</v>
      </c>
      <c r="C212" s="13" t="s">
        <v>104</v>
      </c>
      <c r="D212" s="14">
        <f>'Royalties Concessão'!D212+'Royalties Partilha'!D212</f>
        <v>1030.92</v>
      </c>
      <c r="E212" s="14">
        <f>'Royalties Concessão'!E212+'Royalties Partilha'!E212</f>
        <v>0</v>
      </c>
      <c r="F212" s="14">
        <f>'Royalties Concessão'!F212+'Royalties Partilha'!F212</f>
        <v>1030.92</v>
      </c>
      <c r="G212" s="14">
        <f>'Royalties Concessão'!G212+'Royalties Partilha'!G212</f>
        <v>8037.62</v>
      </c>
      <c r="H212" s="2"/>
      <c r="I212" s="11"/>
      <c r="J212" s="11"/>
    </row>
    <row r="213" spans="1:10" x14ac:dyDescent="0.2">
      <c r="A213" s="2"/>
      <c r="B213" s="12" t="s">
        <v>190</v>
      </c>
      <c r="C213" s="13" t="s">
        <v>104</v>
      </c>
      <c r="D213" s="14">
        <f>'Royalties Concessão'!D213+'Royalties Partilha'!D213</f>
        <v>1288.6500000000001</v>
      </c>
      <c r="E213" s="14">
        <f>'Royalties Concessão'!E213+'Royalties Partilha'!E213</f>
        <v>0</v>
      </c>
      <c r="F213" s="14">
        <f>'Royalties Concessão'!F213+'Royalties Partilha'!F213</f>
        <v>1288.6500000000001</v>
      </c>
      <c r="G213" s="14">
        <f>'Royalties Concessão'!G213+'Royalties Partilha'!G213</f>
        <v>10046.550000000001</v>
      </c>
      <c r="H213" s="2"/>
      <c r="I213" s="11"/>
      <c r="J213" s="11"/>
    </row>
    <row r="214" spans="1:10" x14ac:dyDescent="0.2">
      <c r="A214" s="2"/>
      <c r="B214" s="12" t="s">
        <v>191</v>
      </c>
      <c r="C214" s="13" t="s">
        <v>104</v>
      </c>
      <c r="D214" s="14">
        <f>'Royalties Concessão'!D214+'Royalties Partilha'!D214</f>
        <v>1340.19</v>
      </c>
      <c r="E214" s="14">
        <f>'Royalties Concessão'!E214+'Royalties Partilha'!E214</f>
        <v>0</v>
      </c>
      <c r="F214" s="14">
        <f>'Royalties Concessão'!F214+'Royalties Partilha'!F214</f>
        <v>1340.19</v>
      </c>
      <c r="G214" s="14">
        <f>'Royalties Concessão'!G214+'Royalties Partilha'!G214</f>
        <v>10448.85</v>
      </c>
      <c r="H214" s="2"/>
      <c r="I214" s="11"/>
      <c r="J214" s="11"/>
    </row>
    <row r="215" spans="1:10" x14ac:dyDescent="0.2">
      <c r="A215" s="2"/>
      <c r="B215" s="12" t="s">
        <v>192</v>
      </c>
      <c r="C215" s="13" t="s">
        <v>104</v>
      </c>
      <c r="D215" s="14">
        <f>'Royalties Concessão'!D215+'Royalties Partilha'!D215</f>
        <v>1134.01</v>
      </c>
      <c r="E215" s="14">
        <f>'Royalties Concessão'!E215+'Royalties Partilha'!E215</f>
        <v>0</v>
      </c>
      <c r="F215" s="14">
        <f>'Royalties Concessão'!F215+'Royalties Partilha'!F215</f>
        <v>1134.01</v>
      </c>
      <c r="G215" s="14">
        <f>'Royalties Concessão'!G215+'Royalties Partilha'!G215</f>
        <v>8841.15</v>
      </c>
      <c r="H215" s="2"/>
      <c r="I215" s="11"/>
      <c r="J215" s="11"/>
    </row>
    <row r="216" spans="1:10" x14ac:dyDescent="0.2">
      <c r="A216" s="2"/>
      <c r="B216" s="12" t="s">
        <v>193</v>
      </c>
      <c r="C216" s="13" t="s">
        <v>104</v>
      </c>
      <c r="D216" s="14">
        <f>'Royalties Concessão'!D216+'Royalties Partilha'!D216</f>
        <v>1391.74</v>
      </c>
      <c r="E216" s="14">
        <f>'Royalties Concessão'!E216+'Royalties Partilha'!E216</f>
        <v>0</v>
      </c>
      <c r="F216" s="14">
        <f>'Royalties Concessão'!F216+'Royalties Partilha'!F216</f>
        <v>1391.74</v>
      </c>
      <c r="G216" s="14">
        <f>'Royalties Concessão'!G216+'Royalties Partilha'!G216</f>
        <v>10850.72</v>
      </c>
      <c r="H216" s="2"/>
      <c r="I216" s="11"/>
      <c r="J216" s="11"/>
    </row>
    <row r="217" spans="1:10" x14ac:dyDescent="0.2">
      <c r="A217" s="2"/>
      <c r="B217" s="12" t="s">
        <v>194</v>
      </c>
      <c r="C217" s="13" t="s">
        <v>104</v>
      </c>
      <c r="D217" s="14">
        <f>'Royalties Concessão'!D217+'Royalties Partilha'!D217</f>
        <v>1391.74</v>
      </c>
      <c r="E217" s="14">
        <f>'Royalties Concessão'!E217+'Royalties Partilha'!E217</f>
        <v>0</v>
      </c>
      <c r="F217" s="14">
        <f>'Royalties Concessão'!F217+'Royalties Partilha'!F217</f>
        <v>1391.74</v>
      </c>
      <c r="G217" s="14">
        <f>'Royalties Concessão'!G217+'Royalties Partilha'!G217</f>
        <v>10850.72</v>
      </c>
      <c r="H217" s="2"/>
      <c r="I217" s="11"/>
      <c r="J217" s="11"/>
    </row>
    <row r="218" spans="1:10" x14ac:dyDescent="0.2">
      <c r="A218" s="2"/>
      <c r="B218" s="12" t="s">
        <v>195</v>
      </c>
      <c r="C218" s="13" t="s">
        <v>104</v>
      </c>
      <c r="D218" s="14">
        <f>'Royalties Concessão'!D218+'Royalties Partilha'!D218</f>
        <v>1185.55</v>
      </c>
      <c r="E218" s="14">
        <f>'Royalties Concessão'!E218+'Royalties Partilha'!E218</f>
        <v>0</v>
      </c>
      <c r="F218" s="14">
        <f>'Royalties Concessão'!F218+'Royalties Partilha'!F218</f>
        <v>1185.55</v>
      </c>
      <c r="G218" s="14">
        <f>'Royalties Concessão'!G218+'Royalties Partilha'!G218</f>
        <v>9243.01</v>
      </c>
      <c r="H218" s="2"/>
      <c r="I218" s="11"/>
      <c r="J218" s="11"/>
    </row>
    <row r="219" spans="1:10" x14ac:dyDescent="0.2">
      <c r="A219" s="2"/>
      <c r="B219" s="12" t="s">
        <v>196</v>
      </c>
      <c r="C219" s="13" t="s">
        <v>104</v>
      </c>
      <c r="D219" s="14">
        <f>'Royalties Concessão'!D219+'Royalties Partilha'!D219</f>
        <v>1030.92</v>
      </c>
      <c r="E219" s="14">
        <f>'Royalties Concessão'!E219+'Royalties Partilha'!E219</f>
        <v>0</v>
      </c>
      <c r="F219" s="14">
        <f>'Royalties Concessão'!F219+'Royalties Partilha'!F219</f>
        <v>1030.92</v>
      </c>
      <c r="G219" s="14">
        <f>'Royalties Concessão'!G219+'Royalties Partilha'!G219</f>
        <v>8037.41</v>
      </c>
      <c r="H219" s="2"/>
      <c r="I219" s="11"/>
      <c r="J219" s="11"/>
    </row>
    <row r="220" spans="1:10" x14ac:dyDescent="0.2">
      <c r="A220" s="2"/>
      <c r="B220" s="12" t="s">
        <v>197</v>
      </c>
      <c r="C220" s="13" t="s">
        <v>104</v>
      </c>
      <c r="D220" s="14">
        <f>'Royalties Concessão'!D220+'Royalties Partilha'!D220</f>
        <v>1340.19</v>
      </c>
      <c r="E220" s="14">
        <f>'Royalties Concessão'!E220+'Royalties Partilha'!E220</f>
        <v>0</v>
      </c>
      <c r="F220" s="14">
        <f>'Royalties Concessão'!F220+'Royalties Partilha'!F220</f>
        <v>1340.19</v>
      </c>
      <c r="G220" s="14">
        <f>'Royalties Concessão'!G220+'Royalties Partilha'!G220</f>
        <v>10448.64</v>
      </c>
      <c r="H220" s="2"/>
      <c r="I220" s="11"/>
      <c r="J220" s="11"/>
    </row>
    <row r="221" spans="1:10" x14ac:dyDescent="0.2">
      <c r="A221" s="2"/>
      <c r="B221" s="12" t="s">
        <v>198</v>
      </c>
      <c r="C221" s="13" t="s">
        <v>104</v>
      </c>
      <c r="D221" s="14">
        <f>'Royalties Concessão'!D221+'Royalties Partilha'!D221</f>
        <v>1030.92</v>
      </c>
      <c r="E221" s="14">
        <f>'Royalties Concessão'!E221+'Royalties Partilha'!E221</f>
        <v>0</v>
      </c>
      <c r="F221" s="14">
        <f>'Royalties Concessão'!F221+'Royalties Partilha'!F221</f>
        <v>1030.92</v>
      </c>
      <c r="G221" s="14">
        <f>'Royalties Concessão'!G221+'Royalties Partilha'!G221</f>
        <v>8037.41</v>
      </c>
      <c r="H221" s="2"/>
      <c r="I221" s="11"/>
      <c r="J221" s="11"/>
    </row>
    <row r="222" spans="1:10" x14ac:dyDescent="0.2">
      <c r="A222" s="2"/>
      <c r="B222" s="12" t="s">
        <v>199</v>
      </c>
      <c r="C222" s="13" t="s">
        <v>104</v>
      </c>
      <c r="D222" s="14">
        <f>'Royalties Concessão'!D222+'Royalties Partilha'!D222</f>
        <v>552133.57000000007</v>
      </c>
      <c r="E222" s="14">
        <f>'Royalties Concessão'!E222+'Royalties Partilha'!E222</f>
        <v>0</v>
      </c>
      <c r="F222" s="14">
        <f>'Royalties Concessão'!F222+'Royalties Partilha'!F222</f>
        <v>552133.57000000007</v>
      </c>
      <c r="G222" s="14">
        <f>'Royalties Concessão'!G222+'Royalties Partilha'!G222</f>
        <v>6525162.5099999998</v>
      </c>
      <c r="H222" s="2"/>
      <c r="I222" s="11"/>
      <c r="J222" s="11"/>
    </row>
    <row r="223" spans="1:10" x14ac:dyDescent="0.2">
      <c r="A223" s="2"/>
      <c r="B223" s="12" t="s">
        <v>200</v>
      </c>
      <c r="C223" s="13" t="s">
        <v>104</v>
      </c>
      <c r="D223" s="14">
        <f>'Royalties Concessão'!D223+'Royalties Partilha'!D223</f>
        <v>1030.92</v>
      </c>
      <c r="E223" s="14">
        <f>'Royalties Concessão'!E223+'Royalties Partilha'!E223</f>
        <v>0</v>
      </c>
      <c r="F223" s="14">
        <f>'Royalties Concessão'!F223+'Royalties Partilha'!F223</f>
        <v>1030.92</v>
      </c>
      <c r="G223" s="14">
        <f>'Royalties Concessão'!G223+'Royalties Partilha'!G223</f>
        <v>8037.41</v>
      </c>
      <c r="H223" s="2"/>
      <c r="I223" s="11"/>
      <c r="J223" s="11"/>
    </row>
    <row r="224" spans="1:10" x14ac:dyDescent="0.2">
      <c r="A224" s="2"/>
      <c r="B224" s="12" t="s">
        <v>201</v>
      </c>
      <c r="C224" s="13" t="s">
        <v>104</v>
      </c>
      <c r="D224" s="14">
        <f>'Royalties Concessão'!D224+'Royalties Partilha'!D224</f>
        <v>1134.01</v>
      </c>
      <c r="E224" s="14">
        <f>'Royalties Concessão'!E224+'Royalties Partilha'!E224</f>
        <v>0</v>
      </c>
      <c r="F224" s="14">
        <f>'Royalties Concessão'!F224+'Royalties Partilha'!F224</f>
        <v>1134.01</v>
      </c>
      <c r="G224" s="14">
        <f>'Royalties Concessão'!G224+'Royalties Partilha'!G224</f>
        <v>8841.36</v>
      </c>
      <c r="H224" s="2"/>
      <c r="I224" s="11"/>
      <c r="J224" s="11"/>
    </row>
    <row r="225" spans="1:10" x14ac:dyDescent="0.2">
      <c r="A225" s="2"/>
      <c r="B225" s="12" t="s">
        <v>202</v>
      </c>
      <c r="C225" s="13" t="s">
        <v>104</v>
      </c>
      <c r="D225" s="14">
        <f>'Royalties Concessão'!D225+'Royalties Partilha'!D225</f>
        <v>1391.74</v>
      </c>
      <c r="E225" s="14">
        <f>'Royalties Concessão'!E225+'Royalties Partilha'!E225</f>
        <v>0</v>
      </c>
      <c r="F225" s="14">
        <f>'Royalties Concessão'!F225+'Royalties Partilha'!F225</f>
        <v>1391.74</v>
      </c>
      <c r="G225" s="14">
        <f>'Royalties Concessão'!G225+'Royalties Partilha'!G225</f>
        <v>10850.51</v>
      </c>
      <c r="H225" s="2"/>
      <c r="I225" s="11"/>
      <c r="J225" s="11"/>
    </row>
    <row r="226" spans="1:10" x14ac:dyDescent="0.2">
      <c r="A226" s="2"/>
      <c r="B226" s="12" t="s">
        <v>203</v>
      </c>
      <c r="C226" s="13" t="s">
        <v>104</v>
      </c>
      <c r="D226" s="14">
        <f>'Royalties Concessão'!D226+'Royalties Partilha'!D226</f>
        <v>2061.84</v>
      </c>
      <c r="E226" s="14">
        <f>'Royalties Concessão'!E226+'Royalties Partilha'!E226</f>
        <v>0</v>
      </c>
      <c r="F226" s="14">
        <f>'Royalties Concessão'!F226+'Royalties Partilha'!F226</f>
        <v>2061.84</v>
      </c>
      <c r="G226" s="14">
        <f>'Royalties Concessão'!G226+'Royalties Partilha'!G226</f>
        <v>16074.869999999999</v>
      </c>
      <c r="H226" s="2"/>
      <c r="I226" s="11"/>
      <c r="J226" s="11"/>
    </row>
    <row r="227" spans="1:10" x14ac:dyDescent="0.2">
      <c r="A227" s="2"/>
      <c r="B227" s="12" t="s">
        <v>204</v>
      </c>
      <c r="C227" s="13" t="s">
        <v>104</v>
      </c>
      <c r="D227" s="14">
        <f>'Royalties Concessão'!D227+'Royalties Partilha'!D227</f>
        <v>1901.14</v>
      </c>
      <c r="E227" s="14">
        <f>'Royalties Concessão'!E227+'Royalties Partilha'!E227</f>
        <v>180.93</v>
      </c>
      <c r="F227" s="14">
        <f>'Royalties Concessão'!F227+'Royalties Partilha'!F227</f>
        <v>2082.0700000000002</v>
      </c>
      <c r="G227" s="14">
        <f>'Royalties Concessão'!G227+'Royalties Partilha'!G227</f>
        <v>21104.159999999996</v>
      </c>
      <c r="H227" s="2"/>
      <c r="I227" s="11"/>
      <c r="J227" s="11"/>
    </row>
    <row r="228" spans="1:10" x14ac:dyDescent="0.2">
      <c r="A228" s="2"/>
      <c r="B228" s="12" t="s">
        <v>205</v>
      </c>
      <c r="C228" s="13" t="s">
        <v>104</v>
      </c>
      <c r="D228" s="14">
        <f>'Royalties Concessão'!D228+'Royalties Partilha'!D228</f>
        <v>1185.55</v>
      </c>
      <c r="E228" s="14">
        <f>'Royalties Concessão'!E228+'Royalties Partilha'!E228</f>
        <v>0</v>
      </c>
      <c r="F228" s="14">
        <f>'Royalties Concessão'!F228+'Royalties Partilha'!F228</f>
        <v>1185.55</v>
      </c>
      <c r="G228" s="14">
        <f>'Royalties Concessão'!G228+'Royalties Partilha'!G228</f>
        <v>9243.43</v>
      </c>
      <c r="H228" s="2"/>
      <c r="I228" s="11"/>
      <c r="J228" s="11"/>
    </row>
    <row r="229" spans="1:10" x14ac:dyDescent="0.2">
      <c r="A229" s="2"/>
      <c r="B229" s="12" t="s">
        <v>206</v>
      </c>
      <c r="C229" s="13" t="s">
        <v>104</v>
      </c>
      <c r="D229" s="14">
        <f>'Royalties Concessão'!D229+'Royalties Partilha'!D229</f>
        <v>1597.92</v>
      </c>
      <c r="E229" s="14">
        <f>'Royalties Concessão'!E229+'Royalties Partilha'!E229</f>
        <v>0</v>
      </c>
      <c r="F229" s="14">
        <f>'Royalties Concessão'!F229+'Royalties Partilha'!F229</f>
        <v>1597.92</v>
      </c>
      <c r="G229" s="14">
        <f>'Royalties Concessão'!G229+'Royalties Partilha'!G229</f>
        <v>12457.99</v>
      </c>
      <c r="H229" s="2"/>
      <c r="I229" s="11"/>
      <c r="J229" s="11"/>
    </row>
    <row r="230" spans="1:10" x14ac:dyDescent="0.2">
      <c r="A230" s="2"/>
      <c r="B230" s="12" t="s">
        <v>207</v>
      </c>
      <c r="C230" s="13" t="s">
        <v>104</v>
      </c>
      <c r="D230" s="14">
        <f>'Royalties Concessão'!D230+'Royalties Partilha'!D230</f>
        <v>1701.02</v>
      </c>
      <c r="E230" s="14">
        <f>'Royalties Concessão'!E230+'Royalties Partilha'!E230</f>
        <v>0</v>
      </c>
      <c r="F230" s="14">
        <f>'Royalties Concessão'!F230+'Royalties Partilha'!F230</f>
        <v>1701.02</v>
      </c>
      <c r="G230" s="14">
        <f>'Royalties Concessão'!G230+'Royalties Partilha'!G230</f>
        <v>13261.74</v>
      </c>
      <c r="H230" s="2"/>
      <c r="I230" s="11"/>
      <c r="J230" s="11"/>
    </row>
    <row r="231" spans="1:10" x14ac:dyDescent="0.2">
      <c r="A231" s="2"/>
      <c r="B231" s="12" t="s">
        <v>208</v>
      </c>
      <c r="C231" s="13" t="s">
        <v>104</v>
      </c>
      <c r="D231" s="14">
        <f>'Royalties Concessão'!D231+'Royalties Partilha'!D231</f>
        <v>1030.92</v>
      </c>
      <c r="E231" s="14">
        <f>'Royalties Concessão'!E231+'Royalties Partilha'!E231</f>
        <v>0</v>
      </c>
      <c r="F231" s="14">
        <f>'Royalties Concessão'!F231+'Royalties Partilha'!F231</f>
        <v>1030.92</v>
      </c>
      <c r="G231" s="14">
        <f>'Royalties Concessão'!G231+'Royalties Partilha'!G231</f>
        <v>8037.41</v>
      </c>
      <c r="H231" s="2"/>
      <c r="I231" s="11"/>
      <c r="J231" s="11"/>
    </row>
    <row r="232" spans="1:10" x14ac:dyDescent="0.2">
      <c r="A232" s="2"/>
      <c r="B232" s="12" t="s">
        <v>209</v>
      </c>
      <c r="C232" s="13" t="s">
        <v>104</v>
      </c>
      <c r="D232" s="14">
        <f>'Royalties Concessão'!D232+'Royalties Partilha'!D232</f>
        <v>1391.74</v>
      </c>
      <c r="E232" s="14">
        <f>'Royalties Concessão'!E232+'Royalties Partilha'!E232</f>
        <v>0</v>
      </c>
      <c r="F232" s="14">
        <f>'Royalties Concessão'!F232+'Royalties Partilha'!F232</f>
        <v>1391.74</v>
      </c>
      <c r="G232" s="14">
        <f>'Royalties Concessão'!G232+'Royalties Partilha'!G232</f>
        <v>10850.51</v>
      </c>
      <c r="H232" s="2"/>
      <c r="I232" s="11"/>
      <c r="J232" s="11"/>
    </row>
    <row r="233" spans="1:10" x14ac:dyDescent="0.2">
      <c r="A233" s="2"/>
      <c r="B233" s="12" t="s">
        <v>210</v>
      </c>
      <c r="C233" s="13" t="s">
        <v>104</v>
      </c>
      <c r="D233" s="14">
        <f>'Royalties Concessão'!D233+'Royalties Partilha'!D233</f>
        <v>1443.28</v>
      </c>
      <c r="E233" s="14">
        <f>'Royalties Concessão'!E233+'Royalties Partilha'!E233</f>
        <v>0</v>
      </c>
      <c r="F233" s="14">
        <f>'Royalties Concessão'!F233+'Royalties Partilha'!F233</f>
        <v>1443.28</v>
      </c>
      <c r="G233" s="14">
        <f>'Royalties Concessão'!G233+'Royalties Partilha'!G233</f>
        <v>11252.16</v>
      </c>
      <c r="H233" s="2"/>
      <c r="I233" s="11"/>
      <c r="J233" s="11"/>
    </row>
    <row r="234" spans="1:10" x14ac:dyDescent="0.2">
      <c r="A234" s="2"/>
      <c r="B234" s="12" t="s">
        <v>211</v>
      </c>
      <c r="C234" s="13" t="s">
        <v>104</v>
      </c>
      <c r="D234" s="14">
        <f>'Royalties Concessão'!D234+'Royalties Partilha'!D234</f>
        <v>1701.02</v>
      </c>
      <c r="E234" s="14">
        <f>'Royalties Concessão'!E234+'Royalties Partilha'!E234</f>
        <v>0</v>
      </c>
      <c r="F234" s="14">
        <f>'Royalties Concessão'!F234+'Royalties Partilha'!F234</f>
        <v>1701.02</v>
      </c>
      <c r="G234" s="14">
        <f>'Royalties Concessão'!G234+'Royalties Partilha'!G234</f>
        <v>13261.74</v>
      </c>
      <c r="H234" s="2"/>
      <c r="I234" s="11"/>
      <c r="J234" s="11"/>
    </row>
    <row r="235" spans="1:10" x14ac:dyDescent="0.2">
      <c r="A235" s="2"/>
      <c r="B235" s="12" t="s">
        <v>212</v>
      </c>
      <c r="C235" s="13" t="s">
        <v>104</v>
      </c>
      <c r="D235" s="14">
        <f>'Royalties Concessão'!D235+'Royalties Partilha'!D235</f>
        <v>16214.29</v>
      </c>
      <c r="E235" s="14">
        <f>'Royalties Concessão'!E235+'Royalties Partilha'!E235</f>
        <v>0</v>
      </c>
      <c r="F235" s="14">
        <f>'Royalties Concessão'!F235+'Royalties Partilha'!F235</f>
        <v>16214.29</v>
      </c>
      <c r="G235" s="14">
        <f>'Royalties Concessão'!G235+'Royalties Partilha'!G235</f>
        <v>2552317.0499999998</v>
      </c>
      <c r="H235" s="2"/>
      <c r="I235" s="11"/>
      <c r="J235" s="11"/>
    </row>
    <row r="236" spans="1:10" x14ac:dyDescent="0.2">
      <c r="A236" s="2"/>
      <c r="B236" s="12" t="s">
        <v>213</v>
      </c>
      <c r="C236" s="13" t="s">
        <v>104</v>
      </c>
      <c r="D236" s="14">
        <f>'Royalties Concessão'!D236+'Royalties Partilha'!D236</f>
        <v>1391.74</v>
      </c>
      <c r="E236" s="14">
        <f>'Royalties Concessão'!E236+'Royalties Partilha'!E236</f>
        <v>0</v>
      </c>
      <c r="F236" s="14">
        <f>'Royalties Concessão'!F236+'Royalties Partilha'!F236</f>
        <v>1391.74</v>
      </c>
      <c r="G236" s="14">
        <f>'Royalties Concessão'!G236+'Royalties Partilha'!G236</f>
        <v>10850.09</v>
      </c>
      <c r="H236" s="2"/>
      <c r="I236" s="11"/>
      <c r="J236" s="11"/>
    </row>
    <row r="237" spans="1:10" x14ac:dyDescent="0.2">
      <c r="A237" s="2"/>
      <c r="B237" s="12" t="s">
        <v>214</v>
      </c>
      <c r="C237" s="13" t="s">
        <v>104</v>
      </c>
      <c r="D237" s="14">
        <f>'Royalties Concessão'!D237+'Royalties Partilha'!D237</f>
        <v>1134.01</v>
      </c>
      <c r="E237" s="14">
        <f>'Royalties Concessão'!E237+'Royalties Partilha'!E237</f>
        <v>0</v>
      </c>
      <c r="F237" s="14">
        <f>'Royalties Concessão'!F237+'Royalties Partilha'!F237</f>
        <v>1134.01</v>
      </c>
      <c r="G237" s="14">
        <f>'Royalties Concessão'!G237+'Royalties Partilha'!G237</f>
        <v>8841.36</v>
      </c>
      <c r="H237" s="2"/>
      <c r="I237" s="11"/>
      <c r="J237" s="11"/>
    </row>
    <row r="238" spans="1:10" x14ac:dyDescent="0.2">
      <c r="A238" s="2"/>
      <c r="B238" s="12" t="s">
        <v>215</v>
      </c>
      <c r="C238" s="13" t="s">
        <v>104</v>
      </c>
      <c r="D238" s="14">
        <f>'Royalties Concessão'!D238+'Royalties Partilha'!D238</f>
        <v>1185.55</v>
      </c>
      <c r="E238" s="14">
        <f>'Royalties Concessão'!E238+'Royalties Partilha'!E238</f>
        <v>0</v>
      </c>
      <c r="F238" s="14">
        <f>'Royalties Concessão'!F238+'Royalties Partilha'!F238</f>
        <v>1185.55</v>
      </c>
      <c r="G238" s="14">
        <f>'Royalties Concessão'!G238+'Royalties Partilha'!G238</f>
        <v>9243.2200000000012</v>
      </c>
      <c r="H238" s="2"/>
      <c r="I238" s="11"/>
      <c r="J238" s="11"/>
    </row>
    <row r="239" spans="1:10" x14ac:dyDescent="0.2">
      <c r="A239" s="2"/>
      <c r="B239" s="12" t="s">
        <v>216</v>
      </c>
      <c r="C239" s="13" t="s">
        <v>104</v>
      </c>
      <c r="D239" s="14">
        <f>'Royalties Concessão'!D239+'Royalties Partilha'!D239</f>
        <v>1030.92</v>
      </c>
      <c r="E239" s="14">
        <f>'Royalties Concessão'!E239+'Royalties Partilha'!E239</f>
        <v>0</v>
      </c>
      <c r="F239" s="14">
        <f>'Royalties Concessão'!F239+'Royalties Partilha'!F239</f>
        <v>1030.92</v>
      </c>
      <c r="G239" s="14">
        <f>'Royalties Concessão'!G239+'Royalties Partilha'!G239</f>
        <v>8037.41</v>
      </c>
      <c r="H239" s="2"/>
      <c r="I239" s="11"/>
      <c r="J239" s="11"/>
    </row>
    <row r="240" spans="1:10" x14ac:dyDescent="0.2">
      <c r="A240" s="2"/>
      <c r="B240" s="12" t="s">
        <v>217</v>
      </c>
      <c r="C240" s="13" t="s">
        <v>104</v>
      </c>
      <c r="D240" s="14">
        <f>'Royalties Concessão'!D240+'Royalties Partilha'!D240</f>
        <v>1030.92</v>
      </c>
      <c r="E240" s="14">
        <f>'Royalties Concessão'!E240+'Royalties Partilha'!E240</f>
        <v>0</v>
      </c>
      <c r="F240" s="14">
        <f>'Royalties Concessão'!F240+'Royalties Partilha'!F240</f>
        <v>1030.92</v>
      </c>
      <c r="G240" s="14">
        <f>'Royalties Concessão'!G240+'Royalties Partilha'!G240</f>
        <v>8037.41</v>
      </c>
      <c r="H240" s="2"/>
      <c r="I240" s="11"/>
      <c r="J240" s="11"/>
    </row>
    <row r="241" spans="1:10" x14ac:dyDescent="0.2">
      <c r="A241" s="2"/>
      <c r="B241" s="12" t="s">
        <v>218</v>
      </c>
      <c r="C241" s="13" t="s">
        <v>104</v>
      </c>
      <c r="D241" s="14">
        <f>'Royalties Concessão'!D241+'Royalties Partilha'!D241</f>
        <v>1340.19</v>
      </c>
      <c r="E241" s="14">
        <f>'Royalties Concessão'!E241+'Royalties Partilha'!E241</f>
        <v>0</v>
      </c>
      <c r="F241" s="14">
        <f>'Royalties Concessão'!F241+'Royalties Partilha'!F241</f>
        <v>1340.19</v>
      </c>
      <c r="G241" s="14">
        <f>'Royalties Concessão'!G241+'Royalties Partilha'!G241</f>
        <v>10448.64</v>
      </c>
      <c r="H241" s="2"/>
      <c r="I241" s="11"/>
      <c r="J241" s="11"/>
    </row>
    <row r="242" spans="1:10" x14ac:dyDescent="0.2">
      <c r="A242" s="2"/>
      <c r="B242" s="12" t="s">
        <v>219</v>
      </c>
      <c r="C242" s="13" t="s">
        <v>104</v>
      </c>
      <c r="D242" s="14">
        <f>'Royalties Concessão'!D242+'Royalties Partilha'!D242</f>
        <v>80064.56</v>
      </c>
      <c r="E242" s="14">
        <f>'Royalties Concessão'!E242+'Royalties Partilha'!E242</f>
        <v>0</v>
      </c>
      <c r="F242" s="14">
        <f>'Royalties Concessão'!F242+'Royalties Partilha'!F242</f>
        <v>80064.56</v>
      </c>
      <c r="G242" s="14">
        <f>'Royalties Concessão'!G242+'Royalties Partilha'!G242</f>
        <v>4247638.96</v>
      </c>
      <c r="H242" s="2"/>
      <c r="I242" s="11"/>
      <c r="J242" s="11"/>
    </row>
    <row r="243" spans="1:10" x14ac:dyDescent="0.2">
      <c r="A243" s="2"/>
      <c r="B243" s="12" t="s">
        <v>220</v>
      </c>
      <c r="C243" s="13" t="s">
        <v>104</v>
      </c>
      <c r="D243" s="14">
        <f>'Royalties Concessão'!D243+'Royalties Partilha'!D243</f>
        <v>1030.92</v>
      </c>
      <c r="E243" s="14">
        <f>'Royalties Concessão'!E243+'Royalties Partilha'!E243</f>
        <v>0</v>
      </c>
      <c r="F243" s="14">
        <f>'Royalties Concessão'!F243+'Royalties Partilha'!F243</f>
        <v>1030.92</v>
      </c>
      <c r="G243" s="14">
        <f>'Royalties Concessão'!G243+'Royalties Partilha'!G243</f>
        <v>8037.41</v>
      </c>
      <c r="H243" s="2"/>
      <c r="I243" s="11"/>
      <c r="J243" s="11"/>
    </row>
    <row r="244" spans="1:10" x14ac:dyDescent="0.2">
      <c r="A244" s="2"/>
      <c r="B244" s="12" t="s">
        <v>221</v>
      </c>
      <c r="C244" s="13" t="s">
        <v>104</v>
      </c>
      <c r="D244" s="14">
        <f>'Royalties Concessão'!D244+'Royalties Partilha'!D244</f>
        <v>1340.19</v>
      </c>
      <c r="E244" s="14">
        <f>'Royalties Concessão'!E244+'Royalties Partilha'!E244</f>
        <v>0</v>
      </c>
      <c r="F244" s="14">
        <f>'Royalties Concessão'!F244+'Royalties Partilha'!F244</f>
        <v>1340.19</v>
      </c>
      <c r="G244" s="14">
        <f>'Royalties Concessão'!G244+'Royalties Partilha'!G244</f>
        <v>10449.06</v>
      </c>
      <c r="H244" s="2"/>
      <c r="I244" s="11"/>
      <c r="J244" s="11"/>
    </row>
    <row r="245" spans="1:10" x14ac:dyDescent="0.2">
      <c r="A245" s="2"/>
      <c r="B245" s="12" t="s">
        <v>222</v>
      </c>
      <c r="C245" s="13" t="s">
        <v>104</v>
      </c>
      <c r="D245" s="14">
        <f>'Royalties Concessão'!D245+'Royalties Partilha'!D245</f>
        <v>598286.4800000001</v>
      </c>
      <c r="E245" s="14">
        <f>'Royalties Concessão'!E245+'Royalties Partilha'!E245</f>
        <v>9835.69</v>
      </c>
      <c r="F245" s="14">
        <f>'Royalties Concessão'!F245+'Royalties Partilha'!F245</f>
        <v>608122.17000000004</v>
      </c>
      <c r="G245" s="14">
        <f>'Royalties Concessão'!G245+'Royalties Partilha'!G245</f>
        <v>7134517.9000000004</v>
      </c>
      <c r="H245" s="2"/>
      <c r="I245" s="11"/>
      <c r="J245" s="11"/>
    </row>
    <row r="246" spans="1:10" x14ac:dyDescent="0.2">
      <c r="A246" s="2"/>
      <c r="B246" s="12" t="s">
        <v>223</v>
      </c>
      <c r="C246" s="13" t="s">
        <v>104</v>
      </c>
      <c r="D246" s="14">
        <f>'Royalties Concessão'!D246+'Royalties Partilha'!D246</f>
        <v>1340.19</v>
      </c>
      <c r="E246" s="14">
        <f>'Royalties Concessão'!E246+'Royalties Partilha'!E246</f>
        <v>0</v>
      </c>
      <c r="F246" s="14">
        <f>'Royalties Concessão'!F246+'Royalties Partilha'!F246</f>
        <v>1340.19</v>
      </c>
      <c r="G246" s="14">
        <f>'Royalties Concessão'!G246+'Royalties Partilha'!G246</f>
        <v>10448.64</v>
      </c>
      <c r="H246" s="2"/>
      <c r="I246" s="11"/>
      <c r="J246" s="11"/>
    </row>
    <row r="247" spans="1:10" x14ac:dyDescent="0.2">
      <c r="A247" s="2"/>
      <c r="B247" s="12" t="s">
        <v>224</v>
      </c>
      <c r="C247" s="13" t="s">
        <v>104</v>
      </c>
      <c r="D247" s="14">
        <f>'Royalties Concessão'!D247+'Royalties Partilha'!D247</f>
        <v>569604.85000000009</v>
      </c>
      <c r="E247" s="14">
        <f>'Royalties Concessão'!E247+'Royalties Partilha'!E247</f>
        <v>255700.96</v>
      </c>
      <c r="F247" s="14">
        <f>'Royalties Concessão'!F247+'Royalties Partilha'!F247</f>
        <v>825305.81</v>
      </c>
      <c r="G247" s="14">
        <f>'Royalties Concessão'!G247+'Royalties Partilha'!G247</f>
        <v>11192650.630000001</v>
      </c>
      <c r="H247" s="2"/>
      <c r="I247" s="11"/>
      <c r="J247" s="11"/>
    </row>
    <row r="248" spans="1:10" x14ac:dyDescent="0.2">
      <c r="A248" s="2"/>
      <c r="B248" s="12" t="s">
        <v>225</v>
      </c>
      <c r="C248" s="13" t="s">
        <v>104</v>
      </c>
      <c r="D248" s="14">
        <f>'Royalties Concessão'!D248+'Royalties Partilha'!D248</f>
        <v>1082.46</v>
      </c>
      <c r="E248" s="14">
        <f>'Royalties Concessão'!E248+'Royalties Partilha'!E248</f>
        <v>0</v>
      </c>
      <c r="F248" s="14">
        <f>'Royalties Concessão'!F248+'Royalties Partilha'!F248</f>
        <v>1082.46</v>
      </c>
      <c r="G248" s="14">
        <f>'Royalties Concessão'!G248+'Royalties Partilha'!G248</f>
        <v>8439.6899999999987</v>
      </c>
      <c r="H248" s="2"/>
      <c r="I248" s="11"/>
      <c r="J248" s="11"/>
    </row>
    <row r="249" spans="1:10" x14ac:dyDescent="0.2">
      <c r="A249" s="2"/>
      <c r="B249" s="12" t="s">
        <v>226</v>
      </c>
      <c r="C249" s="13" t="s">
        <v>104</v>
      </c>
      <c r="D249" s="14">
        <f>'Royalties Concessão'!D249+'Royalties Partilha'!D249</f>
        <v>589118.25</v>
      </c>
      <c r="E249" s="14">
        <f>'Royalties Concessão'!E249+'Royalties Partilha'!E249</f>
        <v>0</v>
      </c>
      <c r="F249" s="14">
        <f>'Royalties Concessão'!F249+'Royalties Partilha'!F249</f>
        <v>589118.25</v>
      </c>
      <c r="G249" s="14">
        <f>'Royalties Concessão'!G249+'Royalties Partilha'!G249</f>
        <v>5591763.8599999994</v>
      </c>
      <c r="H249" s="2"/>
      <c r="I249" s="11"/>
      <c r="J249" s="11"/>
    </row>
    <row r="250" spans="1:10" x14ac:dyDescent="0.2">
      <c r="A250" s="2"/>
      <c r="B250" s="12" t="s">
        <v>227</v>
      </c>
      <c r="C250" s="13" t="s">
        <v>104</v>
      </c>
      <c r="D250" s="14">
        <f>'Royalties Concessão'!D250+'Royalties Partilha'!D250</f>
        <v>1752.56</v>
      </c>
      <c r="E250" s="14">
        <f>'Royalties Concessão'!E250+'Royalties Partilha'!E250</f>
        <v>0</v>
      </c>
      <c r="F250" s="14">
        <f>'Royalties Concessão'!F250+'Royalties Partilha'!F250</f>
        <v>1752.56</v>
      </c>
      <c r="G250" s="14">
        <f>'Royalties Concessão'!G250+'Royalties Partilha'!G250</f>
        <v>13663.400000000001</v>
      </c>
      <c r="H250" s="2"/>
      <c r="I250" s="11"/>
      <c r="J250" s="11"/>
    </row>
    <row r="251" spans="1:10" x14ac:dyDescent="0.2">
      <c r="A251" s="2"/>
      <c r="B251" s="12" t="s">
        <v>228</v>
      </c>
      <c r="C251" s="13" t="s">
        <v>104</v>
      </c>
      <c r="D251" s="14">
        <f>'Royalties Concessão'!D251+'Royalties Partilha'!D251</f>
        <v>1494.83</v>
      </c>
      <c r="E251" s="14">
        <f>'Royalties Concessão'!E251+'Royalties Partilha'!E251</f>
        <v>0</v>
      </c>
      <c r="F251" s="14">
        <f>'Royalties Concessão'!F251+'Royalties Partilha'!F251</f>
        <v>1494.83</v>
      </c>
      <c r="G251" s="14">
        <f>'Royalties Concessão'!G251+'Royalties Partilha'!G251</f>
        <v>11653.85</v>
      </c>
      <c r="H251" s="2"/>
      <c r="I251" s="11"/>
      <c r="J251" s="11"/>
    </row>
    <row r="252" spans="1:10" x14ac:dyDescent="0.2">
      <c r="A252" s="2"/>
      <c r="B252" s="12" t="s">
        <v>229</v>
      </c>
      <c r="C252" s="13" t="s">
        <v>104</v>
      </c>
      <c r="D252" s="14">
        <f>'Royalties Concessão'!D252+'Royalties Partilha'!D252</f>
        <v>1082.46</v>
      </c>
      <c r="E252" s="14">
        <f>'Royalties Concessão'!E252+'Royalties Partilha'!E252</f>
        <v>0</v>
      </c>
      <c r="F252" s="14">
        <f>'Royalties Concessão'!F252+'Royalties Partilha'!F252</f>
        <v>1082.46</v>
      </c>
      <c r="G252" s="14">
        <f>'Royalties Concessão'!G252+'Royalties Partilha'!G252</f>
        <v>8439.27</v>
      </c>
      <c r="H252" s="2"/>
      <c r="I252" s="11"/>
      <c r="J252" s="11"/>
    </row>
    <row r="253" spans="1:10" x14ac:dyDescent="0.2">
      <c r="A253" s="2"/>
      <c r="B253" s="12" t="s">
        <v>230</v>
      </c>
      <c r="C253" s="13" t="s">
        <v>104</v>
      </c>
      <c r="D253" s="14">
        <f>'Royalties Concessão'!D253+'Royalties Partilha'!D253</f>
        <v>1030.92</v>
      </c>
      <c r="E253" s="14">
        <f>'Royalties Concessão'!E253+'Royalties Partilha'!E253</f>
        <v>0</v>
      </c>
      <c r="F253" s="14">
        <f>'Royalties Concessão'!F253+'Royalties Partilha'!F253</f>
        <v>1030.92</v>
      </c>
      <c r="G253" s="14">
        <f>'Royalties Concessão'!G253+'Royalties Partilha'!G253</f>
        <v>8037.41</v>
      </c>
      <c r="H253" s="2"/>
      <c r="I253" s="11"/>
      <c r="J253" s="11"/>
    </row>
    <row r="254" spans="1:10" x14ac:dyDescent="0.2">
      <c r="A254" s="2"/>
      <c r="B254" s="12" t="s">
        <v>231</v>
      </c>
      <c r="C254" s="13" t="s">
        <v>104</v>
      </c>
      <c r="D254" s="14">
        <f>'Royalties Concessão'!D254+'Royalties Partilha'!D254</f>
        <v>1288.6500000000001</v>
      </c>
      <c r="E254" s="14">
        <f>'Royalties Concessão'!E254+'Royalties Partilha'!E254</f>
        <v>0</v>
      </c>
      <c r="F254" s="14">
        <f>'Royalties Concessão'!F254+'Royalties Partilha'!F254</f>
        <v>1288.6500000000001</v>
      </c>
      <c r="G254" s="14">
        <f>'Royalties Concessão'!G254+'Royalties Partilha'!G254</f>
        <v>10046.550000000001</v>
      </c>
      <c r="H254" s="2"/>
      <c r="I254" s="11"/>
      <c r="J254" s="11"/>
    </row>
    <row r="255" spans="1:10" x14ac:dyDescent="0.2">
      <c r="A255" s="2"/>
      <c r="B255" s="12" t="s">
        <v>232</v>
      </c>
      <c r="C255" s="13" t="s">
        <v>104</v>
      </c>
      <c r="D255" s="14">
        <f>'Royalties Concessão'!D255+'Royalties Partilha'!D255</f>
        <v>1185.55</v>
      </c>
      <c r="E255" s="14">
        <f>'Royalties Concessão'!E255+'Royalties Partilha'!E255</f>
        <v>0</v>
      </c>
      <c r="F255" s="14">
        <f>'Royalties Concessão'!F255+'Royalties Partilha'!F255</f>
        <v>1185.55</v>
      </c>
      <c r="G255" s="14">
        <f>'Royalties Concessão'!G255+'Royalties Partilha'!G255</f>
        <v>9242.8000000000011</v>
      </c>
      <c r="H255" s="2"/>
      <c r="I255" s="11"/>
      <c r="J255" s="11"/>
    </row>
    <row r="256" spans="1:10" x14ac:dyDescent="0.2">
      <c r="A256" s="2"/>
      <c r="B256" s="12" t="s">
        <v>233</v>
      </c>
      <c r="C256" s="13" t="s">
        <v>104</v>
      </c>
      <c r="D256" s="14">
        <f>'Royalties Concessão'!D256+'Royalties Partilha'!D256</f>
        <v>1134.01</v>
      </c>
      <c r="E256" s="14">
        <f>'Royalties Concessão'!E256+'Royalties Partilha'!E256</f>
        <v>0</v>
      </c>
      <c r="F256" s="14">
        <f>'Royalties Concessão'!F256+'Royalties Partilha'!F256</f>
        <v>1134.01</v>
      </c>
      <c r="G256" s="14">
        <f>'Royalties Concessão'!G256+'Royalties Partilha'!G256</f>
        <v>8841.15</v>
      </c>
      <c r="H256" s="2"/>
      <c r="I256" s="11"/>
      <c r="J256" s="11"/>
    </row>
    <row r="257" spans="1:10" x14ac:dyDescent="0.2">
      <c r="A257" s="2"/>
      <c r="B257" s="12" t="s">
        <v>234</v>
      </c>
      <c r="C257" s="13" t="s">
        <v>104</v>
      </c>
      <c r="D257" s="14">
        <f>'Royalties Concessão'!D257+'Royalties Partilha'!D257</f>
        <v>1546.38</v>
      </c>
      <c r="E257" s="14">
        <f>'Royalties Concessão'!E257+'Royalties Partilha'!E257</f>
        <v>0</v>
      </c>
      <c r="F257" s="14">
        <f>'Royalties Concessão'!F257+'Royalties Partilha'!F257</f>
        <v>1546.38</v>
      </c>
      <c r="G257" s="14">
        <f>'Royalties Concessão'!G257+'Royalties Partilha'!G257</f>
        <v>12055.899999999998</v>
      </c>
      <c r="H257" s="2"/>
      <c r="I257" s="11"/>
      <c r="J257" s="11"/>
    </row>
    <row r="258" spans="1:10" x14ac:dyDescent="0.2">
      <c r="A258" s="2"/>
      <c r="B258" s="12" t="s">
        <v>235</v>
      </c>
      <c r="C258" s="13" t="s">
        <v>104</v>
      </c>
      <c r="D258" s="14">
        <f>'Royalties Concessão'!D258+'Royalties Partilha'!D258</f>
        <v>1288.6500000000001</v>
      </c>
      <c r="E258" s="14">
        <f>'Royalties Concessão'!E258+'Royalties Partilha'!E258</f>
        <v>0</v>
      </c>
      <c r="F258" s="14">
        <f>'Royalties Concessão'!F258+'Royalties Partilha'!F258</f>
        <v>1288.6500000000001</v>
      </c>
      <c r="G258" s="14">
        <f>'Royalties Concessão'!G258+'Royalties Partilha'!G258</f>
        <v>10046.76</v>
      </c>
      <c r="H258" s="2"/>
      <c r="I258" s="11"/>
      <c r="J258" s="11"/>
    </row>
    <row r="259" spans="1:10" x14ac:dyDescent="0.2">
      <c r="A259" s="2"/>
      <c r="B259" s="12" t="s">
        <v>236</v>
      </c>
      <c r="C259" s="13" t="s">
        <v>104</v>
      </c>
      <c r="D259" s="14">
        <f>'Royalties Concessão'!D259+'Royalties Partilha'!D259</f>
        <v>1391.74</v>
      </c>
      <c r="E259" s="14">
        <f>'Royalties Concessão'!E259+'Royalties Partilha'!E259</f>
        <v>0</v>
      </c>
      <c r="F259" s="14">
        <f>'Royalties Concessão'!F259+'Royalties Partilha'!F259</f>
        <v>1391.74</v>
      </c>
      <c r="G259" s="14">
        <f>'Royalties Concessão'!G259+'Royalties Partilha'!G259</f>
        <v>10850.51</v>
      </c>
      <c r="H259" s="2"/>
      <c r="I259" s="11"/>
      <c r="J259" s="11"/>
    </row>
    <row r="260" spans="1:10" x14ac:dyDescent="0.2">
      <c r="A260" s="2"/>
      <c r="B260" s="12" t="s">
        <v>237</v>
      </c>
      <c r="C260" s="13" t="s">
        <v>104</v>
      </c>
      <c r="D260" s="14">
        <f>'Royalties Concessão'!D260+'Royalties Partilha'!D260</f>
        <v>1804.11</v>
      </c>
      <c r="E260" s="14">
        <f>'Royalties Concessão'!E260+'Royalties Partilha'!E260</f>
        <v>0</v>
      </c>
      <c r="F260" s="14">
        <f>'Royalties Concessão'!F260+'Royalties Partilha'!F260</f>
        <v>1804.11</v>
      </c>
      <c r="G260" s="14">
        <f>'Royalties Concessão'!G260+'Royalties Partilha'!G260</f>
        <v>14065.48</v>
      </c>
      <c r="H260" s="2"/>
      <c r="I260" s="11"/>
      <c r="J260" s="11"/>
    </row>
    <row r="261" spans="1:10" x14ac:dyDescent="0.2">
      <c r="A261" s="2"/>
      <c r="B261" s="12" t="s">
        <v>238</v>
      </c>
      <c r="C261" s="13" t="s">
        <v>104</v>
      </c>
      <c r="D261" s="14">
        <f>'Royalties Concessão'!D261+'Royalties Partilha'!D261</f>
        <v>1649.47</v>
      </c>
      <c r="E261" s="14">
        <f>'Royalties Concessão'!E261+'Royalties Partilha'!E261</f>
        <v>0</v>
      </c>
      <c r="F261" s="14">
        <f>'Royalties Concessão'!F261+'Royalties Partilha'!F261</f>
        <v>1649.47</v>
      </c>
      <c r="G261" s="14">
        <f>'Royalties Concessão'!G261+'Royalties Partilha'!G261</f>
        <v>12859.679999999998</v>
      </c>
      <c r="H261" s="2"/>
      <c r="I261" s="11"/>
      <c r="J261" s="11"/>
    </row>
    <row r="262" spans="1:10" x14ac:dyDescent="0.2">
      <c r="A262" s="2"/>
      <c r="B262" s="12" t="s">
        <v>239</v>
      </c>
      <c r="C262" s="13" t="s">
        <v>104</v>
      </c>
      <c r="D262" s="14">
        <f>'Royalties Concessão'!D262+'Royalties Partilha'!D262</f>
        <v>587877.9</v>
      </c>
      <c r="E262" s="14">
        <f>'Royalties Concessão'!E262+'Royalties Partilha'!E262</f>
        <v>0</v>
      </c>
      <c r="F262" s="14">
        <f>'Royalties Concessão'!F262+'Royalties Partilha'!F262</f>
        <v>587877.9</v>
      </c>
      <c r="G262" s="14">
        <f>'Royalties Concessão'!G262+'Royalties Partilha'!G262</f>
        <v>6809048.2699999996</v>
      </c>
      <c r="H262" s="2"/>
      <c r="I262" s="11"/>
      <c r="J262" s="11"/>
    </row>
    <row r="263" spans="1:10" x14ac:dyDescent="0.2">
      <c r="A263" s="2"/>
      <c r="B263" s="12" t="s">
        <v>240</v>
      </c>
      <c r="C263" s="13" t="s">
        <v>104</v>
      </c>
      <c r="D263" s="14">
        <f>'Royalties Concessão'!D263+'Royalties Partilha'!D263</f>
        <v>589118.25</v>
      </c>
      <c r="E263" s="14">
        <f>'Royalties Concessão'!E263+'Royalties Partilha'!E263</f>
        <v>0</v>
      </c>
      <c r="F263" s="14">
        <f>'Royalties Concessão'!F263+'Royalties Partilha'!F263</f>
        <v>589118.25</v>
      </c>
      <c r="G263" s="14">
        <f>'Royalties Concessão'!G263+'Royalties Partilha'!G263</f>
        <v>6887923.4700000007</v>
      </c>
      <c r="H263" s="2"/>
      <c r="I263" s="11"/>
      <c r="J263" s="11"/>
    </row>
    <row r="264" spans="1:10" x14ac:dyDescent="0.2">
      <c r="A264" s="2"/>
      <c r="B264" s="12" t="s">
        <v>241</v>
      </c>
      <c r="C264" s="13" t="s">
        <v>104</v>
      </c>
      <c r="D264" s="14">
        <f>'Royalties Concessão'!D264+'Royalties Partilha'!D264</f>
        <v>2061.84</v>
      </c>
      <c r="E264" s="14">
        <f>'Royalties Concessão'!E264+'Royalties Partilha'!E264</f>
        <v>0</v>
      </c>
      <c r="F264" s="14">
        <f>'Royalties Concessão'!F264+'Royalties Partilha'!F264</f>
        <v>2061.84</v>
      </c>
      <c r="G264" s="14">
        <f>'Royalties Concessão'!G264+'Royalties Partilha'!G264</f>
        <v>16074.869999999999</v>
      </c>
      <c r="H264" s="2"/>
      <c r="I264" s="11"/>
      <c r="J264" s="11"/>
    </row>
    <row r="265" spans="1:10" x14ac:dyDescent="0.2">
      <c r="A265" s="2"/>
      <c r="B265" s="12" t="s">
        <v>242</v>
      </c>
      <c r="C265" s="13" t="s">
        <v>104</v>
      </c>
      <c r="D265" s="14">
        <f>'Royalties Concessão'!D265+'Royalties Partilha'!D265</f>
        <v>1546.38</v>
      </c>
      <c r="E265" s="14">
        <f>'Royalties Concessão'!E265+'Royalties Partilha'!E265</f>
        <v>0</v>
      </c>
      <c r="F265" s="14">
        <f>'Royalties Concessão'!F265+'Royalties Partilha'!F265</f>
        <v>1546.38</v>
      </c>
      <c r="G265" s="14">
        <f>'Royalties Concessão'!G265+'Royalties Partilha'!G265</f>
        <v>12055.899999999998</v>
      </c>
      <c r="H265" s="2"/>
      <c r="I265" s="11"/>
      <c r="J265" s="11"/>
    </row>
    <row r="266" spans="1:10" x14ac:dyDescent="0.2">
      <c r="A266" s="2"/>
      <c r="B266" s="12" t="s">
        <v>243</v>
      </c>
      <c r="C266" s="13" t="s">
        <v>104</v>
      </c>
      <c r="D266" s="14">
        <f>'Royalties Concessão'!D266+'Royalties Partilha'!D266</f>
        <v>1185.55</v>
      </c>
      <c r="E266" s="14">
        <f>'Royalties Concessão'!E266+'Royalties Partilha'!E266</f>
        <v>0</v>
      </c>
      <c r="F266" s="14">
        <f>'Royalties Concessão'!F266+'Royalties Partilha'!F266</f>
        <v>1185.55</v>
      </c>
      <c r="G266" s="14">
        <f>'Royalties Concessão'!G266+'Royalties Partilha'!G266</f>
        <v>9242.8000000000011</v>
      </c>
      <c r="H266" s="2"/>
      <c r="I266" s="11"/>
      <c r="J266" s="11"/>
    </row>
    <row r="267" spans="1:10" x14ac:dyDescent="0.2">
      <c r="A267" s="2"/>
      <c r="B267" s="12" t="s">
        <v>244</v>
      </c>
      <c r="C267" s="13" t="s">
        <v>104</v>
      </c>
      <c r="D267" s="14">
        <f>'Royalties Concessão'!D267+'Royalties Partilha'!D267</f>
        <v>1185.55</v>
      </c>
      <c r="E267" s="14">
        <f>'Royalties Concessão'!E267+'Royalties Partilha'!E267</f>
        <v>0</v>
      </c>
      <c r="F267" s="14">
        <f>'Royalties Concessão'!F267+'Royalties Partilha'!F267</f>
        <v>1185.55</v>
      </c>
      <c r="G267" s="14">
        <f>'Royalties Concessão'!G267+'Royalties Partilha'!G267</f>
        <v>9243.64</v>
      </c>
      <c r="H267" s="2"/>
      <c r="I267" s="11"/>
      <c r="J267" s="11"/>
    </row>
    <row r="268" spans="1:10" x14ac:dyDescent="0.2">
      <c r="A268" s="2"/>
      <c r="B268" s="12" t="s">
        <v>245</v>
      </c>
      <c r="C268" s="13" t="s">
        <v>104</v>
      </c>
      <c r="D268" s="14">
        <f>'Royalties Concessão'!D268+'Royalties Partilha'!D268</f>
        <v>1082.46</v>
      </c>
      <c r="E268" s="14">
        <f>'Royalties Concessão'!E268+'Royalties Partilha'!E268</f>
        <v>0</v>
      </c>
      <c r="F268" s="14">
        <f>'Royalties Concessão'!F268+'Royalties Partilha'!F268</f>
        <v>1082.46</v>
      </c>
      <c r="G268" s="14">
        <f>'Royalties Concessão'!G268+'Royalties Partilha'!G268</f>
        <v>8439.48</v>
      </c>
      <c r="H268" s="2"/>
      <c r="I268" s="11"/>
      <c r="J268" s="11"/>
    </row>
    <row r="269" spans="1:10" x14ac:dyDescent="0.2">
      <c r="A269" s="2"/>
      <c r="B269" s="12" t="s">
        <v>246</v>
      </c>
      <c r="C269" s="13" t="s">
        <v>104</v>
      </c>
      <c r="D269" s="14">
        <f>'Royalties Concessão'!D269+'Royalties Partilha'!D269</f>
        <v>1030.92</v>
      </c>
      <c r="E269" s="14">
        <f>'Royalties Concessão'!E269+'Royalties Partilha'!E269</f>
        <v>0</v>
      </c>
      <c r="F269" s="14">
        <f>'Royalties Concessão'!F269+'Royalties Partilha'!F269</f>
        <v>1030.92</v>
      </c>
      <c r="G269" s="14">
        <f>'Royalties Concessão'!G269+'Royalties Partilha'!G269</f>
        <v>8037.41</v>
      </c>
      <c r="H269" s="2"/>
      <c r="I269" s="11"/>
      <c r="J269" s="11"/>
    </row>
    <row r="270" spans="1:10" x14ac:dyDescent="0.2">
      <c r="A270" s="2"/>
      <c r="B270" s="12" t="s">
        <v>247</v>
      </c>
      <c r="C270" s="13" t="s">
        <v>104</v>
      </c>
      <c r="D270" s="14">
        <f>'Royalties Concessão'!D270+'Royalties Partilha'!D270</f>
        <v>1030.92</v>
      </c>
      <c r="E270" s="14">
        <f>'Royalties Concessão'!E270+'Royalties Partilha'!E270</f>
        <v>0</v>
      </c>
      <c r="F270" s="14">
        <f>'Royalties Concessão'!F270+'Royalties Partilha'!F270</f>
        <v>1030.92</v>
      </c>
      <c r="G270" s="14">
        <f>'Royalties Concessão'!G270+'Royalties Partilha'!G270</f>
        <v>8037.41</v>
      </c>
      <c r="H270" s="2"/>
      <c r="I270" s="11"/>
      <c r="J270" s="11"/>
    </row>
    <row r="271" spans="1:10" x14ac:dyDescent="0.2">
      <c r="A271" s="2"/>
      <c r="B271" s="12" t="s">
        <v>248</v>
      </c>
      <c r="C271" s="13" t="s">
        <v>104</v>
      </c>
      <c r="D271" s="14">
        <f>'Royalties Concessão'!D271+'Royalties Partilha'!D271</f>
        <v>589375.9800000001</v>
      </c>
      <c r="E271" s="14">
        <f>'Royalties Concessão'!E271+'Royalties Partilha'!E271</f>
        <v>0</v>
      </c>
      <c r="F271" s="14">
        <f>'Royalties Concessão'!F271+'Royalties Partilha'!F271</f>
        <v>589375.9800000001</v>
      </c>
      <c r="G271" s="14">
        <f>'Royalties Concessão'!G271+'Royalties Partilha'!G271</f>
        <v>6876464.6400000006</v>
      </c>
      <c r="H271" s="2"/>
      <c r="I271" s="11"/>
      <c r="J271" s="11"/>
    </row>
    <row r="272" spans="1:10" x14ac:dyDescent="0.2">
      <c r="A272" s="2"/>
      <c r="B272" s="12" t="s">
        <v>249</v>
      </c>
      <c r="C272" s="13" t="s">
        <v>104</v>
      </c>
      <c r="D272" s="14">
        <f>'Royalties Concessão'!D272+'Royalties Partilha'!D272</f>
        <v>1030.92</v>
      </c>
      <c r="E272" s="14">
        <f>'Royalties Concessão'!E272+'Royalties Partilha'!E272</f>
        <v>0</v>
      </c>
      <c r="F272" s="14">
        <f>'Royalties Concessão'!F272+'Royalties Partilha'!F272</f>
        <v>1030.92</v>
      </c>
      <c r="G272" s="14">
        <f>'Royalties Concessão'!G272+'Royalties Partilha'!G272</f>
        <v>8037.41</v>
      </c>
      <c r="H272" s="2"/>
      <c r="I272" s="11"/>
      <c r="J272" s="11"/>
    </row>
    <row r="273" spans="1:10" x14ac:dyDescent="0.2">
      <c r="A273" s="2"/>
      <c r="B273" s="12" t="s">
        <v>250</v>
      </c>
      <c r="C273" s="13" t="s">
        <v>104</v>
      </c>
      <c r="D273" s="14">
        <f>'Royalties Concessão'!D273+'Royalties Partilha'!D273</f>
        <v>1030.92</v>
      </c>
      <c r="E273" s="14">
        <f>'Royalties Concessão'!E273+'Royalties Partilha'!E273</f>
        <v>0</v>
      </c>
      <c r="F273" s="14">
        <f>'Royalties Concessão'!F273+'Royalties Partilha'!F273</f>
        <v>1030.92</v>
      </c>
      <c r="G273" s="14">
        <f>'Royalties Concessão'!G273+'Royalties Partilha'!G273</f>
        <v>8037.41</v>
      </c>
      <c r="H273" s="2"/>
      <c r="I273" s="11"/>
      <c r="J273" s="11"/>
    </row>
    <row r="274" spans="1:10" x14ac:dyDescent="0.2">
      <c r="A274" s="2"/>
      <c r="B274" s="12" t="s">
        <v>251</v>
      </c>
      <c r="C274" s="13" t="s">
        <v>104</v>
      </c>
      <c r="D274" s="14">
        <f>'Royalties Concessão'!D274+'Royalties Partilha'!D274</f>
        <v>1030.92</v>
      </c>
      <c r="E274" s="14">
        <f>'Royalties Concessão'!E274+'Royalties Partilha'!E274</f>
        <v>0</v>
      </c>
      <c r="F274" s="14">
        <f>'Royalties Concessão'!F274+'Royalties Partilha'!F274</f>
        <v>1030.92</v>
      </c>
      <c r="G274" s="14">
        <f>'Royalties Concessão'!G274+'Royalties Partilha'!G274</f>
        <v>8037.41</v>
      </c>
      <c r="H274" s="2"/>
      <c r="I274" s="11"/>
      <c r="J274" s="11"/>
    </row>
    <row r="275" spans="1:10" x14ac:dyDescent="0.2">
      <c r="A275" s="2"/>
      <c r="B275" s="12" t="s">
        <v>252</v>
      </c>
      <c r="C275" s="13" t="s">
        <v>104</v>
      </c>
      <c r="D275" s="14">
        <f>'Royalties Concessão'!D275+'Royalties Partilha'!D275</f>
        <v>1030.92</v>
      </c>
      <c r="E275" s="14">
        <f>'Royalties Concessão'!E275+'Royalties Partilha'!E275</f>
        <v>0</v>
      </c>
      <c r="F275" s="14">
        <f>'Royalties Concessão'!F275+'Royalties Partilha'!F275</f>
        <v>1030.92</v>
      </c>
      <c r="G275" s="14">
        <f>'Royalties Concessão'!G275+'Royalties Partilha'!G275</f>
        <v>8037.41</v>
      </c>
      <c r="H275" s="2"/>
      <c r="I275" s="11"/>
      <c r="J275" s="11"/>
    </row>
    <row r="276" spans="1:10" x14ac:dyDescent="0.2">
      <c r="A276" s="2"/>
      <c r="B276" s="12" t="s">
        <v>253</v>
      </c>
      <c r="C276" s="13" t="s">
        <v>104</v>
      </c>
      <c r="D276" s="14">
        <f>'Royalties Concessão'!D276+'Royalties Partilha'!D276</f>
        <v>2061.84</v>
      </c>
      <c r="E276" s="14">
        <f>'Royalties Concessão'!E276+'Royalties Partilha'!E276</f>
        <v>0</v>
      </c>
      <c r="F276" s="14">
        <f>'Royalties Concessão'!F276+'Royalties Partilha'!F276</f>
        <v>2061.84</v>
      </c>
      <c r="G276" s="14">
        <f>'Royalties Concessão'!G276+'Royalties Partilha'!G276</f>
        <v>16074.46</v>
      </c>
      <c r="H276" s="2"/>
      <c r="I276" s="11"/>
      <c r="J276" s="11"/>
    </row>
    <row r="277" spans="1:10" x14ac:dyDescent="0.2">
      <c r="A277" s="2"/>
      <c r="B277" s="12" t="s">
        <v>254</v>
      </c>
      <c r="C277" s="13" t="s">
        <v>104</v>
      </c>
      <c r="D277" s="14">
        <f>'Royalties Concessão'!D277+'Royalties Partilha'!D277</f>
        <v>1082.46</v>
      </c>
      <c r="E277" s="14">
        <f>'Royalties Concessão'!E277+'Royalties Partilha'!E277</f>
        <v>0</v>
      </c>
      <c r="F277" s="14">
        <f>'Royalties Concessão'!F277+'Royalties Partilha'!F277</f>
        <v>1082.46</v>
      </c>
      <c r="G277" s="14">
        <f>'Royalties Concessão'!G277+'Royalties Partilha'!G277</f>
        <v>8439.27</v>
      </c>
      <c r="H277" s="2"/>
      <c r="I277" s="11"/>
      <c r="J277" s="11"/>
    </row>
    <row r="278" spans="1:10" x14ac:dyDescent="0.2">
      <c r="A278" s="2"/>
      <c r="B278" s="12" t="s">
        <v>255</v>
      </c>
      <c r="C278" s="13" t="s">
        <v>104</v>
      </c>
      <c r="D278" s="14">
        <f>'Royalties Concessão'!D278+'Royalties Partilha'!D278</f>
        <v>1237.0999999999999</v>
      </c>
      <c r="E278" s="14">
        <f>'Royalties Concessão'!E278+'Royalties Partilha'!E278</f>
        <v>0</v>
      </c>
      <c r="F278" s="14">
        <f>'Royalties Concessão'!F278+'Royalties Partilha'!F278</f>
        <v>1237.0999999999999</v>
      </c>
      <c r="G278" s="14">
        <f>'Royalties Concessão'!G278+'Royalties Partilha'!G278</f>
        <v>9644.68</v>
      </c>
      <c r="H278" s="2"/>
      <c r="I278" s="11"/>
      <c r="J278" s="11"/>
    </row>
    <row r="279" spans="1:10" x14ac:dyDescent="0.2">
      <c r="A279" s="2"/>
      <c r="B279" s="12" t="s">
        <v>256</v>
      </c>
      <c r="C279" s="13" t="s">
        <v>104</v>
      </c>
      <c r="D279" s="14">
        <f>'Royalties Concessão'!D279+'Royalties Partilha'!D279</f>
        <v>9454.31</v>
      </c>
      <c r="E279" s="14">
        <f>'Royalties Concessão'!E279+'Royalties Partilha'!E279</f>
        <v>1189980.3400000001</v>
      </c>
      <c r="F279" s="14">
        <f>'Royalties Concessão'!F279+'Royalties Partilha'!F279</f>
        <v>1199434.6500000001</v>
      </c>
      <c r="G279" s="14">
        <f>'Royalties Concessão'!G279+'Royalties Partilha'!G279</f>
        <v>21950147.740000002</v>
      </c>
      <c r="H279" s="2"/>
      <c r="I279" s="11"/>
      <c r="J279" s="11"/>
    </row>
    <row r="280" spans="1:10" x14ac:dyDescent="0.2">
      <c r="A280" s="2"/>
      <c r="B280" s="12" t="s">
        <v>257</v>
      </c>
      <c r="C280" s="13" t="s">
        <v>104</v>
      </c>
      <c r="D280" s="14">
        <f>'Royalties Concessão'!D280+'Royalties Partilha'!D280</f>
        <v>1030.92</v>
      </c>
      <c r="E280" s="14">
        <f>'Royalties Concessão'!E280+'Royalties Partilha'!E280</f>
        <v>0</v>
      </c>
      <c r="F280" s="14">
        <f>'Royalties Concessão'!F280+'Royalties Partilha'!F280</f>
        <v>1030.92</v>
      </c>
      <c r="G280" s="14">
        <f>'Royalties Concessão'!G280+'Royalties Partilha'!G280</f>
        <v>8037.41</v>
      </c>
      <c r="H280" s="2"/>
      <c r="I280" s="11"/>
      <c r="J280" s="11"/>
    </row>
    <row r="281" spans="1:10" x14ac:dyDescent="0.2">
      <c r="A281" s="2"/>
      <c r="B281" s="12" t="s">
        <v>258</v>
      </c>
      <c r="C281" s="13" t="s">
        <v>104</v>
      </c>
      <c r="D281" s="14">
        <f>'Royalties Concessão'!D281+'Royalties Partilha'!D281</f>
        <v>1288.6500000000001</v>
      </c>
      <c r="E281" s="14">
        <f>'Royalties Concessão'!E281+'Royalties Partilha'!E281</f>
        <v>0</v>
      </c>
      <c r="F281" s="14">
        <f>'Royalties Concessão'!F281+'Royalties Partilha'!F281</f>
        <v>1288.6500000000001</v>
      </c>
      <c r="G281" s="14">
        <f>'Royalties Concessão'!G281+'Royalties Partilha'!G281</f>
        <v>10046.969999999999</v>
      </c>
      <c r="H281" s="2"/>
      <c r="I281" s="11"/>
      <c r="J281" s="11"/>
    </row>
    <row r="282" spans="1:10" x14ac:dyDescent="0.2">
      <c r="A282" s="2"/>
      <c r="B282" s="12" t="s">
        <v>259</v>
      </c>
      <c r="C282" s="13" t="s">
        <v>104</v>
      </c>
      <c r="D282" s="14">
        <f>'Royalties Concessão'!D282+'Royalties Partilha'!D282</f>
        <v>1185.55</v>
      </c>
      <c r="E282" s="14">
        <f>'Royalties Concessão'!E282+'Royalties Partilha'!E282</f>
        <v>0</v>
      </c>
      <c r="F282" s="14">
        <f>'Royalties Concessão'!F282+'Royalties Partilha'!F282</f>
        <v>1185.55</v>
      </c>
      <c r="G282" s="14">
        <f>'Royalties Concessão'!G282+'Royalties Partilha'!G282</f>
        <v>9243.2200000000012</v>
      </c>
      <c r="H282" s="2"/>
      <c r="I282" s="11"/>
      <c r="J282" s="11"/>
    </row>
    <row r="283" spans="1:10" x14ac:dyDescent="0.2">
      <c r="A283" s="2"/>
      <c r="B283" s="12" t="s">
        <v>260</v>
      </c>
      <c r="C283" s="13" t="s">
        <v>104</v>
      </c>
      <c r="D283" s="14">
        <f>'Royalties Concessão'!D283+'Royalties Partilha'!D283</f>
        <v>1391.74</v>
      </c>
      <c r="E283" s="14">
        <f>'Royalties Concessão'!E283+'Royalties Partilha'!E283</f>
        <v>0</v>
      </c>
      <c r="F283" s="14">
        <f>'Royalties Concessão'!F283+'Royalties Partilha'!F283</f>
        <v>1391.74</v>
      </c>
      <c r="G283" s="14">
        <f>'Royalties Concessão'!G283+'Royalties Partilha'!G283</f>
        <v>10850.72</v>
      </c>
      <c r="H283" s="2"/>
      <c r="I283" s="11"/>
      <c r="J283" s="11"/>
    </row>
    <row r="284" spans="1:10" x14ac:dyDescent="0.2">
      <c r="A284" s="2"/>
      <c r="B284" s="12" t="s">
        <v>261</v>
      </c>
      <c r="C284" s="13" t="s">
        <v>104</v>
      </c>
      <c r="D284" s="14">
        <f>'Royalties Concessão'!D284+'Royalties Partilha'!D284</f>
        <v>587877.9</v>
      </c>
      <c r="E284" s="14">
        <f>'Royalties Concessão'!E284+'Royalties Partilha'!E284</f>
        <v>0</v>
      </c>
      <c r="F284" s="14">
        <f>'Royalties Concessão'!F284+'Royalties Partilha'!F284</f>
        <v>587877.9</v>
      </c>
      <c r="G284" s="14">
        <f>'Royalties Concessão'!G284+'Royalties Partilha'!G284</f>
        <v>6809050.1500000004</v>
      </c>
      <c r="H284" s="2"/>
      <c r="I284" s="11"/>
      <c r="J284" s="11"/>
    </row>
    <row r="285" spans="1:10" x14ac:dyDescent="0.2">
      <c r="A285" s="2"/>
      <c r="B285" s="12" t="s">
        <v>262</v>
      </c>
      <c r="C285" s="13" t="s">
        <v>104</v>
      </c>
      <c r="D285" s="14">
        <f>'Royalties Concessão'!D285+'Royalties Partilha'!D285</f>
        <v>1288.6500000000001</v>
      </c>
      <c r="E285" s="14">
        <f>'Royalties Concessão'!E285+'Royalties Partilha'!E285</f>
        <v>0</v>
      </c>
      <c r="F285" s="14">
        <f>'Royalties Concessão'!F285+'Royalties Partilha'!F285</f>
        <v>1288.6500000000001</v>
      </c>
      <c r="G285" s="14">
        <f>'Royalties Concessão'!G285+'Royalties Partilha'!G285</f>
        <v>10046.76</v>
      </c>
      <c r="H285" s="2"/>
      <c r="I285" s="11"/>
      <c r="J285" s="11"/>
    </row>
    <row r="286" spans="1:10" x14ac:dyDescent="0.2">
      <c r="A286" s="2"/>
      <c r="B286" s="12" t="s">
        <v>263</v>
      </c>
      <c r="C286" s="13" t="s">
        <v>104</v>
      </c>
      <c r="D286" s="14">
        <f>'Royalties Concessão'!D286+'Royalties Partilha'!D286</f>
        <v>1082.46</v>
      </c>
      <c r="E286" s="14">
        <f>'Royalties Concessão'!E286+'Royalties Partilha'!E286</f>
        <v>0</v>
      </c>
      <c r="F286" s="14">
        <f>'Royalties Concessão'!F286+'Royalties Partilha'!F286</f>
        <v>1082.46</v>
      </c>
      <c r="G286" s="14">
        <f>'Royalties Concessão'!G286+'Royalties Partilha'!G286</f>
        <v>8439.27</v>
      </c>
      <c r="H286" s="2"/>
      <c r="I286" s="11"/>
      <c r="J286" s="11"/>
    </row>
    <row r="287" spans="1:10" x14ac:dyDescent="0.2">
      <c r="A287" s="2"/>
      <c r="B287" s="12" t="s">
        <v>264</v>
      </c>
      <c r="C287" s="13" t="s">
        <v>104</v>
      </c>
      <c r="D287" s="14">
        <f>'Royalties Concessão'!D287+'Royalties Partilha'!D287</f>
        <v>589221.35000000009</v>
      </c>
      <c r="E287" s="14">
        <f>'Royalties Concessão'!E287+'Royalties Partilha'!E287</f>
        <v>0</v>
      </c>
      <c r="F287" s="14">
        <f>'Royalties Concessão'!F287+'Royalties Partilha'!F287</f>
        <v>589221.35000000009</v>
      </c>
      <c r="G287" s="14">
        <f>'Royalties Concessão'!G287+'Royalties Partilha'!G287</f>
        <v>6333930.4699999988</v>
      </c>
      <c r="H287" s="2"/>
      <c r="I287" s="11"/>
      <c r="J287" s="11"/>
    </row>
    <row r="288" spans="1:10" x14ac:dyDescent="0.2">
      <c r="A288" s="2"/>
      <c r="B288" s="12" t="s">
        <v>265</v>
      </c>
      <c r="C288" s="13" t="s">
        <v>104</v>
      </c>
      <c r="D288" s="14">
        <f>'Royalties Concessão'!D288+'Royalties Partilha'!D288</f>
        <v>713561.9</v>
      </c>
      <c r="E288" s="14">
        <f>'Royalties Concessão'!E288+'Royalties Partilha'!E288</f>
        <v>98364.18</v>
      </c>
      <c r="F288" s="14">
        <f>'Royalties Concessão'!F288+'Royalties Partilha'!F288</f>
        <v>811926.08000000007</v>
      </c>
      <c r="G288" s="14">
        <f>'Royalties Concessão'!G288+'Royalties Partilha'!G288</f>
        <v>9427523.459999999</v>
      </c>
      <c r="H288" s="2"/>
      <c r="I288" s="11"/>
      <c r="J288" s="11"/>
    </row>
    <row r="289" spans="1:10" x14ac:dyDescent="0.2">
      <c r="A289" s="2"/>
      <c r="B289" s="12" t="s">
        <v>266</v>
      </c>
      <c r="C289" s="13" t="s">
        <v>104</v>
      </c>
      <c r="D289" s="14">
        <f>'Royalties Concessão'!D289+'Royalties Partilha'!D289</f>
        <v>1340.19</v>
      </c>
      <c r="E289" s="14">
        <f>'Royalties Concessão'!E289+'Royalties Partilha'!E289</f>
        <v>0</v>
      </c>
      <c r="F289" s="14">
        <f>'Royalties Concessão'!F289+'Royalties Partilha'!F289</f>
        <v>1340.19</v>
      </c>
      <c r="G289" s="14">
        <f>'Royalties Concessão'!G289+'Royalties Partilha'!G289</f>
        <v>10448.64</v>
      </c>
      <c r="H289" s="2"/>
      <c r="I289" s="11"/>
      <c r="J289" s="11"/>
    </row>
    <row r="290" spans="1:10" x14ac:dyDescent="0.2">
      <c r="A290" s="2"/>
      <c r="B290" s="12" t="s">
        <v>267</v>
      </c>
      <c r="C290" s="13" t="s">
        <v>104</v>
      </c>
      <c r="D290" s="14">
        <f>'Royalties Concessão'!D290+'Royalties Partilha'!D290</f>
        <v>1391.74</v>
      </c>
      <c r="E290" s="14">
        <f>'Royalties Concessão'!E290+'Royalties Partilha'!E290</f>
        <v>0</v>
      </c>
      <c r="F290" s="14">
        <f>'Royalties Concessão'!F290+'Royalties Partilha'!F290</f>
        <v>1391.74</v>
      </c>
      <c r="G290" s="14">
        <f>'Royalties Concessão'!G290+'Royalties Partilha'!G290</f>
        <v>10850.72</v>
      </c>
      <c r="H290" s="2"/>
      <c r="I290" s="11"/>
      <c r="J290" s="11"/>
    </row>
    <row r="291" spans="1:10" x14ac:dyDescent="0.2">
      <c r="A291" s="2"/>
      <c r="B291" s="12" t="s">
        <v>268</v>
      </c>
      <c r="C291" s="13" t="s">
        <v>104</v>
      </c>
      <c r="D291" s="14">
        <f>'Royalties Concessão'!D291+'Royalties Partilha'!D291</f>
        <v>1082.46</v>
      </c>
      <c r="E291" s="14">
        <f>'Royalties Concessão'!E291+'Royalties Partilha'!E291</f>
        <v>0</v>
      </c>
      <c r="F291" s="14">
        <f>'Royalties Concessão'!F291+'Royalties Partilha'!F291</f>
        <v>1082.46</v>
      </c>
      <c r="G291" s="14">
        <f>'Royalties Concessão'!G291+'Royalties Partilha'!G291</f>
        <v>8439.48</v>
      </c>
      <c r="H291" s="2"/>
      <c r="I291" s="11"/>
      <c r="J291" s="11"/>
    </row>
    <row r="292" spans="1:10" x14ac:dyDescent="0.2">
      <c r="A292" s="2"/>
      <c r="B292" s="12" t="s">
        <v>269</v>
      </c>
      <c r="C292" s="13" t="s">
        <v>104</v>
      </c>
      <c r="D292" s="14">
        <f>'Royalties Concessão'!D292+'Royalties Partilha'!D292</f>
        <v>1082.46</v>
      </c>
      <c r="E292" s="14">
        <f>'Royalties Concessão'!E292+'Royalties Partilha'!E292</f>
        <v>0</v>
      </c>
      <c r="F292" s="14">
        <f>'Royalties Concessão'!F292+'Royalties Partilha'!F292</f>
        <v>1082.46</v>
      </c>
      <c r="G292" s="14">
        <f>'Royalties Concessão'!G292+'Royalties Partilha'!G292</f>
        <v>8439.48</v>
      </c>
      <c r="H292" s="2"/>
      <c r="I292" s="11"/>
      <c r="J292" s="11"/>
    </row>
    <row r="293" spans="1:10" x14ac:dyDescent="0.2">
      <c r="A293" s="2"/>
      <c r="B293" s="12" t="s">
        <v>270</v>
      </c>
      <c r="C293" s="13" t="s">
        <v>104</v>
      </c>
      <c r="D293" s="14">
        <f>'Royalties Concessão'!D293+'Royalties Partilha'!D293</f>
        <v>1649.47</v>
      </c>
      <c r="E293" s="14">
        <f>'Royalties Concessão'!E293+'Royalties Partilha'!E293</f>
        <v>0</v>
      </c>
      <c r="F293" s="14">
        <f>'Royalties Concessão'!F293+'Royalties Partilha'!F293</f>
        <v>1649.47</v>
      </c>
      <c r="G293" s="14">
        <f>'Royalties Concessão'!G293+'Royalties Partilha'!G293</f>
        <v>12859.89</v>
      </c>
      <c r="H293" s="2"/>
      <c r="I293" s="11"/>
      <c r="J293" s="11"/>
    </row>
    <row r="294" spans="1:10" x14ac:dyDescent="0.2">
      <c r="A294" s="2"/>
      <c r="B294" s="12" t="s">
        <v>271</v>
      </c>
      <c r="C294" s="13" t="s">
        <v>104</v>
      </c>
      <c r="D294" s="14">
        <f>'Royalties Concessão'!D294+'Royalties Partilha'!D294</f>
        <v>582426.45000000007</v>
      </c>
      <c r="E294" s="14">
        <f>'Royalties Concessão'!E294+'Royalties Partilha'!E294</f>
        <v>0</v>
      </c>
      <c r="F294" s="14">
        <f>'Royalties Concessão'!F294+'Royalties Partilha'!F294</f>
        <v>582426.45000000007</v>
      </c>
      <c r="G294" s="14">
        <f>'Royalties Concessão'!G294+'Royalties Partilha'!G294</f>
        <v>4821785.4700000007</v>
      </c>
      <c r="H294" s="2"/>
      <c r="I294" s="11"/>
      <c r="J294" s="11"/>
    </row>
    <row r="295" spans="1:10" x14ac:dyDescent="0.2">
      <c r="A295" s="2"/>
      <c r="B295" s="12" t="s">
        <v>272</v>
      </c>
      <c r="C295" s="13" t="s">
        <v>104</v>
      </c>
      <c r="D295" s="14">
        <f>'Royalties Concessão'!D295+'Royalties Partilha'!D295</f>
        <v>1391.74</v>
      </c>
      <c r="E295" s="14">
        <f>'Royalties Concessão'!E295+'Royalties Partilha'!E295</f>
        <v>0</v>
      </c>
      <c r="F295" s="14">
        <f>'Royalties Concessão'!F295+'Royalties Partilha'!F295</f>
        <v>1391.74</v>
      </c>
      <c r="G295" s="14">
        <f>'Royalties Concessão'!G295+'Royalties Partilha'!G295</f>
        <v>10850.3</v>
      </c>
      <c r="H295" s="2"/>
      <c r="I295" s="11"/>
      <c r="J295" s="11"/>
    </row>
    <row r="296" spans="1:10" x14ac:dyDescent="0.2">
      <c r="A296" s="2"/>
      <c r="B296" s="12" t="s">
        <v>273</v>
      </c>
      <c r="C296" s="13" t="s">
        <v>104</v>
      </c>
      <c r="D296" s="14">
        <f>'Royalties Concessão'!D296+'Royalties Partilha'!D296</f>
        <v>589066.72000000009</v>
      </c>
      <c r="E296" s="14">
        <f>'Royalties Concessão'!E296+'Royalties Partilha'!E296</f>
        <v>0</v>
      </c>
      <c r="F296" s="14">
        <f>'Royalties Concessão'!F296+'Royalties Partilha'!F296</f>
        <v>589066.72000000009</v>
      </c>
      <c r="G296" s="14">
        <f>'Royalties Concessão'!G296+'Royalties Partilha'!G296</f>
        <v>3676431.7600000002</v>
      </c>
      <c r="H296" s="2"/>
      <c r="I296" s="11"/>
      <c r="J296" s="11"/>
    </row>
    <row r="297" spans="1:10" x14ac:dyDescent="0.2">
      <c r="A297" s="2"/>
      <c r="B297" s="12" t="s">
        <v>274</v>
      </c>
      <c r="C297" s="13" t="s">
        <v>104</v>
      </c>
      <c r="D297" s="14">
        <f>'Royalties Concessão'!D297+'Royalties Partilha'!D297</f>
        <v>1443.28</v>
      </c>
      <c r="E297" s="14">
        <f>'Royalties Concessão'!E297+'Royalties Partilha'!E297</f>
        <v>0</v>
      </c>
      <c r="F297" s="14">
        <f>'Royalties Concessão'!F297+'Royalties Partilha'!F297</f>
        <v>1443.28</v>
      </c>
      <c r="G297" s="14">
        <f>'Royalties Concessão'!G297+'Royalties Partilha'!G297</f>
        <v>11252.37</v>
      </c>
      <c r="H297" s="2"/>
      <c r="I297" s="11"/>
      <c r="J297" s="11"/>
    </row>
    <row r="298" spans="1:10" x14ac:dyDescent="0.2">
      <c r="A298" s="2"/>
      <c r="B298" s="12" t="s">
        <v>275</v>
      </c>
      <c r="C298" s="13" t="s">
        <v>104</v>
      </c>
      <c r="D298" s="14">
        <f>'Royalties Concessão'!D298+'Royalties Partilha'!D298</f>
        <v>1340.19</v>
      </c>
      <c r="E298" s="14">
        <f>'Royalties Concessão'!E298+'Royalties Partilha'!E298</f>
        <v>0</v>
      </c>
      <c r="F298" s="14">
        <f>'Royalties Concessão'!F298+'Royalties Partilha'!F298</f>
        <v>1340.19</v>
      </c>
      <c r="G298" s="14">
        <f>'Royalties Concessão'!G298+'Royalties Partilha'!G298</f>
        <v>10448.64</v>
      </c>
      <c r="H298" s="2"/>
      <c r="I298" s="11"/>
      <c r="J298" s="11"/>
    </row>
    <row r="299" spans="1:10" x14ac:dyDescent="0.2">
      <c r="A299" s="2"/>
      <c r="B299" s="12" t="s">
        <v>276</v>
      </c>
      <c r="C299" s="13" t="s">
        <v>104</v>
      </c>
      <c r="D299" s="14">
        <f>'Royalties Concessão'!D299+'Royalties Partilha'!D299</f>
        <v>589427.54</v>
      </c>
      <c r="E299" s="14">
        <f>'Royalties Concessão'!E299+'Royalties Partilha'!E299</f>
        <v>0</v>
      </c>
      <c r="F299" s="14">
        <f>'Royalties Concessão'!F299+'Royalties Partilha'!F299</f>
        <v>589427.54</v>
      </c>
      <c r="G299" s="14">
        <f>'Royalties Concessão'!G299+'Royalties Partilha'!G299</f>
        <v>4650903.1900000004</v>
      </c>
      <c r="H299" s="2"/>
      <c r="I299" s="11"/>
      <c r="J299" s="11"/>
    </row>
    <row r="300" spans="1:10" x14ac:dyDescent="0.2">
      <c r="A300" s="2"/>
      <c r="B300" s="12" t="s">
        <v>277</v>
      </c>
      <c r="C300" s="13" t="s">
        <v>104</v>
      </c>
      <c r="D300" s="14">
        <f>'Royalties Concessão'!D300+'Royalties Partilha'!D300</f>
        <v>1134.01</v>
      </c>
      <c r="E300" s="14">
        <f>'Royalties Concessão'!E300+'Royalties Partilha'!E300</f>
        <v>0</v>
      </c>
      <c r="F300" s="14">
        <f>'Royalties Concessão'!F300+'Royalties Partilha'!F300</f>
        <v>1134.01</v>
      </c>
      <c r="G300" s="14">
        <f>'Royalties Concessão'!G300+'Royalties Partilha'!G300</f>
        <v>8840.94</v>
      </c>
      <c r="H300" s="2"/>
      <c r="I300" s="11"/>
      <c r="J300" s="11"/>
    </row>
    <row r="301" spans="1:10" x14ac:dyDescent="0.2">
      <c r="A301" s="2"/>
      <c r="B301" s="12" t="s">
        <v>278</v>
      </c>
      <c r="C301" s="13" t="s">
        <v>104</v>
      </c>
      <c r="D301" s="14">
        <f>'Royalties Concessão'!D301+'Royalties Partilha'!D301</f>
        <v>1134.01</v>
      </c>
      <c r="E301" s="14">
        <f>'Royalties Concessão'!E301+'Royalties Partilha'!E301</f>
        <v>0</v>
      </c>
      <c r="F301" s="14">
        <f>'Royalties Concessão'!F301+'Royalties Partilha'!F301</f>
        <v>1134.01</v>
      </c>
      <c r="G301" s="14">
        <f>'Royalties Concessão'!G301+'Royalties Partilha'!G301</f>
        <v>8840.94</v>
      </c>
      <c r="H301" s="2"/>
      <c r="I301" s="11"/>
      <c r="J301" s="11"/>
    </row>
    <row r="302" spans="1:10" x14ac:dyDescent="0.2">
      <c r="A302" s="2"/>
      <c r="B302" s="12" t="s">
        <v>279</v>
      </c>
      <c r="C302" s="13" t="s">
        <v>104</v>
      </c>
      <c r="D302" s="14">
        <f>'Royalties Concessão'!D302+'Royalties Partilha'!D302</f>
        <v>1237.0999999999999</v>
      </c>
      <c r="E302" s="14">
        <f>'Royalties Concessão'!E302+'Royalties Partilha'!E302</f>
        <v>0</v>
      </c>
      <c r="F302" s="14">
        <f>'Royalties Concessão'!F302+'Royalties Partilha'!F302</f>
        <v>1237.0999999999999</v>
      </c>
      <c r="G302" s="14">
        <f>'Royalties Concessão'!G302+'Royalties Partilha'!G302</f>
        <v>9644.68</v>
      </c>
      <c r="H302" s="2"/>
      <c r="I302" s="11"/>
      <c r="J302" s="11"/>
    </row>
    <row r="303" spans="1:10" x14ac:dyDescent="0.2">
      <c r="A303" s="2"/>
      <c r="B303" s="12" t="s">
        <v>280</v>
      </c>
      <c r="C303" s="13" t="s">
        <v>104</v>
      </c>
      <c r="D303" s="14">
        <f>'Royalties Concessão'!D303+'Royalties Partilha'!D303</f>
        <v>1030.92</v>
      </c>
      <c r="E303" s="14">
        <f>'Royalties Concessão'!E303+'Royalties Partilha'!E303</f>
        <v>0</v>
      </c>
      <c r="F303" s="14">
        <f>'Royalties Concessão'!F303+'Royalties Partilha'!F303</f>
        <v>1030.92</v>
      </c>
      <c r="G303" s="14">
        <f>'Royalties Concessão'!G303+'Royalties Partilha'!G303</f>
        <v>8037.41</v>
      </c>
      <c r="H303" s="2"/>
      <c r="I303" s="11"/>
      <c r="J303" s="11"/>
    </row>
    <row r="304" spans="1:10" x14ac:dyDescent="0.2">
      <c r="A304" s="2"/>
      <c r="B304" s="12" t="s">
        <v>281</v>
      </c>
      <c r="C304" s="13" t="s">
        <v>104</v>
      </c>
      <c r="D304" s="14">
        <f>'Royalties Concessão'!D304+'Royalties Partilha'!D304</f>
        <v>1030.92</v>
      </c>
      <c r="E304" s="14">
        <f>'Royalties Concessão'!E304+'Royalties Partilha'!E304</f>
        <v>0</v>
      </c>
      <c r="F304" s="14">
        <f>'Royalties Concessão'!F304+'Royalties Partilha'!F304</f>
        <v>1030.92</v>
      </c>
      <c r="G304" s="14">
        <f>'Royalties Concessão'!G304+'Royalties Partilha'!G304</f>
        <v>8037.41</v>
      </c>
      <c r="H304" s="2"/>
      <c r="I304" s="11"/>
      <c r="J304" s="11"/>
    </row>
    <row r="305" spans="1:10" x14ac:dyDescent="0.2">
      <c r="A305" s="2"/>
      <c r="B305" s="12" t="s">
        <v>282</v>
      </c>
      <c r="C305" s="13" t="s">
        <v>104</v>
      </c>
      <c r="D305" s="14">
        <f>'Royalties Concessão'!D305+'Royalties Partilha'!D305</f>
        <v>1030.92</v>
      </c>
      <c r="E305" s="14">
        <f>'Royalties Concessão'!E305+'Royalties Partilha'!E305</f>
        <v>0</v>
      </c>
      <c r="F305" s="14">
        <f>'Royalties Concessão'!F305+'Royalties Partilha'!F305</f>
        <v>1030.92</v>
      </c>
      <c r="G305" s="14">
        <f>'Royalties Concessão'!G305+'Royalties Partilha'!G305</f>
        <v>8037.41</v>
      </c>
      <c r="H305" s="2"/>
      <c r="I305" s="11"/>
      <c r="J305" s="11"/>
    </row>
    <row r="306" spans="1:10" x14ac:dyDescent="0.2">
      <c r="A306" s="2"/>
      <c r="B306" s="12" t="s">
        <v>283</v>
      </c>
      <c r="C306" s="13" t="s">
        <v>104</v>
      </c>
      <c r="D306" s="14">
        <f>'Royalties Concessão'!D306+'Royalties Partilha'!D306</f>
        <v>1391.74</v>
      </c>
      <c r="E306" s="14">
        <f>'Royalties Concessão'!E306+'Royalties Partilha'!E306</f>
        <v>0</v>
      </c>
      <c r="F306" s="14">
        <f>'Royalties Concessão'!F306+'Royalties Partilha'!F306</f>
        <v>1391.74</v>
      </c>
      <c r="G306" s="14">
        <f>'Royalties Concessão'!G306+'Royalties Partilha'!G306</f>
        <v>10850.51</v>
      </c>
      <c r="H306" s="2"/>
      <c r="I306" s="11"/>
      <c r="J306" s="11"/>
    </row>
    <row r="307" spans="1:10" x14ac:dyDescent="0.2">
      <c r="A307" s="2"/>
      <c r="B307" s="12" t="s">
        <v>284</v>
      </c>
      <c r="C307" s="13" t="s">
        <v>104</v>
      </c>
      <c r="D307" s="14">
        <f>'Royalties Concessão'!D307+'Royalties Partilha'!D307</f>
        <v>589582.17000000004</v>
      </c>
      <c r="E307" s="14">
        <f>'Royalties Concessão'!E307+'Royalties Partilha'!E307</f>
        <v>0</v>
      </c>
      <c r="F307" s="14">
        <f>'Royalties Concessão'!F307+'Royalties Partilha'!F307</f>
        <v>589582.17000000004</v>
      </c>
      <c r="G307" s="14">
        <f>'Royalties Concessão'!G307+'Royalties Partilha'!G307</f>
        <v>6218240.7400000002</v>
      </c>
      <c r="H307" s="2"/>
      <c r="I307" s="11"/>
      <c r="J307" s="11"/>
    </row>
    <row r="308" spans="1:10" x14ac:dyDescent="0.2">
      <c r="A308" s="2"/>
      <c r="B308" s="12" t="s">
        <v>285</v>
      </c>
      <c r="C308" s="13" t="s">
        <v>104</v>
      </c>
      <c r="D308" s="14">
        <f>'Royalties Concessão'!D308+'Royalties Partilha'!D308</f>
        <v>1185.55</v>
      </c>
      <c r="E308" s="14">
        <f>'Royalties Concessão'!E308+'Royalties Partilha'!E308</f>
        <v>0</v>
      </c>
      <c r="F308" s="14">
        <f>'Royalties Concessão'!F308+'Royalties Partilha'!F308</f>
        <v>1185.55</v>
      </c>
      <c r="G308" s="14">
        <f>'Royalties Concessão'!G308+'Royalties Partilha'!G308</f>
        <v>9242.8000000000011</v>
      </c>
      <c r="H308" s="2"/>
      <c r="I308" s="11"/>
      <c r="J308" s="11"/>
    </row>
    <row r="309" spans="1:10" x14ac:dyDescent="0.2">
      <c r="A309" s="2"/>
      <c r="B309" s="12" t="s">
        <v>286</v>
      </c>
      <c r="C309" s="13" t="s">
        <v>104</v>
      </c>
      <c r="D309" s="14">
        <f>'Royalties Concessão'!D309+'Royalties Partilha'!D309</f>
        <v>1391.74</v>
      </c>
      <c r="E309" s="14">
        <f>'Royalties Concessão'!E309+'Royalties Partilha'!E309</f>
        <v>0</v>
      </c>
      <c r="F309" s="14">
        <f>'Royalties Concessão'!F309+'Royalties Partilha'!F309</f>
        <v>1391.74</v>
      </c>
      <c r="G309" s="14">
        <f>'Royalties Concessão'!G309+'Royalties Partilha'!G309</f>
        <v>10850.3</v>
      </c>
      <c r="H309" s="2"/>
      <c r="I309" s="11"/>
      <c r="J309" s="11"/>
    </row>
    <row r="310" spans="1:10" x14ac:dyDescent="0.2">
      <c r="A310" s="2"/>
      <c r="B310" s="12" t="s">
        <v>287</v>
      </c>
      <c r="C310" s="13" t="s">
        <v>104</v>
      </c>
      <c r="D310" s="14">
        <f>'Royalties Concessão'!D310+'Royalties Partilha'!D310</f>
        <v>595447.45000000007</v>
      </c>
      <c r="E310" s="14">
        <f>'Royalties Concessão'!E310+'Royalties Partilha'!E310</f>
        <v>2083.35</v>
      </c>
      <c r="F310" s="14">
        <f>'Royalties Concessão'!F310+'Royalties Partilha'!F310</f>
        <v>597530.80000000005</v>
      </c>
      <c r="G310" s="14">
        <f>'Royalties Concessão'!G310+'Royalties Partilha'!G310</f>
        <v>6924508.6099999994</v>
      </c>
      <c r="H310" s="2"/>
      <c r="I310" s="11"/>
      <c r="J310" s="11"/>
    </row>
    <row r="311" spans="1:10" x14ac:dyDescent="0.2">
      <c r="A311" s="2"/>
      <c r="B311" s="12" t="s">
        <v>288</v>
      </c>
      <c r="C311" s="13" t="s">
        <v>104</v>
      </c>
      <c r="D311" s="14">
        <f>'Royalties Concessão'!D311+'Royalties Partilha'!D311</f>
        <v>1237.0999999999999</v>
      </c>
      <c r="E311" s="14">
        <f>'Royalties Concessão'!E311+'Royalties Partilha'!E311</f>
        <v>0</v>
      </c>
      <c r="F311" s="14">
        <f>'Royalties Concessão'!F311+'Royalties Partilha'!F311</f>
        <v>1237.0999999999999</v>
      </c>
      <c r="G311" s="14">
        <f>'Royalties Concessão'!G311+'Royalties Partilha'!G311</f>
        <v>9644.68</v>
      </c>
      <c r="H311" s="2"/>
      <c r="I311" s="11"/>
      <c r="J311" s="11"/>
    </row>
    <row r="312" spans="1:10" x14ac:dyDescent="0.2">
      <c r="A312" s="2"/>
      <c r="B312" s="12" t="s">
        <v>289</v>
      </c>
      <c r="C312" s="13" t="s">
        <v>104</v>
      </c>
      <c r="D312" s="14">
        <f>'Royalties Concessão'!D312+'Royalties Partilha'!D312</f>
        <v>1391.74</v>
      </c>
      <c r="E312" s="14">
        <f>'Royalties Concessão'!E312+'Royalties Partilha'!E312</f>
        <v>0</v>
      </c>
      <c r="F312" s="14">
        <f>'Royalties Concessão'!F312+'Royalties Partilha'!F312</f>
        <v>1391.74</v>
      </c>
      <c r="G312" s="14">
        <f>'Royalties Concessão'!G312+'Royalties Partilha'!G312</f>
        <v>10850.51</v>
      </c>
      <c r="H312" s="2"/>
      <c r="I312" s="11"/>
      <c r="J312" s="11"/>
    </row>
    <row r="313" spans="1:10" x14ac:dyDescent="0.2">
      <c r="A313" s="2"/>
      <c r="B313" s="12" t="s">
        <v>290</v>
      </c>
      <c r="C313" s="13" t="s">
        <v>104</v>
      </c>
      <c r="D313" s="14">
        <f>'Royalties Concessão'!D313+'Royalties Partilha'!D313</f>
        <v>1082.46</v>
      </c>
      <c r="E313" s="14">
        <f>'Royalties Concessão'!E313+'Royalties Partilha'!E313</f>
        <v>0</v>
      </c>
      <c r="F313" s="14">
        <f>'Royalties Concessão'!F313+'Royalties Partilha'!F313</f>
        <v>1082.46</v>
      </c>
      <c r="G313" s="14">
        <f>'Royalties Concessão'!G313+'Royalties Partilha'!G313</f>
        <v>8439.48</v>
      </c>
      <c r="H313" s="2"/>
      <c r="I313" s="11"/>
      <c r="J313" s="11"/>
    </row>
    <row r="314" spans="1:10" x14ac:dyDescent="0.2">
      <c r="A314" s="2"/>
      <c r="B314" s="12" t="s">
        <v>291</v>
      </c>
      <c r="C314" s="13" t="s">
        <v>104</v>
      </c>
      <c r="D314" s="14">
        <f>'Royalties Concessão'!D314+'Royalties Partilha'!D314</f>
        <v>1907.2</v>
      </c>
      <c r="E314" s="14">
        <f>'Royalties Concessão'!E314+'Royalties Partilha'!E314</f>
        <v>0</v>
      </c>
      <c r="F314" s="14">
        <f>'Royalties Concessão'!F314+'Royalties Partilha'!F314</f>
        <v>1907.2</v>
      </c>
      <c r="G314" s="14">
        <f>'Royalties Concessão'!G314+'Royalties Partilha'!G314</f>
        <v>14869.230000000001</v>
      </c>
      <c r="H314" s="2"/>
      <c r="I314" s="11"/>
      <c r="J314" s="11"/>
    </row>
    <row r="315" spans="1:10" x14ac:dyDescent="0.2">
      <c r="A315" s="2"/>
      <c r="B315" s="12" t="s">
        <v>292</v>
      </c>
      <c r="C315" s="13" t="s">
        <v>104</v>
      </c>
      <c r="D315" s="14">
        <f>'Royalties Concessão'!D315+'Royalties Partilha'!D315</f>
        <v>1134.01</v>
      </c>
      <c r="E315" s="14">
        <f>'Royalties Concessão'!E315+'Royalties Partilha'!E315</f>
        <v>0</v>
      </c>
      <c r="F315" s="14">
        <f>'Royalties Concessão'!F315+'Royalties Partilha'!F315</f>
        <v>1134.01</v>
      </c>
      <c r="G315" s="14">
        <f>'Royalties Concessão'!G315+'Royalties Partilha'!G315</f>
        <v>8841.15</v>
      </c>
      <c r="H315" s="2"/>
      <c r="I315" s="11"/>
      <c r="J315" s="11"/>
    </row>
    <row r="316" spans="1:10" x14ac:dyDescent="0.2">
      <c r="A316" s="2"/>
      <c r="B316" s="12" t="s">
        <v>293</v>
      </c>
      <c r="C316" s="13" t="s">
        <v>104</v>
      </c>
      <c r="D316" s="14">
        <f>'Royalties Concessão'!D316+'Royalties Partilha'!D316</f>
        <v>1030.92</v>
      </c>
      <c r="E316" s="14">
        <f>'Royalties Concessão'!E316+'Royalties Partilha'!E316</f>
        <v>0</v>
      </c>
      <c r="F316" s="14">
        <f>'Royalties Concessão'!F316+'Royalties Partilha'!F316</f>
        <v>1030.92</v>
      </c>
      <c r="G316" s="14">
        <f>'Royalties Concessão'!G316+'Royalties Partilha'!G316</f>
        <v>8037.41</v>
      </c>
      <c r="H316" s="2"/>
      <c r="I316" s="11"/>
      <c r="J316" s="11"/>
    </row>
    <row r="317" spans="1:10" x14ac:dyDescent="0.2">
      <c r="A317" s="2"/>
      <c r="B317" s="12" t="s">
        <v>294</v>
      </c>
      <c r="C317" s="13" t="s">
        <v>104</v>
      </c>
      <c r="D317" s="14">
        <f>'Royalties Concessão'!D317+'Royalties Partilha'!D317</f>
        <v>1237.0999999999999</v>
      </c>
      <c r="E317" s="14">
        <f>'Royalties Concessão'!E317+'Royalties Partilha'!E317</f>
        <v>0</v>
      </c>
      <c r="F317" s="14">
        <f>'Royalties Concessão'!F317+'Royalties Partilha'!F317</f>
        <v>1237.0999999999999</v>
      </c>
      <c r="G317" s="14">
        <f>'Royalties Concessão'!G317+'Royalties Partilha'!G317</f>
        <v>9644.89</v>
      </c>
      <c r="H317" s="2"/>
      <c r="I317" s="11"/>
      <c r="J317" s="11"/>
    </row>
    <row r="318" spans="1:10" x14ac:dyDescent="0.2">
      <c r="A318" s="2"/>
      <c r="B318" s="12" t="s">
        <v>295</v>
      </c>
      <c r="C318" s="13" t="s">
        <v>104</v>
      </c>
      <c r="D318" s="14">
        <f>'Royalties Concessão'!D318+'Royalties Partilha'!D318</f>
        <v>1082.46</v>
      </c>
      <c r="E318" s="14">
        <f>'Royalties Concessão'!E318+'Royalties Partilha'!E318</f>
        <v>0</v>
      </c>
      <c r="F318" s="14">
        <f>'Royalties Concessão'!F318+'Royalties Partilha'!F318</f>
        <v>1082.46</v>
      </c>
      <c r="G318" s="14">
        <f>'Royalties Concessão'!G318+'Royalties Partilha'!G318</f>
        <v>8439.27</v>
      </c>
      <c r="H318" s="2"/>
      <c r="I318" s="11"/>
      <c r="J318" s="11"/>
    </row>
    <row r="319" spans="1:10" x14ac:dyDescent="0.2">
      <c r="A319" s="2"/>
      <c r="B319" s="12" t="s">
        <v>296</v>
      </c>
      <c r="C319" s="13" t="s">
        <v>104</v>
      </c>
      <c r="D319" s="14">
        <f>'Royalties Concessão'!D319+'Royalties Partilha'!D319</f>
        <v>1030.92</v>
      </c>
      <c r="E319" s="14">
        <f>'Royalties Concessão'!E319+'Royalties Partilha'!E319</f>
        <v>0</v>
      </c>
      <c r="F319" s="14">
        <f>'Royalties Concessão'!F319+'Royalties Partilha'!F319</f>
        <v>1030.92</v>
      </c>
      <c r="G319" s="14">
        <f>'Royalties Concessão'!G319+'Royalties Partilha'!G319</f>
        <v>8037.62</v>
      </c>
      <c r="H319" s="2"/>
      <c r="I319" s="11"/>
      <c r="J319" s="11"/>
    </row>
    <row r="320" spans="1:10" x14ac:dyDescent="0.2">
      <c r="A320" s="2"/>
      <c r="B320" s="12" t="s">
        <v>297</v>
      </c>
      <c r="C320" s="13" t="s">
        <v>104</v>
      </c>
      <c r="D320" s="14">
        <f>'Royalties Concessão'!D320+'Royalties Partilha'!D320</f>
        <v>1340.19</v>
      </c>
      <c r="E320" s="14">
        <f>'Royalties Concessão'!E320+'Royalties Partilha'!E320</f>
        <v>0</v>
      </c>
      <c r="F320" s="14">
        <f>'Royalties Concessão'!F320+'Royalties Partilha'!F320</f>
        <v>1340.19</v>
      </c>
      <c r="G320" s="14">
        <f>'Royalties Concessão'!G320+'Royalties Partilha'!G320</f>
        <v>10448.43</v>
      </c>
      <c r="H320" s="2"/>
      <c r="I320" s="11"/>
      <c r="J320" s="11"/>
    </row>
    <row r="321" spans="1:10" x14ac:dyDescent="0.2">
      <c r="A321" s="2"/>
      <c r="B321" s="12" t="s">
        <v>298</v>
      </c>
      <c r="C321" s="13" t="s">
        <v>104</v>
      </c>
      <c r="D321" s="14">
        <f>'Royalties Concessão'!D321+'Royalties Partilha'!D321</f>
        <v>1030.92</v>
      </c>
      <c r="E321" s="14">
        <f>'Royalties Concessão'!E321+'Royalties Partilha'!E321</f>
        <v>0</v>
      </c>
      <c r="F321" s="14">
        <f>'Royalties Concessão'!F321+'Royalties Partilha'!F321</f>
        <v>1030.92</v>
      </c>
      <c r="G321" s="14">
        <f>'Royalties Concessão'!G321+'Royalties Partilha'!G321</f>
        <v>8037.41</v>
      </c>
      <c r="H321" s="2"/>
      <c r="I321" s="11"/>
      <c r="J321" s="11"/>
    </row>
    <row r="322" spans="1:10" x14ac:dyDescent="0.2">
      <c r="A322" s="2"/>
      <c r="B322" s="12" t="s">
        <v>299</v>
      </c>
      <c r="C322" s="13" t="s">
        <v>104</v>
      </c>
      <c r="D322" s="14">
        <f>'Royalties Concessão'!D322+'Royalties Partilha'!D322</f>
        <v>1391.74</v>
      </c>
      <c r="E322" s="14">
        <f>'Royalties Concessão'!E322+'Royalties Partilha'!E322</f>
        <v>0</v>
      </c>
      <c r="F322" s="14">
        <f>'Royalties Concessão'!F322+'Royalties Partilha'!F322</f>
        <v>1391.74</v>
      </c>
      <c r="G322" s="14">
        <f>'Royalties Concessão'!G322+'Royalties Partilha'!G322</f>
        <v>10850.3</v>
      </c>
      <c r="H322" s="2"/>
      <c r="I322" s="11"/>
      <c r="J322" s="11"/>
    </row>
    <row r="323" spans="1:10" x14ac:dyDescent="0.2">
      <c r="A323" s="2"/>
      <c r="B323" s="12" t="s">
        <v>300</v>
      </c>
      <c r="C323" s="13" t="s">
        <v>104</v>
      </c>
      <c r="D323" s="14">
        <f>'Royalties Concessão'!D323+'Royalties Partilha'!D323</f>
        <v>1597.92</v>
      </c>
      <c r="E323" s="14">
        <f>'Royalties Concessão'!E323+'Royalties Partilha'!E323</f>
        <v>0</v>
      </c>
      <c r="F323" s="14">
        <f>'Royalties Concessão'!F323+'Royalties Partilha'!F323</f>
        <v>1597.92</v>
      </c>
      <c r="G323" s="14">
        <f>'Royalties Concessão'!G323+'Royalties Partilha'!G323</f>
        <v>12457.99</v>
      </c>
      <c r="H323" s="2"/>
      <c r="I323" s="11"/>
      <c r="J323" s="11"/>
    </row>
    <row r="324" spans="1:10" x14ac:dyDescent="0.2">
      <c r="A324" s="2"/>
      <c r="B324" s="12" t="s">
        <v>301</v>
      </c>
      <c r="C324" s="13" t="s">
        <v>104</v>
      </c>
      <c r="D324" s="14">
        <f>'Royalties Concessão'!D324+'Royalties Partilha'!D324</f>
        <v>989406.05</v>
      </c>
      <c r="E324" s="14">
        <f>'Royalties Concessão'!E324+'Royalties Partilha'!E324</f>
        <v>345005.19</v>
      </c>
      <c r="F324" s="14">
        <f>'Royalties Concessão'!F324+'Royalties Partilha'!F324</f>
        <v>1334411.24</v>
      </c>
      <c r="G324" s="14">
        <f>'Royalties Concessão'!G324+'Royalties Partilha'!G324</f>
        <v>15320064.149999999</v>
      </c>
      <c r="H324" s="2"/>
      <c r="I324" s="11"/>
      <c r="J324" s="11"/>
    </row>
    <row r="325" spans="1:10" x14ac:dyDescent="0.2">
      <c r="A325" s="2"/>
      <c r="B325" s="12" t="s">
        <v>302</v>
      </c>
      <c r="C325" s="13" t="s">
        <v>104</v>
      </c>
      <c r="D325" s="14">
        <f>'Royalties Concessão'!D325+'Royalties Partilha'!D325</f>
        <v>1958.75</v>
      </c>
      <c r="E325" s="14">
        <f>'Royalties Concessão'!E325+'Royalties Partilha'!E325</f>
        <v>0</v>
      </c>
      <c r="F325" s="14">
        <f>'Royalties Concessão'!F325+'Royalties Partilha'!F325</f>
        <v>1958.75</v>
      </c>
      <c r="G325" s="14">
        <f>'Royalties Concessão'!G325+'Royalties Partilha'!G325</f>
        <v>15270.699999999999</v>
      </c>
      <c r="H325" s="2"/>
      <c r="I325" s="11"/>
      <c r="J325" s="11"/>
    </row>
    <row r="326" spans="1:10" x14ac:dyDescent="0.2">
      <c r="A326" s="2"/>
      <c r="B326" s="12" t="s">
        <v>303</v>
      </c>
      <c r="C326" s="13" t="s">
        <v>104</v>
      </c>
      <c r="D326" s="14">
        <f>'Royalties Concessão'!D326+'Royalties Partilha'!D326</f>
        <v>1030.92</v>
      </c>
      <c r="E326" s="14">
        <f>'Royalties Concessão'!E326+'Royalties Partilha'!E326</f>
        <v>0</v>
      </c>
      <c r="F326" s="14">
        <f>'Royalties Concessão'!F326+'Royalties Partilha'!F326</f>
        <v>1030.92</v>
      </c>
      <c r="G326" s="14">
        <f>'Royalties Concessão'!G326+'Royalties Partilha'!G326</f>
        <v>8038.04</v>
      </c>
      <c r="H326" s="2"/>
      <c r="I326" s="11"/>
      <c r="J326" s="11"/>
    </row>
    <row r="327" spans="1:10" x14ac:dyDescent="0.2">
      <c r="A327" s="2"/>
      <c r="B327" s="12" t="s">
        <v>304</v>
      </c>
      <c r="C327" s="13" t="s">
        <v>104</v>
      </c>
      <c r="D327" s="14">
        <f>'Royalties Concessão'!D327+'Royalties Partilha'!D327</f>
        <v>1391.74</v>
      </c>
      <c r="E327" s="14">
        <f>'Royalties Concessão'!E327+'Royalties Partilha'!E327</f>
        <v>0</v>
      </c>
      <c r="F327" s="14">
        <f>'Royalties Concessão'!F327+'Royalties Partilha'!F327</f>
        <v>1391.74</v>
      </c>
      <c r="G327" s="14">
        <f>'Royalties Concessão'!G327+'Royalties Partilha'!G327</f>
        <v>10850.51</v>
      </c>
      <c r="H327" s="2"/>
      <c r="I327" s="11"/>
      <c r="J327" s="11"/>
    </row>
    <row r="328" spans="1:10" x14ac:dyDescent="0.2">
      <c r="A328" s="2"/>
      <c r="B328" s="12" t="s">
        <v>305</v>
      </c>
      <c r="C328" s="13" t="s">
        <v>104</v>
      </c>
      <c r="D328" s="14">
        <f>'Royalties Concessão'!D328+'Royalties Partilha'!D328</f>
        <v>595094.16</v>
      </c>
      <c r="E328" s="14">
        <f>'Royalties Concessão'!E328+'Royalties Partilha'!E328</f>
        <v>0</v>
      </c>
      <c r="F328" s="14">
        <f>'Royalties Concessão'!F328+'Royalties Partilha'!F328</f>
        <v>595094.16</v>
      </c>
      <c r="G328" s="14">
        <f>'Royalties Concessão'!G328+'Royalties Partilha'!G328</f>
        <v>5052251.54</v>
      </c>
      <c r="H328" s="2"/>
      <c r="I328" s="11"/>
      <c r="J328" s="11"/>
    </row>
    <row r="329" spans="1:10" x14ac:dyDescent="0.2">
      <c r="A329" s="2"/>
      <c r="B329" s="12" t="s">
        <v>306</v>
      </c>
      <c r="C329" s="13" t="s">
        <v>104</v>
      </c>
      <c r="D329" s="14">
        <f>'Royalties Concessão'!D329+'Royalties Partilha'!D329</f>
        <v>1391.74</v>
      </c>
      <c r="E329" s="14">
        <f>'Royalties Concessão'!E329+'Royalties Partilha'!E329</f>
        <v>0</v>
      </c>
      <c r="F329" s="14">
        <f>'Royalties Concessão'!F329+'Royalties Partilha'!F329</f>
        <v>1391.74</v>
      </c>
      <c r="G329" s="14">
        <f>'Royalties Concessão'!G329+'Royalties Partilha'!G329</f>
        <v>10850.51</v>
      </c>
      <c r="H329" s="2"/>
      <c r="I329" s="11"/>
      <c r="J329" s="11"/>
    </row>
    <row r="330" spans="1:10" x14ac:dyDescent="0.2">
      <c r="A330" s="2"/>
      <c r="B330" s="12" t="s">
        <v>307</v>
      </c>
      <c r="C330" s="13" t="s">
        <v>104</v>
      </c>
      <c r="D330" s="14">
        <f>'Royalties Concessão'!D330+'Royalties Partilha'!D330</f>
        <v>1391.74</v>
      </c>
      <c r="E330" s="14">
        <f>'Royalties Concessão'!E330+'Royalties Partilha'!E330</f>
        <v>0</v>
      </c>
      <c r="F330" s="14">
        <f>'Royalties Concessão'!F330+'Royalties Partilha'!F330</f>
        <v>1391.74</v>
      </c>
      <c r="G330" s="14">
        <f>'Royalties Concessão'!G330+'Royalties Partilha'!G330</f>
        <v>10850.51</v>
      </c>
      <c r="H330" s="2"/>
      <c r="I330" s="11"/>
      <c r="J330" s="11"/>
    </row>
    <row r="331" spans="1:10" x14ac:dyDescent="0.2">
      <c r="A331" s="2"/>
      <c r="B331" s="12" t="s">
        <v>308</v>
      </c>
      <c r="C331" s="13" t="s">
        <v>104</v>
      </c>
      <c r="D331" s="14">
        <f>'Royalties Concessão'!D331+'Royalties Partilha'!D331</f>
        <v>1030.92</v>
      </c>
      <c r="E331" s="14">
        <f>'Royalties Concessão'!E331+'Royalties Partilha'!E331</f>
        <v>0</v>
      </c>
      <c r="F331" s="14">
        <f>'Royalties Concessão'!F331+'Royalties Partilha'!F331</f>
        <v>1030.92</v>
      </c>
      <c r="G331" s="14">
        <f>'Royalties Concessão'!G331+'Royalties Partilha'!G331</f>
        <v>8037.41</v>
      </c>
      <c r="H331" s="2"/>
      <c r="I331" s="11"/>
      <c r="J331" s="11"/>
    </row>
    <row r="332" spans="1:10" x14ac:dyDescent="0.2">
      <c r="A332" s="2"/>
      <c r="B332" s="12" t="s">
        <v>309</v>
      </c>
      <c r="C332" s="13" t="s">
        <v>104</v>
      </c>
      <c r="D332" s="14">
        <f>'Royalties Concessão'!D332+'Royalties Partilha'!D332</f>
        <v>1340.19</v>
      </c>
      <c r="E332" s="14">
        <f>'Royalties Concessão'!E332+'Royalties Partilha'!E332</f>
        <v>0</v>
      </c>
      <c r="F332" s="14">
        <f>'Royalties Concessão'!F332+'Royalties Partilha'!F332</f>
        <v>1340.19</v>
      </c>
      <c r="G332" s="14">
        <f>'Royalties Concessão'!G332+'Royalties Partilha'!G332</f>
        <v>10448.64</v>
      </c>
      <c r="H332" s="2"/>
      <c r="I332" s="11"/>
      <c r="J332" s="11"/>
    </row>
    <row r="333" spans="1:10" x14ac:dyDescent="0.2">
      <c r="A333" s="2"/>
      <c r="B333" s="12" t="s">
        <v>310</v>
      </c>
      <c r="C333" s="13" t="s">
        <v>104</v>
      </c>
      <c r="D333" s="14">
        <f>'Royalties Concessão'!D333+'Royalties Partilha'!D333</f>
        <v>1134.01</v>
      </c>
      <c r="E333" s="14">
        <f>'Royalties Concessão'!E333+'Royalties Partilha'!E333</f>
        <v>0</v>
      </c>
      <c r="F333" s="14">
        <f>'Royalties Concessão'!F333+'Royalties Partilha'!F333</f>
        <v>1134.01</v>
      </c>
      <c r="G333" s="14">
        <f>'Royalties Concessão'!G333+'Royalties Partilha'!G333</f>
        <v>8840.94</v>
      </c>
      <c r="H333" s="2"/>
      <c r="I333" s="11"/>
      <c r="J333" s="11"/>
    </row>
    <row r="334" spans="1:10" x14ac:dyDescent="0.2">
      <c r="A334" s="2"/>
      <c r="B334" s="12" t="s">
        <v>311</v>
      </c>
      <c r="C334" s="13" t="s">
        <v>104</v>
      </c>
      <c r="D334" s="14">
        <f>'Royalties Concessão'!D334+'Royalties Partilha'!D334</f>
        <v>1494.83</v>
      </c>
      <c r="E334" s="14">
        <f>'Royalties Concessão'!E334+'Royalties Partilha'!E334</f>
        <v>0</v>
      </c>
      <c r="F334" s="14">
        <f>'Royalties Concessão'!F334+'Royalties Partilha'!F334</f>
        <v>1494.83</v>
      </c>
      <c r="G334" s="14">
        <f>'Royalties Concessão'!G334+'Royalties Partilha'!G334</f>
        <v>11654.060000000001</v>
      </c>
      <c r="H334" s="2"/>
      <c r="I334" s="11"/>
      <c r="J334" s="11"/>
    </row>
    <row r="335" spans="1:10" x14ac:dyDescent="0.2">
      <c r="A335" s="2"/>
      <c r="B335" s="12" t="s">
        <v>312</v>
      </c>
      <c r="C335" s="13" t="s">
        <v>104</v>
      </c>
      <c r="D335" s="14">
        <f>'Royalties Concessão'!D335+'Royalties Partilha'!D335</f>
        <v>1185.55</v>
      </c>
      <c r="E335" s="14">
        <f>'Royalties Concessão'!E335+'Royalties Partilha'!E335</f>
        <v>0</v>
      </c>
      <c r="F335" s="14">
        <f>'Royalties Concessão'!F335+'Royalties Partilha'!F335</f>
        <v>1185.55</v>
      </c>
      <c r="G335" s="14">
        <f>'Royalties Concessão'!G335+'Royalties Partilha'!G335</f>
        <v>9242.8000000000011</v>
      </c>
      <c r="H335" s="2"/>
      <c r="I335" s="11"/>
      <c r="J335" s="11"/>
    </row>
    <row r="336" spans="1:10" x14ac:dyDescent="0.2">
      <c r="A336" s="2"/>
      <c r="B336" s="12" t="s">
        <v>313</v>
      </c>
      <c r="C336" s="13" t="s">
        <v>104</v>
      </c>
      <c r="D336" s="14">
        <f>'Royalties Concessão'!D336+'Royalties Partilha'!D336</f>
        <v>1597.92</v>
      </c>
      <c r="E336" s="14">
        <f>'Royalties Concessão'!E336+'Royalties Partilha'!E336</f>
        <v>0</v>
      </c>
      <c r="F336" s="14">
        <f>'Royalties Concessão'!F336+'Royalties Partilha'!F336</f>
        <v>1597.92</v>
      </c>
      <c r="G336" s="14">
        <f>'Royalties Concessão'!G336+'Royalties Partilha'!G336</f>
        <v>12457.99</v>
      </c>
      <c r="H336" s="2"/>
      <c r="I336" s="11"/>
      <c r="J336" s="11"/>
    </row>
    <row r="337" spans="1:10" x14ac:dyDescent="0.2">
      <c r="A337" s="2"/>
      <c r="B337" s="12" t="s">
        <v>314</v>
      </c>
      <c r="C337" s="13" t="s">
        <v>104</v>
      </c>
      <c r="D337" s="14">
        <f>'Royalties Concessão'!D337+'Royalties Partilha'!D337</f>
        <v>1030.92</v>
      </c>
      <c r="E337" s="14">
        <f>'Royalties Concessão'!E337+'Royalties Partilha'!E337</f>
        <v>0</v>
      </c>
      <c r="F337" s="14">
        <f>'Royalties Concessão'!F337+'Royalties Partilha'!F337</f>
        <v>1030.92</v>
      </c>
      <c r="G337" s="14">
        <f>'Royalties Concessão'!G337+'Royalties Partilha'!G337</f>
        <v>8038.04</v>
      </c>
      <c r="H337" s="2"/>
      <c r="I337" s="11"/>
      <c r="J337" s="11"/>
    </row>
    <row r="338" spans="1:10" x14ac:dyDescent="0.2">
      <c r="A338" s="2"/>
      <c r="B338" s="12" t="s">
        <v>315</v>
      </c>
      <c r="C338" s="13" t="s">
        <v>104</v>
      </c>
      <c r="D338" s="14">
        <f>'Royalties Concessão'!D338+'Royalties Partilha'!D338</f>
        <v>1546.38</v>
      </c>
      <c r="E338" s="14">
        <f>'Royalties Concessão'!E338+'Royalties Partilha'!E338</f>
        <v>0</v>
      </c>
      <c r="F338" s="14">
        <f>'Royalties Concessão'!F338+'Royalties Partilha'!F338</f>
        <v>1546.38</v>
      </c>
      <c r="G338" s="14">
        <f>'Royalties Concessão'!G338+'Royalties Partilha'!G338</f>
        <v>12055.899999999998</v>
      </c>
      <c r="H338" s="2"/>
      <c r="I338" s="11"/>
      <c r="J338" s="11"/>
    </row>
    <row r="339" spans="1:10" x14ac:dyDescent="0.2">
      <c r="A339" s="2"/>
      <c r="B339" s="12" t="s">
        <v>316</v>
      </c>
      <c r="C339" s="13" t="s">
        <v>104</v>
      </c>
      <c r="D339" s="14">
        <f>'Royalties Concessão'!D339+'Royalties Partilha'!D339</f>
        <v>1443.28</v>
      </c>
      <c r="E339" s="14">
        <f>'Royalties Concessão'!E339+'Royalties Partilha'!E339</f>
        <v>0</v>
      </c>
      <c r="F339" s="14">
        <f>'Royalties Concessão'!F339+'Royalties Partilha'!F339</f>
        <v>1443.28</v>
      </c>
      <c r="G339" s="14">
        <f>'Royalties Concessão'!G339+'Royalties Partilha'!G339</f>
        <v>11252.37</v>
      </c>
      <c r="H339" s="2"/>
      <c r="I339" s="11"/>
      <c r="J339" s="11"/>
    </row>
    <row r="340" spans="1:10" x14ac:dyDescent="0.2">
      <c r="A340" s="2"/>
      <c r="B340" s="12" t="s">
        <v>317</v>
      </c>
      <c r="C340" s="13" t="s">
        <v>104</v>
      </c>
      <c r="D340" s="14">
        <f>'Royalties Concessão'!D340+'Royalties Partilha'!D340</f>
        <v>522985.94</v>
      </c>
      <c r="E340" s="14">
        <f>'Royalties Concessão'!E340+'Royalties Partilha'!E340</f>
        <v>255604.52</v>
      </c>
      <c r="F340" s="14">
        <f>'Royalties Concessão'!F340+'Royalties Partilha'!F340</f>
        <v>778590.46</v>
      </c>
      <c r="G340" s="14">
        <f>'Royalties Concessão'!G340+'Royalties Partilha'!G340</f>
        <v>10738832.720000001</v>
      </c>
      <c r="H340" s="2"/>
      <c r="I340" s="11"/>
      <c r="J340" s="11"/>
    </row>
    <row r="341" spans="1:10" x14ac:dyDescent="0.2">
      <c r="A341" s="2"/>
      <c r="B341" s="12" t="s">
        <v>318</v>
      </c>
      <c r="C341" s="13" t="s">
        <v>104</v>
      </c>
      <c r="D341" s="14">
        <f>'Royalties Concessão'!D341+'Royalties Partilha'!D341</f>
        <v>69436.850000000006</v>
      </c>
      <c r="E341" s="14">
        <f>'Royalties Concessão'!E341+'Royalties Partilha'!E341</f>
        <v>255840.65</v>
      </c>
      <c r="F341" s="14">
        <f>'Royalties Concessão'!F341+'Royalties Partilha'!F341</f>
        <v>325277.5</v>
      </c>
      <c r="G341" s="14">
        <f>'Royalties Concessão'!G341+'Royalties Partilha'!G341</f>
        <v>4554448.129999999</v>
      </c>
      <c r="H341" s="2"/>
      <c r="I341" s="11"/>
      <c r="J341" s="11"/>
    </row>
    <row r="342" spans="1:10" x14ac:dyDescent="0.2">
      <c r="A342" s="2"/>
      <c r="B342" s="12" t="s">
        <v>319</v>
      </c>
      <c r="C342" s="13" t="s">
        <v>104</v>
      </c>
      <c r="D342" s="14">
        <f>'Royalties Concessão'!D342+'Royalties Partilha'!D342</f>
        <v>1288.6500000000001</v>
      </c>
      <c r="E342" s="14">
        <f>'Royalties Concessão'!E342+'Royalties Partilha'!E342</f>
        <v>0</v>
      </c>
      <c r="F342" s="14">
        <f>'Royalties Concessão'!F342+'Royalties Partilha'!F342</f>
        <v>1288.6500000000001</v>
      </c>
      <c r="G342" s="14">
        <f>'Royalties Concessão'!G342+'Royalties Partilha'!G342</f>
        <v>10046.550000000001</v>
      </c>
      <c r="H342" s="2"/>
      <c r="I342" s="11"/>
      <c r="J342" s="11"/>
    </row>
    <row r="343" spans="1:10" x14ac:dyDescent="0.2">
      <c r="A343" s="2"/>
      <c r="B343" s="12" t="s">
        <v>320</v>
      </c>
      <c r="C343" s="13" t="s">
        <v>104</v>
      </c>
      <c r="D343" s="14">
        <f>'Royalties Concessão'!D343+'Royalties Partilha'!D343</f>
        <v>1185.55</v>
      </c>
      <c r="E343" s="14">
        <f>'Royalties Concessão'!E343+'Royalties Partilha'!E343</f>
        <v>0</v>
      </c>
      <c r="F343" s="14">
        <f>'Royalties Concessão'!F343+'Royalties Partilha'!F343</f>
        <v>1185.55</v>
      </c>
      <c r="G343" s="14">
        <f>'Royalties Concessão'!G343+'Royalties Partilha'!G343</f>
        <v>9243.2200000000012</v>
      </c>
      <c r="H343" s="2"/>
      <c r="I343" s="11"/>
      <c r="J343" s="11"/>
    </row>
    <row r="344" spans="1:10" x14ac:dyDescent="0.2">
      <c r="A344" s="2"/>
      <c r="B344" s="12" t="s">
        <v>321</v>
      </c>
      <c r="C344" s="13" t="s">
        <v>104</v>
      </c>
      <c r="D344" s="14">
        <f>'Royalties Concessão'!D344+'Royalties Partilha'!D344</f>
        <v>1391.74</v>
      </c>
      <c r="E344" s="14">
        <f>'Royalties Concessão'!E344+'Royalties Partilha'!E344</f>
        <v>0</v>
      </c>
      <c r="F344" s="14">
        <f>'Royalties Concessão'!F344+'Royalties Partilha'!F344</f>
        <v>1391.74</v>
      </c>
      <c r="G344" s="14">
        <f>'Royalties Concessão'!G344+'Royalties Partilha'!G344</f>
        <v>10850.3</v>
      </c>
      <c r="H344" s="2"/>
      <c r="I344" s="11"/>
      <c r="J344" s="11"/>
    </row>
    <row r="345" spans="1:10" x14ac:dyDescent="0.2">
      <c r="A345" s="2"/>
      <c r="B345" s="12" t="s">
        <v>322</v>
      </c>
      <c r="C345" s="13" t="s">
        <v>104</v>
      </c>
      <c r="D345" s="14">
        <f>'Royalties Concessão'!D345+'Royalties Partilha'!D345</f>
        <v>1030.92</v>
      </c>
      <c r="E345" s="14">
        <f>'Royalties Concessão'!E345+'Royalties Partilha'!E345</f>
        <v>0</v>
      </c>
      <c r="F345" s="14">
        <f>'Royalties Concessão'!F345+'Royalties Partilha'!F345</f>
        <v>1030.92</v>
      </c>
      <c r="G345" s="14">
        <f>'Royalties Concessão'!G345+'Royalties Partilha'!G345</f>
        <v>8037.41</v>
      </c>
      <c r="H345" s="2"/>
      <c r="I345" s="11"/>
      <c r="J345" s="11"/>
    </row>
    <row r="346" spans="1:10" x14ac:dyDescent="0.2">
      <c r="A346" s="2"/>
      <c r="B346" s="12" t="s">
        <v>323</v>
      </c>
      <c r="C346" s="13" t="s">
        <v>104</v>
      </c>
      <c r="D346" s="14">
        <f>'Royalties Concessão'!D346+'Royalties Partilha'!D346</f>
        <v>1082.46</v>
      </c>
      <c r="E346" s="14">
        <f>'Royalties Concessão'!E346+'Royalties Partilha'!E346</f>
        <v>0</v>
      </c>
      <c r="F346" s="14">
        <f>'Royalties Concessão'!F346+'Royalties Partilha'!F346</f>
        <v>1082.46</v>
      </c>
      <c r="G346" s="14">
        <f>'Royalties Concessão'!G346+'Royalties Partilha'!G346</f>
        <v>8439.27</v>
      </c>
      <c r="H346" s="2"/>
      <c r="I346" s="11"/>
      <c r="J346" s="11"/>
    </row>
    <row r="347" spans="1:10" x14ac:dyDescent="0.2">
      <c r="A347" s="2"/>
      <c r="B347" s="12" t="s">
        <v>324</v>
      </c>
      <c r="C347" s="13" t="s">
        <v>104</v>
      </c>
      <c r="D347" s="14">
        <f>'Royalties Concessão'!D347+'Royalties Partilha'!D347</f>
        <v>1134.01</v>
      </c>
      <c r="E347" s="14">
        <f>'Royalties Concessão'!E347+'Royalties Partilha'!E347</f>
        <v>0</v>
      </c>
      <c r="F347" s="14">
        <f>'Royalties Concessão'!F347+'Royalties Partilha'!F347</f>
        <v>1134.01</v>
      </c>
      <c r="G347" s="14">
        <f>'Royalties Concessão'!G347+'Royalties Partilha'!G347</f>
        <v>8841.36</v>
      </c>
      <c r="H347" s="2"/>
      <c r="I347" s="11"/>
      <c r="J347" s="11"/>
    </row>
    <row r="348" spans="1:10" x14ac:dyDescent="0.2">
      <c r="A348" s="2"/>
      <c r="B348" s="12" t="s">
        <v>325</v>
      </c>
      <c r="C348" s="13" t="s">
        <v>104</v>
      </c>
      <c r="D348" s="14">
        <f>'Royalties Concessão'!D348+'Royalties Partilha'!D348</f>
        <v>1030.92</v>
      </c>
      <c r="E348" s="14">
        <f>'Royalties Concessão'!E348+'Royalties Partilha'!E348</f>
        <v>0</v>
      </c>
      <c r="F348" s="14">
        <f>'Royalties Concessão'!F348+'Royalties Partilha'!F348</f>
        <v>1030.92</v>
      </c>
      <c r="G348" s="14">
        <f>'Royalties Concessão'!G348+'Royalties Partilha'!G348</f>
        <v>8037.41</v>
      </c>
      <c r="H348" s="2"/>
      <c r="I348" s="11"/>
      <c r="J348" s="11"/>
    </row>
    <row r="349" spans="1:10" x14ac:dyDescent="0.2">
      <c r="A349" s="2"/>
      <c r="B349" s="12" t="s">
        <v>326</v>
      </c>
      <c r="C349" s="13" t="s">
        <v>104</v>
      </c>
      <c r="D349" s="14">
        <f>'Royalties Concessão'!D349+'Royalties Partilha'!D349</f>
        <v>1494.83</v>
      </c>
      <c r="E349" s="14">
        <f>'Royalties Concessão'!E349+'Royalties Partilha'!E349</f>
        <v>0</v>
      </c>
      <c r="F349" s="14">
        <f>'Royalties Concessão'!F349+'Royalties Partilha'!F349</f>
        <v>1494.83</v>
      </c>
      <c r="G349" s="14">
        <f>'Royalties Concessão'!G349+'Royalties Partilha'!G349</f>
        <v>11654.060000000001</v>
      </c>
      <c r="H349" s="2"/>
      <c r="I349" s="11"/>
      <c r="J349" s="11"/>
    </row>
    <row r="350" spans="1:10" x14ac:dyDescent="0.2">
      <c r="A350" s="2"/>
      <c r="B350" s="12" t="s">
        <v>327</v>
      </c>
      <c r="C350" s="13" t="s">
        <v>104</v>
      </c>
      <c r="D350" s="14">
        <f>'Royalties Concessão'!D350+'Royalties Partilha'!D350</f>
        <v>1030.92</v>
      </c>
      <c r="E350" s="14">
        <f>'Royalties Concessão'!E350+'Royalties Partilha'!E350</f>
        <v>0</v>
      </c>
      <c r="F350" s="14">
        <f>'Royalties Concessão'!F350+'Royalties Partilha'!F350</f>
        <v>1030.92</v>
      </c>
      <c r="G350" s="14">
        <f>'Royalties Concessão'!G350+'Royalties Partilha'!G350</f>
        <v>8037.41</v>
      </c>
      <c r="H350" s="2"/>
      <c r="I350" s="11"/>
      <c r="J350" s="11"/>
    </row>
    <row r="351" spans="1:10" x14ac:dyDescent="0.2">
      <c r="A351" s="2"/>
      <c r="B351" s="12" t="s">
        <v>328</v>
      </c>
      <c r="C351" s="13" t="s">
        <v>104</v>
      </c>
      <c r="D351" s="14">
        <f>'Royalties Concessão'!D351+'Royalties Partilha'!D351</f>
        <v>544438.49000000011</v>
      </c>
      <c r="E351" s="14">
        <f>'Royalties Concessão'!E351+'Royalties Partilha'!E351</f>
        <v>255604.52</v>
      </c>
      <c r="F351" s="14">
        <f>'Royalties Concessão'!F351+'Royalties Partilha'!F351</f>
        <v>800043.01</v>
      </c>
      <c r="G351" s="14">
        <f>'Royalties Concessão'!G351+'Royalties Partilha'!G351</f>
        <v>10915437.669999998</v>
      </c>
      <c r="H351" s="2"/>
      <c r="I351" s="11"/>
      <c r="J351" s="11"/>
    </row>
    <row r="352" spans="1:10" x14ac:dyDescent="0.2">
      <c r="A352" s="2"/>
      <c r="B352" s="12" t="s">
        <v>329</v>
      </c>
      <c r="C352" s="13" t="s">
        <v>104</v>
      </c>
      <c r="D352" s="14">
        <f>'Royalties Concessão'!D352+'Royalties Partilha'!D352</f>
        <v>1855.65</v>
      </c>
      <c r="E352" s="14">
        <f>'Royalties Concessão'!E352+'Royalties Partilha'!E352</f>
        <v>0</v>
      </c>
      <c r="F352" s="14">
        <f>'Royalties Concessão'!F352+'Royalties Partilha'!F352</f>
        <v>1855.65</v>
      </c>
      <c r="G352" s="14">
        <f>'Royalties Concessão'!G352+'Royalties Partilha'!G352</f>
        <v>14467.13</v>
      </c>
      <c r="H352" s="2"/>
      <c r="I352" s="11"/>
      <c r="J352" s="11"/>
    </row>
    <row r="353" spans="1:10" x14ac:dyDescent="0.2">
      <c r="A353" s="2"/>
      <c r="B353" s="12" t="s">
        <v>330</v>
      </c>
      <c r="C353" s="13" t="s">
        <v>104</v>
      </c>
      <c r="D353" s="14">
        <f>'Royalties Concessão'!D353+'Royalties Partilha'!D353</f>
        <v>1597.92</v>
      </c>
      <c r="E353" s="14">
        <f>'Royalties Concessão'!E353+'Royalties Partilha'!E353</f>
        <v>0</v>
      </c>
      <c r="F353" s="14">
        <f>'Royalties Concessão'!F353+'Royalties Partilha'!F353</f>
        <v>1597.92</v>
      </c>
      <c r="G353" s="14">
        <f>'Royalties Concessão'!G353+'Royalties Partilha'!G353</f>
        <v>12457.99</v>
      </c>
      <c r="H353" s="2"/>
      <c r="I353" s="11"/>
      <c r="J353" s="11"/>
    </row>
    <row r="354" spans="1:10" x14ac:dyDescent="0.2">
      <c r="A354" s="2"/>
      <c r="B354" s="12" t="s">
        <v>331</v>
      </c>
      <c r="C354" s="13" t="s">
        <v>104</v>
      </c>
      <c r="D354" s="14">
        <f>'Royalties Concessão'!D354+'Royalties Partilha'!D354</f>
        <v>1030.92</v>
      </c>
      <c r="E354" s="14">
        <f>'Royalties Concessão'!E354+'Royalties Partilha'!E354</f>
        <v>0</v>
      </c>
      <c r="F354" s="14">
        <f>'Royalties Concessão'!F354+'Royalties Partilha'!F354</f>
        <v>1030.92</v>
      </c>
      <c r="G354" s="14">
        <f>'Royalties Concessão'!G354+'Royalties Partilha'!G354</f>
        <v>8037.41</v>
      </c>
      <c r="H354" s="2"/>
      <c r="I354" s="11"/>
      <c r="J354" s="11"/>
    </row>
    <row r="355" spans="1:10" x14ac:dyDescent="0.2">
      <c r="A355" s="2"/>
      <c r="B355" s="12" t="s">
        <v>332</v>
      </c>
      <c r="C355" s="13" t="s">
        <v>104</v>
      </c>
      <c r="D355" s="14">
        <f>'Royalties Concessão'!D355+'Royalties Partilha'!D355</f>
        <v>1340.19</v>
      </c>
      <c r="E355" s="14">
        <f>'Royalties Concessão'!E355+'Royalties Partilha'!E355</f>
        <v>0</v>
      </c>
      <c r="F355" s="14">
        <f>'Royalties Concessão'!F355+'Royalties Partilha'!F355</f>
        <v>1340.19</v>
      </c>
      <c r="G355" s="14">
        <f>'Royalties Concessão'!G355+'Royalties Partilha'!G355</f>
        <v>10448.64</v>
      </c>
      <c r="H355" s="2"/>
      <c r="I355" s="11"/>
      <c r="J355" s="11"/>
    </row>
    <row r="356" spans="1:10" x14ac:dyDescent="0.2">
      <c r="A356" s="2"/>
      <c r="B356" s="12" t="s">
        <v>333</v>
      </c>
      <c r="C356" s="13" t="s">
        <v>104</v>
      </c>
      <c r="D356" s="14">
        <f>'Royalties Concessão'!D356+'Royalties Partilha'!D356</f>
        <v>1185.55</v>
      </c>
      <c r="E356" s="14">
        <f>'Royalties Concessão'!E356+'Royalties Partilha'!E356</f>
        <v>0</v>
      </c>
      <c r="F356" s="14">
        <f>'Royalties Concessão'!F356+'Royalties Partilha'!F356</f>
        <v>1185.55</v>
      </c>
      <c r="G356" s="14">
        <f>'Royalties Concessão'!G356+'Royalties Partilha'!G356</f>
        <v>9242.8000000000011</v>
      </c>
      <c r="H356" s="2"/>
      <c r="I356" s="11"/>
      <c r="J356" s="11"/>
    </row>
    <row r="357" spans="1:10" x14ac:dyDescent="0.2">
      <c r="A357" s="2"/>
      <c r="B357" s="12" t="s">
        <v>334</v>
      </c>
      <c r="C357" s="13" t="s">
        <v>104</v>
      </c>
      <c r="D357" s="14">
        <f>'Royalties Concessão'!D357+'Royalties Partilha'!D357</f>
        <v>327644.33</v>
      </c>
      <c r="E357" s="14">
        <f>'Royalties Concessão'!E357+'Royalties Partilha'!E357</f>
        <v>574064.25999999989</v>
      </c>
      <c r="F357" s="14">
        <f>'Royalties Concessão'!F357+'Royalties Partilha'!F357</f>
        <v>901708.59</v>
      </c>
      <c r="G357" s="14">
        <f>'Royalties Concessão'!G357+'Royalties Partilha'!G357</f>
        <v>14085472.880000005</v>
      </c>
      <c r="H357" s="2"/>
      <c r="I357" s="11"/>
      <c r="J357" s="11"/>
    </row>
    <row r="358" spans="1:10" x14ac:dyDescent="0.2">
      <c r="A358" s="2"/>
      <c r="B358" s="12" t="s">
        <v>335</v>
      </c>
      <c r="C358" s="13" t="s">
        <v>104</v>
      </c>
      <c r="D358" s="14">
        <f>'Royalties Concessão'!D358+'Royalties Partilha'!D358</f>
        <v>1494.83</v>
      </c>
      <c r="E358" s="14">
        <f>'Royalties Concessão'!E358+'Royalties Partilha'!E358</f>
        <v>0</v>
      </c>
      <c r="F358" s="14">
        <f>'Royalties Concessão'!F358+'Royalties Partilha'!F358</f>
        <v>1494.83</v>
      </c>
      <c r="G358" s="14">
        <f>'Royalties Concessão'!G358+'Royalties Partilha'!G358</f>
        <v>11653.85</v>
      </c>
      <c r="H358" s="2"/>
      <c r="I358" s="11"/>
      <c r="J358" s="11"/>
    </row>
    <row r="359" spans="1:10" x14ac:dyDescent="0.2">
      <c r="A359" s="2"/>
      <c r="B359" s="12" t="s">
        <v>336</v>
      </c>
      <c r="C359" s="13" t="s">
        <v>104</v>
      </c>
      <c r="D359" s="14">
        <f>'Royalties Concessão'!D359+'Royalties Partilha'!D359</f>
        <v>1030.92</v>
      </c>
      <c r="E359" s="14">
        <f>'Royalties Concessão'!E359+'Royalties Partilha'!E359</f>
        <v>0</v>
      </c>
      <c r="F359" s="14">
        <f>'Royalties Concessão'!F359+'Royalties Partilha'!F359</f>
        <v>1030.92</v>
      </c>
      <c r="G359" s="14">
        <f>'Royalties Concessão'!G359+'Royalties Partilha'!G359</f>
        <v>8037.41</v>
      </c>
      <c r="H359" s="2"/>
      <c r="I359" s="11"/>
      <c r="J359" s="11"/>
    </row>
    <row r="360" spans="1:10" x14ac:dyDescent="0.2">
      <c r="A360" s="2"/>
      <c r="B360" s="12" t="s">
        <v>337</v>
      </c>
      <c r="C360" s="13" t="s">
        <v>104</v>
      </c>
      <c r="D360" s="14">
        <f>'Royalties Concessão'!D360+'Royalties Partilha'!D360</f>
        <v>1082.46</v>
      </c>
      <c r="E360" s="14">
        <f>'Royalties Concessão'!E360+'Royalties Partilha'!E360</f>
        <v>0</v>
      </c>
      <c r="F360" s="14">
        <f>'Royalties Concessão'!F360+'Royalties Partilha'!F360</f>
        <v>1082.46</v>
      </c>
      <c r="G360" s="14">
        <f>'Royalties Concessão'!G360+'Royalties Partilha'!G360</f>
        <v>8439.0600000000013</v>
      </c>
      <c r="H360" s="2"/>
      <c r="I360" s="11"/>
      <c r="J360" s="11"/>
    </row>
    <row r="361" spans="1:10" x14ac:dyDescent="0.2">
      <c r="A361" s="2"/>
      <c r="B361" s="12" t="s">
        <v>338</v>
      </c>
      <c r="C361" s="13" t="s">
        <v>104</v>
      </c>
      <c r="D361" s="14">
        <f>'Royalties Concessão'!D361+'Royalties Partilha'!D361</f>
        <v>1082.46</v>
      </c>
      <c r="E361" s="14">
        <f>'Royalties Concessão'!E361+'Royalties Partilha'!E361</f>
        <v>0</v>
      </c>
      <c r="F361" s="14">
        <f>'Royalties Concessão'!F361+'Royalties Partilha'!F361</f>
        <v>1082.46</v>
      </c>
      <c r="G361" s="14">
        <f>'Royalties Concessão'!G361+'Royalties Partilha'!G361</f>
        <v>8439.27</v>
      </c>
      <c r="H361" s="2"/>
      <c r="I361" s="11"/>
      <c r="J361" s="11"/>
    </row>
    <row r="362" spans="1:10" x14ac:dyDescent="0.2">
      <c r="A362" s="2"/>
      <c r="B362" s="12" t="s">
        <v>339</v>
      </c>
      <c r="C362" s="13" t="s">
        <v>104</v>
      </c>
      <c r="D362" s="14">
        <f>'Royalties Concessão'!D362+'Royalties Partilha'!D362</f>
        <v>837095.52</v>
      </c>
      <c r="E362" s="14">
        <f>'Royalties Concessão'!E362+'Royalties Partilha'!E362</f>
        <v>155737.12</v>
      </c>
      <c r="F362" s="14">
        <f>'Royalties Concessão'!F362+'Royalties Partilha'!F362</f>
        <v>992832.64</v>
      </c>
      <c r="G362" s="14">
        <f>'Royalties Concessão'!G362+'Royalties Partilha'!G362</f>
        <v>11429101.810000002</v>
      </c>
      <c r="H362" s="2"/>
      <c r="I362" s="11"/>
      <c r="J362" s="11"/>
    </row>
    <row r="363" spans="1:10" x14ac:dyDescent="0.2">
      <c r="A363" s="2"/>
      <c r="B363" s="12" t="s">
        <v>340</v>
      </c>
      <c r="C363" s="13" t="s">
        <v>104</v>
      </c>
      <c r="D363" s="14">
        <f>'Royalties Concessão'!D363+'Royalties Partilha'!D363</f>
        <v>1237.0999999999999</v>
      </c>
      <c r="E363" s="14">
        <f>'Royalties Concessão'!E363+'Royalties Partilha'!E363</f>
        <v>0</v>
      </c>
      <c r="F363" s="14">
        <f>'Royalties Concessão'!F363+'Royalties Partilha'!F363</f>
        <v>1237.0999999999999</v>
      </c>
      <c r="G363" s="14">
        <f>'Royalties Concessão'!G363+'Royalties Partilha'!G363</f>
        <v>9644.89</v>
      </c>
      <c r="H363" s="2"/>
      <c r="I363" s="11"/>
      <c r="J363" s="11"/>
    </row>
    <row r="364" spans="1:10" x14ac:dyDescent="0.2">
      <c r="A364" s="2"/>
      <c r="B364" s="12" t="s">
        <v>341</v>
      </c>
      <c r="C364" s="13" t="s">
        <v>104</v>
      </c>
      <c r="D364" s="14">
        <f>'Royalties Concessão'!D364+'Royalties Partilha'!D364</f>
        <v>2218.46</v>
      </c>
      <c r="E364" s="14">
        <f>'Royalties Concessão'!E364+'Royalties Partilha'!E364</f>
        <v>474.2</v>
      </c>
      <c r="F364" s="14">
        <f>'Royalties Concessão'!F364+'Royalties Partilha'!F364</f>
        <v>2692.66</v>
      </c>
      <c r="G364" s="14">
        <f>'Royalties Concessão'!G364+'Royalties Partilha'!G364</f>
        <v>117575.06999999999</v>
      </c>
      <c r="H364" s="2"/>
      <c r="I364" s="11"/>
      <c r="J364" s="11"/>
    </row>
    <row r="365" spans="1:10" x14ac:dyDescent="0.2">
      <c r="A365" s="2"/>
      <c r="B365" s="12" t="s">
        <v>342</v>
      </c>
      <c r="C365" s="13" t="s">
        <v>104</v>
      </c>
      <c r="D365" s="14">
        <f>'Royalties Concessão'!D365+'Royalties Partilha'!D365</f>
        <v>558568.39</v>
      </c>
      <c r="E365" s="14">
        <f>'Royalties Concessão'!E365+'Royalties Partilha'!E365</f>
        <v>255604.52</v>
      </c>
      <c r="F365" s="14">
        <f>'Royalties Concessão'!F365+'Royalties Partilha'!F365</f>
        <v>814172.90999999992</v>
      </c>
      <c r="G365" s="14">
        <f>'Royalties Concessão'!G365+'Royalties Partilha'!G365</f>
        <v>11111092.620000001</v>
      </c>
      <c r="H365" s="2"/>
      <c r="I365" s="11"/>
      <c r="J365" s="11"/>
    </row>
    <row r="366" spans="1:10" x14ac:dyDescent="0.2">
      <c r="A366" s="2"/>
      <c r="B366" s="12" t="s">
        <v>343</v>
      </c>
      <c r="C366" s="13" t="s">
        <v>104</v>
      </c>
      <c r="D366" s="14">
        <f>'Royalties Concessão'!D366+'Royalties Partilha'!D366</f>
        <v>1185.55</v>
      </c>
      <c r="E366" s="14">
        <f>'Royalties Concessão'!E366+'Royalties Partilha'!E366</f>
        <v>0</v>
      </c>
      <c r="F366" s="14">
        <f>'Royalties Concessão'!F366+'Royalties Partilha'!F366</f>
        <v>1185.55</v>
      </c>
      <c r="G366" s="14">
        <f>'Royalties Concessão'!G366+'Royalties Partilha'!G366</f>
        <v>9243.2200000000012</v>
      </c>
      <c r="H366" s="2"/>
      <c r="I366" s="11"/>
      <c r="J366" s="11"/>
    </row>
    <row r="367" spans="1:10" x14ac:dyDescent="0.2">
      <c r="A367" s="2"/>
      <c r="B367" s="12" t="s">
        <v>344</v>
      </c>
      <c r="C367" s="13" t="s">
        <v>104</v>
      </c>
      <c r="D367" s="14">
        <f>'Royalties Concessão'!D367+'Royalties Partilha'!D367</f>
        <v>1804.11</v>
      </c>
      <c r="E367" s="14">
        <f>'Royalties Concessão'!E367+'Royalties Partilha'!E367</f>
        <v>0</v>
      </c>
      <c r="F367" s="14">
        <f>'Royalties Concessão'!F367+'Royalties Partilha'!F367</f>
        <v>1804.11</v>
      </c>
      <c r="G367" s="14">
        <f>'Royalties Concessão'!G367+'Royalties Partilha'!G367</f>
        <v>14065.27</v>
      </c>
      <c r="H367" s="2"/>
      <c r="I367" s="11"/>
      <c r="J367" s="11"/>
    </row>
    <row r="368" spans="1:10" x14ac:dyDescent="0.2">
      <c r="A368" s="2"/>
      <c r="B368" s="12" t="s">
        <v>345</v>
      </c>
      <c r="C368" s="13" t="s">
        <v>104</v>
      </c>
      <c r="D368" s="14">
        <f>'Royalties Concessão'!D368+'Royalties Partilha'!D368</f>
        <v>1134.01</v>
      </c>
      <c r="E368" s="14">
        <f>'Royalties Concessão'!E368+'Royalties Partilha'!E368</f>
        <v>0</v>
      </c>
      <c r="F368" s="14">
        <f>'Royalties Concessão'!F368+'Royalties Partilha'!F368</f>
        <v>1134.01</v>
      </c>
      <c r="G368" s="14">
        <f>'Royalties Concessão'!G368+'Royalties Partilha'!G368</f>
        <v>8841.15</v>
      </c>
      <c r="H368" s="2"/>
      <c r="I368" s="11"/>
      <c r="J368" s="11"/>
    </row>
    <row r="369" spans="1:10" x14ac:dyDescent="0.2">
      <c r="A369" s="2"/>
      <c r="B369" s="12" t="s">
        <v>346</v>
      </c>
      <c r="C369" s="13" t="s">
        <v>104</v>
      </c>
      <c r="D369" s="14">
        <f>'Royalties Concessão'!D369+'Royalties Partilha'!D369</f>
        <v>585089.12000000011</v>
      </c>
      <c r="E369" s="14">
        <f>'Royalties Concessão'!E369+'Royalties Partilha'!E369</f>
        <v>0</v>
      </c>
      <c r="F369" s="14">
        <f>'Royalties Concessão'!F369+'Royalties Partilha'!F369</f>
        <v>585089.12000000011</v>
      </c>
      <c r="G369" s="14">
        <f>'Royalties Concessão'!G369+'Royalties Partilha'!G369</f>
        <v>6123086.96</v>
      </c>
      <c r="H369" s="2"/>
      <c r="I369" s="11"/>
      <c r="J369" s="11"/>
    </row>
    <row r="370" spans="1:10" x14ac:dyDescent="0.2">
      <c r="A370" s="2"/>
      <c r="B370" s="12" t="s">
        <v>347</v>
      </c>
      <c r="C370" s="13" t="s">
        <v>104</v>
      </c>
      <c r="D370" s="14">
        <f>'Royalties Concessão'!D370+'Royalties Partilha'!D370</f>
        <v>1134.01</v>
      </c>
      <c r="E370" s="14">
        <f>'Royalties Concessão'!E370+'Royalties Partilha'!E370</f>
        <v>0</v>
      </c>
      <c r="F370" s="14">
        <f>'Royalties Concessão'!F370+'Royalties Partilha'!F370</f>
        <v>1134.01</v>
      </c>
      <c r="G370" s="14">
        <f>'Royalties Concessão'!G370+'Royalties Partilha'!G370</f>
        <v>8841.57</v>
      </c>
      <c r="H370" s="2"/>
      <c r="I370" s="11"/>
      <c r="J370" s="11"/>
    </row>
    <row r="371" spans="1:10" x14ac:dyDescent="0.2">
      <c r="A371" s="2"/>
      <c r="B371" s="12" t="s">
        <v>348</v>
      </c>
      <c r="C371" s="13" t="s">
        <v>104</v>
      </c>
      <c r="D371" s="14">
        <f>'Royalties Concessão'!D371+'Royalties Partilha'!D371</f>
        <v>1030.92</v>
      </c>
      <c r="E371" s="14">
        <f>'Royalties Concessão'!E371+'Royalties Partilha'!E371</f>
        <v>0</v>
      </c>
      <c r="F371" s="14">
        <f>'Royalties Concessão'!F371+'Royalties Partilha'!F371</f>
        <v>1030.92</v>
      </c>
      <c r="G371" s="14">
        <f>'Royalties Concessão'!G371+'Royalties Partilha'!G371</f>
        <v>8037.41</v>
      </c>
      <c r="H371" s="2"/>
      <c r="I371" s="11"/>
      <c r="J371" s="11"/>
    </row>
    <row r="372" spans="1:10" x14ac:dyDescent="0.2">
      <c r="A372" s="2"/>
      <c r="B372" s="12" t="s">
        <v>349</v>
      </c>
      <c r="C372" s="13" t="s">
        <v>104</v>
      </c>
      <c r="D372" s="14">
        <f>'Royalties Concessão'!D372+'Royalties Partilha'!D372</f>
        <v>1288.6500000000001</v>
      </c>
      <c r="E372" s="14">
        <f>'Royalties Concessão'!E372+'Royalties Partilha'!E372</f>
        <v>0</v>
      </c>
      <c r="F372" s="14">
        <f>'Royalties Concessão'!F372+'Royalties Partilha'!F372</f>
        <v>1288.6500000000001</v>
      </c>
      <c r="G372" s="14">
        <f>'Royalties Concessão'!G372+'Royalties Partilha'!G372</f>
        <v>10046.34</v>
      </c>
      <c r="H372" s="2"/>
      <c r="I372" s="11"/>
      <c r="J372" s="11"/>
    </row>
    <row r="373" spans="1:10" x14ac:dyDescent="0.2">
      <c r="A373" s="2"/>
      <c r="B373" s="12" t="s">
        <v>350</v>
      </c>
      <c r="C373" s="13" t="s">
        <v>104</v>
      </c>
      <c r="D373" s="14">
        <f>'Royalties Concessão'!D373+'Royalties Partilha'!D373</f>
        <v>1237.0999999999999</v>
      </c>
      <c r="E373" s="14">
        <f>'Royalties Concessão'!E373+'Royalties Partilha'!E373</f>
        <v>0</v>
      </c>
      <c r="F373" s="14">
        <f>'Royalties Concessão'!F373+'Royalties Partilha'!F373</f>
        <v>1237.0999999999999</v>
      </c>
      <c r="G373" s="14">
        <f>'Royalties Concessão'!G373+'Royalties Partilha'!G373</f>
        <v>9644.89</v>
      </c>
      <c r="H373" s="2"/>
      <c r="I373" s="11"/>
      <c r="J373" s="11"/>
    </row>
    <row r="374" spans="1:10" x14ac:dyDescent="0.2">
      <c r="A374" s="2"/>
      <c r="B374" s="12" t="s">
        <v>351</v>
      </c>
      <c r="C374" s="13" t="s">
        <v>104</v>
      </c>
      <c r="D374" s="14">
        <f>'Royalties Concessão'!D374+'Royalties Partilha'!D374</f>
        <v>2010.29</v>
      </c>
      <c r="E374" s="14">
        <f>'Royalties Concessão'!E374+'Royalties Partilha'!E374</f>
        <v>0</v>
      </c>
      <c r="F374" s="14">
        <f>'Royalties Concessão'!F374+'Royalties Partilha'!F374</f>
        <v>2010.29</v>
      </c>
      <c r="G374" s="14">
        <f>'Royalties Concessão'!G374+'Royalties Partilha'!G374</f>
        <v>15672.57</v>
      </c>
      <c r="H374" s="2"/>
      <c r="I374" s="11"/>
      <c r="J374" s="11"/>
    </row>
    <row r="375" spans="1:10" x14ac:dyDescent="0.2">
      <c r="A375" s="2"/>
      <c r="B375" s="12" t="s">
        <v>352</v>
      </c>
      <c r="C375" s="13" t="s">
        <v>104</v>
      </c>
      <c r="D375" s="14">
        <f>'Royalties Concessão'!D375+'Royalties Partilha'!D375</f>
        <v>548062.30000000005</v>
      </c>
      <c r="E375" s="14">
        <f>'Royalties Concessão'!E375+'Royalties Partilha'!E375</f>
        <v>0</v>
      </c>
      <c r="F375" s="14">
        <f>'Royalties Concessão'!F375+'Royalties Partilha'!F375</f>
        <v>548062.30000000005</v>
      </c>
      <c r="G375" s="14">
        <f>'Royalties Concessão'!G375+'Royalties Partilha'!G375</f>
        <v>6606761.3800000008</v>
      </c>
      <c r="H375" s="2"/>
      <c r="I375" s="11"/>
      <c r="J375" s="11"/>
    </row>
    <row r="376" spans="1:10" x14ac:dyDescent="0.2">
      <c r="A376" s="2"/>
      <c r="B376" s="12" t="s">
        <v>353</v>
      </c>
      <c r="C376" s="13" t="s">
        <v>104</v>
      </c>
      <c r="D376" s="14">
        <f>'Royalties Concessão'!D376+'Royalties Partilha'!D376</f>
        <v>1340.19</v>
      </c>
      <c r="E376" s="14">
        <f>'Royalties Concessão'!E376+'Royalties Partilha'!E376</f>
        <v>0</v>
      </c>
      <c r="F376" s="14">
        <f>'Royalties Concessão'!F376+'Royalties Partilha'!F376</f>
        <v>1340.19</v>
      </c>
      <c r="G376" s="14">
        <f>'Royalties Concessão'!G376+'Royalties Partilha'!G376</f>
        <v>10448.64</v>
      </c>
      <c r="H376" s="2"/>
      <c r="I376" s="11"/>
      <c r="J376" s="11"/>
    </row>
    <row r="377" spans="1:10" x14ac:dyDescent="0.2">
      <c r="A377" s="2"/>
      <c r="B377" s="12" t="s">
        <v>354</v>
      </c>
      <c r="C377" s="13" t="s">
        <v>104</v>
      </c>
      <c r="D377" s="14">
        <f>'Royalties Concessão'!D377+'Royalties Partilha'!D377</f>
        <v>1185.55</v>
      </c>
      <c r="E377" s="14">
        <f>'Royalties Concessão'!E377+'Royalties Partilha'!E377</f>
        <v>0</v>
      </c>
      <c r="F377" s="14">
        <f>'Royalties Concessão'!F377+'Royalties Partilha'!F377</f>
        <v>1185.55</v>
      </c>
      <c r="G377" s="14">
        <f>'Royalties Concessão'!G377+'Royalties Partilha'!G377</f>
        <v>40025.08</v>
      </c>
      <c r="H377" s="2"/>
      <c r="I377" s="11"/>
      <c r="J377" s="11"/>
    </row>
    <row r="378" spans="1:10" x14ac:dyDescent="0.2">
      <c r="A378" s="2"/>
      <c r="B378" s="12" t="s">
        <v>355</v>
      </c>
      <c r="C378" s="13" t="s">
        <v>104</v>
      </c>
      <c r="D378" s="14">
        <f>'Royalties Concessão'!D378+'Royalties Partilha'!D378</f>
        <v>1134.01</v>
      </c>
      <c r="E378" s="14">
        <f>'Royalties Concessão'!E378+'Royalties Partilha'!E378</f>
        <v>0</v>
      </c>
      <c r="F378" s="14">
        <f>'Royalties Concessão'!F378+'Royalties Partilha'!F378</f>
        <v>1134.01</v>
      </c>
      <c r="G378" s="14">
        <f>'Royalties Concessão'!G378+'Royalties Partilha'!G378</f>
        <v>8841.15</v>
      </c>
      <c r="H378" s="2"/>
      <c r="I378" s="11"/>
      <c r="J378" s="11"/>
    </row>
    <row r="379" spans="1:10" x14ac:dyDescent="0.2">
      <c r="A379" s="2"/>
      <c r="B379" s="12" t="s">
        <v>356</v>
      </c>
      <c r="C379" s="13" t="s">
        <v>104</v>
      </c>
      <c r="D379" s="14">
        <f>'Royalties Concessão'!D379+'Royalties Partilha'!D379</f>
        <v>1649.47</v>
      </c>
      <c r="E379" s="14">
        <f>'Royalties Concessão'!E379+'Royalties Partilha'!E379</f>
        <v>0</v>
      </c>
      <c r="F379" s="14">
        <f>'Royalties Concessão'!F379+'Royalties Partilha'!F379</f>
        <v>1649.47</v>
      </c>
      <c r="G379" s="14">
        <f>'Royalties Concessão'!G379+'Royalties Partilha'!G379</f>
        <v>12859.89</v>
      </c>
      <c r="H379" s="2"/>
      <c r="I379" s="11"/>
      <c r="J379" s="11"/>
    </row>
    <row r="380" spans="1:10" x14ac:dyDescent="0.2">
      <c r="A380" s="2"/>
      <c r="B380" s="12" t="s">
        <v>357</v>
      </c>
      <c r="C380" s="13" t="s">
        <v>104</v>
      </c>
      <c r="D380" s="14">
        <f>'Royalties Concessão'!D380+'Royalties Partilha'!D380</f>
        <v>1391.74</v>
      </c>
      <c r="E380" s="14">
        <f>'Royalties Concessão'!E380+'Royalties Partilha'!E380</f>
        <v>0</v>
      </c>
      <c r="F380" s="14">
        <f>'Royalties Concessão'!F380+'Royalties Partilha'!F380</f>
        <v>1391.74</v>
      </c>
      <c r="G380" s="14">
        <f>'Royalties Concessão'!G380+'Royalties Partilha'!G380</f>
        <v>10850.51</v>
      </c>
      <c r="H380" s="2"/>
      <c r="I380" s="11"/>
      <c r="J380" s="11"/>
    </row>
    <row r="381" spans="1:10" x14ac:dyDescent="0.2">
      <c r="A381" s="2"/>
      <c r="B381" s="12" t="s">
        <v>358</v>
      </c>
      <c r="C381" s="13" t="s">
        <v>104</v>
      </c>
      <c r="D381" s="14">
        <f>'Royalties Concessão'!D381+'Royalties Partilha'!D381</f>
        <v>1288.6500000000001</v>
      </c>
      <c r="E381" s="14">
        <f>'Royalties Concessão'!E381+'Royalties Partilha'!E381</f>
        <v>0</v>
      </c>
      <c r="F381" s="14">
        <f>'Royalties Concessão'!F381+'Royalties Partilha'!F381</f>
        <v>1288.6500000000001</v>
      </c>
      <c r="G381" s="14">
        <f>'Royalties Concessão'!G381+'Royalties Partilha'!G381</f>
        <v>10046.969999999999</v>
      </c>
      <c r="H381" s="2"/>
      <c r="I381" s="11"/>
      <c r="J381" s="11"/>
    </row>
    <row r="382" spans="1:10" x14ac:dyDescent="0.2">
      <c r="A382" s="2"/>
      <c r="B382" s="12" t="s">
        <v>359</v>
      </c>
      <c r="C382" s="13" t="s">
        <v>104</v>
      </c>
      <c r="D382" s="14">
        <f>'Royalties Concessão'!D382+'Royalties Partilha'!D382</f>
        <v>1340.19</v>
      </c>
      <c r="E382" s="14">
        <f>'Royalties Concessão'!E382+'Royalties Partilha'!E382</f>
        <v>0</v>
      </c>
      <c r="F382" s="14">
        <f>'Royalties Concessão'!F382+'Royalties Partilha'!F382</f>
        <v>1340.19</v>
      </c>
      <c r="G382" s="14">
        <f>'Royalties Concessão'!G382+'Royalties Partilha'!G382</f>
        <v>10448.64</v>
      </c>
      <c r="H382" s="2"/>
      <c r="I382" s="11"/>
      <c r="J382" s="11"/>
    </row>
    <row r="383" spans="1:10" x14ac:dyDescent="0.2">
      <c r="A383" s="2"/>
      <c r="B383" s="12" t="s">
        <v>360</v>
      </c>
      <c r="C383" s="13" t="s">
        <v>104</v>
      </c>
      <c r="D383" s="14">
        <f>'Royalties Concessão'!D383+'Royalties Partilha'!D383</f>
        <v>1391.74</v>
      </c>
      <c r="E383" s="14">
        <f>'Royalties Concessão'!E383+'Royalties Partilha'!E383</f>
        <v>0</v>
      </c>
      <c r="F383" s="14">
        <f>'Royalties Concessão'!F383+'Royalties Partilha'!F383</f>
        <v>1391.74</v>
      </c>
      <c r="G383" s="14">
        <f>'Royalties Concessão'!G383+'Royalties Partilha'!G383</f>
        <v>10850.3</v>
      </c>
      <c r="H383" s="2"/>
      <c r="I383" s="11"/>
      <c r="J383" s="11"/>
    </row>
    <row r="384" spans="1:10" x14ac:dyDescent="0.2">
      <c r="A384" s="2"/>
      <c r="B384" s="12" t="s">
        <v>361</v>
      </c>
      <c r="C384" s="13" t="s">
        <v>104</v>
      </c>
      <c r="D384" s="14">
        <f>'Royalties Concessão'!D384+'Royalties Partilha'!D384</f>
        <v>1391.74</v>
      </c>
      <c r="E384" s="14">
        <f>'Royalties Concessão'!E384+'Royalties Partilha'!E384</f>
        <v>0</v>
      </c>
      <c r="F384" s="14">
        <f>'Royalties Concessão'!F384+'Royalties Partilha'!F384</f>
        <v>1391.74</v>
      </c>
      <c r="G384" s="14">
        <f>'Royalties Concessão'!G384+'Royalties Partilha'!G384</f>
        <v>10850.72</v>
      </c>
      <c r="H384" s="2"/>
      <c r="I384" s="11"/>
      <c r="J384" s="11"/>
    </row>
    <row r="385" spans="1:10" x14ac:dyDescent="0.2">
      <c r="A385" s="2"/>
      <c r="B385" s="12" t="s">
        <v>362</v>
      </c>
      <c r="C385" s="13" t="s">
        <v>104</v>
      </c>
      <c r="D385" s="14">
        <f>'Royalties Concessão'!D385+'Royalties Partilha'!D385</f>
        <v>1288.6500000000001</v>
      </c>
      <c r="E385" s="14">
        <f>'Royalties Concessão'!E385+'Royalties Partilha'!E385</f>
        <v>0</v>
      </c>
      <c r="F385" s="14">
        <f>'Royalties Concessão'!F385+'Royalties Partilha'!F385</f>
        <v>1288.6500000000001</v>
      </c>
      <c r="G385" s="14">
        <f>'Royalties Concessão'!G385+'Royalties Partilha'!G385</f>
        <v>10046.969999999999</v>
      </c>
      <c r="H385" s="2"/>
      <c r="I385" s="11"/>
      <c r="J385" s="11"/>
    </row>
    <row r="386" spans="1:10" x14ac:dyDescent="0.2">
      <c r="A386" s="2"/>
      <c r="B386" s="12" t="s">
        <v>363</v>
      </c>
      <c r="C386" s="13" t="s">
        <v>104</v>
      </c>
      <c r="D386" s="14">
        <f>'Royalties Concessão'!D386+'Royalties Partilha'!D386</f>
        <v>625068.77</v>
      </c>
      <c r="E386" s="14">
        <f>'Royalties Concessão'!E386+'Royalties Partilha'!E386</f>
        <v>0</v>
      </c>
      <c r="F386" s="14">
        <f>'Royalties Concessão'!F386+'Royalties Partilha'!F386</f>
        <v>625068.77</v>
      </c>
      <c r="G386" s="14">
        <f>'Royalties Concessão'!G386+'Royalties Partilha'!G386</f>
        <v>7193545.0100000016</v>
      </c>
      <c r="H386" s="2"/>
      <c r="I386" s="11"/>
      <c r="J386" s="11"/>
    </row>
    <row r="387" spans="1:10" x14ac:dyDescent="0.2">
      <c r="A387" s="2"/>
      <c r="B387" s="12" t="s">
        <v>364</v>
      </c>
      <c r="C387" s="13" t="s">
        <v>104</v>
      </c>
      <c r="D387" s="14">
        <f>'Royalties Concessão'!D387+'Royalties Partilha'!D387</f>
        <v>1391.74</v>
      </c>
      <c r="E387" s="14">
        <f>'Royalties Concessão'!E387+'Royalties Partilha'!E387</f>
        <v>0</v>
      </c>
      <c r="F387" s="14">
        <f>'Royalties Concessão'!F387+'Royalties Partilha'!F387</f>
        <v>1391.74</v>
      </c>
      <c r="G387" s="14">
        <f>'Royalties Concessão'!G387+'Royalties Partilha'!G387</f>
        <v>10850.09</v>
      </c>
      <c r="H387" s="2"/>
      <c r="I387" s="11"/>
      <c r="J387" s="11"/>
    </row>
    <row r="388" spans="1:10" x14ac:dyDescent="0.2">
      <c r="A388" s="2"/>
      <c r="B388" s="12" t="s">
        <v>365</v>
      </c>
      <c r="C388" s="13" t="s">
        <v>104</v>
      </c>
      <c r="D388" s="14">
        <f>'Royalties Concessão'!D388+'Royalties Partilha'!D388</f>
        <v>1134.01</v>
      </c>
      <c r="E388" s="14">
        <f>'Royalties Concessão'!E388+'Royalties Partilha'!E388</f>
        <v>0</v>
      </c>
      <c r="F388" s="14">
        <f>'Royalties Concessão'!F388+'Royalties Partilha'!F388</f>
        <v>1134.01</v>
      </c>
      <c r="G388" s="14">
        <f>'Royalties Concessão'!G388+'Royalties Partilha'!G388</f>
        <v>8841.15</v>
      </c>
      <c r="H388" s="2"/>
      <c r="I388" s="11"/>
      <c r="J388" s="11"/>
    </row>
    <row r="389" spans="1:10" x14ac:dyDescent="0.2">
      <c r="A389" s="2"/>
      <c r="B389" s="12" t="s">
        <v>366</v>
      </c>
      <c r="C389" s="13" t="s">
        <v>104</v>
      </c>
      <c r="D389" s="14">
        <f>'Royalties Concessão'!D389+'Royalties Partilha'!D389</f>
        <v>1030.92</v>
      </c>
      <c r="E389" s="14">
        <f>'Royalties Concessão'!E389+'Royalties Partilha'!E389</f>
        <v>0</v>
      </c>
      <c r="F389" s="14">
        <f>'Royalties Concessão'!F389+'Royalties Partilha'!F389</f>
        <v>1030.92</v>
      </c>
      <c r="G389" s="14">
        <f>'Royalties Concessão'!G389+'Royalties Partilha'!G389</f>
        <v>8037.41</v>
      </c>
      <c r="H389" s="2"/>
      <c r="I389" s="11"/>
      <c r="J389" s="11"/>
    </row>
    <row r="390" spans="1:10" x14ac:dyDescent="0.2">
      <c r="A390" s="2"/>
      <c r="B390" s="12" t="s">
        <v>367</v>
      </c>
      <c r="C390" s="13" t="s">
        <v>104</v>
      </c>
      <c r="D390" s="14">
        <f>'Royalties Concessão'!D390+'Royalties Partilha'!D390</f>
        <v>1134.01</v>
      </c>
      <c r="E390" s="14">
        <f>'Royalties Concessão'!E390+'Royalties Partilha'!E390</f>
        <v>0</v>
      </c>
      <c r="F390" s="14">
        <f>'Royalties Concessão'!F390+'Royalties Partilha'!F390</f>
        <v>1134.01</v>
      </c>
      <c r="G390" s="14">
        <f>'Royalties Concessão'!G390+'Royalties Partilha'!G390</f>
        <v>8841.36</v>
      </c>
      <c r="H390" s="2"/>
      <c r="I390" s="11"/>
      <c r="J390" s="11"/>
    </row>
    <row r="391" spans="1:10" x14ac:dyDescent="0.2">
      <c r="A391" s="2"/>
      <c r="B391" s="12" t="s">
        <v>368</v>
      </c>
      <c r="C391" s="13" t="s">
        <v>104</v>
      </c>
      <c r="D391" s="14">
        <f>'Royalties Concessão'!D391+'Royalties Partilha'!D391</f>
        <v>1030.92</v>
      </c>
      <c r="E391" s="14">
        <f>'Royalties Concessão'!E391+'Royalties Partilha'!E391</f>
        <v>0</v>
      </c>
      <c r="F391" s="14">
        <f>'Royalties Concessão'!F391+'Royalties Partilha'!F391</f>
        <v>1030.92</v>
      </c>
      <c r="G391" s="14">
        <f>'Royalties Concessão'!G391+'Royalties Partilha'!G391</f>
        <v>8037.41</v>
      </c>
      <c r="H391" s="2"/>
      <c r="I391" s="11"/>
      <c r="J391" s="11"/>
    </row>
    <row r="392" spans="1:10" x14ac:dyDescent="0.2">
      <c r="A392" s="2"/>
      <c r="B392" s="12" t="s">
        <v>369</v>
      </c>
      <c r="C392" s="13" t="s">
        <v>104</v>
      </c>
      <c r="D392" s="14">
        <f>'Royalties Concessão'!D392+'Royalties Partilha'!D392</f>
        <v>581092.85000000009</v>
      </c>
      <c r="E392" s="14">
        <f>'Royalties Concessão'!E392+'Royalties Partilha'!E392</f>
        <v>0</v>
      </c>
      <c r="F392" s="14">
        <f>'Royalties Concessão'!F392+'Royalties Partilha'!F392</f>
        <v>581092.85000000009</v>
      </c>
      <c r="G392" s="14">
        <f>'Royalties Concessão'!G392+'Royalties Partilha'!G392</f>
        <v>6839479.709999999</v>
      </c>
      <c r="H392" s="2"/>
      <c r="I392" s="11"/>
      <c r="J392" s="11"/>
    </row>
    <row r="393" spans="1:10" x14ac:dyDescent="0.2">
      <c r="A393" s="2"/>
      <c r="B393" s="12" t="s">
        <v>370</v>
      </c>
      <c r="C393" s="13" t="s">
        <v>104</v>
      </c>
      <c r="D393" s="14">
        <f>'Royalties Concessão'!D393+'Royalties Partilha'!D393</f>
        <v>1030.92</v>
      </c>
      <c r="E393" s="14">
        <f>'Royalties Concessão'!E393+'Royalties Partilha'!E393</f>
        <v>0</v>
      </c>
      <c r="F393" s="14">
        <f>'Royalties Concessão'!F393+'Royalties Partilha'!F393</f>
        <v>1030.92</v>
      </c>
      <c r="G393" s="14">
        <f>'Royalties Concessão'!G393+'Royalties Partilha'!G393</f>
        <v>8037.41</v>
      </c>
      <c r="H393" s="2"/>
      <c r="I393" s="11"/>
      <c r="J393" s="11"/>
    </row>
    <row r="394" spans="1:10" x14ac:dyDescent="0.2">
      <c r="A394" s="2"/>
      <c r="B394" s="12" t="s">
        <v>371</v>
      </c>
      <c r="C394" s="13" t="s">
        <v>104</v>
      </c>
      <c r="D394" s="14">
        <f>'Royalties Concessão'!D394+'Royalties Partilha'!D394</f>
        <v>2061.84</v>
      </c>
      <c r="E394" s="14">
        <f>'Royalties Concessão'!E394+'Royalties Partilha'!E394</f>
        <v>0</v>
      </c>
      <c r="F394" s="14">
        <f>'Royalties Concessão'!F394+'Royalties Partilha'!F394</f>
        <v>2061.84</v>
      </c>
      <c r="G394" s="14">
        <f>'Royalties Concessão'!G394+'Royalties Partilha'!G394</f>
        <v>16074.869999999999</v>
      </c>
      <c r="H394" s="2"/>
      <c r="I394" s="11"/>
      <c r="J394" s="11"/>
    </row>
    <row r="395" spans="1:10" x14ac:dyDescent="0.2">
      <c r="A395" s="2"/>
      <c r="B395" s="12" t="s">
        <v>372</v>
      </c>
      <c r="C395" s="13" t="s">
        <v>104</v>
      </c>
      <c r="D395" s="14">
        <f>'Royalties Concessão'!D395+'Royalties Partilha'!D395</f>
        <v>589375.9800000001</v>
      </c>
      <c r="E395" s="14">
        <f>'Royalties Concessão'!E395+'Royalties Partilha'!E395</f>
        <v>0</v>
      </c>
      <c r="F395" s="14">
        <f>'Royalties Concessão'!F395+'Royalties Partilha'!F395</f>
        <v>589375.9800000001</v>
      </c>
      <c r="G395" s="14">
        <f>'Royalties Concessão'!G395+'Royalties Partilha'!G395</f>
        <v>2468784.73</v>
      </c>
      <c r="H395" s="2"/>
      <c r="I395" s="11"/>
      <c r="J395" s="11"/>
    </row>
    <row r="396" spans="1:10" x14ac:dyDescent="0.2">
      <c r="A396" s="2"/>
      <c r="B396" s="59" t="s">
        <v>373</v>
      </c>
      <c r="C396" s="60"/>
      <c r="D396" s="14">
        <f>'Royalties Concessão'!D396+'Royalties Partilha'!D396</f>
        <v>25030318.410000037</v>
      </c>
      <c r="E396" s="14">
        <f>'Royalties Concessão'!E396+'Royalties Partilha'!E396</f>
        <v>5255191.5200000014</v>
      </c>
      <c r="F396" s="14">
        <f>'Royalties Concessão'!F396+'Royalties Partilha'!F396</f>
        <v>30285509.930000037</v>
      </c>
      <c r="G396" s="14">
        <f>'Royalties Concessão'!G396+'Royalties Partilha'!G396</f>
        <v>356267030.58999991</v>
      </c>
      <c r="H396" s="2"/>
      <c r="I396" s="11"/>
      <c r="J396" s="11"/>
    </row>
    <row r="397" spans="1:10" x14ac:dyDescent="0.2">
      <c r="A397" s="2"/>
      <c r="B397" s="12" t="s">
        <v>374</v>
      </c>
      <c r="C397" s="13" t="s">
        <v>375</v>
      </c>
      <c r="D397" s="14">
        <f>'Royalties Concessão'!D397+'Royalties Partilha'!D397</f>
        <v>0</v>
      </c>
      <c r="E397" s="14">
        <f>'Royalties Concessão'!E397+'Royalties Partilha'!E397</f>
        <v>0</v>
      </c>
      <c r="F397" s="14">
        <f>'Royalties Concessão'!F397+'Royalties Partilha'!F397</f>
        <v>0</v>
      </c>
      <c r="G397" s="14">
        <f>'Royalties Concessão'!G397+'Royalties Partilha'!G397</f>
        <v>10124.41</v>
      </c>
      <c r="H397" s="2"/>
      <c r="I397" s="11"/>
      <c r="J397" s="11"/>
    </row>
    <row r="398" spans="1:10" x14ac:dyDescent="0.2">
      <c r="A398" s="2"/>
      <c r="B398" s="12" t="s">
        <v>376</v>
      </c>
      <c r="C398" s="13" t="s">
        <v>375</v>
      </c>
      <c r="D398" s="14">
        <f>'Royalties Concessão'!D398+'Royalties Partilha'!D398</f>
        <v>0</v>
      </c>
      <c r="E398" s="14">
        <f>'Royalties Concessão'!E398+'Royalties Partilha'!E398</f>
        <v>0</v>
      </c>
      <c r="F398" s="14">
        <f>'Royalties Concessão'!F398+'Royalties Partilha'!F398</f>
        <v>0</v>
      </c>
      <c r="G398" s="14">
        <f>'Royalties Concessão'!G398+'Royalties Partilha'!G398</f>
        <v>6441.0599999999995</v>
      </c>
      <c r="H398" s="2"/>
      <c r="I398" s="11"/>
      <c r="J398" s="11"/>
    </row>
    <row r="399" spans="1:10" x14ac:dyDescent="0.2">
      <c r="A399" s="2"/>
      <c r="B399" s="12" t="s">
        <v>377</v>
      </c>
      <c r="C399" s="13" t="s">
        <v>375</v>
      </c>
      <c r="D399" s="14">
        <f>'Royalties Concessão'!D399+'Royalties Partilha'!D399</f>
        <v>0</v>
      </c>
      <c r="E399" s="14">
        <f>'Royalties Concessão'!E399+'Royalties Partilha'!E399</f>
        <v>0</v>
      </c>
      <c r="F399" s="14">
        <f>'Royalties Concessão'!F399+'Royalties Partilha'!F399</f>
        <v>0</v>
      </c>
      <c r="G399" s="14">
        <f>'Royalties Concessão'!G399+'Royalties Partilha'!G399</f>
        <v>392247.57</v>
      </c>
      <c r="H399" s="2"/>
      <c r="I399" s="11"/>
      <c r="J399" s="11"/>
    </row>
    <row r="400" spans="1:10" x14ac:dyDescent="0.2">
      <c r="A400" s="2"/>
      <c r="B400" s="12" t="s">
        <v>378</v>
      </c>
      <c r="C400" s="13" t="s">
        <v>375</v>
      </c>
      <c r="D400" s="14">
        <f>'Royalties Concessão'!D400+'Royalties Partilha'!D400</f>
        <v>0</v>
      </c>
      <c r="E400" s="14">
        <f>'Royalties Concessão'!E400+'Royalties Partilha'!E400</f>
        <v>0</v>
      </c>
      <c r="F400" s="14">
        <f>'Royalties Concessão'!F400+'Royalties Partilha'!F400</f>
        <v>0</v>
      </c>
      <c r="G400" s="14">
        <f>'Royalties Concessão'!G400+'Royalties Partilha'!G400</f>
        <v>6752.77</v>
      </c>
      <c r="H400" s="2"/>
      <c r="I400" s="11"/>
      <c r="J400" s="11"/>
    </row>
    <row r="401" spans="1:10" x14ac:dyDescent="0.2">
      <c r="A401" s="2"/>
      <c r="B401" s="12" t="s">
        <v>379</v>
      </c>
      <c r="C401" s="13" t="s">
        <v>375</v>
      </c>
      <c r="D401" s="14">
        <f>'Royalties Concessão'!D401+'Royalties Partilha'!D401</f>
        <v>76680.759999999995</v>
      </c>
      <c r="E401" s="14">
        <f>'Royalties Concessão'!E401+'Royalties Partilha'!E401</f>
        <v>26715.279999999999</v>
      </c>
      <c r="F401" s="14">
        <f>'Royalties Concessão'!F401+'Royalties Partilha'!F401</f>
        <v>103396.04</v>
      </c>
      <c r="G401" s="14">
        <f>'Royalties Concessão'!G401+'Royalties Partilha'!G401</f>
        <v>1263584.2300000002</v>
      </c>
      <c r="H401" s="2"/>
      <c r="I401" s="11"/>
      <c r="J401" s="11"/>
    </row>
    <row r="402" spans="1:10" x14ac:dyDescent="0.2">
      <c r="A402" s="2"/>
      <c r="B402" s="12" t="s">
        <v>380</v>
      </c>
      <c r="C402" s="13" t="s">
        <v>375</v>
      </c>
      <c r="D402" s="14">
        <f>'Royalties Concessão'!D402+'Royalties Partilha'!D402</f>
        <v>575378.28</v>
      </c>
      <c r="E402" s="14">
        <f>'Royalties Concessão'!E402+'Royalties Partilha'!E402</f>
        <v>20534.71</v>
      </c>
      <c r="F402" s="14">
        <f>'Royalties Concessão'!F402+'Royalties Partilha'!F402</f>
        <v>595912.99</v>
      </c>
      <c r="G402" s="14">
        <f>'Royalties Concessão'!G402+'Royalties Partilha'!G402</f>
        <v>6771258.629999999</v>
      </c>
      <c r="H402" s="2"/>
      <c r="I402" s="11"/>
      <c r="J402" s="11"/>
    </row>
    <row r="403" spans="1:10" x14ac:dyDescent="0.2">
      <c r="A403" s="2"/>
      <c r="B403" s="12" t="s">
        <v>381</v>
      </c>
      <c r="C403" s="13" t="s">
        <v>375</v>
      </c>
      <c r="D403" s="14">
        <f>'Royalties Concessão'!D403+'Royalties Partilha'!D403</f>
        <v>0</v>
      </c>
      <c r="E403" s="14">
        <f>'Royalties Concessão'!E403+'Royalties Partilha'!E403</f>
        <v>0</v>
      </c>
      <c r="F403" s="14">
        <f>'Royalties Concessão'!F403+'Royalties Partilha'!F403</f>
        <v>0</v>
      </c>
      <c r="G403" s="14">
        <f>'Royalties Concessão'!G403+'Royalties Partilha'!G403</f>
        <v>6445.82</v>
      </c>
      <c r="H403" s="2"/>
      <c r="I403" s="11"/>
      <c r="J403" s="11"/>
    </row>
    <row r="404" spans="1:10" x14ac:dyDescent="0.2">
      <c r="A404" s="2"/>
      <c r="B404" s="12" t="s">
        <v>382</v>
      </c>
      <c r="C404" s="13" t="s">
        <v>375</v>
      </c>
      <c r="D404" s="14">
        <f>'Royalties Concessão'!D404+'Royalties Partilha'!D404</f>
        <v>0</v>
      </c>
      <c r="E404" s="14">
        <f>'Royalties Concessão'!E404+'Royalties Partilha'!E404</f>
        <v>0</v>
      </c>
      <c r="F404" s="14">
        <f>'Royalties Concessão'!F404+'Royalties Partilha'!F404</f>
        <v>0</v>
      </c>
      <c r="G404" s="14">
        <f>'Royalties Concessão'!G404+'Royalties Partilha'!G404</f>
        <v>7054.9500000000007</v>
      </c>
      <c r="H404" s="2"/>
      <c r="I404" s="11"/>
      <c r="J404" s="11"/>
    </row>
    <row r="405" spans="1:10" x14ac:dyDescent="0.2">
      <c r="A405" s="2"/>
      <c r="B405" s="12" t="s">
        <v>383</v>
      </c>
      <c r="C405" s="13" t="s">
        <v>375</v>
      </c>
      <c r="D405" s="14">
        <f>'Royalties Concessão'!D405+'Royalties Partilha'!D405</f>
        <v>0</v>
      </c>
      <c r="E405" s="14">
        <f>'Royalties Concessão'!E405+'Royalties Partilha'!E405</f>
        <v>0</v>
      </c>
      <c r="F405" s="14">
        <f>'Royalties Concessão'!F405+'Royalties Partilha'!F405</f>
        <v>0</v>
      </c>
      <c r="G405" s="14">
        <f>'Royalties Concessão'!G405+'Royalties Partilha'!G405</f>
        <v>8594.4500000000007</v>
      </c>
      <c r="H405" s="2"/>
      <c r="I405" s="11"/>
      <c r="J405" s="11"/>
    </row>
    <row r="406" spans="1:10" x14ac:dyDescent="0.2">
      <c r="A406" s="2"/>
      <c r="B406" s="12" t="s">
        <v>384</v>
      </c>
      <c r="C406" s="13" t="s">
        <v>375</v>
      </c>
      <c r="D406" s="14">
        <f>'Royalties Concessão'!D406+'Royalties Partilha'!D406</f>
        <v>0</v>
      </c>
      <c r="E406" s="14">
        <f>'Royalties Concessão'!E406+'Royalties Partilha'!E406</f>
        <v>0</v>
      </c>
      <c r="F406" s="14">
        <f>'Royalties Concessão'!F406+'Royalties Partilha'!F406</f>
        <v>0</v>
      </c>
      <c r="G406" s="14">
        <f>'Royalties Concessão'!G406+'Royalties Partilha'!G406</f>
        <v>9972.0400000000009</v>
      </c>
      <c r="H406" s="2"/>
      <c r="I406" s="11"/>
      <c r="J406" s="11"/>
    </row>
    <row r="407" spans="1:10" x14ac:dyDescent="0.2">
      <c r="A407" s="2"/>
      <c r="B407" s="12" t="s">
        <v>385</v>
      </c>
      <c r="C407" s="13" t="s">
        <v>375</v>
      </c>
      <c r="D407" s="14">
        <f>'Royalties Concessão'!D407+'Royalties Partilha'!D407</f>
        <v>0</v>
      </c>
      <c r="E407" s="14">
        <f>'Royalties Concessão'!E407+'Royalties Partilha'!E407</f>
        <v>0</v>
      </c>
      <c r="F407" s="14">
        <f>'Royalties Concessão'!F407+'Royalties Partilha'!F407</f>
        <v>0</v>
      </c>
      <c r="G407" s="14">
        <f>'Royalties Concessão'!G407+'Royalties Partilha'!G407</f>
        <v>10576.41</v>
      </c>
      <c r="H407" s="2"/>
      <c r="I407" s="11"/>
      <c r="J407" s="11"/>
    </row>
    <row r="408" spans="1:10" x14ac:dyDescent="0.2">
      <c r="A408" s="2"/>
      <c r="B408" s="12" t="s">
        <v>386</v>
      </c>
      <c r="C408" s="13" t="s">
        <v>375</v>
      </c>
      <c r="D408" s="14">
        <f>'Royalties Concessão'!D408+'Royalties Partilha'!D408</f>
        <v>0</v>
      </c>
      <c r="E408" s="14">
        <f>'Royalties Concessão'!E408+'Royalties Partilha'!E408</f>
        <v>0</v>
      </c>
      <c r="F408" s="14">
        <f>'Royalties Concessão'!F408+'Royalties Partilha'!F408</f>
        <v>0</v>
      </c>
      <c r="G408" s="14">
        <f>'Royalties Concessão'!G408+'Royalties Partilha'!G408</f>
        <v>7856.74</v>
      </c>
      <c r="H408" s="2"/>
      <c r="I408" s="11"/>
      <c r="J408" s="11"/>
    </row>
    <row r="409" spans="1:10" x14ac:dyDescent="0.2">
      <c r="A409" s="2"/>
      <c r="B409" s="12" t="s">
        <v>387</v>
      </c>
      <c r="C409" s="13" t="s">
        <v>375</v>
      </c>
      <c r="D409" s="14">
        <f>'Royalties Concessão'!D409+'Royalties Partilha'!D409</f>
        <v>0</v>
      </c>
      <c r="E409" s="14">
        <f>'Royalties Concessão'!E409+'Royalties Partilha'!E409</f>
        <v>0</v>
      </c>
      <c r="F409" s="14">
        <f>'Royalties Concessão'!F409+'Royalties Partilha'!F409</f>
        <v>0</v>
      </c>
      <c r="G409" s="14">
        <f>'Royalties Concessão'!G409+'Royalties Partilha'!G409</f>
        <v>7554.5599999999995</v>
      </c>
      <c r="H409" s="2"/>
      <c r="I409" s="11"/>
      <c r="J409" s="11"/>
    </row>
    <row r="410" spans="1:10" x14ac:dyDescent="0.2">
      <c r="A410" s="2"/>
      <c r="B410" s="12" t="s">
        <v>388</v>
      </c>
      <c r="C410" s="13" t="s">
        <v>375</v>
      </c>
      <c r="D410" s="14">
        <f>'Royalties Concessão'!D410+'Royalties Partilha'!D410</f>
        <v>0</v>
      </c>
      <c r="E410" s="14">
        <f>'Royalties Concessão'!E410+'Royalties Partilha'!E410</f>
        <v>0</v>
      </c>
      <c r="F410" s="14">
        <f>'Royalties Concessão'!F410+'Royalties Partilha'!F410</f>
        <v>0</v>
      </c>
      <c r="G410" s="14">
        <f>'Royalties Concessão'!G410+'Royalties Partilha'!G410</f>
        <v>7252.38</v>
      </c>
      <c r="H410" s="2"/>
      <c r="I410" s="11"/>
      <c r="J410" s="11"/>
    </row>
    <row r="411" spans="1:10" x14ac:dyDescent="0.2">
      <c r="A411" s="2"/>
      <c r="B411" s="12" t="s">
        <v>389</v>
      </c>
      <c r="C411" s="13" t="s">
        <v>375</v>
      </c>
      <c r="D411" s="14">
        <f>'Royalties Concessão'!D411+'Royalties Partilha'!D411</f>
        <v>0</v>
      </c>
      <c r="E411" s="14">
        <f>'Royalties Concessão'!E411+'Royalties Partilha'!E411</f>
        <v>0</v>
      </c>
      <c r="F411" s="14">
        <f>'Royalties Concessão'!F411+'Royalties Partilha'!F411</f>
        <v>0</v>
      </c>
      <c r="G411" s="14">
        <f>'Royalties Concessão'!G411+'Royalties Partilha'!G411</f>
        <v>6043.65</v>
      </c>
      <c r="H411" s="2"/>
      <c r="I411" s="11"/>
      <c r="J411" s="11"/>
    </row>
    <row r="412" spans="1:10" x14ac:dyDescent="0.2">
      <c r="A412" s="2"/>
      <c r="B412" s="12" t="s">
        <v>390</v>
      </c>
      <c r="C412" s="13" t="s">
        <v>375</v>
      </c>
      <c r="D412" s="14">
        <f>'Royalties Concessão'!D412+'Royalties Partilha'!D412</f>
        <v>62607.869999999995</v>
      </c>
      <c r="E412" s="14">
        <f>'Royalties Concessão'!E412+'Royalties Partilha'!E412</f>
        <v>26470.45</v>
      </c>
      <c r="F412" s="14">
        <f>'Royalties Concessão'!F412+'Royalties Partilha'!F412</f>
        <v>89078.32</v>
      </c>
      <c r="G412" s="14">
        <f>'Royalties Concessão'!G412+'Royalties Partilha'!G412</f>
        <v>1132241.6500000001</v>
      </c>
      <c r="H412" s="2"/>
      <c r="I412" s="11"/>
      <c r="J412" s="11"/>
    </row>
    <row r="413" spans="1:10" x14ac:dyDescent="0.2">
      <c r="A413" s="2"/>
      <c r="B413" s="12" t="s">
        <v>391</v>
      </c>
      <c r="C413" s="13" t="s">
        <v>375</v>
      </c>
      <c r="D413" s="14">
        <f>'Royalties Concessão'!D413+'Royalties Partilha'!D413</f>
        <v>0</v>
      </c>
      <c r="E413" s="14">
        <f>'Royalties Concessão'!E413+'Royalties Partilha'!E413</f>
        <v>0</v>
      </c>
      <c r="F413" s="14">
        <f>'Royalties Concessão'!F413+'Royalties Partilha'!F413</f>
        <v>0</v>
      </c>
      <c r="G413" s="14">
        <f>'Royalties Concessão'!G413+'Royalties Partilha'!G413</f>
        <v>6752.77</v>
      </c>
      <c r="H413" s="2"/>
      <c r="I413" s="11"/>
      <c r="J413" s="11"/>
    </row>
    <row r="414" spans="1:10" x14ac:dyDescent="0.2">
      <c r="A414" s="2"/>
      <c r="B414" s="12" t="s">
        <v>392</v>
      </c>
      <c r="C414" s="13" t="s">
        <v>375</v>
      </c>
      <c r="D414" s="14">
        <f>'Royalties Concessão'!D414+'Royalties Partilha'!D414</f>
        <v>0</v>
      </c>
      <c r="E414" s="14">
        <f>'Royalties Concessão'!E414+'Royalties Partilha'!E414</f>
        <v>0</v>
      </c>
      <c r="F414" s="14">
        <f>'Royalties Concessão'!F414+'Royalties Partilha'!F414</f>
        <v>0</v>
      </c>
      <c r="G414" s="14">
        <f>'Royalties Concessão'!G414+'Royalties Partilha'!G414</f>
        <v>7975.78</v>
      </c>
      <c r="H414" s="2"/>
      <c r="I414" s="11"/>
      <c r="J414" s="11"/>
    </row>
    <row r="415" spans="1:10" x14ac:dyDescent="0.2">
      <c r="A415" s="2"/>
      <c r="B415" s="12" t="s">
        <v>393</v>
      </c>
      <c r="C415" s="13" t="s">
        <v>375</v>
      </c>
      <c r="D415" s="14">
        <f>'Royalties Concessão'!D415+'Royalties Partilha'!D415</f>
        <v>0</v>
      </c>
      <c r="E415" s="14">
        <f>'Royalties Concessão'!E415+'Royalties Partilha'!E415</f>
        <v>0</v>
      </c>
      <c r="F415" s="14">
        <f>'Royalties Concessão'!F415+'Royalties Partilha'!F415</f>
        <v>0</v>
      </c>
      <c r="G415" s="14">
        <f>'Royalties Concessão'!G415+'Royalties Partilha'!G415</f>
        <v>10738.31</v>
      </c>
      <c r="H415" s="2"/>
      <c r="I415" s="11"/>
      <c r="J415" s="11"/>
    </row>
    <row r="416" spans="1:10" x14ac:dyDescent="0.2">
      <c r="A416" s="2"/>
      <c r="B416" s="12" t="s">
        <v>394</v>
      </c>
      <c r="C416" s="13" t="s">
        <v>375</v>
      </c>
      <c r="D416" s="14">
        <f>'Royalties Concessão'!D416+'Royalties Partilha'!D416</f>
        <v>0</v>
      </c>
      <c r="E416" s="14">
        <f>'Royalties Concessão'!E416+'Royalties Partilha'!E416</f>
        <v>0</v>
      </c>
      <c r="F416" s="14">
        <f>'Royalties Concessão'!F416+'Royalties Partilha'!F416</f>
        <v>0</v>
      </c>
      <c r="G416" s="14">
        <f>'Royalties Concessão'!G416+'Royalties Partilha'!G416</f>
        <v>7366.66</v>
      </c>
      <c r="H416" s="2"/>
      <c r="I416" s="11"/>
      <c r="J416" s="11"/>
    </row>
    <row r="417" spans="1:10" x14ac:dyDescent="0.2">
      <c r="A417" s="2"/>
      <c r="B417" s="12" t="s">
        <v>395</v>
      </c>
      <c r="C417" s="13" t="s">
        <v>375</v>
      </c>
      <c r="D417" s="14">
        <f>'Royalties Concessão'!D417+'Royalties Partilha'!D417</f>
        <v>0</v>
      </c>
      <c r="E417" s="14">
        <f>'Royalties Concessão'!E417+'Royalties Partilha'!E417</f>
        <v>0</v>
      </c>
      <c r="F417" s="14">
        <f>'Royalties Concessão'!F417+'Royalties Partilha'!F417</f>
        <v>0</v>
      </c>
      <c r="G417" s="14">
        <f>'Royalties Concessão'!G417+'Royalties Partilha'!G417</f>
        <v>7975.78</v>
      </c>
      <c r="H417" s="2"/>
      <c r="I417" s="11"/>
      <c r="J417" s="11"/>
    </row>
    <row r="418" spans="1:10" x14ac:dyDescent="0.2">
      <c r="A418" s="2"/>
      <c r="B418" s="12" t="s">
        <v>396</v>
      </c>
      <c r="C418" s="13" t="s">
        <v>375</v>
      </c>
      <c r="D418" s="14">
        <f>'Royalties Concessão'!D418+'Royalties Partilha'!D418</f>
        <v>0</v>
      </c>
      <c r="E418" s="14">
        <f>'Royalties Concessão'!E418+'Royalties Partilha'!E418</f>
        <v>0</v>
      </c>
      <c r="F418" s="14">
        <f>'Royalties Concessão'!F418+'Royalties Partilha'!F418</f>
        <v>0</v>
      </c>
      <c r="G418" s="14">
        <f>'Royalties Concessão'!G418+'Royalties Partilha'!G418</f>
        <v>7971.02</v>
      </c>
      <c r="H418" s="2"/>
      <c r="I418" s="11"/>
      <c r="J418" s="11"/>
    </row>
    <row r="419" spans="1:10" x14ac:dyDescent="0.2">
      <c r="A419" s="2"/>
      <c r="B419" s="12" t="s">
        <v>397</v>
      </c>
      <c r="C419" s="13" t="s">
        <v>375</v>
      </c>
      <c r="D419" s="14">
        <f>'Royalties Concessão'!D419+'Royalties Partilha'!D419</f>
        <v>969.67</v>
      </c>
      <c r="E419" s="14">
        <f>'Royalties Concessão'!E419+'Royalties Partilha'!E419</f>
        <v>33714.939999999995</v>
      </c>
      <c r="F419" s="14">
        <f>'Royalties Concessão'!F419+'Royalties Partilha'!F419</f>
        <v>34684.61</v>
      </c>
      <c r="G419" s="14">
        <f>'Royalties Concessão'!G419+'Royalties Partilha'!G419</f>
        <v>861494.46000000008</v>
      </c>
      <c r="H419" s="2"/>
      <c r="I419" s="11"/>
      <c r="J419" s="11"/>
    </row>
    <row r="420" spans="1:10" x14ac:dyDescent="0.2">
      <c r="A420" s="2"/>
      <c r="B420" s="12" t="s">
        <v>398</v>
      </c>
      <c r="C420" s="13" t="s">
        <v>375</v>
      </c>
      <c r="D420" s="14">
        <f>'Royalties Concessão'!D420+'Royalties Partilha'!D420</f>
        <v>0</v>
      </c>
      <c r="E420" s="14">
        <f>'Royalties Concessão'!E420+'Royalties Partilha'!E420</f>
        <v>0</v>
      </c>
      <c r="F420" s="14">
        <f>'Royalties Concessão'!F420+'Royalties Partilha'!F420</f>
        <v>0</v>
      </c>
      <c r="G420" s="14">
        <f>'Royalties Concessão'!G420+'Royalties Partilha'!G420</f>
        <v>6748</v>
      </c>
      <c r="H420" s="2"/>
      <c r="I420" s="11"/>
      <c r="J420" s="11"/>
    </row>
    <row r="421" spans="1:10" x14ac:dyDescent="0.2">
      <c r="A421" s="2"/>
      <c r="B421" s="12" t="s">
        <v>399</v>
      </c>
      <c r="C421" s="13" t="s">
        <v>375</v>
      </c>
      <c r="D421" s="14">
        <f>'Royalties Concessão'!D421+'Royalties Partilha'!D421</f>
        <v>0</v>
      </c>
      <c r="E421" s="14">
        <f>'Royalties Concessão'!E421+'Royalties Partilha'!E421</f>
        <v>0</v>
      </c>
      <c r="F421" s="14">
        <f>'Royalties Concessão'!F421+'Royalties Partilha'!F421</f>
        <v>0</v>
      </c>
      <c r="G421" s="14">
        <f>'Royalties Concessão'!G421+'Royalties Partilha'!G421</f>
        <v>6138.8799999999992</v>
      </c>
      <c r="H421" s="2"/>
      <c r="I421" s="11"/>
      <c r="J421" s="11"/>
    </row>
    <row r="422" spans="1:10" x14ac:dyDescent="0.2">
      <c r="A422" s="2"/>
      <c r="B422" s="12" t="s">
        <v>400</v>
      </c>
      <c r="C422" s="13" t="s">
        <v>375</v>
      </c>
      <c r="D422" s="14">
        <f>'Royalties Concessão'!D422+'Royalties Partilha'!D422</f>
        <v>0</v>
      </c>
      <c r="E422" s="14">
        <f>'Royalties Concessão'!E422+'Royalties Partilha'!E422</f>
        <v>0</v>
      </c>
      <c r="F422" s="14">
        <f>'Royalties Concessão'!F422+'Royalties Partilha'!F422</f>
        <v>0</v>
      </c>
      <c r="G422" s="14">
        <f>'Royalties Concessão'!G422+'Royalties Partilha'!G422</f>
        <v>7059.7100000000009</v>
      </c>
      <c r="H422" s="2"/>
      <c r="I422" s="11"/>
      <c r="J422" s="11"/>
    </row>
    <row r="423" spans="1:10" x14ac:dyDescent="0.2">
      <c r="A423" s="2"/>
      <c r="B423" s="12" t="s">
        <v>401</v>
      </c>
      <c r="C423" s="13" t="s">
        <v>375</v>
      </c>
      <c r="D423" s="14">
        <f>'Royalties Concessão'!D423+'Royalties Partilha'!D423</f>
        <v>0</v>
      </c>
      <c r="E423" s="14">
        <f>'Royalties Concessão'!E423+'Royalties Partilha'!E423</f>
        <v>0</v>
      </c>
      <c r="F423" s="14">
        <f>'Royalties Concessão'!F423+'Royalties Partilha'!F423</f>
        <v>0</v>
      </c>
      <c r="G423" s="14">
        <f>'Royalties Concessão'!G423+'Royalties Partilha'!G423</f>
        <v>9822.24</v>
      </c>
      <c r="H423" s="2"/>
      <c r="I423" s="11"/>
      <c r="J423" s="11"/>
    </row>
    <row r="424" spans="1:10" x14ac:dyDescent="0.2">
      <c r="A424" s="2"/>
      <c r="B424" s="12" t="s">
        <v>402</v>
      </c>
      <c r="C424" s="13" t="s">
        <v>375</v>
      </c>
      <c r="D424" s="14">
        <f>'Royalties Concessão'!D424+'Royalties Partilha'!D424</f>
        <v>0</v>
      </c>
      <c r="E424" s="14">
        <f>'Royalties Concessão'!E424+'Royalties Partilha'!E424</f>
        <v>0</v>
      </c>
      <c r="F424" s="14">
        <f>'Royalties Concessão'!F424+'Royalties Partilha'!F424</f>
        <v>0</v>
      </c>
      <c r="G424" s="14">
        <f>'Royalties Concessão'!G424+'Royalties Partilha'!G424</f>
        <v>6441.0599999999995</v>
      </c>
      <c r="H424" s="2"/>
      <c r="I424" s="11"/>
      <c r="J424" s="11"/>
    </row>
    <row r="425" spans="1:10" x14ac:dyDescent="0.2">
      <c r="A425" s="2"/>
      <c r="B425" s="12" t="s">
        <v>403</v>
      </c>
      <c r="C425" s="13" t="s">
        <v>375</v>
      </c>
      <c r="D425" s="14">
        <f>'Royalties Concessão'!D425+'Royalties Partilha'!D425</f>
        <v>0</v>
      </c>
      <c r="E425" s="14">
        <f>'Royalties Concessão'!E425+'Royalties Partilha'!E425</f>
        <v>0</v>
      </c>
      <c r="F425" s="14">
        <f>'Royalties Concessão'!F425+'Royalties Partilha'!F425</f>
        <v>0</v>
      </c>
      <c r="G425" s="14">
        <f>'Royalties Concessão'!G425+'Royalties Partilha'!G425</f>
        <v>9203.57</v>
      </c>
      <c r="H425" s="2"/>
      <c r="I425" s="11"/>
      <c r="J425" s="11"/>
    </row>
    <row r="426" spans="1:10" x14ac:dyDescent="0.2">
      <c r="A426" s="2"/>
      <c r="B426" s="12" t="s">
        <v>404</v>
      </c>
      <c r="C426" s="13" t="s">
        <v>375</v>
      </c>
      <c r="D426" s="14">
        <f>'Royalties Concessão'!D426+'Royalties Partilha'!D426</f>
        <v>0</v>
      </c>
      <c r="E426" s="14">
        <f>'Royalties Concessão'!E426+'Royalties Partilha'!E426</f>
        <v>0</v>
      </c>
      <c r="F426" s="14">
        <f>'Royalties Concessão'!F426+'Royalties Partilha'!F426</f>
        <v>0</v>
      </c>
      <c r="G426" s="14">
        <f>'Royalties Concessão'!G426+'Royalties Partilha'!G426</f>
        <v>7668.84</v>
      </c>
      <c r="H426" s="2"/>
      <c r="I426" s="11"/>
      <c r="J426" s="11"/>
    </row>
    <row r="427" spans="1:10" x14ac:dyDescent="0.2">
      <c r="A427" s="2"/>
      <c r="B427" s="12" t="s">
        <v>972</v>
      </c>
      <c r="C427" s="13" t="s">
        <v>375</v>
      </c>
      <c r="D427" s="14">
        <f>'Royalties Concessão'!D427+'Royalties Partilha'!D427</f>
        <v>82767.94</v>
      </c>
      <c r="E427" s="14">
        <f>'Royalties Concessão'!E427+'Royalties Partilha'!E427</f>
        <v>644.24</v>
      </c>
      <c r="F427" s="14">
        <f>'Royalties Concessão'!F427+'Royalties Partilha'!F427</f>
        <v>83412.180000000008</v>
      </c>
      <c r="G427" s="14">
        <f>'Royalties Concessão'!G427+'Royalties Partilha'!G427</f>
        <v>5189910.49</v>
      </c>
      <c r="H427" s="2"/>
      <c r="I427" s="11"/>
      <c r="J427" s="11"/>
    </row>
    <row r="428" spans="1:10" x14ac:dyDescent="0.2">
      <c r="A428" s="2"/>
      <c r="B428" s="12" t="s">
        <v>405</v>
      </c>
      <c r="C428" s="13" t="s">
        <v>375</v>
      </c>
      <c r="D428" s="14">
        <f>'Royalties Concessão'!D428+'Royalties Partilha'!D428</f>
        <v>0</v>
      </c>
      <c r="E428" s="14">
        <f>'Royalties Concessão'!E428+'Royalties Partilha'!E428</f>
        <v>0</v>
      </c>
      <c r="F428" s="14">
        <f>'Royalties Concessão'!F428+'Royalties Partilha'!F428</f>
        <v>0</v>
      </c>
      <c r="G428" s="14">
        <f>'Royalties Concessão'!G428+'Royalties Partilha'!G428</f>
        <v>7980.54</v>
      </c>
      <c r="H428" s="2"/>
      <c r="I428" s="11"/>
      <c r="J428" s="11"/>
    </row>
    <row r="429" spans="1:10" x14ac:dyDescent="0.2">
      <c r="A429" s="2"/>
      <c r="B429" s="12" t="s">
        <v>406</v>
      </c>
      <c r="C429" s="13" t="s">
        <v>375</v>
      </c>
      <c r="D429" s="14">
        <f>'Royalties Concessão'!D429+'Royalties Partilha'!D429</f>
        <v>591835.91</v>
      </c>
      <c r="E429" s="14">
        <f>'Royalties Concessão'!E429+'Royalties Partilha'!E429</f>
        <v>6289.09</v>
      </c>
      <c r="F429" s="14">
        <f>'Royalties Concessão'!F429+'Royalties Partilha'!F429</f>
        <v>598125</v>
      </c>
      <c r="G429" s="14">
        <f>'Royalties Concessão'!G429+'Royalties Partilha'!G429</f>
        <v>6971352.25</v>
      </c>
      <c r="H429" s="2"/>
      <c r="I429" s="11"/>
      <c r="J429" s="11"/>
    </row>
    <row r="430" spans="1:10" x14ac:dyDescent="0.2">
      <c r="A430" s="2"/>
      <c r="B430" s="12" t="s">
        <v>407</v>
      </c>
      <c r="C430" s="13" t="s">
        <v>375</v>
      </c>
      <c r="D430" s="14">
        <f>'Royalties Concessão'!D430+'Royalties Partilha'!D430</f>
        <v>0</v>
      </c>
      <c r="E430" s="14">
        <f>'Royalties Concessão'!E430+'Royalties Partilha'!E430</f>
        <v>0</v>
      </c>
      <c r="F430" s="14">
        <f>'Royalties Concessão'!F430+'Royalties Partilha'!F430</f>
        <v>0</v>
      </c>
      <c r="G430" s="14">
        <f>'Royalties Concessão'!G430+'Royalties Partilha'!G430</f>
        <v>8287.489999999998</v>
      </c>
      <c r="H430" s="2"/>
      <c r="I430" s="11"/>
      <c r="J430" s="11"/>
    </row>
    <row r="431" spans="1:10" x14ac:dyDescent="0.2">
      <c r="A431" s="2"/>
      <c r="B431" s="12" t="s">
        <v>408</v>
      </c>
      <c r="C431" s="13" t="s">
        <v>375</v>
      </c>
      <c r="D431" s="14">
        <f>'Royalties Concessão'!D431+'Royalties Partilha'!D431</f>
        <v>0</v>
      </c>
      <c r="E431" s="14">
        <f>'Royalties Concessão'!E431+'Royalties Partilha'!E431</f>
        <v>0</v>
      </c>
      <c r="F431" s="14">
        <f>'Royalties Concessão'!F431+'Royalties Partilha'!F431</f>
        <v>0</v>
      </c>
      <c r="G431" s="14">
        <f>'Royalties Concessão'!G431+'Royalties Partilha'!G431</f>
        <v>6445.82</v>
      </c>
      <c r="H431" s="2"/>
      <c r="I431" s="11"/>
      <c r="J431" s="11"/>
    </row>
    <row r="432" spans="1:10" x14ac:dyDescent="0.2">
      <c r="A432" s="2"/>
      <c r="B432" s="12" t="s">
        <v>409</v>
      </c>
      <c r="C432" s="13" t="s">
        <v>375</v>
      </c>
      <c r="D432" s="14">
        <f>'Royalties Concessão'!D432+'Royalties Partilha'!D432</f>
        <v>0</v>
      </c>
      <c r="E432" s="14">
        <f>'Royalties Concessão'!E432+'Royalties Partilha'!E432</f>
        <v>0</v>
      </c>
      <c r="F432" s="14">
        <f>'Royalties Concessão'!F432+'Royalties Partilha'!F432</f>
        <v>0</v>
      </c>
      <c r="G432" s="14">
        <f>'Royalties Concessão'!G432+'Royalties Partilha'!G432</f>
        <v>9510.5300000000007</v>
      </c>
      <c r="H432" s="2"/>
      <c r="I432" s="11"/>
      <c r="J432" s="11"/>
    </row>
    <row r="433" spans="1:10" x14ac:dyDescent="0.2">
      <c r="A433" s="2"/>
      <c r="B433" s="12" t="s">
        <v>410</v>
      </c>
      <c r="C433" s="13" t="s">
        <v>375</v>
      </c>
      <c r="D433" s="14">
        <f>'Royalties Concessão'!D433+'Royalties Partilha'!D433</f>
        <v>0</v>
      </c>
      <c r="E433" s="14">
        <f>'Royalties Concessão'!E433+'Royalties Partilha'!E433</f>
        <v>0</v>
      </c>
      <c r="F433" s="14">
        <f>'Royalties Concessão'!F433+'Royalties Partilha'!F433</f>
        <v>0</v>
      </c>
      <c r="G433" s="14">
        <f>'Royalties Concessão'!G433+'Royalties Partilha'!G433</f>
        <v>9208.33</v>
      </c>
      <c r="H433" s="2"/>
      <c r="I433" s="11"/>
      <c r="J433" s="11"/>
    </row>
    <row r="434" spans="1:10" x14ac:dyDescent="0.2">
      <c r="A434" s="2"/>
      <c r="B434" s="12" t="s">
        <v>411</v>
      </c>
      <c r="C434" s="13" t="s">
        <v>375</v>
      </c>
      <c r="D434" s="14">
        <f>'Royalties Concessão'!D434+'Royalties Partilha'!D434</f>
        <v>0</v>
      </c>
      <c r="E434" s="14">
        <f>'Royalties Concessão'!E434+'Royalties Partilha'!E434</f>
        <v>0</v>
      </c>
      <c r="F434" s="14">
        <f>'Royalties Concessão'!F434+'Royalties Partilha'!F434</f>
        <v>0</v>
      </c>
      <c r="G434" s="14">
        <f>'Royalties Concessão'!G434+'Royalties Partilha'!G434</f>
        <v>7975.78</v>
      </c>
      <c r="H434" s="2"/>
      <c r="I434" s="11"/>
      <c r="J434" s="11"/>
    </row>
    <row r="435" spans="1:10" x14ac:dyDescent="0.2">
      <c r="A435" s="2"/>
      <c r="B435" s="12" t="s">
        <v>412</v>
      </c>
      <c r="C435" s="13" t="s">
        <v>375</v>
      </c>
      <c r="D435" s="14">
        <f>'Royalties Concessão'!D435+'Royalties Partilha'!D435</f>
        <v>0</v>
      </c>
      <c r="E435" s="14">
        <f>'Royalties Concessão'!E435+'Royalties Partilha'!E435</f>
        <v>0</v>
      </c>
      <c r="F435" s="14">
        <f>'Royalties Concessão'!F435+'Royalties Partilha'!F435</f>
        <v>0</v>
      </c>
      <c r="G435" s="14">
        <f>'Royalties Concessão'!G435+'Royalties Partilha'!G435</f>
        <v>9817.48</v>
      </c>
      <c r="H435" s="2"/>
      <c r="I435" s="11"/>
      <c r="J435" s="11"/>
    </row>
    <row r="436" spans="1:10" x14ac:dyDescent="0.2">
      <c r="A436" s="2"/>
      <c r="B436" s="12" t="s">
        <v>413</v>
      </c>
      <c r="C436" s="13" t="s">
        <v>375</v>
      </c>
      <c r="D436" s="14">
        <f>'Royalties Concessão'!D436+'Royalties Partilha'!D436</f>
        <v>0</v>
      </c>
      <c r="E436" s="14">
        <f>'Royalties Concessão'!E436+'Royalties Partilha'!E436</f>
        <v>0</v>
      </c>
      <c r="F436" s="14">
        <f>'Royalties Concessão'!F436+'Royalties Partilha'!F436</f>
        <v>0</v>
      </c>
      <c r="G436" s="14">
        <f>'Royalties Concessão'!G436+'Royalties Partilha'!G436</f>
        <v>2780494.52</v>
      </c>
      <c r="H436" s="2"/>
      <c r="I436" s="11"/>
      <c r="J436" s="11"/>
    </row>
    <row r="437" spans="1:10" x14ac:dyDescent="0.2">
      <c r="A437" s="2"/>
      <c r="B437" s="12" t="s">
        <v>414</v>
      </c>
      <c r="C437" s="13" t="s">
        <v>375</v>
      </c>
      <c r="D437" s="14">
        <f>'Royalties Concessão'!D437+'Royalties Partilha'!D437</f>
        <v>550844.92000000004</v>
      </c>
      <c r="E437" s="14">
        <f>'Royalties Concessão'!E437+'Royalties Partilha'!E437</f>
        <v>0</v>
      </c>
      <c r="F437" s="14">
        <f>'Royalties Concessão'!F437+'Royalties Partilha'!F437</f>
        <v>550844.92000000004</v>
      </c>
      <c r="G437" s="14">
        <f>'Royalties Concessão'!G437+'Royalties Partilha'!G437</f>
        <v>6887299.2700000014</v>
      </c>
      <c r="H437" s="2"/>
      <c r="I437" s="11"/>
      <c r="J437" s="11"/>
    </row>
    <row r="438" spans="1:10" x14ac:dyDescent="0.2">
      <c r="A438" s="2"/>
      <c r="B438" s="12" t="s">
        <v>415</v>
      </c>
      <c r="C438" s="13" t="s">
        <v>375</v>
      </c>
      <c r="D438" s="14">
        <f>'Royalties Concessão'!D438+'Royalties Partilha'!D438</f>
        <v>599573.68000000005</v>
      </c>
      <c r="E438" s="14">
        <f>'Royalties Concessão'!E438+'Royalties Partilha'!E438</f>
        <v>4845.8999999999996</v>
      </c>
      <c r="F438" s="14">
        <f>'Royalties Concessão'!F438+'Royalties Partilha'!F438</f>
        <v>604419.58000000007</v>
      </c>
      <c r="G438" s="14">
        <f>'Royalties Concessão'!G438+'Royalties Partilha'!G438</f>
        <v>7048350.2699999996</v>
      </c>
      <c r="H438" s="2"/>
      <c r="I438" s="11"/>
      <c r="J438" s="11"/>
    </row>
    <row r="439" spans="1:10" x14ac:dyDescent="0.2">
      <c r="A439" s="2"/>
      <c r="B439" s="12" t="s">
        <v>416</v>
      </c>
      <c r="C439" s="13" t="s">
        <v>375</v>
      </c>
      <c r="D439" s="14">
        <f>'Royalties Concessão'!D439+'Royalties Partilha'!D439</f>
        <v>0</v>
      </c>
      <c r="E439" s="14">
        <f>'Royalties Concessão'!E439+'Royalties Partilha'!E439</f>
        <v>0</v>
      </c>
      <c r="F439" s="14">
        <f>'Royalties Concessão'!F439+'Royalties Partilha'!F439</f>
        <v>0</v>
      </c>
      <c r="G439" s="14">
        <f>'Royalties Concessão'!G439+'Royalties Partilha'!G439</f>
        <v>7357.14</v>
      </c>
      <c r="H439" s="2"/>
      <c r="I439" s="11"/>
      <c r="J439" s="11"/>
    </row>
    <row r="440" spans="1:10" x14ac:dyDescent="0.2">
      <c r="A440" s="2"/>
      <c r="B440" s="12" t="s">
        <v>973</v>
      </c>
      <c r="C440" s="13" t="s">
        <v>375</v>
      </c>
      <c r="D440" s="14">
        <f>'Royalties Concessão'!D440+'Royalties Partilha'!D440</f>
        <v>539659.68000000005</v>
      </c>
      <c r="E440" s="14">
        <f>'Royalties Concessão'!E440+'Royalties Partilha'!E440</f>
        <v>0</v>
      </c>
      <c r="F440" s="14">
        <f>'Royalties Concessão'!F440+'Royalties Partilha'!F440</f>
        <v>539659.68000000005</v>
      </c>
      <c r="G440" s="14">
        <f>'Royalties Concessão'!G440+'Royalties Partilha'!G440</f>
        <v>6551567.4299999997</v>
      </c>
      <c r="H440" s="2"/>
      <c r="I440" s="11"/>
      <c r="J440" s="11"/>
    </row>
    <row r="441" spans="1:10" x14ac:dyDescent="0.2">
      <c r="A441" s="2"/>
      <c r="B441" s="12" t="s">
        <v>417</v>
      </c>
      <c r="C441" s="13" t="s">
        <v>375</v>
      </c>
      <c r="D441" s="14">
        <f>'Royalties Concessão'!D441+'Royalties Partilha'!D441</f>
        <v>0</v>
      </c>
      <c r="E441" s="14">
        <f>'Royalties Concessão'!E441+'Royalties Partilha'!E441</f>
        <v>0</v>
      </c>
      <c r="F441" s="14">
        <f>'Royalties Concessão'!F441+'Royalties Partilha'!F441</f>
        <v>0</v>
      </c>
      <c r="G441" s="14">
        <f>'Royalties Concessão'!G441+'Royalties Partilha'!G441</f>
        <v>8282.73</v>
      </c>
      <c r="H441" s="2"/>
      <c r="I441" s="11"/>
      <c r="J441" s="11"/>
    </row>
    <row r="442" spans="1:10" x14ac:dyDescent="0.2">
      <c r="A442" s="2"/>
      <c r="B442" s="12" t="s">
        <v>418</v>
      </c>
      <c r="C442" s="13" t="s">
        <v>375</v>
      </c>
      <c r="D442" s="14">
        <f>'Royalties Concessão'!D442+'Royalties Partilha'!D442</f>
        <v>0</v>
      </c>
      <c r="E442" s="14">
        <f>'Royalties Concessão'!E442+'Royalties Partilha'!E442</f>
        <v>0</v>
      </c>
      <c r="F442" s="14">
        <f>'Royalties Concessão'!F442+'Royalties Partilha'!F442</f>
        <v>0</v>
      </c>
      <c r="G442" s="14">
        <f>'Royalties Concessão'!G442+'Royalties Partilha'!G442</f>
        <v>6441.0599999999995</v>
      </c>
      <c r="H442" s="2"/>
      <c r="I442" s="11"/>
      <c r="J442" s="11"/>
    </row>
    <row r="443" spans="1:10" x14ac:dyDescent="0.2">
      <c r="A443" s="2"/>
      <c r="B443" s="12" t="s">
        <v>419</v>
      </c>
      <c r="C443" s="13" t="s">
        <v>375</v>
      </c>
      <c r="D443" s="14">
        <f>'Royalties Concessão'!D443+'Royalties Partilha'!D443</f>
        <v>0</v>
      </c>
      <c r="E443" s="14">
        <f>'Royalties Concessão'!E443+'Royalties Partilha'!E443</f>
        <v>0</v>
      </c>
      <c r="F443" s="14">
        <f>'Royalties Concessão'!F443+'Royalties Partilha'!F443</f>
        <v>0</v>
      </c>
      <c r="G443" s="14">
        <f>'Royalties Concessão'!G443+'Royalties Partilha'!G443</f>
        <v>8896.630000000001</v>
      </c>
      <c r="H443" s="2"/>
      <c r="I443" s="11"/>
      <c r="J443" s="11"/>
    </row>
    <row r="444" spans="1:10" x14ac:dyDescent="0.2">
      <c r="A444" s="2"/>
      <c r="B444" s="12" t="s">
        <v>420</v>
      </c>
      <c r="C444" s="13" t="s">
        <v>375</v>
      </c>
      <c r="D444" s="14">
        <f>'Royalties Concessão'!D444+'Royalties Partilha'!D444</f>
        <v>0</v>
      </c>
      <c r="E444" s="14">
        <f>'Royalties Concessão'!E444+'Royalties Partilha'!E444</f>
        <v>0</v>
      </c>
      <c r="F444" s="14">
        <f>'Royalties Concessão'!F444+'Royalties Partilha'!F444</f>
        <v>0</v>
      </c>
      <c r="G444" s="14">
        <f>'Royalties Concessão'!G444+'Royalties Partilha'!G444</f>
        <v>6748</v>
      </c>
      <c r="H444" s="2"/>
      <c r="I444" s="11"/>
      <c r="J444" s="11"/>
    </row>
    <row r="445" spans="1:10" x14ac:dyDescent="0.2">
      <c r="A445" s="2"/>
      <c r="B445" s="12" t="s">
        <v>421</v>
      </c>
      <c r="C445" s="13" t="s">
        <v>375</v>
      </c>
      <c r="D445" s="14">
        <f>'Royalties Concessão'!D445+'Royalties Partilha'!D445</f>
        <v>0</v>
      </c>
      <c r="E445" s="14">
        <f>'Royalties Concessão'!E445+'Royalties Partilha'!E445</f>
        <v>0</v>
      </c>
      <c r="F445" s="14">
        <f>'Royalties Concessão'!F445+'Royalties Partilha'!F445</f>
        <v>0</v>
      </c>
      <c r="G445" s="14">
        <f>'Royalties Concessão'!G445+'Royalties Partilha'!G445</f>
        <v>6748</v>
      </c>
      <c r="H445" s="2"/>
      <c r="I445" s="11"/>
      <c r="J445" s="11"/>
    </row>
    <row r="446" spans="1:10" x14ac:dyDescent="0.2">
      <c r="A446" s="2"/>
      <c r="B446" s="12" t="s">
        <v>422</v>
      </c>
      <c r="C446" s="13" t="s">
        <v>375</v>
      </c>
      <c r="D446" s="14">
        <f>'Royalties Concessão'!D446+'Royalties Partilha'!D446</f>
        <v>0</v>
      </c>
      <c r="E446" s="14">
        <f>'Royalties Concessão'!E446+'Royalties Partilha'!E446</f>
        <v>0</v>
      </c>
      <c r="F446" s="14">
        <f>'Royalties Concessão'!F446+'Royalties Partilha'!F446</f>
        <v>0</v>
      </c>
      <c r="G446" s="14">
        <f>'Royalties Concessão'!G446+'Royalties Partilha'!G446</f>
        <v>7366.66</v>
      </c>
      <c r="H446" s="2"/>
      <c r="I446" s="11"/>
      <c r="J446" s="11"/>
    </row>
    <row r="447" spans="1:10" x14ac:dyDescent="0.2">
      <c r="A447" s="2"/>
      <c r="B447" s="12" t="s">
        <v>423</v>
      </c>
      <c r="C447" s="13" t="s">
        <v>375</v>
      </c>
      <c r="D447" s="14">
        <f>'Royalties Concessão'!D447+'Royalties Partilha'!D447</f>
        <v>0</v>
      </c>
      <c r="E447" s="14">
        <f>'Royalties Concessão'!E447+'Royalties Partilha'!E447</f>
        <v>0</v>
      </c>
      <c r="F447" s="14">
        <f>'Royalties Concessão'!F447+'Royalties Partilha'!F447</f>
        <v>0</v>
      </c>
      <c r="G447" s="14">
        <f>'Royalties Concessão'!G447+'Royalties Partilha'!G447</f>
        <v>6138.8799999999992</v>
      </c>
      <c r="H447" s="2"/>
      <c r="I447" s="11"/>
      <c r="J447" s="11"/>
    </row>
    <row r="448" spans="1:10" x14ac:dyDescent="0.2">
      <c r="A448" s="2"/>
      <c r="B448" s="12" t="s">
        <v>424</v>
      </c>
      <c r="C448" s="13" t="s">
        <v>375</v>
      </c>
      <c r="D448" s="14">
        <f>'Royalties Concessão'!D448+'Royalties Partilha'!D448</f>
        <v>0</v>
      </c>
      <c r="E448" s="14">
        <f>'Royalties Concessão'!E448+'Royalties Partilha'!E448</f>
        <v>0</v>
      </c>
      <c r="F448" s="14">
        <f>'Royalties Concessão'!F448+'Royalties Partilha'!F448</f>
        <v>0</v>
      </c>
      <c r="G448" s="14">
        <f>'Royalties Concessão'!G448+'Royalties Partilha'!G448</f>
        <v>7971.02</v>
      </c>
      <c r="H448" s="2"/>
      <c r="I448" s="11"/>
      <c r="J448" s="11"/>
    </row>
    <row r="449" spans="1:10" x14ac:dyDescent="0.2">
      <c r="A449" s="2"/>
      <c r="B449" s="12" t="s">
        <v>425</v>
      </c>
      <c r="C449" s="13" t="s">
        <v>375</v>
      </c>
      <c r="D449" s="14">
        <f>'Royalties Concessão'!D449+'Royalties Partilha'!D449</f>
        <v>0</v>
      </c>
      <c r="E449" s="14">
        <f>'Royalties Concessão'!E449+'Royalties Partilha'!E449</f>
        <v>0</v>
      </c>
      <c r="F449" s="14">
        <f>'Royalties Concessão'!F449+'Royalties Partilha'!F449</f>
        <v>0</v>
      </c>
      <c r="G449" s="14">
        <f>'Royalties Concessão'!G449+'Royalties Partilha'!G449</f>
        <v>7054.9500000000007</v>
      </c>
      <c r="H449" s="2"/>
      <c r="I449" s="11"/>
      <c r="J449" s="11"/>
    </row>
    <row r="450" spans="1:10" x14ac:dyDescent="0.2">
      <c r="A450" s="2"/>
      <c r="B450" s="12" t="s">
        <v>426</v>
      </c>
      <c r="C450" s="13" t="s">
        <v>375</v>
      </c>
      <c r="D450" s="14">
        <f>'Royalties Concessão'!D450+'Royalties Partilha'!D450</f>
        <v>0</v>
      </c>
      <c r="E450" s="14">
        <f>'Royalties Concessão'!E450+'Royalties Partilha'!E450</f>
        <v>0</v>
      </c>
      <c r="F450" s="14">
        <f>'Royalties Concessão'!F450+'Royalties Partilha'!F450</f>
        <v>0</v>
      </c>
      <c r="G450" s="14">
        <f>'Royalties Concessão'!G450+'Royalties Partilha'!G450</f>
        <v>8594.4500000000007</v>
      </c>
      <c r="H450" s="2"/>
      <c r="I450" s="11"/>
      <c r="J450" s="11"/>
    </row>
    <row r="451" spans="1:10" x14ac:dyDescent="0.2">
      <c r="A451" s="2"/>
      <c r="B451" s="12" t="s">
        <v>427</v>
      </c>
      <c r="C451" s="13" t="s">
        <v>375</v>
      </c>
      <c r="D451" s="14">
        <f>'Royalties Concessão'!D451+'Royalties Partilha'!D451</f>
        <v>0</v>
      </c>
      <c r="E451" s="14">
        <f>'Royalties Concessão'!E451+'Royalties Partilha'!E451</f>
        <v>0</v>
      </c>
      <c r="F451" s="14">
        <f>'Royalties Concessão'!F451+'Royalties Partilha'!F451</f>
        <v>0</v>
      </c>
      <c r="G451" s="14">
        <f>'Royalties Concessão'!G451+'Royalties Partilha'!G451</f>
        <v>8287.489999999998</v>
      </c>
      <c r="H451" s="2"/>
      <c r="I451" s="11"/>
      <c r="J451" s="11"/>
    </row>
    <row r="452" spans="1:10" x14ac:dyDescent="0.2">
      <c r="A452" s="2"/>
      <c r="B452" s="12" t="s">
        <v>994</v>
      </c>
      <c r="C452" s="13" t="s">
        <v>375</v>
      </c>
      <c r="D452" s="14">
        <f>'Royalties Concessão'!D452+'Royalties Partilha'!D452</f>
        <v>0</v>
      </c>
      <c r="E452" s="14">
        <f>'Royalties Concessão'!E452+'Royalties Partilha'!E452</f>
        <v>0</v>
      </c>
      <c r="F452" s="14">
        <f>'Royalties Concessão'!F452+'Royalties Partilha'!F452</f>
        <v>0</v>
      </c>
      <c r="G452" s="14">
        <f>'Royalties Concessão'!G452+'Royalties Partilha'!G452</f>
        <v>0</v>
      </c>
      <c r="H452" s="2"/>
      <c r="I452" s="11"/>
      <c r="J452" s="11"/>
    </row>
    <row r="453" spans="1:10" x14ac:dyDescent="0.2">
      <c r="A453" s="2"/>
      <c r="B453" s="12" t="s">
        <v>428</v>
      </c>
      <c r="C453" s="13" t="s">
        <v>375</v>
      </c>
      <c r="D453" s="14">
        <f>'Royalties Concessão'!D453+'Royalties Partilha'!D453</f>
        <v>0</v>
      </c>
      <c r="E453" s="14">
        <f>'Royalties Concessão'!E453+'Royalties Partilha'!E453</f>
        <v>0</v>
      </c>
      <c r="F453" s="14">
        <f>'Royalties Concessão'!F453+'Royalties Partilha'!F453</f>
        <v>0</v>
      </c>
      <c r="G453" s="14">
        <f>'Royalties Concessão'!G453+'Royalties Partilha'!G453</f>
        <v>6138.8799999999992</v>
      </c>
      <c r="H453" s="2"/>
      <c r="I453" s="11"/>
      <c r="J453" s="11"/>
    </row>
    <row r="454" spans="1:10" x14ac:dyDescent="0.2">
      <c r="A454" s="2"/>
      <c r="B454" s="12" t="s">
        <v>429</v>
      </c>
      <c r="C454" s="13" t="s">
        <v>375</v>
      </c>
      <c r="D454" s="14">
        <f>'Royalties Concessão'!D454+'Royalties Partilha'!D454</f>
        <v>550844.92000000004</v>
      </c>
      <c r="E454" s="14">
        <f>'Royalties Concessão'!E454+'Royalties Partilha'!E454</f>
        <v>0</v>
      </c>
      <c r="F454" s="14">
        <f>'Royalties Concessão'!F454+'Royalties Partilha'!F454</f>
        <v>550844.92000000004</v>
      </c>
      <c r="G454" s="14">
        <f>'Royalties Concessão'!G454+'Royalties Partilha'!G454</f>
        <v>4023547.27</v>
      </c>
      <c r="H454" s="2"/>
      <c r="I454" s="11"/>
      <c r="J454" s="11"/>
    </row>
    <row r="455" spans="1:10" x14ac:dyDescent="0.2">
      <c r="A455" s="2"/>
      <c r="B455" s="12" t="s">
        <v>430</v>
      </c>
      <c r="C455" s="13" t="s">
        <v>375</v>
      </c>
      <c r="D455" s="14">
        <f>'Royalties Concessão'!D455+'Royalties Partilha'!D455</f>
        <v>0</v>
      </c>
      <c r="E455" s="14">
        <f>'Royalties Concessão'!E455+'Royalties Partilha'!E455</f>
        <v>0</v>
      </c>
      <c r="F455" s="14">
        <f>'Royalties Concessão'!F455+'Royalties Partilha'!F455</f>
        <v>0</v>
      </c>
      <c r="G455" s="14">
        <f>'Royalties Concessão'!G455+'Royalties Partilha'!G455</f>
        <v>3708828.41</v>
      </c>
      <c r="H455" s="2"/>
      <c r="I455" s="11"/>
      <c r="J455" s="11"/>
    </row>
    <row r="456" spans="1:10" x14ac:dyDescent="0.2">
      <c r="A456" s="2"/>
      <c r="B456" s="12" t="s">
        <v>431</v>
      </c>
      <c r="C456" s="13" t="s">
        <v>375</v>
      </c>
      <c r="D456" s="14">
        <f>'Royalties Concessão'!D456+'Royalties Partilha'!D456</f>
        <v>0</v>
      </c>
      <c r="E456" s="14">
        <f>'Royalties Concessão'!E456+'Royalties Partilha'!E456</f>
        <v>0</v>
      </c>
      <c r="F456" s="14">
        <f>'Royalties Concessão'!F456+'Royalties Partilha'!F456</f>
        <v>0</v>
      </c>
      <c r="G456" s="14">
        <f>'Royalties Concessão'!G456+'Royalties Partilha'!G456</f>
        <v>6445.82</v>
      </c>
      <c r="H456" s="2"/>
      <c r="I456" s="11"/>
      <c r="J456" s="11"/>
    </row>
    <row r="457" spans="1:10" x14ac:dyDescent="0.2">
      <c r="A457" s="2"/>
      <c r="B457" s="12" t="s">
        <v>432</v>
      </c>
      <c r="C457" s="13" t="s">
        <v>375</v>
      </c>
      <c r="D457" s="14">
        <f>'Royalties Concessão'!D457+'Royalties Partilha'!D457</f>
        <v>0</v>
      </c>
      <c r="E457" s="14">
        <f>'Royalties Concessão'!E457+'Royalties Partilha'!E457</f>
        <v>0</v>
      </c>
      <c r="F457" s="14">
        <f>'Royalties Concessão'!F457+'Royalties Partilha'!F457</f>
        <v>0</v>
      </c>
      <c r="G457" s="14">
        <f>'Royalties Concessão'!G457+'Royalties Partilha'!G457</f>
        <v>8901.3900000000012</v>
      </c>
      <c r="H457" s="2"/>
      <c r="I457" s="11"/>
      <c r="J457" s="11"/>
    </row>
    <row r="458" spans="1:10" x14ac:dyDescent="0.2">
      <c r="A458" s="2"/>
      <c r="B458" s="12" t="s">
        <v>433</v>
      </c>
      <c r="C458" s="13" t="s">
        <v>375</v>
      </c>
      <c r="D458" s="14">
        <f>'Royalties Concessão'!D458+'Royalties Partilha'!D458</f>
        <v>0</v>
      </c>
      <c r="E458" s="14">
        <f>'Royalties Concessão'!E458+'Royalties Partilha'!E458</f>
        <v>0</v>
      </c>
      <c r="F458" s="14">
        <f>'Royalties Concessão'!F458+'Royalties Partilha'!F458</f>
        <v>0</v>
      </c>
      <c r="G458" s="14">
        <f>'Royalties Concessão'!G458+'Royalties Partilha'!G458</f>
        <v>6441.0599999999995</v>
      </c>
      <c r="H458" s="2"/>
      <c r="I458" s="11"/>
      <c r="J458" s="11"/>
    </row>
    <row r="459" spans="1:10" x14ac:dyDescent="0.2">
      <c r="A459" s="2"/>
      <c r="B459" s="12" t="s">
        <v>434</v>
      </c>
      <c r="C459" s="13" t="s">
        <v>375</v>
      </c>
      <c r="D459" s="14">
        <f>'Royalties Concessão'!D459+'Royalties Partilha'!D459</f>
        <v>0</v>
      </c>
      <c r="E459" s="14">
        <f>'Royalties Concessão'!E459+'Royalties Partilha'!E459</f>
        <v>0</v>
      </c>
      <c r="F459" s="14">
        <f>'Royalties Concessão'!F459+'Royalties Partilha'!F459</f>
        <v>0</v>
      </c>
      <c r="G459" s="14">
        <f>'Royalties Concessão'!G459+'Royalties Partilha'!G459</f>
        <v>6748</v>
      </c>
      <c r="H459" s="2"/>
      <c r="I459" s="11"/>
      <c r="J459" s="11"/>
    </row>
    <row r="460" spans="1:10" x14ac:dyDescent="0.2">
      <c r="A460" s="2"/>
      <c r="B460" s="12" t="s">
        <v>435</v>
      </c>
      <c r="C460" s="13" t="s">
        <v>375</v>
      </c>
      <c r="D460" s="14">
        <f>'Royalties Concessão'!D460+'Royalties Partilha'!D460</f>
        <v>0</v>
      </c>
      <c r="E460" s="14">
        <f>'Royalties Concessão'!E460+'Royalties Partilha'!E460</f>
        <v>0</v>
      </c>
      <c r="F460" s="14">
        <f>'Royalties Concessão'!F460+'Royalties Partilha'!F460</f>
        <v>0</v>
      </c>
      <c r="G460" s="14">
        <f>'Royalties Concessão'!G460+'Royalties Partilha'!G460</f>
        <v>7673.6</v>
      </c>
      <c r="H460" s="2"/>
      <c r="I460" s="11"/>
      <c r="J460" s="11"/>
    </row>
    <row r="461" spans="1:10" x14ac:dyDescent="0.2">
      <c r="A461" s="2"/>
      <c r="B461" s="12" t="s">
        <v>436</v>
      </c>
      <c r="C461" s="13" t="s">
        <v>375</v>
      </c>
      <c r="D461" s="14">
        <f>'Royalties Concessão'!D461+'Royalties Partilha'!D461</f>
        <v>0</v>
      </c>
      <c r="E461" s="14">
        <f>'Royalties Concessão'!E461+'Royalties Partilha'!E461</f>
        <v>0</v>
      </c>
      <c r="F461" s="14">
        <f>'Royalties Concessão'!F461+'Royalties Partilha'!F461</f>
        <v>0</v>
      </c>
      <c r="G461" s="14">
        <f>'Royalties Concessão'!G461+'Royalties Partilha'!G461</f>
        <v>7678.3600000000006</v>
      </c>
      <c r="H461" s="2"/>
      <c r="I461" s="11"/>
      <c r="J461" s="11"/>
    </row>
    <row r="462" spans="1:10" x14ac:dyDescent="0.2">
      <c r="A462" s="2"/>
      <c r="B462" s="12" t="s">
        <v>437</v>
      </c>
      <c r="C462" s="13" t="s">
        <v>375</v>
      </c>
      <c r="D462" s="14">
        <f>'Royalties Concessão'!D462+'Royalties Partilha'!D462</f>
        <v>0</v>
      </c>
      <c r="E462" s="14">
        <f>'Royalties Concessão'!E462+'Royalties Partilha'!E462</f>
        <v>0</v>
      </c>
      <c r="F462" s="14">
        <f>'Royalties Concessão'!F462+'Royalties Partilha'!F462</f>
        <v>0</v>
      </c>
      <c r="G462" s="14">
        <f>'Royalties Concessão'!G462+'Royalties Partilha'!G462</f>
        <v>9515.2900000000009</v>
      </c>
      <c r="H462" s="2"/>
      <c r="I462" s="11"/>
      <c r="J462" s="11"/>
    </row>
    <row r="463" spans="1:10" x14ac:dyDescent="0.2">
      <c r="A463" s="2"/>
      <c r="B463" s="12" t="s">
        <v>438</v>
      </c>
      <c r="C463" s="13" t="s">
        <v>375</v>
      </c>
      <c r="D463" s="14">
        <f>'Royalties Concessão'!D463+'Royalties Partilha'!D463</f>
        <v>0</v>
      </c>
      <c r="E463" s="14">
        <f>'Royalties Concessão'!E463+'Royalties Partilha'!E463</f>
        <v>0</v>
      </c>
      <c r="F463" s="14">
        <f>'Royalties Concessão'!F463+'Royalties Partilha'!F463</f>
        <v>0</v>
      </c>
      <c r="G463" s="14">
        <f>'Royalties Concessão'!G463+'Royalties Partilha'!G463</f>
        <v>8589.68</v>
      </c>
      <c r="H463" s="2"/>
      <c r="I463" s="11"/>
      <c r="J463" s="11"/>
    </row>
    <row r="464" spans="1:10" x14ac:dyDescent="0.2">
      <c r="A464" s="2"/>
      <c r="B464" s="12" t="s">
        <v>439</v>
      </c>
      <c r="C464" s="13" t="s">
        <v>375</v>
      </c>
      <c r="D464" s="14">
        <f>'Royalties Concessão'!D464+'Royalties Partilha'!D464</f>
        <v>0</v>
      </c>
      <c r="E464" s="14">
        <f>'Royalties Concessão'!E464+'Royalties Partilha'!E464</f>
        <v>0</v>
      </c>
      <c r="F464" s="14">
        <f>'Royalties Concessão'!F464+'Royalties Partilha'!F464</f>
        <v>0</v>
      </c>
      <c r="G464" s="14">
        <f>'Royalties Concessão'!G464+'Royalties Partilha'!G464</f>
        <v>9510.5300000000007</v>
      </c>
      <c r="H464" s="2"/>
      <c r="I464" s="11"/>
      <c r="J464" s="11"/>
    </row>
    <row r="465" spans="1:10" x14ac:dyDescent="0.2">
      <c r="A465" s="2"/>
      <c r="B465" s="12" t="s">
        <v>440</v>
      </c>
      <c r="C465" s="13" t="s">
        <v>375</v>
      </c>
      <c r="D465" s="14">
        <f>'Royalties Concessão'!D465+'Royalties Partilha'!D465</f>
        <v>56069.53</v>
      </c>
      <c r="E465" s="14">
        <f>'Royalties Concessão'!E465+'Royalties Partilha'!E465</f>
        <v>333.7</v>
      </c>
      <c r="F465" s="14">
        <f>'Royalties Concessão'!F465+'Royalties Partilha'!F465</f>
        <v>56403.23</v>
      </c>
      <c r="G465" s="14">
        <f>'Royalties Concessão'!G465+'Royalties Partilha'!G465</f>
        <v>2950858.89</v>
      </c>
      <c r="H465" s="2"/>
      <c r="I465" s="11"/>
      <c r="J465" s="11"/>
    </row>
    <row r="466" spans="1:10" x14ac:dyDescent="0.2">
      <c r="A466" s="2"/>
      <c r="B466" s="12" t="s">
        <v>441</v>
      </c>
      <c r="C466" s="13" t="s">
        <v>375</v>
      </c>
      <c r="D466" s="14">
        <f>'Royalties Concessão'!D466+'Royalties Partilha'!D466</f>
        <v>0</v>
      </c>
      <c r="E466" s="14">
        <f>'Royalties Concessão'!E466+'Royalties Partilha'!E466</f>
        <v>0</v>
      </c>
      <c r="F466" s="14">
        <f>'Royalties Concessão'!F466+'Royalties Partilha'!F466</f>
        <v>0</v>
      </c>
      <c r="G466" s="14">
        <f>'Royalties Concessão'!G466+'Royalties Partilha'!G466</f>
        <v>6748</v>
      </c>
      <c r="H466" s="2"/>
      <c r="I466" s="11"/>
      <c r="J466" s="11"/>
    </row>
    <row r="467" spans="1:10" x14ac:dyDescent="0.2">
      <c r="A467" s="2"/>
      <c r="B467" s="12" t="s">
        <v>442</v>
      </c>
      <c r="C467" s="13" t="s">
        <v>375</v>
      </c>
      <c r="D467" s="14">
        <f>'Royalties Concessão'!D467+'Royalties Partilha'!D467</f>
        <v>0</v>
      </c>
      <c r="E467" s="14">
        <f>'Royalties Concessão'!E467+'Royalties Partilha'!E467</f>
        <v>0</v>
      </c>
      <c r="F467" s="14">
        <f>'Royalties Concessão'!F467+'Royalties Partilha'!F467</f>
        <v>0</v>
      </c>
      <c r="G467" s="14">
        <f>'Royalties Concessão'!G467+'Royalties Partilha'!G467</f>
        <v>6138.8799999999992</v>
      </c>
      <c r="H467" s="2"/>
      <c r="I467" s="11"/>
      <c r="J467" s="11"/>
    </row>
    <row r="468" spans="1:10" x14ac:dyDescent="0.2">
      <c r="A468" s="2"/>
      <c r="B468" s="12" t="s">
        <v>443</v>
      </c>
      <c r="C468" s="13" t="s">
        <v>375</v>
      </c>
      <c r="D468" s="14">
        <f>'Royalties Concessão'!D468+'Royalties Partilha'!D468</f>
        <v>0</v>
      </c>
      <c r="E468" s="14">
        <f>'Royalties Concessão'!E468+'Royalties Partilha'!E468</f>
        <v>0</v>
      </c>
      <c r="F468" s="14">
        <f>'Royalties Concessão'!F468+'Royalties Partilha'!F468</f>
        <v>0</v>
      </c>
      <c r="G468" s="14">
        <f>'Royalties Concessão'!G468+'Royalties Partilha'!G468</f>
        <v>12277.8</v>
      </c>
      <c r="H468" s="2"/>
      <c r="I468" s="11"/>
      <c r="J468" s="11"/>
    </row>
    <row r="469" spans="1:10" x14ac:dyDescent="0.2">
      <c r="A469" s="2"/>
      <c r="B469" s="12" t="s">
        <v>444</v>
      </c>
      <c r="C469" s="13" t="s">
        <v>375</v>
      </c>
      <c r="D469" s="14">
        <f>'Royalties Concessão'!D469+'Royalties Partilha'!D469</f>
        <v>0</v>
      </c>
      <c r="E469" s="14">
        <f>'Royalties Concessão'!E469+'Royalties Partilha'!E469</f>
        <v>0</v>
      </c>
      <c r="F469" s="14">
        <f>'Royalties Concessão'!F469+'Royalties Partilha'!F469</f>
        <v>0</v>
      </c>
      <c r="G469" s="14">
        <f>'Royalties Concessão'!G469+'Royalties Partilha'!G469</f>
        <v>8287.489999999998</v>
      </c>
      <c r="H469" s="2"/>
      <c r="I469" s="11"/>
      <c r="J469" s="11"/>
    </row>
    <row r="470" spans="1:10" x14ac:dyDescent="0.2">
      <c r="A470" s="2"/>
      <c r="B470" s="12" t="s">
        <v>445</v>
      </c>
      <c r="C470" s="13" t="s">
        <v>375</v>
      </c>
      <c r="D470" s="14">
        <f>'Royalties Concessão'!D470+'Royalties Partilha'!D470</f>
        <v>0</v>
      </c>
      <c r="E470" s="14">
        <f>'Royalties Concessão'!E470+'Royalties Partilha'!E470</f>
        <v>0</v>
      </c>
      <c r="F470" s="14">
        <f>'Royalties Concessão'!F470+'Royalties Partilha'!F470</f>
        <v>0</v>
      </c>
      <c r="G470" s="14">
        <f>'Royalties Concessão'!G470+'Royalties Partilha'!G470</f>
        <v>7357.14</v>
      </c>
      <c r="H470" s="2"/>
      <c r="I470" s="11"/>
      <c r="J470" s="11"/>
    </row>
    <row r="471" spans="1:10" x14ac:dyDescent="0.2">
      <c r="A471" s="2"/>
      <c r="B471" s="12" t="s">
        <v>446</v>
      </c>
      <c r="C471" s="13" t="s">
        <v>375</v>
      </c>
      <c r="D471" s="14">
        <f>'Royalties Concessão'!D471+'Royalties Partilha'!D471</f>
        <v>0</v>
      </c>
      <c r="E471" s="14">
        <f>'Royalties Concessão'!E471+'Royalties Partilha'!E471</f>
        <v>0</v>
      </c>
      <c r="F471" s="14">
        <f>'Royalties Concessão'!F471+'Royalties Partilha'!F471</f>
        <v>0</v>
      </c>
      <c r="G471" s="14">
        <f>'Royalties Concessão'!G471+'Royalties Partilha'!G471</f>
        <v>10431.36</v>
      </c>
      <c r="H471" s="2"/>
      <c r="I471" s="11"/>
      <c r="J471" s="11"/>
    </row>
    <row r="472" spans="1:10" x14ac:dyDescent="0.2">
      <c r="A472" s="2"/>
      <c r="B472" s="12" t="s">
        <v>447</v>
      </c>
      <c r="C472" s="13" t="s">
        <v>375</v>
      </c>
      <c r="D472" s="14">
        <f>'Royalties Concessão'!D472+'Royalties Partilha'!D472</f>
        <v>550844.92000000004</v>
      </c>
      <c r="E472" s="14">
        <f>'Royalties Concessão'!E472+'Royalties Partilha'!E472</f>
        <v>0</v>
      </c>
      <c r="F472" s="14">
        <f>'Royalties Concessão'!F472+'Royalties Partilha'!F472</f>
        <v>550844.92000000004</v>
      </c>
      <c r="G472" s="14">
        <f>'Royalties Concessão'!G472+'Royalties Partilha'!G472</f>
        <v>7052830.0700000003</v>
      </c>
      <c r="H472" s="2"/>
      <c r="I472" s="11"/>
      <c r="J472" s="11"/>
    </row>
    <row r="473" spans="1:10" x14ac:dyDescent="0.2">
      <c r="A473" s="2"/>
      <c r="B473" s="12" t="s">
        <v>448</v>
      </c>
      <c r="C473" s="13" t="s">
        <v>375</v>
      </c>
      <c r="D473" s="14">
        <f>'Royalties Concessão'!D473+'Royalties Partilha'!D473</f>
        <v>0</v>
      </c>
      <c r="E473" s="14">
        <f>'Royalties Concessão'!E473+'Royalties Partilha'!E473</f>
        <v>0</v>
      </c>
      <c r="F473" s="14">
        <f>'Royalties Concessão'!F473+'Royalties Partilha'!F473</f>
        <v>0</v>
      </c>
      <c r="G473" s="14">
        <f>'Royalties Concessão'!G473+'Royalties Partilha'!G473</f>
        <v>7050.18</v>
      </c>
      <c r="H473" s="2"/>
      <c r="I473" s="11"/>
      <c r="J473" s="11"/>
    </row>
    <row r="474" spans="1:10" x14ac:dyDescent="0.2">
      <c r="A474" s="2"/>
      <c r="B474" s="12" t="s">
        <v>449</v>
      </c>
      <c r="C474" s="13" t="s">
        <v>375</v>
      </c>
      <c r="D474" s="14">
        <f>'Royalties Concessão'!D474+'Royalties Partilha'!D474</f>
        <v>0</v>
      </c>
      <c r="E474" s="14">
        <f>'Royalties Concessão'!E474+'Royalties Partilha'!E474</f>
        <v>0</v>
      </c>
      <c r="F474" s="14">
        <f>'Royalties Concessão'!F474+'Royalties Partilha'!F474</f>
        <v>0</v>
      </c>
      <c r="G474" s="14">
        <f>'Royalties Concessão'!G474+'Royalties Partilha'!G474</f>
        <v>8589.68</v>
      </c>
      <c r="H474" s="2"/>
      <c r="I474" s="11"/>
      <c r="J474" s="11"/>
    </row>
    <row r="475" spans="1:10" x14ac:dyDescent="0.2">
      <c r="A475" s="2"/>
      <c r="B475" s="12" t="s">
        <v>450</v>
      </c>
      <c r="C475" s="13" t="s">
        <v>375</v>
      </c>
      <c r="D475" s="14">
        <f>'Royalties Concessão'!D475+'Royalties Partilha'!D475</f>
        <v>0</v>
      </c>
      <c r="E475" s="14">
        <f>'Royalties Concessão'!E475+'Royalties Partilha'!E475</f>
        <v>0</v>
      </c>
      <c r="F475" s="14">
        <f>'Royalties Concessão'!F475+'Royalties Partilha'!F475</f>
        <v>0</v>
      </c>
      <c r="G475" s="14">
        <f>'Royalties Concessão'!G475+'Royalties Partilha'!G475</f>
        <v>7668.84</v>
      </c>
      <c r="H475" s="2"/>
      <c r="I475" s="11"/>
      <c r="J475" s="11"/>
    </row>
    <row r="476" spans="1:10" x14ac:dyDescent="0.2">
      <c r="A476" s="2"/>
      <c r="B476" s="12" t="s">
        <v>451</v>
      </c>
      <c r="C476" s="13" t="s">
        <v>375</v>
      </c>
      <c r="D476" s="14">
        <f>'Royalties Concessão'!D476+'Royalties Partilha'!D476</f>
        <v>0</v>
      </c>
      <c r="E476" s="14">
        <f>'Royalties Concessão'!E476+'Royalties Partilha'!E476</f>
        <v>0</v>
      </c>
      <c r="F476" s="14">
        <f>'Royalties Concessão'!F476+'Royalties Partilha'!F476</f>
        <v>0</v>
      </c>
      <c r="G476" s="14">
        <f>'Royalties Concessão'!G476+'Royalties Partilha'!G476</f>
        <v>7668.84</v>
      </c>
      <c r="H476" s="2"/>
      <c r="I476" s="11"/>
      <c r="J476" s="11"/>
    </row>
    <row r="477" spans="1:10" x14ac:dyDescent="0.2">
      <c r="A477" s="2"/>
      <c r="B477" s="12" t="s">
        <v>452</v>
      </c>
      <c r="C477" s="13" t="s">
        <v>375</v>
      </c>
      <c r="D477" s="14">
        <f>'Royalties Concessão'!D477+'Royalties Partilha'!D477</f>
        <v>0</v>
      </c>
      <c r="E477" s="14">
        <f>'Royalties Concessão'!E477+'Royalties Partilha'!E477</f>
        <v>0</v>
      </c>
      <c r="F477" s="14">
        <f>'Royalties Concessão'!F477+'Royalties Partilha'!F477</f>
        <v>0</v>
      </c>
      <c r="G477" s="14">
        <f>'Royalties Concessão'!G477+'Royalties Partilha'!G477</f>
        <v>6748</v>
      </c>
      <c r="H477" s="2"/>
      <c r="I477" s="11"/>
      <c r="J477" s="11"/>
    </row>
    <row r="478" spans="1:10" x14ac:dyDescent="0.2">
      <c r="A478" s="2"/>
      <c r="B478" s="12" t="s">
        <v>453</v>
      </c>
      <c r="C478" s="13" t="s">
        <v>375</v>
      </c>
      <c r="D478" s="14">
        <f>'Royalties Concessão'!D478+'Royalties Partilha'!D478</f>
        <v>0</v>
      </c>
      <c r="E478" s="14">
        <f>'Royalties Concessão'!E478+'Royalties Partilha'!E478</f>
        <v>0</v>
      </c>
      <c r="F478" s="14">
        <f>'Royalties Concessão'!F478+'Royalties Partilha'!F478</f>
        <v>0</v>
      </c>
      <c r="G478" s="14">
        <f>'Royalties Concessão'!G478+'Royalties Partilha'!G478</f>
        <v>7366.66</v>
      </c>
      <c r="H478" s="2"/>
      <c r="I478" s="11"/>
      <c r="J478" s="11"/>
    </row>
    <row r="479" spans="1:10" x14ac:dyDescent="0.2">
      <c r="A479" s="2"/>
      <c r="B479" s="12" t="s">
        <v>454</v>
      </c>
      <c r="C479" s="13" t="s">
        <v>375</v>
      </c>
      <c r="D479" s="14">
        <f>'Royalties Concessão'!D479+'Royalties Partilha'!D479</f>
        <v>0</v>
      </c>
      <c r="E479" s="14">
        <f>'Royalties Concessão'!E479+'Royalties Partilha'!E479</f>
        <v>0</v>
      </c>
      <c r="F479" s="14">
        <f>'Royalties Concessão'!F479+'Royalties Partilha'!F479</f>
        <v>0</v>
      </c>
      <c r="G479" s="14">
        <f>'Royalties Concessão'!G479+'Royalties Partilha'!G479</f>
        <v>9817.48</v>
      </c>
      <c r="H479" s="2"/>
      <c r="I479" s="11"/>
      <c r="J479" s="11"/>
    </row>
    <row r="480" spans="1:10" x14ac:dyDescent="0.2">
      <c r="A480" s="2"/>
      <c r="B480" s="59" t="s">
        <v>455</v>
      </c>
      <c r="C480" s="60"/>
      <c r="D480" s="14">
        <f>'Royalties Concessão'!D480+'Royalties Partilha'!D480</f>
        <v>4238078.0799999991</v>
      </c>
      <c r="E480" s="14">
        <f>'Royalties Concessão'!E480+'Royalties Partilha'!E480</f>
        <v>119548.31</v>
      </c>
      <c r="F480" s="14">
        <f>'Royalties Concessão'!F480+'Royalties Partilha'!F480</f>
        <v>4357626.3899999997</v>
      </c>
      <c r="G480" s="14">
        <f>'Royalties Concessão'!G480+'Royalties Partilha'!G480</f>
        <v>64115303.210000001</v>
      </c>
      <c r="H480" s="2"/>
      <c r="I480" s="11"/>
      <c r="J480" s="11"/>
    </row>
    <row r="481" spans="1:10" x14ac:dyDescent="0.2">
      <c r="A481" s="2"/>
      <c r="B481" s="12" t="s">
        <v>456</v>
      </c>
      <c r="C481" s="13" t="s">
        <v>457</v>
      </c>
      <c r="D481" s="14">
        <f>'Royalties Concessão'!D481+'Royalties Partilha'!D481</f>
        <v>182937.31</v>
      </c>
      <c r="E481" s="14">
        <f>'Royalties Concessão'!E481+'Royalties Partilha'!E481</f>
        <v>0</v>
      </c>
      <c r="F481" s="14">
        <f>'Royalties Concessão'!F481+'Royalties Partilha'!F481</f>
        <v>182937.31</v>
      </c>
      <c r="G481" s="14">
        <f>'Royalties Concessão'!G481+'Royalties Partilha'!G481</f>
        <v>1874469.7600000002</v>
      </c>
      <c r="H481" s="2"/>
      <c r="I481" s="11"/>
      <c r="J481" s="11"/>
    </row>
    <row r="482" spans="1:10" x14ac:dyDescent="0.2">
      <c r="A482" s="2"/>
      <c r="B482" s="12" t="s">
        <v>458</v>
      </c>
      <c r="C482" s="13" t="s">
        <v>457</v>
      </c>
      <c r="D482" s="14">
        <f>'Royalties Concessão'!D482+'Royalties Partilha'!D482</f>
        <v>137202.99</v>
      </c>
      <c r="E482" s="14">
        <f>'Royalties Concessão'!E482+'Royalties Partilha'!E482</f>
        <v>0</v>
      </c>
      <c r="F482" s="14">
        <f>'Royalties Concessão'!F482+'Royalties Partilha'!F482</f>
        <v>137202.99</v>
      </c>
      <c r="G482" s="14">
        <f>'Royalties Concessão'!G482+'Royalties Partilha'!G482</f>
        <v>1405876.2700000003</v>
      </c>
      <c r="H482" s="2"/>
      <c r="I482" s="11"/>
      <c r="J482" s="11"/>
    </row>
    <row r="483" spans="1:10" x14ac:dyDescent="0.2">
      <c r="A483" s="2"/>
      <c r="B483" s="12" t="s">
        <v>459</v>
      </c>
      <c r="C483" s="13" t="s">
        <v>457</v>
      </c>
      <c r="D483" s="14">
        <f>'Royalties Concessão'!D483+'Royalties Partilha'!D483</f>
        <v>130669.51</v>
      </c>
      <c r="E483" s="14">
        <f>'Royalties Concessão'!E483+'Royalties Partilha'!E483</f>
        <v>0</v>
      </c>
      <c r="F483" s="14">
        <f>'Royalties Concessão'!F483+'Royalties Partilha'!F483</f>
        <v>130669.51</v>
      </c>
      <c r="G483" s="14">
        <f>'Royalties Concessão'!G483+'Royalties Partilha'!G483</f>
        <v>1338838.3899999999</v>
      </c>
      <c r="H483" s="2"/>
      <c r="I483" s="11"/>
      <c r="J483" s="11"/>
    </row>
    <row r="484" spans="1:10" x14ac:dyDescent="0.2">
      <c r="A484" s="2"/>
      <c r="B484" s="12" t="s">
        <v>460</v>
      </c>
      <c r="C484" s="13" t="s">
        <v>457</v>
      </c>
      <c r="D484" s="14">
        <f>'Royalties Concessão'!D484+'Royalties Partilha'!D484</f>
        <v>182937.31</v>
      </c>
      <c r="E484" s="14">
        <f>'Royalties Concessão'!E484+'Royalties Partilha'!E484</f>
        <v>0</v>
      </c>
      <c r="F484" s="14">
        <f>'Royalties Concessão'!F484+'Royalties Partilha'!F484</f>
        <v>182937.31</v>
      </c>
      <c r="G484" s="14">
        <f>'Royalties Concessão'!G484+'Royalties Partilha'!G484</f>
        <v>1874373.7800000003</v>
      </c>
      <c r="H484" s="2"/>
      <c r="I484" s="11"/>
      <c r="J484" s="11"/>
    </row>
    <row r="485" spans="1:10" x14ac:dyDescent="0.2">
      <c r="A485" s="2"/>
      <c r="B485" s="12" t="s">
        <v>461</v>
      </c>
      <c r="C485" s="13" t="s">
        <v>457</v>
      </c>
      <c r="D485" s="14">
        <f>'Royalties Concessão'!D485+'Royalties Partilha'!D485</f>
        <v>143736.45000000001</v>
      </c>
      <c r="E485" s="14">
        <f>'Royalties Concessão'!E485+'Royalties Partilha'!E485</f>
        <v>0</v>
      </c>
      <c r="F485" s="14">
        <f>'Royalties Concessão'!F485+'Royalties Partilha'!F485</f>
        <v>143736.45000000001</v>
      </c>
      <c r="G485" s="14">
        <f>'Royalties Concessão'!G485+'Royalties Partilha'!G485</f>
        <v>1472722.23</v>
      </c>
      <c r="H485" s="2"/>
      <c r="I485" s="11"/>
      <c r="J485" s="11"/>
    </row>
    <row r="486" spans="1:10" x14ac:dyDescent="0.2">
      <c r="A486" s="2"/>
      <c r="B486" s="12" t="s">
        <v>462</v>
      </c>
      <c r="C486" s="13" t="s">
        <v>457</v>
      </c>
      <c r="D486" s="14">
        <f>'Royalties Concessão'!D486+'Royalties Partilha'!D486</f>
        <v>130669.51</v>
      </c>
      <c r="E486" s="14">
        <f>'Royalties Concessão'!E486+'Royalties Partilha'!E486</f>
        <v>0</v>
      </c>
      <c r="F486" s="14">
        <f>'Royalties Concessão'!F486+'Royalties Partilha'!F486</f>
        <v>130669.51</v>
      </c>
      <c r="G486" s="14">
        <f>'Royalties Concessão'!G486+'Royalties Partilha'!G486</f>
        <v>1338838.3899999999</v>
      </c>
      <c r="H486" s="2"/>
      <c r="I486" s="11"/>
      <c r="J486" s="11"/>
    </row>
    <row r="487" spans="1:10" x14ac:dyDescent="0.2">
      <c r="A487" s="2"/>
      <c r="B487" s="12" t="s">
        <v>463</v>
      </c>
      <c r="C487" s="13" t="s">
        <v>457</v>
      </c>
      <c r="D487" s="14">
        <f>'Royalties Concessão'!D487+'Royalties Partilha'!D487</f>
        <v>1142103.8</v>
      </c>
      <c r="E487" s="14">
        <f>'Royalties Concessão'!E487+'Royalties Partilha'!E487</f>
        <v>720669.16</v>
      </c>
      <c r="F487" s="14">
        <f>'Royalties Concessão'!F487+'Royalties Partilha'!F487</f>
        <v>1862772.9600000002</v>
      </c>
      <c r="G487" s="14">
        <f>'Royalties Concessão'!G487+'Royalties Partilha'!G487</f>
        <v>20284196.569999997</v>
      </c>
      <c r="H487" s="2"/>
      <c r="I487" s="11"/>
      <c r="J487" s="11"/>
    </row>
    <row r="488" spans="1:10" x14ac:dyDescent="0.2">
      <c r="A488" s="2"/>
      <c r="B488" s="12" t="s">
        <v>464</v>
      </c>
      <c r="C488" s="13" t="s">
        <v>457</v>
      </c>
      <c r="D488" s="14">
        <f>'Royalties Concessão'!D488+'Royalties Partilha'!D488</f>
        <v>130669.51</v>
      </c>
      <c r="E488" s="14">
        <f>'Royalties Concessão'!E488+'Royalties Partilha'!E488</f>
        <v>0</v>
      </c>
      <c r="F488" s="14">
        <f>'Royalties Concessão'!F488+'Royalties Partilha'!F488</f>
        <v>130669.51</v>
      </c>
      <c r="G488" s="14">
        <f>'Royalties Concessão'!G488+'Royalties Partilha'!G488</f>
        <v>1338838.3899999999</v>
      </c>
      <c r="H488" s="2"/>
      <c r="I488" s="11"/>
      <c r="J488" s="11"/>
    </row>
    <row r="489" spans="1:10" x14ac:dyDescent="0.2">
      <c r="A489" s="2"/>
      <c r="B489" s="12" t="s">
        <v>465</v>
      </c>
      <c r="C489" s="13" t="s">
        <v>457</v>
      </c>
      <c r="D489" s="14">
        <f>'Royalties Concessão'!D489+'Royalties Partilha'!D489</f>
        <v>1183110.24</v>
      </c>
      <c r="E489" s="14">
        <f>'Royalties Concessão'!E489+'Royalties Partilha'!E489</f>
        <v>509881.13999999996</v>
      </c>
      <c r="F489" s="14">
        <f>'Royalties Concessão'!F489+'Royalties Partilha'!F489</f>
        <v>1692991.3800000001</v>
      </c>
      <c r="G489" s="14">
        <f>'Royalties Concessão'!G489+'Royalties Partilha'!G489</f>
        <v>17782388.739999995</v>
      </c>
      <c r="H489" s="2"/>
      <c r="I489" s="11"/>
      <c r="J489" s="11"/>
    </row>
    <row r="490" spans="1:10" x14ac:dyDescent="0.2">
      <c r="A490" s="2"/>
      <c r="B490" s="12" t="s">
        <v>466</v>
      </c>
      <c r="C490" s="13" t="s">
        <v>457</v>
      </c>
      <c r="D490" s="14">
        <f>'Royalties Concessão'!D490+'Royalties Partilha'!D490</f>
        <v>130669.51</v>
      </c>
      <c r="E490" s="14">
        <f>'Royalties Concessão'!E490+'Royalties Partilha'!E490</f>
        <v>0</v>
      </c>
      <c r="F490" s="14">
        <f>'Royalties Concessão'!F490+'Royalties Partilha'!F490</f>
        <v>130669.51</v>
      </c>
      <c r="G490" s="14">
        <f>'Royalties Concessão'!G490+'Royalties Partilha'!G490</f>
        <v>1338838.3899999999</v>
      </c>
      <c r="H490" s="2"/>
      <c r="I490" s="11"/>
      <c r="J490" s="11"/>
    </row>
    <row r="491" spans="1:10" x14ac:dyDescent="0.2">
      <c r="A491" s="2"/>
      <c r="B491" s="12" t="s">
        <v>467</v>
      </c>
      <c r="C491" s="13" t="s">
        <v>457</v>
      </c>
      <c r="D491" s="14">
        <f>'Royalties Concessão'!D491+'Royalties Partilha'!D491</f>
        <v>182937.31</v>
      </c>
      <c r="E491" s="14">
        <f>'Royalties Concessão'!E491+'Royalties Partilha'!E491</f>
        <v>0</v>
      </c>
      <c r="F491" s="14">
        <f>'Royalties Concessão'!F491+'Royalties Partilha'!F491</f>
        <v>182937.31</v>
      </c>
      <c r="G491" s="14">
        <f>'Royalties Concessão'!G491+'Royalties Partilha'!G491</f>
        <v>1874277.8000000003</v>
      </c>
      <c r="H491" s="2"/>
      <c r="I491" s="11"/>
      <c r="J491" s="11"/>
    </row>
    <row r="492" spans="1:10" x14ac:dyDescent="0.2">
      <c r="A492" s="2"/>
      <c r="B492" s="12" t="s">
        <v>468</v>
      </c>
      <c r="C492" s="13" t="s">
        <v>457</v>
      </c>
      <c r="D492" s="14">
        <f>'Royalties Concessão'!D492+'Royalties Partilha'!D492</f>
        <v>202537.74</v>
      </c>
      <c r="E492" s="14">
        <f>'Royalties Concessão'!E492+'Royalties Partilha'!E492</f>
        <v>0</v>
      </c>
      <c r="F492" s="14">
        <f>'Royalties Concessão'!F492+'Royalties Partilha'!F492</f>
        <v>202537.74</v>
      </c>
      <c r="G492" s="14">
        <f>'Royalties Concessão'!G492+'Royalties Partilha'!G492</f>
        <v>2075103.5899999999</v>
      </c>
      <c r="H492" s="2"/>
      <c r="I492" s="11"/>
      <c r="J492" s="11"/>
    </row>
    <row r="493" spans="1:10" x14ac:dyDescent="0.2">
      <c r="A493" s="2"/>
      <c r="B493" s="12" t="s">
        <v>469</v>
      </c>
      <c r="C493" s="13" t="s">
        <v>457</v>
      </c>
      <c r="D493" s="14">
        <f>'Royalties Concessão'!D493+'Royalties Partilha'!D493</f>
        <v>150269.93</v>
      </c>
      <c r="E493" s="14">
        <f>'Royalties Concessão'!E493+'Royalties Partilha'!E493</f>
        <v>0</v>
      </c>
      <c r="F493" s="14">
        <f>'Royalties Concessão'!F493+'Royalties Partilha'!F493</f>
        <v>150269.93</v>
      </c>
      <c r="G493" s="14">
        <f>'Royalties Concessão'!G493+'Royalties Partilha'!G493</f>
        <v>1539568.21</v>
      </c>
      <c r="H493" s="2"/>
      <c r="I493" s="11"/>
      <c r="J493" s="11"/>
    </row>
    <row r="494" spans="1:10" x14ac:dyDescent="0.2">
      <c r="A494" s="2"/>
      <c r="B494" s="12" t="s">
        <v>470</v>
      </c>
      <c r="C494" s="13" t="s">
        <v>457</v>
      </c>
      <c r="D494" s="14">
        <f>'Royalties Concessão'!D494+'Royalties Partilha'!D494</f>
        <v>130669.51</v>
      </c>
      <c r="E494" s="14">
        <f>'Royalties Concessão'!E494+'Royalties Partilha'!E494</f>
        <v>0</v>
      </c>
      <c r="F494" s="14">
        <f>'Royalties Concessão'!F494+'Royalties Partilha'!F494</f>
        <v>130669.51</v>
      </c>
      <c r="G494" s="14">
        <f>'Royalties Concessão'!G494+'Royalties Partilha'!G494</f>
        <v>1338838.3899999999</v>
      </c>
      <c r="H494" s="2"/>
      <c r="I494" s="11"/>
      <c r="J494" s="11"/>
    </row>
    <row r="495" spans="1:10" x14ac:dyDescent="0.2">
      <c r="A495" s="2"/>
      <c r="B495" s="12" t="s">
        <v>471</v>
      </c>
      <c r="C495" s="13" t="s">
        <v>457</v>
      </c>
      <c r="D495" s="14">
        <f>'Royalties Concessão'!D495+'Royalties Partilha'!D495</f>
        <v>137202.99</v>
      </c>
      <c r="E495" s="14">
        <f>'Royalties Concessão'!E495+'Royalties Partilha'!E495</f>
        <v>0</v>
      </c>
      <c r="F495" s="14">
        <f>'Royalties Concessão'!F495+'Royalties Partilha'!F495</f>
        <v>137202.99</v>
      </c>
      <c r="G495" s="14">
        <f>'Royalties Concessão'!G495+'Royalties Partilha'!G495</f>
        <v>1405780.2900000003</v>
      </c>
      <c r="H495" s="2"/>
      <c r="I495" s="11"/>
      <c r="J495" s="11"/>
    </row>
    <row r="496" spans="1:10" x14ac:dyDescent="0.2">
      <c r="A496" s="2"/>
      <c r="B496" s="12" t="s">
        <v>472</v>
      </c>
      <c r="C496" s="13" t="s">
        <v>457</v>
      </c>
      <c r="D496" s="14">
        <f>'Royalties Concessão'!D496+'Royalties Partilha'!D496</f>
        <v>261339.02</v>
      </c>
      <c r="E496" s="14">
        <f>'Royalties Concessão'!E496+'Royalties Partilha'!E496</f>
        <v>0</v>
      </c>
      <c r="F496" s="14">
        <f>'Royalties Concessão'!F496+'Royalties Partilha'!F496</f>
        <v>261339.02</v>
      </c>
      <c r="G496" s="14">
        <f>'Royalties Concessão'!G496+'Royalties Partilha'!G496</f>
        <v>2677676.8800000004</v>
      </c>
      <c r="H496" s="2"/>
      <c r="I496" s="11"/>
      <c r="J496" s="11"/>
    </row>
    <row r="497" spans="1:10" x14ac:dyDescent="0.2">
      <c r="A497" s="2"/>
      <c r="B497" s="12" t="s">
        <v>473</v>
      </c>
      <c r="C497" s="13" t="s">
        <v>457</v>
      </c>
      <c r="D497" s="14">
        <f>'Royalties Concessão'!D497+'Royalties Partilha'!D497</f>
        <v>261339.02</v>
      </c>
      <c r="E497" s="14">
        <f>'Royalties Concessão'!E497+'Royalties Partilha'!E497</f>
        <v>0</v>
      </c>
      <c r="F497" s="14">
        <f>'Royalties Concessão'!F497+'Royalties Partilha'!F497</f>
        <v>261339.02</v>
      </c>
      <c r="G497" s="14">
        <f>'Royalties Concessão'!G497+'Royalties Partilha'!G497</f>
        <v>2673837.7000000002</v>
      </c>
      <c r="H497" s="2"/>
      <c r="I497" s="11"/>
      <c r="J497" s="11"/>
    </row>
    <row r="498" spans="1:10" x14ac:dyDescent="0.2">
      <c r="A498" s="2"/>
      <c r="B498" s="12" t="s">
        <v>474</v>
      </c>
      <c r="C498" s="13" t="s">
        <v>457</v>
      </c>
      <c r="D498" s="14">
        <f>'Royalties Concessão'!D498+'Royalties Partilha'!D498</f>
        <v>189470.79</v>
      </c>
      <c r="E498" s="14">
        <f>'Royalties Concessão'!E498+'Royalties Partilha'!E498</f>
        <v>0</v>
      </c>
      <c r="F498" s="14">
        <f>'Royalties Concessão'!F498+'Royalties Partilha'!F498</f>
        <v>189470.79</v>
      </c>
      <c r="G498" s="14">
        <f>'Royalties Concessão'!G498+'Royalties Partilha'!G498</f>
        <v>1938532.29</v>
      </c>
      <c r="H498" s="2"/>
      <c r="I498" s="11"/>
      <c r="J498" s="11"/>
    </row>
    <row r="499" spans="1:10" x14ac:dyDescent="0.2">
      <c r="A499" s="2"/>
      <c r="B499" s="12" t="s">
        <v>475</v>
      </c>
      <c r="C499" s="13" t="s">
        <v>457</v>
      </c>
      <c r="D499" s="14">
        <f>'Royalties Concessão'!D499+'Royalties Partilha'!D499</f>
        <v>241738.6</v>
      </c>
      <c r="E499" s="14">
        <f>'Royalties Concessão'!E499+'Royalties Partilha'!E499</f>
        <v>0</v>
      </c>
      <c r="F499" s="14">
        <f>'Royalties Concessão'!F499+'Royalties Partilha'!F499</f>
        <v>241738.6</v>
      </c>
      <c r="G499" s="14">
        <f>'Royalties Concessão'!G499+'Royalties Partilha'!G499</f>
        <v>2476851.13</v>
      </c>
      <c r="H499" s="2"/>
      <c r="I499" s="11"/>
      <c r="J499" s="11"/>
    </row>
    <row r="500" spans="1:10" x14ac:dyDescent="0.2">
      <c r="A500" s="2"/>
      <c r="B500" s="12" t="s">
        <v>476</v>
      </c>
      <c r="C500" s="13" t="s">
        <v>457</v>
      </c>
      <c r="D500" s="14">
        <f>'Royalties Concessão'!D500+'Royalties Partilha'!D500</f>
        <v>201467.3</v>
      </c>
      <c r="E500" s="14">
        <f>'Royalties Concessão'!E500+'Royalties Partilha'!E500</f>
        <v>14854.5</v>
      </c>
      <c r="F500" s="14">
        <f>'Royalties Concessão'!F500+'Royalties Partilha'!F500</f>
        <v>216321.8</v>
      </c>
      <c r="G500" s="14">
        <f>'Royalties Concessão'!G500+'Royalties Partilha'!G500</f>
        <v>2223095.1300000004</v>
      </c>
      <c r="H500" s="2"/>
      <c r="I500" s="11"/>
      <c r="J500" s="11"/>
    </row>
    <row r="501" spans="1:10" x14ac:dyDescent="0.2">
      <c r="A501" s="2"/>
      <c r="B501" s="12" t="s">
        <v>477</v>
      </c>
      <c r="C501" s="13" t="s">
        <v>457</v>
      </c>
      <c r="D501" s="14">
        <f>'Royalties Concessão'!D501+'Royalties Partilha'!D501</f>
        <v>137202.99</v>
      </c>
      <c r="E501" s="14">
        <f>'Royalties Concessão'!E501+'Royalties Partilha'!E501</f>
        <v>0</v>
      </c>
      <c r="F501" s="14">
        <f>'Royalties Concessão'!F501+'Royalties Partilha'!F501</f>
        <v>137202.99</v>
      </c>
      <c r="G501" s="14">
        <f>'Royalties Concessão'!G501+'Royalties Partilha'!G501</f>
        <v>1405780.2900000003</v>
      </c>
      <c r="H501" s="2"/>
      <c r="I501" s="11"/>
      <c r="J501" s="11"/>
    </row>
    <row r="502" spans="1:10" x14ac:dyDescent="0.2">
      <c r="A502" s="2"/>
      <c r="B502" s="12" t="s">
        <v>478</v>
      </c>
      <c r="C502" s="13" t="s">
        <v>457</v>
      </c>
      <c r="D502" s="14">
        <f>'Royalties Concessão'!D502+'Royalties Partilha'!D502</f>
        <v>130669.51</v>
      </c>
      <c r="E502" s="14">
        <f>'Royalties Concessão'!E502+'Royalties Partilha'!E502</f>
        <v>0</v>
      </c>
      <c r="F502" s="14">
        <f>'Royalties Concessão'!F502+'Royalties Partilha'!F502</f>
        <v>130669.51</v>
      </c>
      <c r="G502" s="14">
        <f>'Royalties Concessão'!G502+'Royalties Partilha'!G502</f>
        <v>1338838.3899999999</v>
      </c>
      <c r="H502" s="2"/>
      <c r="I502" s="11"/>
      <c r="J502" s="11"/>
    </row>
    <row r="503" spans="1:10" x14ac:dyDescent="0.2">
      <c r="A503" s="2"/>
      <c r="B503" s="12" t="s">
        <v>479</v>
      </c>
      <c r="C503" s="13" t="s">
        <v>457</v>
      </c>
      <c r="D503" s="14">
        <f>'Royalties Concessão'!D503+'Royalties Partilha'!D503</f>
        <v>182937.31</v>
      </c>
      <c r="E503" s="14">
        <f>'Royalties Concessão'!E503+'Royalties Partilha'!E503</f>
        <v>0</v>
      </c>
      <c r="F503" s="14">
        <f>'Royalties Concessão'!F503+'Royalties Partilha'!F503</f>
        <v>182937.31</v>
      </c>
      <c r="G503" s="14">
        <f>'Royalties Concessão'!G503+'Royalties Partilha'!G503</f>
        <v>1874373.7800000003</v>
      </c>
      <c r="H503" s="2"/>
      <c r="I503" s="11"/>
      <c r="J503" s="11"/>
    </row>
    <row r="504" spans="1:10" x14ac:dyDescent="0.2">
      <c r="A504" s="2"/>
      <c r="B504" s="12" t="s">
        <v>480</v>
      </c>
      <c r="C504" s="13" t="s">
        <v>457</v>
      </c>
      <c r="D504" s="14">
        <f>'Royalties Concessão'!D504+'Royalties Partilha'!D504</f>
        <v>130669.51</v>
      </c>
      <c r="E504" s="14">
        <f>'Royalties Concessão'!E504+'Royalties Partilha'!E504</f>
        <v>0</v>
      </c>
      <c r="F504" s="14">
        <f>'Royalties Concessão'!F504+'Royalties Partilha'!F504</f>
        <v>130669.51</v>
      </c>
      <c r="G504" s="14">
        <f>'Royalties Concessão'!G504+'Royalties Partilha'!G504</f>
        <v>1338838.3899999999</v>
      </c>
      <c r="H504" s="2"/>
      <c r="I504" s="11"/>
      <c r="J504" s="11"/>
    </row>
    <row r="505" spans="1:10" x14ac:dyDescent="0.2">
      <c r="A505" s="2"/>
      <c r="B505" s="12" t="s">
        <v>481</v>
      </c>
      <c r="C505" s="13" t="s">
        <v>457</v>
      </c>
      <c r="D505" s="14">
        <f>'Royalties Concessão'!D505+'Royalties Partilha'!D505</f>
        <v>169870.37</v>
      </c>
      <c r="E505" s="14">
        <f>'Royalties Concessão'!E505+'Royalties Partilha'!E505</f>
        <v>0</v>
      </c>
      <c r="F505" s="14">
        <f>'Royalties Concessão'!F505+'Royalties Partilha'!F505</f>
        <v>169870.37</v>
      </c>
      <c r="G505" s="14">
        <f>'Royalties Concessão'!G505+'Royalties Partilha'!G505</f>
        <v>1740489.9699999997</v>
      </c>
      <c r="H505" s="2"/>
      <c r="I505" s="11"/>
      <c r="J505" s="11"/>
    </row>
    <row r="506" spans="1:10" x14ac:dyDescent="0.2">
      <c r="A506" s="2"/>
      <c r="B506" s="12" t="s">
        <v>482</v>
      </c>
      <c r="C506" s="13" t="s">
        <v>457</v>
      </c>
      <c r="D506" s="14">
        <f>'Royalties Concessão'!D506+'Royalties Partilha'!D506</f>
        <v>1294590.26</v>
      </c>
      <c r="E506" s="14">
        <f>'Royalties Concessão'!E506+'Royalties Partilha'!E506</f>
        <v>100227.05</v>
      </c>
      <c r="F506" s="14">
        <f>'Royalties Concessão'!F506+'Royalties Partilha'!F506</f>
        <v>1394817.31</v>
      </c>
      <c r="G506" s="14">
        <f>'Royalties Concessão'!G506+'Royalties Partilha'!G506</f>
        <v>10294162.43</v>
      </c>
      <c r="H506" s="2"/>
      <c r="I506" s="11"/>
      <c r="J506" s="11"/>
    </row>
    <row r="507" spans="1:10" x14ac:dyDescent="0.2">
      <c r="A507" s="2"/>
      <c r="B507" s="12" t="s">
        <v>483</v>
      </c>
      <c r="C507" s="13" t="s">
        <v>457</v>
      </c>
      <c r="D507" s="14">
        <f>'Royalties Concessão'!D507+'Royalties Partilha'!D507</f>
        <v>137202.99</v>
      </c>
      <c r="E507" s="14">
        <f>'Royalties Concessão'!E507+'Royalties Partilha'!E507</f>
        <v>0</v>
      </c>
      <c r="F507" s="14">
        <f>'Royalties Concessão'!F507+'Royalties Partilha'!F507</f>
        <v>137202.99</v>
      </c>
      <c r="G507" s="14">
        <f>'Royalties Concessão'!G507+'Royalties Partilha'!G507</f>
        <v>1405684.3100000003</v>
      </c>
      <c r="H507" s="2"/>
      <c r="I507" s="11"/>
      <c r="J507" s="11"/>
    </row>
    <row r="508" spans="1:10" x14ac:dyDescent="0.2">
      <c r="A508" s="2"/>
      <c r="B508" s="12" t="s">
        <v>484</v>
      </c>
      <c r="C508" s="13" t="s">
        <v>457</v>
      </c>
      <c r="D508" s="14">
        <f>'Royalties Concessão'!D508+'Royalties Partilha'!D508</f>
        <v>176403.83</v>
      </c>
      <c r="E508" s="14">
        <f>'Royalties Concessão'!E508+'Royalties Partilha'!E508</f>
        <v>0</v>
      </c>
      <c r="F508" s="14">
        <f>'Royalties Concessão'!F508+'Royalties Partilha'!F508</f>
        <v>176403.83</v>
      </c>
      <c r="G508" s="14">
        <f>'Royalties Concessão'!G508+'Royalties Partilha'!G508</f>
        <v>1807431.8400000003</v>
      </c>
      <c r="H508" s="2"/>
      <c r="I508" s="11"/>
      <c r="J508" s="11"/>
    </row>
    <row r="509" spans="1:10" x14ac:dyDescent="0.2">
      <c r="A509" s="2"/>
      <c r="B509" s="12" t="s">
        <v>485</v>
      </c>
      <c r="C509" s="13" t="s">
        <v>457</v>
      </c>
      <c r="D509" s="14">
        <f>'Royalties Concessão'!D509+'Royalties Partilha'!D509</f>
        <v>241738.6</v>
      </c>
      <c r="E509" s="14">
        <f>'Royalties Concessão'!E509+'Royalties Partilha'!E509</f>
        <v>0</v>
      </c>
      <c r="F509" s="14">
        <f>'Royalties Concessão'!F509+'Royalties Partilha'!F509</f>
        <v>241738.6</v>
      </c>
      <c r="G509" s="14">
        <f>'Royalties Concessão'!G509+'Royalties Partilha'!G509</f>
        <v>2476755.15</v>
      </c>
      <c r="H509" s="2"/>
      <c r="I509" s="11"/>
      <c r="J509" s="11"/>
    </row>
    <row r="510" spans="1:10" x14ac:dyDescent="0.2">
      <c r="A510" s="2"/>
      <c r="B510" s="12" t="s">
        <v>486</v>
      </c>
      <c r="C510" s="13" t="s">
        <v>457</v>
      </c>
      <c r="D510" s="14">
        <f>'Royalties Concessão'!D510+'Royalties Partilha'!D510</f>
        <v>169870.37</v>
      </c>
      <c r="E510" s="14">
        <f>'Royalties Concessão'!E510+'Royalties Partilha'!E510</f>
        <v>0</v>
      </c>
      <c r="F510" s="14">
        <f>'Royalties Concessão'!F510+'Royalties Partilha'!F510</f>
        <v>169870.37</v>
      </c>
      <c r="G510" s="14">
        <f>'Royalties Concessão'!G510+'Royalties Partilha'!G510</f>
        <v>1740393.9899999998</v>
      </c>
      <c r="H510" s="2"/>
      <c r="I510" s="11"/>
      <c r="J510" s="11"/>
    </row>
    <row r="511" spans="1:10" x14ac:dyDescent="0.2">
      <c r="A511" s="2"/>
      <c r="B511" s="12" t="s">
        <v>487</v>
      </c>
      <c r="C511" s="13" t="s">
        <v>457</v>
      </c>
      <c r="D511" s="14">
        <f>'Royalties Concessão'!D511+'Royalties Partilha'!D511</f>
        <v>137202.99</v>
      </c>
      <c r="E511" s="14">
        <f>'Royalties Concessão'!E511+'Royalties Partilha'!E511</f>
        <v>0</v>
      </c>
      <c r="F511" s="14">
        <f>'Royalties Concessão'!F511+'Royalties Partilha'!F511</f>
        <v>137202.99</v>
      </c>
      <c r="G511" s="14">
        <f>'Royalties Concessão'!G511+'Royalties Partilha'!G511</f>
        <v>1405780.2900000003</v>
      </c>
      <c r="H511" s="2"/>
      <c r="I511" s="11"/>
      <c r="J511" s="11"/>
    </row>
    <row r="512" spans="1:10" x14ac:dyDescent="0.2">
      <c r="A512" s="2"/>
      <c r="B512" s="12" t="s">
        <v>488</v>
      </c>
      <c r="C512" s="13" t="s">
        <v>457</v>
      </c>
      <c r="D512" s="14">
        <f>'Royalties Concessão'!D512+'Royalties Partilha'!D512</f>
        <v>130669.51</v>
      </c>
      <c r="E512" s="14">
        <f>'Royalties Concessão'!E512+'Royalties Partilha'!E512</f>
        <v>0</v>
      </c>
      <c r="F512" s="14">
        <f>'Royalties Concessão'!F512+'Royalties Partilha'!F512</f>
        <v>130669.51</v>
      </c>
      <c r="G512" s="14">
        <f>'Royalties Concessão'!G512+'Royalties Partilha'!G512</f>
        <v>1338838.3899999999</v>
      </c>
      <c r="H512" s="2"/>
      <c r="I512" s="11"/>
      <c r="J512" s="11"/>
    </row>
    <row r="513" spans="1:10" x14ac:dyDescent="0.2">
      <c r="A513" s="2"/>
      <c r="B513" s="12" t="s">
        <v>489</v>
      </c>
      <c r="C513" s="13" t="s">
        <v>457</v>
      </c>
      <c r="D513" s="14">
        <f>'Royalties Concessão'!D513+'Royalties Partilha'!D513</f>
        <v>143736.45000000001</v>
      </c>
      <c r="E513" s="14">
        <f>'Royalties Concessão'!E513+'Royalties Partilha'!E513</f>
        <v>0</v>
      </c>
      <c r="F513" s="14">
        <f>'Royalties Concessão'!F513+'Royalties Partilha'!F513</f>
        <v>143736.45000000001</v>
      </c>
      <c r="G513" s="14">
        <f>'Royalties Concessão'!G513+'Royalties Partilha'!G513</f>
        <v>1472626.2499999998</v>
      </c>
      <c r="H513" s="2"/>
      <c r="I513" s="11"/>
      <c r="J513" s="11"/>
    </row>
    <row r="514" spans="1:10" x14ac:dyDescent="0.2">
      <c r="A514" s="2"/>
      <c r="B514" s="12" t="s">
        <v>490</v>
      </c>
      <c r="C514" s="13" t="s">
        <v>457</v>
      </c>
      <c r="D514" s="14">
        <f>'Royalties Concessão'!D514+'Royalties Partilha'!D514</f>
        <v>137202.99</v>
      </c>
      <c r="E514" s="14">
        <f>'Royalties Concessão'!E514+'Royalties Partilha'!E514</f>
        <v>0</v>
      </c>
      <c r="F514" s="14">
        <f>'Royalties Concessão'!F514+'Royalties Partilha'!F514</f>
        <v>137202.99</v>
      </c>
      <c r="G514" s="14">
        <f>'Royalties Concessão'!G514+'Royalties Partilha'!G514</f>
        <v>1405780.2900000003</v>
      </c>
      <c r="H514" s="2"/>
      <c r="I514" s="11"/>
      <c r="J514" s="11"/>
    </row>
    <row r="515" spans="1:10" x14ac:dyDescent="0.2">
      <c r="A515" s="2"/>
      <c r="B515" s="12" t="s">
        <v>491</v>
      </c>
      <c r="C515" s="13" t="s">
        <v>457</v>
      </c>
      <c r="D515" s="14">
        <f>'Royalties Concessão'!D515+'Royalties Partilha'!D515</f>
        <v>150269.93</v>
      </c>
      <c r="E515" s="14">
        <f>'Royalties Concessão'!E515+'Royalties Partilha'!E515</f>
        <v>0</v>
      </c>
      <c r="F515" s="14">
        <f>'Royalties Concessão'!F515+'Royalties Partilha'!F515</f>
        <v>150269.93</v>
      </c>
      <c r="G515" s="14">
        <f>'Royalties Concessão'!G515+'Royalties Partilha'!G515</f>
        <v>1539664.19</v>
      </c>
      <c r="H515" s="2"/>
      <c r="I515" s="11"/>
      <c r="J515" s="11"/>
    </row>
    <row r="516" spans="1:10" x14ac:dyDescent="0.2">
      <c r="A516" s="2"/>
      <c r="B516" s="12" t="s">
        <v>492</v>
      </c>
      <c r="C516" s="13" t="s">
        <v>457</v>
      </c>
      <c r="D516" s="14">
        <f>'Royalties Concessão'!D516+'Royalties Partilha'!D516</f>
        <v>937179.63</v>
      </c>
      <c r="E516" s="14">
        <f>'Royalties Concessão'!E516+'Royalties Partilha'!E516</f>
        <v>5586522.1500000004</v>
      </c>
      <c r="F516" s="14">
        <f>'Royalties Concessão'!F516+'Royalties Partilha'!F516</f>
        <v>6523701.7800000003</v>
      </c>
      <c r="G516" s="14">
        <f>'Royalties Concessão'!G516+'Royalties Partilha'!G516</f>
        <v>66470028.500000007</v>
      </c>
      <c r="H516" s="2"/>
      <c r="I516" s="11"/>
      <c r="J516" s="11"/>
    </row>
    <row r="517" spans="1:10" x14ac:dyDescent="0.2">
      <c r="A517" s="2"/>
      <c r="B517" s="12" t="s">
        <v>493</v>
      </c>
      <c r="C517" s="13" t="s">
        <v>457</v>
      </c>
      <c r="D517" s="14">
        <f>'Royalties Concessão'!D517+'Royalties Partilha'!D517</f>
        <v>137202.99</v>
      </c>
      <c r="E517" s="14">
        <f>'Royalties Concessão'!E517+'Royalties Partilha'!E517</f>
        <v>0</v>
      </c>
      <c r="F517" s="14">
        <f>'Royalties Concessão'!F517+'Royalties Partilha'!F517</f>
        <v>137202.99</v>
      </c>
      <c r="G517" s="14">
        <f>'Royalties Concessão'!G517+'Royalties Partilha'!G517</f>
        <v>1405780.2900000003</v>
      </c>
      <c r="H517" s="2"/>
      <c r="I517" s="11"/>
      <c r="J517" s="11"/>
    </row>
    <row r="518" spans="1:10" x14ac:dyDescent="0.2">
      <c r="A518" s="2"/>
      <c r="B518" s="12" t="s">
        <v>494</v>
      </c>
      <c r="C518" s="13" t="s">
        <v>457</v>
      </c>
      <c r="D518" s="14">
        <f>'Royalties Concessão'!D518+'Royalties Partilha'!D518</f>
        <v>176403.83</v>
      </c>
      <c r="E518" s="14">
        <f>'Royalties Concessão'!E518+'Royalties Partilha'!E518</f>
        <v>0</v>
      </c>
      <c r="F518" s="14">
        <f>'Royalties Concessão'!F518+'Royalties Partilha'!F518</f>
        <v>176403.83</v>
      </c>
      <c r="G518" s="14">
        <f>'Royalties Concessão'!G518+'Royalties Partilha'!G518</f>
        <v>1807431.8400000003</v>
      </c>
      <c r="H518" s="2"/>
      <c r="I518" s="11"/>
      <c r="J518" s="11"/>
    </row>
    <row r="519" spans="1:10" x14ac:dyDescent="0.2">
      <c r="A519" s="2"/>
      <c r="B519" s="12" t="s">
        <v>495</v>
      </c>
      <c r="C519" s="13" t="s">
        <v>457</v>
      </c>
      <c r="D519" s="14">
        <f>'Royalties Concessão'!D519+'Royalties Partilha'!D519</f>
        <v>983263.09000000008</v>
      </c>
      <c r="E519" s="14">
        <f>'Royalties Concessão'!E519+'Royalties Partilha'!E519</f>
        <v>135581.01999999999</v>
      </c>
      <c r="F519" s="14">
        <f>'Royalties Concessão'!F519+'Royalties Partilha'!F519</f>
        <v>1118844.1100000001</v>
      </c>
      <c r="G519" s="14">
        <f>'Royalties Concessão'!G519+'Royalties Partilha'!G519</f>
        <v>13091784.660000002</v>
      </c>
      <c r="H519" s="2"/>
      <c r="I519" s="11"/>
      <c r="J519" s="11"/>
    </row>
    <row r="520" spans="1:10" x14ac:dyDescent="0.2">
      <c r="A520" s="2"/>
      <c r="B520" s="12" t="s">
        <v>496</v>
      </c>
      <c r="C520" s="13" t="s">
        <v>457</v>
      </c>
      <c r="D520" s="14">
        <f>'Royalties Concessão'!D520+'Royalties Partilha'!D520</f>
        <v>137202.99</v>
      </c>
      <c r="E520" s="14">
        <f>'Royalties Concessão'!E520+'Royalties Partilha'!E520</f>
        <v>0</v>
      </c>
      <c r="F520" s="14">
        <f>'Royalties Concessão'!F520+'Royalties Partilha'!F520</f>
        <v>137202.99</v>
      </c>
      <c r="G520" s="14">
        <f>'Royalties Concessão'!G520+'Royalties Partilha'!G520</f>
        <v>1405780.2900000003</v>
      </c>
      <c r="H520" s="2"/>
      <c r="I520" s="11"/>
      <c r="J520" s="11"/>
    </row>
    <row r="521" spans="1:10" x14ac:dyDescent="0.2">
      <c r="A521" s="2"/>
      <c r="B521" s="12" t="s">
        <v>497</v>
      </c>
      <c r="C521" s="13" t="s">
        <v>457</v>
      </c>
      <c r="D521" s="14">
        <f>'Royalties Concessão'!D521+'Royalties Partilha'!D521</f>
        <v>150269.93</v>
      </c>
      <c r="E521" s="14">
        <f>'Royalties Concessão'!E521+'Royalties Partilha'!E521</f>
        <v>0</v>
      </c>
      <c r="F521" s="14">
        <f>'Royalties Concessão'!F521+'Royalties Partilha'!F521</f>
        <v>150269.93</v>
      </c>
      <c r="G521" s="14">
        <f>'Royalties Concessão'!G521+'Royalties Partilha'!G521</f>
        <v>1539664.19</v>
      </c>
      <c r="H521" s="2"/>
      <c r="I521" s="11"/>
      <c r="J521" s="11"/>
    </row>
    <row r="522" spans="1:10" x14ac:dyDescent="0.2">
      <c r="A522" s="2"/>
      <c r="B522" s="12" t="s">
        <v>498</v>
      </c>
      <c r="C522" s="13" t="s">
        <v>457</v>
      </c>
      <c r="D522" s="14">
        <f>'Royalties Concessão'!D522+'Royalties Partilha'!D522</f>
        <v>137202.99</v>
      </c>
      <c r="E522" s="14">
        <f>'Royalties Concessão'!E522+'Royalties Partilha'!E522</f>
        <v>0</v>
      </c>
      <c r="F522" s="14">
        <f>'Royalties Concessão'!F522+'Royalties Partilha'!F522</f>
        <v>137202.99</v>
      </c>
      <c r="G522" s="14">
        <f>'Royalties Concessão'!G522+'Royalties Partilha'!G522</f>
        <v>1405780.2900000003</v>
      </c>
      <c r="H522" s="2"/>
      <c r="I522" s="11"/>
      <c r="J522" s="11"/>
    </row>
    <row r="523" spans="1:10" x14ac:dyDescent="0.2">
      <c r="A523" s="2"/>
      <c r="B523" s="12" t="s">
        <v>499</v>
      </c>
      <c r="C523" s="13" t="s">
        <v>457</v>
      </c>
      <c r="D523" s="14">
        <f>'Royalties Concessão'!D523+'Royalties Partilha'!D523</f>
        <v>5520755.6699999999</v>
      </c>
      <c r="E523" s="14">
        <f>'Royalties Concessão'!E523+'Royalties Partilha'!E523</f>
        <v>694157.47</v>
      </c>
      <c r="F523" s="14">
        <f>'Royalties Concessão'!F523+'Royalties Partilha'!F523</f>
        <v>6214913.1400000006</v>
      </c>
      <c r="G523" s="14">
        <f>'Royalties Concessão'!G523+'Royalties Partilha'!G523</f>
        <v>69984034.400000006</v>
      </c>
      <c r="H523" s="2"/>
      <c r="I523" s="11"/>
      <c r="J523" s="11"/>
    </row>
    <row r="524" spans="1:10" x14ac:dyDescent="0.2">
      <c r="A524" s="2"/>
      <c r="B524" s="12" t="s">
        <v>500</v>
      </c>
      <c r="C524" s="13" t="s">
        <v>457</v>
      </c>
      <c r="D524" s="14">
        <f>'Royalties Concessão'!D524+'Royalties Partilha'!D524</f>
        <v>143736.45000000001</v>
      </c>
      <c r="E524" s="14">
        <f>'Royalties Concessão'!E524+'Royalties Partilha'!E524</f>
        <v>0</v>
      </c>
      <c r="F524" s="14">
        <f>'Royalties Concessão'!F524+'Royalties Partilha'!F524</f>
        <v>143736.45000000001</v>
      </c>
      <c r="G524" s="14">
        <f>'Royalties Concessão'!G524+'Royalties Partilha'!G524</f>
        <v>1472722.23</v>
      </c>
      <c r="H524" s="2"/>
      <c r="I524" s="11"/>
      <c r="J524" s="11"/>
    </row>
    <row r="525" spans="1:10" x14ac:dyDescent="0.2">
      <c r="A525" s="2"/>
      <c r="B525" s="12" t="s">
        <v>501</v>
      </c>
      <c r="C525" s="13" t="s">
        <v>457</v>
      </c>
      <c r="D525" s="14">
        <f>'Royalties Concessão'!D525+'Royalties Partilha'!D525</f>
        <v>891498.43</v>
      </c>
      <c r="E525" s="14">
        <f>'Royalties Concessão'!E525+'Royalties Partilha'!E525</f>
        <v>6641346.71</v>
      </c>
      <c r="F525" s="14">
        <f>'Royalties Concessão'!F525+'Royalties Partilha'!F525</f>
        <v>7532845.1399999997</v>
      </c>
      <c r="G525" s="14">
        <f>'Royalties Concessão'!G525+'Royalties Partilha'!G525</f>
        <v>77689906.049999997</v>
      </c>
      <c r="H525" s="2"/>
      <c r="I525" s="11"/>
      <c r="J525" s="11"/>
    </row>
    <row r="526" spans="1:10" x14ac:dyDescent="0.2">
      <c r="A526" s="2"/>
      <c r="B526" s="12" t="s">
        <v>502</v>
      </c>
      <c r="C526" s="13" t="s">
        <v>457</v>
      </c>
      <c r="D526" s="14">
        <f>'Royalties Concessão'!D526+'Royalties Partilha'!D526</f>
        <v>150269.93</v>
      </c>
      <c r="E526" s="14">
        <f>'Royalties Concessão'!E526+'Royalties Partilha'!E526</f>
        <v>0</v>
      </c>
      <c r="F526" s="14">
        <f>'Royalties Concessão'!F526+'Royalties Partilha'!F526</f>
        <v>150269.93</v>
      </c>
      <c r="G526" s="14">
        <f>'Royalties Concessão'!G526+'Royalties Partilha'!G526</f>
        <v>1539568.21</v>
      </c>
      <c r="H526" s="2"/>
      <c r="I526" s="11"/>
      <c r="J526" s="11"/>
    </row>
    <row r="527" spans="1:10" x14ac:dyDescent="0.2">
      <c r="A527" s="2"/>
      <c r="B527" s="12" t="s">
        <v>503</v>
      </c>
      <c r="C527" s="13" t="s">
        <v>457</v>
      </c>
      <c r="D527" s="14">
        <f>'Royalties Concessão'!D527+'Royalties Partilha'!D527</f>
        <v>137202.99</v>
      </c>
      <c r="E527" s="14">
        <f>'Royalties Concessão'!E527+'Royalties Partilha'!E527</f>
        <v>0</v>
      </c>
      <c r="F527" s="14">
        <f>'Royalties Concessão'!F527+'Royalties Partilha'!F527</f>
        <v>137202.99</v>
      </c>
      <c r="G527" s="14">
        <f>'Royalties Concessão'!G527+'Royalties Partilha'!G527</f>
        <v>1405684.3100000003</v>
      </c>
      <c r="H527" s="2"/>
      <c r="I527" s="11"/>
      <c r="J527" s="11"/>
    </row>
    <row r="528" spans="1:10" x14ac:dyDescent="0.2">
      <c r="A528" s="2"/>
      <c r="B528" s="12" t="s">
        <v>504</v>
      </c>
      <c r="C528" s="13" t="s">
        <v>457</v>
      </c>
      <c r="D528" s="14">
        <f>'Royalties Concessão'!D528+'Royalties Partilha'!D528</f>
        <v>176403.83</v>
      </c>
      <c r="E528" s="14">
        <f>'Royalties Concessão'!E528+'Royalties Partilha'!E528</f>
        <v>0</v>
      </c>
      <c r="F528" s="14">
        <f>'Royalties Concessão'!F528+'Royalties Partilha'!F528</f>
        <v>176403.83</v>
      </c>
      <c r="G528" s="14">
        <f>'Royalties Concessão'!G528+'Royalties Partilha'!G528</f>
        <v>1807431.8400000003</v>
      </c>
      <c r="H528" s="2"/>
      <c r="I528" s="11"/>
      <c r="J528" s="11"/>
    </row>
    <row r="529" spans="1:10" x14ac:dyDescent="0.2">
      <c r="A529" s="2"/>
      <c r="B529" s="12" t="s">
        <v>505</v>
      </c>
      <c r="C529" s="13" t="s">
        <v>457</v>
      </c>
      <c r="D529" s="14">
        <f>'Royalties Concessão'!D529+'Royalties Partilha'!D529</f>
        <v>156803.41</v>
      </c>
      <c r="E529" s="14">
        <f>'Royalties Concessão'!E529+'Royalties Partilha'!E529</f>
        <v>0</v>
      </c>
      <c r="F529" s="14">
        <f>'Royalties Concessão'!F529+'Royalties Partilha'!F529</f>
        <v>156803.41</v>
      </c>
      <c r="G529" s="14">
        <f>'Royalties Concessão'!G529+'Royalties Partilha'!G529</f>
        <v>1606606.11</v>
      </c>
      <c r="H529" s="2"/>
      <c r="I529" s="11"/>
      <c r="J529" s="11"/>
    </row>
    <row r="530" spans="1:10" x14ac:dyDescent="0.2">
      <c r="A530" s="2"/>
      <c r="B530" s="12" t="s">
        <v>506</v>
      </c>
      <c r="C530" s="13" t="s">
        <v>457</v>
      </c>
      <c r="D530" s="14">
        <f>'Royalties Concessão'!D530+'Royalties Partilha'!D530</f>
        <v>130669.51</v>
      </c>
      <c r="E530" s="14">
        <f>'Royalties Concessão'!E530+'Royalties Partilha'!E530</f>
        <v>0</v>
      </c>
      <c r="F530" s="14">
        <f>'Royalties Concessão'!F530+'Royalties Partilha'!F530</f>
        <v>130669.51</v>
      </c>
      <c r="G530" s="14">
        <f>'Royalties Concessão'!G530+'Royalties Partilha'!G530</f>
        <v>1338838.3899999999</v>
      </c>
      <c r="H530" s="2"/>
      <c r="I530" s="11"/>
      <c r="J530" s="11"/>
    </row>
    <row r="531" spans="1:10" x14ac:dyDescent="0.2">
      <c r="A531" s="2"/>
      <c r="B531" s="12" t="s">
        <v>507</v>
      </c>
      <c r="C531" s="13" t="s">
        <v>457</v>
      </c>
      <c r="D531" s="14">
        <f>'Royalties Concessão'!D531+'Royalties Partilha'!D531</f>
        <v>163336.89000000001</v>
      </c>
      <c r="E531" s="14">
        <f>'Royalties Concessão'!E531+'Royalties Partilha'!E531</f>
        <v>0</v>
      </c>
      <c r="F531" s="14">
        <f>'Royalties Concessão'!F531+'Royalties Partilha'!F531</f>
        <v>163336.89000000001</v>
      </c>
      <c r="G531" s="14">
        <f>'Royalties Concessão'!G531+'Royalties Partilha'!G531</f>
        <v>1673548</v>
      </c>
      <c r="H531" s="2"/>
      <c r="I531" s="11"/>
      <c r="J531" s="11"/>
    </row>
    <row r="532" spans="1:10" x14ac:dyDescent="0.2">
      <c r="A532" s="2"/>
      <c r="B532" s="12" t="s">
        <v>508</v>
      </c>
      <c r="C532" s="13" t="s">
        <v>457</v>
      </c>
      <c r="D532" s="14">
        <f>'Royalties Concessão'!D532+'Royalties Partilha'!D532</f>
        <v>150269.93</v>
      </c>
      <c r="E532" s="14">
        <f>'Royalties Concessão'!E532+'Royalties Partilha'!E532</f>
        <v>0</v>
      </c>
      <c r="F532" s="14">
        <f>'Royalties Concessão'!F532+'Royalties Partilha'!F532</f>
        <v>150269.93</v>
      </c>
      <c r="G532" s="14">
        <f>'Royalties Concessão'!G532+'Royalties Partilha'!G532</f>
        <v>1539568.21</v>
      </c>
      <c r="H532" s="2"/>
      <c r="I532" s="11"/>
      <c r="J532" s="11"/>
    </row>
    <row r="533" spans="1:10" x14ac:dyDescent="0.2">
      <c r="A533" s="2"/>
      <c r="B533" s="12" t="s">
        <v>509</v>
      </c>
      <c r="C533" s="13" t="s">
        <v>457</v>
      </c>
      <c r="D533" s="14">
        <f>'Royalties Concessão'!D533+'Royalties Partilha'!D533</f>
        <v>202537.74</v>
      </c>
      <c r="E533" s="14">
        <f>'Royalties Concessão'!E533+'Royalties Partilha'!E533</f>
        <v>0</v>
      </c>
      <c r="F533" s="14">
        <f>'Royalties Concessão'!F533+'Royalties Partilha'!F533</f>
        <v>202537.74</v>
      </c>
      <c r="G533" s="14">
        <f>'Royalties Concessão'!G533+'Royalties Partilha'!G533</f>
        <v>2075199.5699999998</v>
      </c>
      <c r="H533" s="2"/>
      <c r="I533" s="11"/>
      <c r="J533" s="11"/>
    </row>
    <row r="534" spans="1:10" x14ac:dyDescent="0.2">
      <c r="A534" s="2"/>
      <c r="B534" s="12" t="s">
        <v>510</v>
      </c>
      <c r="C534" s="13" t="s">
        <v>457</v>
      </c>
      <c r="D534" s="14">
        <f>'Royalties Concessão'!D534+'Royalties Partilha'!D534</f>
        <v>169870.37</v>
      </c>
      <c r="E534" s="14">
        <f>'Royalties Concessão'!E534+'Royalties Partilha'!E534</f>
        <v>0</v>
      </c>
      <c r="F534" s="14">
        <f>'Royalties Concessão'!F534+'Royalties Partilha'!F534</f>
        <v>169870.37</v>
      </c>
      <c r="G534" s="14">
        <f>'Royalties Concessão'!G534+'Royalties Partilha'!G534</f>
        <v>1740489.9699999997</v>
      </c>
      <c r="H534" s="2"/>
      <c r="I534" s="11"/>
      <c r="J534" s="11"/>
    </row>
    <row r="535" spans="1:10" x14ac:dyDescent="0.2">
      <c r="A535" s="2"/>
      <c r="B535" s="12" t="s">
        <v>511</v>
      </c>
      <c r="C535" s="13" t="s">
        <v>457</v>
      </c>
      <c r="D535" s="14">
        <f>'Royalties Concessão'!D535+'Royalties Partilha'!D535</f>
        <v>169870.37</v>
      </c>
      <c r="E535" s="14">
        <f>'Royalties Concessão'!E535+'Royalties Partilha'!E535</f>
        <v>0</v>
      </c>
      <c r="F535" s="14">
        <f>'Royalties Concessão'!F535+'Royalties Partilha'!F535</f>
        <v>169870.37</v>
      </c>
      <c r="G535" s="14">
        <f>'Royalties Concessão'!G535+'Royalties Partilha'!G535</f>
        <v>1740489.9699999997</v>
      </c>
      <c r="H535" s="2"/>
      <c r="I535" s="11"/>
      <c r="J535" s="11"/>
    </row>
    <row r="536" spans="1:10" x14ac:dyDescent="0.2">
      <c r="A536" s="2"/>
      <c r="B536" s="12" t="s">
        <v>512</v>
      </c>
      <c r="C536" s="13" t="s">
        <v>457</v>
      </c>
      <c r="D536" s="14">
        <f>'Royalties Concessão'!D536+'Royalties Partilha'!D536</f>
        <v>169870.37</v>
      </c>
      <c r="E536" s="14">
        <f>'Royalties Concessão'!E536+'Royalties Partilha'!E536</f>
        <v>0</v>
      </c>
      <c r="F536" s="14">
        <f>'Royalties Concessão'!F536+'Royalties Partilha'!F536</f>
        <v>169870.37</v>
      </c>
      <c r="G536" s="14">
        <f>'Royalties Concessão'!G536+'Royalties Partilha'!G536</f>
        <v>1740489.9699999997</v>
      </c>
      <c r="H536" s="2"/>
      <c r="I536" s="11"/>
      <c r="J536" s="11"/>
    </row>
    <row r="537" spans="1:10" x14ac:dyDescent="0.2">
      <c r="A537" s="2"/>
      <c r="B537" s="12" t="s">
        <v>513</v>
      </c>
      <c r="C537" s="13" t="s">
        <v>457</v>
      </c>
      <c r="D537" s="14">
        <f>'Royalties Concessão'!D537+'Royalties Partilha'!D537</f>
        <v>768533.13</v>
      </c>
      <c r="E537" s="14">
        <f>'Royalties Concessão'!E537+'Royalties Partilha'!E537</f>
        <v>661824.15</v>
      </c>
      <c r="F537" s="14">
        <f>'Royalties Concessão'!F537+'Royalties Partilha'!F537</f>
        <v>1430357.28</v>
      </c>
      <c r="G537" s="14">
        <f>'Royalties Concessão'!G537+'Royalties Partilha'!G537</f>
        <v>13388243.929999998</v>
      </c>
      <c r="H537" s="2"/>
      <c r="I537" s="11"/>
      <c r="J537" s="11"/>
    </row>
    <row r="538" spans="1:10" x14ac:dyDescent="0.2">
      <c r="A538" s="2"/>
      <c r="B538" s="12" t="s">
        <v>514</v>
      </c>
      <c r="C538" s="13" t="s">
        <v>457</v>
      </c>
      <c r="D538" s="14">
        <f>'Royalties Concessão'!D538+'Royalties Partilha'!D538</f>
        <v>130669.51</v>
      </c>
      <c r="E538" s="14">
        <f>'Royalties Concessão'!E538+'Royalties Partilha'!E538</f>
        <v>0</v>
      </c>
      <c r="F538" s="14">
        <f>'Royalties Concessão'!F538+'Royalties Partilha'!F538</f>
        <v>130669.51</v>
      </c>
      <c r="G538" s="14">
        <f>'Royalties Concessão'!G538+'Royalties Partilha'!G538</f>
        <v>1338838.3899999999</v>
      </c>
      <c r="H538" s="2"/>
      <c r="I538" s="11"/>
      <c r="J538" s="11"/>
    </row>
    <row r="539" spans="1:10" x14ac:dyDescent="0.2">
      <c r="A539" s="2"/>
      <c r="B539" s="12" t="s">
        <v>515</v>
      </c>
      <c r="C539" s="13" t="s">
        <v>457</v>
      </c>
      <c r="D539" s="14">
        <f>'Royalties Concessão'!D539+'Royalties Partilha'!D539</f>
        <v>645567.82999999996</v>
      </c>
      <c r="E539" s="14">
        <f>'Royalties Concessão'!E539+'Royalties Partilha'!E539</f>
        <v>7057229.5199999996</v>
      </c>
      <c r="F539" s="14">
        <f>'Royalties Concessão'!F539+'Royalties Partilha'!F539</f>
        <v>7702797.3499999996</v>
      </c>
      <c r="G539" s="14">
        <f>'Royalties Concessão'!G539+'Royalties Partilha'!G539</f>
        <v>78936440.059999987</v>
      </c>
      <c r="H539" s="2"/>
      <c r="I539" s="11"/>
      <c r="J539" s="11"/>
    </row>
    <row r="540" spans="1:10" x14ac:dyDescent="0.2">
      <c r="A540" s="2"/>
      <c r="B540" s="12" t="s">
        <v>516</v>
      </c>
      <c r="C540" s="13" t="s">
        <v>457</v>
      </c>
      <c r="D540" s="14">
        <f>'Royalties Concessão'!D540+'Royalties Partilha'!D540</f>
        <v>156803.41</v>
      </c>
      <c r="E540" s="14">
        <f>'Royalties Concessão'!E540+'Royalties Partilha'!E540</f>
        <v>0</v>
      </c>
      <c r="F540" s="14">
        <f>'Royalties Concessão'!F540+'Royalties Partilha'!F540</f>
        <v>156803.41</v>
      </c>
      <c r="G540" s="14">
        <f>'Royalties Concessão'!G540+'Royalties Partilha'!G540</f>
        <v>1606606.11</v>
      </c>
      <c r="H540" s="2"/>
      <c r="I540" s="11"/>
      <c r="J540" s="11"/>
    </row>
    <row r="541" spans="1:10" x14ac:dyDescent="0.2">
      <c r="A541" s="2"/>
      <c r="B541" s="12" t="s">
        <v>517</v>
      </c>
      <c r="C541" s="13" t="s">
        <v>457</v>
      </c>
      <c r="D541" s="14">
        <f>'Royalties Concessão'!D541+'Royalties Partilha'!D541</f>
        <v>137202.99</v>
      </c>
      <c r="E541" s="14">
        <f>'Royalties Concessão'!E541+'Royalties Partilha'!E541</f>
        <v>0</v>
      </c>
      <c r="F541" s="14">
        <f>'Royalties Concessão'!F541+'Royalties Partilha'!F541</f>
        <v>137202.99</v>
      </c>
      <c r="G541" s="14">
        <f>'Royalties Concessão'!G541+'Royalties Partilha'!G541</f>
        <v>1405780.2900000003</v>
      </c>
      <c r="H541" s="2"/>
      <c r="I541" s="11"/>
      <c r="J541" s="11"/>
    </row>
    <row r="542" spans="1:10" x14ac:dyDescent="0.2">
      <c r="A542" s="2"/>
      <c r="B542" s="12" t="s">
        <v>518</v>
      </c>
      <c r="C542" s="13" t="s">
        <v>457</v>
      </c>
      <c r="D542" s="14">
        <f>'Royalties Concessão'!D542+'Royalties Partilha'!D542</f>
        <v>143736.45000000001</v>
      </c>
      <c r="E542" s="14">
        <f>'Royalties Concessão'!E542+'Royalties Partilha'!E542</f>
        <v>0</v>
      </c>
      <c r="F542" s="14">
        <f>'Royalties Concessão'!F542+'Royalties Partilha'!F542</f>
        <v>143736.45000000001</v>
      </c>
      <c r="G542" s="14">
        <f>'Royalties Concessão'!G542+'Royalties Partilha'!G542</f>
        <v>1472722.23</v>
      </c>
      <c r="H542" s="2"/>
      <c r="I542" s="11"/>
      <c r="J542" s="11"/>
    </row>
    <row r="543" spans="1:10" x14ac:dyDescent="0.2">
      <c r="A543" s="2"/>
      <c r="B543" s="12" t="s">
        <v>519</v>
      </c>
      <c r="C543" s="13" t="s">
        <v>457</v>
      </c>
      <c r="D543" s="14">
        <f>'Royalties Concessão'!D543+'Royalties Partilha'!D543</f>
        <v>189470.79</v>
      </c>
      <c r="E543" s="14">
        <f>'Royalties Concessão'!E543+'Royalties Partilha'!E543</f>
        <v>0</v>
      </c>
      <c r="F543" s="14">
        <f>'Royalties Concessão'!F543+'Royalties Partilha'!F543</f>
        <v>189470.79</v>
      </c>
      <c r="G543" s="14">
        <f>'Royalties Concessão'!G543+'Royalties Partilha'!G543</f>
        <v>1941219.72</v>
      </c>
      <c r="H543" s="2"/>
      <c r="I543" s="11"/>
      <c r="J543" s="11"/>
    </row>
    <row r="544" spans="1:10" x14ac:dyDescent="0.2">
      <c r="A544" s="2"/>
      <c r="B544" s="12" t="s">
        <v>520</v>
      </c>
      <c r="C544" s="13" t="s">
        <v>457</v>
      </c>
      <c r="D544" s="14">
        <f>'Royalties Concessão'!D544+'Royalties Partilha'!D544</f>
        <v>169870.37</v>
      </c>
      <c r="E544" s="14">
        <f>'Royalties Concessão'!E544+'Royalties Partilha'!E544</f>
        <v>0</v>
      </c>
      <c r="F544" s="14">
        <f>'Royalties Concessão'!F544+'Royalties Partilha'!F544</f>
        <v>169870.37</v>
      </c>
      <c r="G544" s="14">
        <f>'Royalties Concessão'!G544+'Royalties Partilha'!G544</f>
        <v>1740489.9699999997</v>
      </c>
      <c r="H544" s="2"/>
      <c r="I544" s="11"/>
      <c r="J544" s="11"/>
    </row>
    <row r="545" spans="1:10" x14ac:dyDescent="0.2">
      <c r="A545" s="2"/>
      <c r="B545" s="12" t="s">
        <v>521</v>
      </c>
      <c r="C545" s="13" t="s">
        <v>457</v>
      </c>
      <c r="D545" s="14">
        <f>'Royalties Concessão'!D545+'Royalties Partilha'!D545</f>
        <v>130669.51</v>
      </c>
      <c r="E545" s="14">
        <f>'Royalties Concessão'!E545+'Royalties Partilha'!E545</f>
        <v>0</v>
      </c>
      <c r="F545" s="14">
        <f>'Royalties Concessão'!F545+'Royalties Partilha'!F545</f>
        <v>130669.51</v>
      </c>
      <c r="G545" s="14">
        <f>'Royalties Concessão'!G545+'Royalties Partilha'!G545</f>
        <v>1338838.3899999999</v>
      </c>
      <c r="H545" s="2"/>
      <c r="I545" s="11"/>
      <c r="J545" s="11"/>
    </row>
    <row r="546" spans="1:10" x14ac:dyDescent="0.2">
      <c r="A546" s="2"/>
      <c r="B546" s="12" t="s">
        <v>522</v>
      </c>
      <c r="C546" s="13" t="s">
        <v>457</v>
      </c>
      <c r="D546" s="14">
        <f>'Royalties Concessão'!D546+'Royalties Partilha'!D546</f>
        <v>182937.31</v>
      </c>
      <c r="E546" s="14">
        <f>'Royalties Concessão'!E546+'Royalties Partilha'!E546</f>
        <v>0</v>
      </c>
      <c r="F546" s="14">
        <f>'Royalties Concessão'!F546+'Royalties Partilha'!F546</f>
        <v>182937.31</v>
      </c>
      <c r="G546" s="14">
        <f>'Royalties Concessão'!G546+'Royalties Partilha'!G546</f>
        <v>1874277.8000000003</v>
      </c>
      <c r="H546" s="2"/>
      <c r="I546" s="11"/>
      <c r="J546" s="11"/>
    </row>
    <row r="547" spans="1:10" x14ac:dyDescent="0.2">
      <c r="A547" s="2"/>
      <c r="B547" s="12" t="s">
        <v>523</v>
      </c>
      <c r="C547" s="13" t="s">
        <v>457</v>
      </c>
      <c r="D547" s="14">
        <f>'Royalties Concessão'!D547+'Royalties Partilha'!D547</f>
        <v>137202.99</v>
      </c>
      <c r="E547" s="14">
        <f>'Royalties Concessão'!E547+'Royalties Partilha'!E547</f>
        <v>0</v>
      </c>
      <c r="F547" s="14">
        <f>'Royalties Concessão'!F547+'Royalties Partilha'!F547</f>
        <v>137202.99</v>
      </c>
      <c r="G547" s="14">
        <f>'Royalties Concessão'!G547+'Royalties Partilha'!G547</f>
        <v>1405780.2900000003</v>
      </c>
      <c r="H547" s="2"/>
      <c r="I547" s="11"/>
      <c r="J547" s="11"/>
    </row>
    <row r="548" spans="1:10" x14ac:dyDescent="0.2">
      <c r="A548" s="2"/>
      <c r="B548" s="12" t="s">
        <v>524</v>
      </c>
      <c r="C548" s="13" t="s">
        <v>457</v>
      </c>
      <c r="D548" s="14">
        <f>'Royalties Concessão'!D548+'Royalties Partilha'!D548</f>
        <v>1448078.2</v>
      </c>
      <c r="E548" s="14">
        <f>'Royalties Concessão'!E548+'Royalties Partilha'!E548</f>
        <v>76627.8</v>
      </c>
      <c r="F548" s="14">
        <f>'Royalties Concessão'!F548+'Royalties Partilha'!F548</f>
        <v>1524706</v>
      </c>
      <c r="G548" s="14">
        <f>'Royalties Concessão'!G548+'Royalties Partilha'!G548</f>
        <v>17108391.280000001</v>
      </c>
      <c r="H548" s="2"/>
      <c r="I548" s="11"/>
      <c r="J548" s="11"/>
    </row>
    <row r="549" spans="1:10" x14ac:dyDescent="0.2">
      <c r="A549" s="2"/>
      <c r="B549" s="12" t="s">
        <v>525</v>
      </c>
      <c r="C549" s="13" t="s">
        <v>457</v>
      </c>
      <c r="D549" s="14">
        <f>'Royalties Concessão'!D549+'Royalties Partilha'!D549</f>
        <v>137202.99</v>
      </c>
      <c r="E549" s="14">
        <f>'Royalties Concessão'!E549+'Royalties Partilha'!E549</f>
        <v>0</v>
      </c>
      <c r="F549" s="14">
        <f>'Royalties Concessão'!F549+'Royalties Partilha'!F549</f>
        <v>137202.99</v>
      </c>
      <c r="G549" s="14">
        <f>'Royalties Concessão'!G549+'Royalties Partilha'!G549</f>
        <v>1405780.2900000003</v>
      </c>
      <c r="H549" s="2"/>
      <c r="I549" s="11"/>
      <c r="J549" s="11"/>
    </row>
    <row r="550" spans="1:10" x14ac:dyDescent="0.2">
      <c r="A550" s="2"/>
      <c r="B550" s="12" t="s">
        <v>526</v>
      </c>
      <c r="C550" s="13" t="s">
        <v>457</v>
      </c>
      <c r="D550" s="14">
        <f>'Royalties Concessão'!D550+'Royalties Partilha'!D550</f>
        <v>1815367.6400000001</v>
      </c>
      <c r="E550" s="14">
        <f>'Royalties Concessão'!E550+'Royalties Partilha'!E550</f>
        <v>207732.93</v>
      </c>
      <c r="F550" s="14">
        <f>'Royalties Concessão'!F550+'Royalties Partilha'!F550</f>
        <v>2023100.57</v>
      </c>
      <c r="G550" s="14">
        <f>'Royalties Concessão'!G550+'Royalties Partilha'!G550</f>
        <v>21746441.089999996</v>
      </c>
      <c r="H550" s="2"/>
      <c r="I550" s="11"/>
      <c r="J550" s="11"/>
    </row>
    <row r="551" spans="1:10" x14ac:dyDescent="0.2">
      <c r="A551" s="2"/>
      <c r="B551" s="12" t="s">
        <v>527</v>
      </c>
      <c r="C551" s="13" t="s">
        <v>457</v>
      </c>
      <c r="D551" s="14">
        <f>'Royalties Concessão'!D551+'Royalties Partilha'!D551</f>
        <v>169870.37</v>
      </c>
      <c r="E551" s="14">
        <f>'Royalties Concessão'!E551+'Royalties Partilha'!E551</f>
        <v>0</v>
      </c>
      <c r="F551" s="14">
        <f>'Royalties Concessão'!F551+'Royalties Partilha'!F551</f>
        <v>169870.37</v>
      </c>
      <c r="G551" s="14">
        <f>'Royalties Concessão'!G551+'Royalties Partilha'!G551</f>
        <v>1740393.9899999998</v>
      </c>
      <c r="H551" s="2"/>
      <c r="I551" s="11"/>
      <c r="J551" s="11"/>
    </row>
    <row r="552" spans="1:10" x14ac:dyDescent="0.2">
      <c r="A552" s="2"/>
      <c r="B552" s="12" t="s">
        <v>528</v>
      </c>
      <c r="C552" s="13" t="s">
        <v>457</v>
      </c>
      <c r="D552" s="14">
        <f>'Royalties Concessão'!D552+'Royalties Partilha'!D552</f>
        <v>163336.89000000001</v>
      </c>
      <c r="E552" s="14">
        <f>'Royalties Concessão'!E552+'Royalties Partilha'!E552</f>
        <v>0</v>
      </c>
      <c r="F552" s="14">
        <f>'Royalties Concessão'!F552+'Royalties Partilha'!F552</f>
        <v>163336.89000000001</v>
      </c>
      <c r="G552" s="14">
        <f>'Royalties Concessão'!G552+'Royalties Partilha'!G552</f>
        <v>1673452.02</v>
      </c>
      <c r="H552" s="2"/>
      <c r="I552" s="11"/>
      <c r="J552" s="11"/>
    </row>
    <row r="553" spans="1:10" x14ac:dyDescent="0.2">
      <c r="A553" s="2"/>
      <c r="B553" s="12" t="s">
        <v>529</v>
      </c>
      <c r="C553" s="13" t="s">
        <v>457</v>
      </c>
      <c r="D553" s="14">
        <f>'Royalties Concessão'!D553+'Royalties Partilha'!D553</f>
        <v>169870.37</v>
      </c>
      <c r="E553" s="14">
        <f>'Royalties Concessão'!E553+'Royalties Partilha'!E553</f>
        <v>0</v>
      </c>
      <c r="F553" s="14">
        <f>'Royalties Concessão'!F553+'Royalties Partilha'!F553</f>
        <v>169870.37</v>
      </c>
      <c r="G553" s="14">
        <f>'Royalties Concessão'!G553+'Royalties Partilha'!G553</f>
        <v>1740298.0099999998</v>
      </c>
      <c r="H553" s="2"/>
      <c r="I553" s="11"/>
      <c r="J553" s="11"/>
    </row>
    <row r="554" spans="1:10" x14ac:dyDescent="0.2">
      <c r="A554" s="2"/>
      <c r="B554" s="12" t="s">
        <v>530</v>
      </c>
      <c r="C554" s="13" t="s">
        <v>457</v>
      </c>
      <c r="D554" s="14">
        <f>'Royalties Concessão'!D554+'Royalties Partilha'!D554</f>
        <v>813059.29</v>
      </c>
      <c r="E554" s="14">
        <f>'Royalties Concessão'!E554+'Royalties Partilha'!E554</f>
        <v>0</v>
      </c>
      <c r="F554" s="14">
        <f>'Royalties Concessão'!F554+'Royalties Partilha'!F554</f>
        <v>813059.29</v>
      </c>
      <c r="G554" s="14">
        <f>'Royalties Concessão'!G554+'Royalties Partilha'!G554</f>
        <v>8355459.120000001</v>
      </c>
      <c r="H554" s="2"/>
      <c r="I554" s="11"/>
      <c r="J554" s="11"/>
    </row>
    <row r="555" spans="1:10" x14ac:dyDescent="0.2">
      <c r="A555" s="2"/>
      <c r="B555" s="12" t="s">
        <v>531</v>
      </c>
      <c r="C555" s="13" t="s">
        <v>457</v>
      </c>
      <c r="D555" s="14">
        <f>'Royalties Concessão'!D555+'Royalties Partilha'!D555</f>
        <v>130669.51</v>
      </c>
      <c r="E555" s="14">
        <f>'Royalties Concessão'!E555+'Royalties Partilha'!E555</f>
        <v>0</v>
      </c>
      <c r="F555" s="14">
        <f>'Royalties Concessão'!F555+'Royalties Partilha'!F555</f>
        <v>130669.51</v>
      </c>
      <c r="G555" s="14">
        <f>'Royalties Concessão'!G555+'Royalties Partilha'!G555</f>
        <v>1338838.3899999999</v>
      </c>
      <c r="H555" s="2"/>
      <c r="I555" s="11"/>
      <c r="J555" s="11"/>
    </row>
    <row r="556" spans="1:10" x14ac:dyDescent="0.2">
      <c r="A556" s="2"/>
      <c r="B556" s="12" t="s">
        <v>532</v>
      </c>
      <c r="C556" s="13" t="s">
        <v>457</v>
      </c>
      <c r="D556" s="14">
        <f>'Royalties Concessão'!D556+'Royalties Partilha'!D556</f>
        <v>143736.45000000001</v>
      </c>
      <c r="E556" s="14">
        <f>'Royalties Concessão'!E556+'Royalties Partilha'!E556</f>
        <v>0</v>
      </c>
      <c r="F556" s="14">
        <f>'Royalties Concessão'!F556+'Royalties Partilha'!F556</f>
        <v>143736.45000000001</v>
      </c>
      <c r="G556" s="14">
        <f>'Royalties Concessão'!G556+'Royalties Partilha'!G556</f>
        <v>1472722.23</v>
      </c>
      <c r="H556" s="2"/>
      <c r="I556" s="11"/>
      <c r="J556" s="11"/>
    </row>
    <row r="557" spans="1:10" x14ac:dyDescent="0.2">
      <c r="A557" s="2"/>
      <c r="B557" s="12" t="s">
        <v>533</v>
      </c>
      <c r="C557" s="13" t="s">
        <v>457</v>
      </c>
      <c r="D557" s="14">
        <f>'Royalties Concessão'!D557+'Royalties Partilha'!D557</f>
        <v>1229653.02</v>
      </c>
      <c r="E557" s="14">
        <f>'Royalties Concessão'!E557+'Royalties Partilha'!E557</f>
        <v>0</v>
      </c>
      <c r="F557" s="14">
        <f>'Royalties Concessão'!F557+'Royalties Partilha'!F557</f>
        <v>1229653.02</v>
      </c>
      <c r="G557" s="14">
        <f>'Royalties Concessão'!G557+'Royalties Partilha'!G557</f>
        <v>12610544</v>
      </c>
      <c r="H557" s="2"/>
      <c r="I557" s="11"/>
      <c r="J557" s="11"/>
    </row>
    <row r="558" spans="1:10" x14ac:dyDescent="0.2">
      <c r="A558" s="2"/>
      <c r="B558" s="12" t="s">
        <v>534</v>
      </c>
      <c r="C558" s="13" t="s">
        <v>457</v>
      </c>
      <c r="D558" s="14">
        <f>'Royalties Concessão'!D558+'Royalties Partilha'!D558</f>
        <v>1306075.54</v>
      </c>
      <c r="E558" s="14">
        <f>'Royalties Concessão'!E558+'Royalties Partilha'!E558</f>
        <v>45513.03</v>
      </c>
      <c r="F558" s="14">
        <f>'Royalties Concessão'!F558+'Royalties Partilha'!F558</f>
        <v>1351588.57</v>
      </c>
      <c r="G558" s="14">
        <f>'Royalties Concessão'!G558+'Royalties Partilha'!G558</f>
        <v>13998230.9</v>
      </c>
      <c r="H558" s="2"/>
      <c r="I558" s="11"/>
      <c r="J558" s="11"/>
    </row>
    <row r="559" spans="1:10" x14ac:dyDescent="0.2">
      <c r="A559" s="2"/>
      <c r="B559" s="59" t="s">
        <v>535</v>
      </c>
      <c r="C559" s="60"/>
      <c r="D559" s="14">
        <f>'Royalties Concessão'!D559+'Royalties Partilha'!D559</f>
        <v>30235321.859999996</v>
      </c>
      <c r="E559" s="14">
        <f>'Royalties Concessão'!E559+'Royalties Partilha'!E559</f>
        <v>22452166.630000003</v>
      </c>
      <c r="F559" s="14">
        <f>'Royalties Concessão'!F559+'Royalties Partilha'!F559</f>
        <v>52687488.490000002</v>
      </c>
      <c r="G559" s="14">
        <f>'Royalties Concessão'!G559+'Royalties Partilha'!G559</f>
        <v>546978996.06000006</v>
      </c>
      <c r="H559" s="2"/>
      <c r="I559" s="11"/>
      <c r="J559" s="11"/>
    </row>
    <row r="560" spans="1:10" x14ac:dyDescent="0.2">
      <c r="A560" s="2"/>
      <c r="B560" s="12" t="s">
        <v>1086</v>
      </c>
      <c r="C560" s="13" t="s">
        <v>537</v>
      </c>
      <c r="D560" s="14">
        <f>'Royalties Concessão'!D560+'Royalties Partilha'!D560</f>
        <v>0</v>
      </c>
      <c r="E560" s="14">
        <f>'Royalties Concessão'!E560+'Royalties Partilha'!E560</f>
        <v>0</v>
      </c>
      <c r="F560" s="14">
        <f>'Royalties Concessão'!F560+'Royalties Partilha'!F560</f>
        <v>0</v>
      </c>
      <c r="G560" s="14">
        <f>'Royalties Concessão'!G560+'Royalties Partilha'!G560</f>
        <v>0</v>
      </c>
      <c r="H560" s="2"/>
      <c r="I560" s="11"/>
      <c r="J560" s="11"/>
    </row>
    <row r="561" spans="1:10" x14ac:dyDescent="0.2">
      <c r="A561" s="2"/>
      <c r="B561" s="12" t="s">
        <v>536</v>
      </c>
      <c r="C561" s="13" t="s">
        <v>537</v>
      </c>
      <c r="D561" s="14">
        <f>'Royalties Concessão'!D561+'Royalties Partilha'!D561</f>
        <v>771205.82000000007</v>
      </c>
      <c r="E561" s="14">
        <f>'Royalties Concessão'!E561+'Royalties Partilha'!E561</f>
        <v>165270.67000000001</v>
      </c>
      <c r="F561" s="14">
        <f>'Royalties Concessão'!F561+'Royalties Partilha'!F561</f>
        <v>936476.49000000011</v>
      </c>
      <c r="G561" s="14">
        <f>'Royalties Concessão'!G561+'Royalties Partilha'!G561</f>
        <v>8440237.4499999993</v>
      </c>
      <c r="H561" s="2"/>
      <c r="I561" s="11"/>
      <c r="J561" s="11"/>
    </row>
    <row r="562" spans="1:10" x14ac:dyDescent="0.2">
      <c r="A562" s="2"/>
      <c r="B562" s="12" t="s">
        <v>974</v>
      </c>
      <c r="C562" s="13" t="s">
        <v>537</v>
      </c>
      <c r="D562" s="14">
        <f>'Royalties Concessão'!D562+'Royalties Partilha'!D562</f>
        <v>691260.06</v>
      </c>
      <c r="E562" s="14">
        <f>'Royalties Concessão'!E562+'Royalties Partilha'!E562</f>
        <v>222256.96</v>
      </c>
      <c r="F562" s="14">
        <f>'Royalties Concessão'!F562+'Royalties Partilha'!F562</f>
        <v>913517.02</v>
      </c>
      <c r="G562" s="14">
        <f>'Royalties Concessão'!G562+'Royalties Partilha'!G562</f>
        <v>8308737.3200000003</v>
      </c>
      <c r="H562" s="2"/>
      <c r="I562" s="11"/>
      <c r="J562" s="11"/>
    </row>
    <row r="563" spans="1:10" x14ac:dyDescent="0.2">
      <c r="A563" s="2"/>
      <c r="B563" s="15" t="s">
        <v>1049</v>
      </c>
      <c r="C563" s="13" t="s">
        <v>537</v>
      </c>
      <c r="D563" s="14">
        <f>'Royalties Concessão'!D563+'Royalties Partilha'!D563</f>
        <v>737263.81</v>
      </c>
      <c r="E563" s="14">
        <f>'Royalties Concessão'!E563+'Royalties Partilha'!E563</f>
        <v>111921.01</v>
      </c>
      <c r="F563" s="14">
        <f>'Royalties Concessão'!F563+'Royalties Partilha'!F563</f>
        <v>849184.82000000007</v>
      </c>
      <c r="G563" s="14">
        <f>'Royalties Concessão'!G563+'Royalties Partilha'!G563</f>
        <v>7796215.6300000008</v>
      </c>
      <c r="H563" s="2"/>
      <c r="I563" s="11"/>
      <c r="J563" s="11"/>
    </row>
    <row r="564" spans="1:10" x14ac:dyDescent="0.2">
      <c r="A564" s="2"/>
      <c r="B564" s="12" t="s">
        <v>538</v>
      </c>
      <c r="C564" s="13" t="s">
        <v>537</v>
      </c>
      <c r="D564" s="14">
        <f>'Royalties Concessão'!D564+'Royalties Partilha'!D564</f>
        <v>770716.55</v>
      </c>
      <c r="E564" s="14">
        <f>'Royalties Concessão'!E564+'Royalties Partilha'!E564</f>
        <v>573728.79</v>
      </c>
      <c r="F564" s="14">
        <f>'Royalties Concessão'!F564+'Royalties Partilha'!F564</f>
        <v>1344445.34</v>
      </c>
      <c r="G564" s="14">
        <f>'Royalties Concessão'!G564+'Royalties Partilha'!G564</f>
        <v>11873032.060000001</v>
      </c>
      <c r="H564" s="2"/>
      <c r="I564" s="11"/>
      <c r="J564" s="11"/>
    </row>
    <row r="565" spans="1:10" x14ac:dyDescent="0.2">
      <c r="A565" s="2"/>
      <c r="B565" s="12" t="s">
        <v>1050</v>
      </c>
      <c r="C565" s="13" t="s">
        <v>537</v>
      </c>
      <c r="D565" s="14">
        <f>'Royalties Concessão'!D565+'Royalties Partilha'!D565</f>
        <v>968605.84000000008</v>
      </c>
      <c r="E565" s="14">
        <f>'Royalties Concessão'!E565+'Royalties Partilha'!E565</f>
        <v>313320.68</v>
      </c>
      <c r="F565" s="14">
        <f>'Royalties Concessão'!F565+'Royalties Partilha'!F565</f>
        <v>1281926.52</v>
      </c>
      <c r="G565" s="14">
        <f>'Royalties Concessão'!G565+'Royalties Partilha'!G565</f>
        <v>9778926.0700000003</v>
      </c>
      <c r="H565" s="2"/>
      <c r="I565" s="11"/>
      <c r="J565" s="11"/>
    </row>
    <row r="566" spans="1:10" x14ac:dyDescent="0.2">
      <c r="A566" s="2"/>
      <c r="B566" s="59" t="s">
        <v>539</v>
      </c>
      <c r="C566" s="60"/>
      <c r="D566" s="14">
        <f>'Royalties Concessão'!D566+'Royalties Partilha'!D566</f>
        <v>3939052.08</v>
      </c>
      <c r="E566" s="14">
        <f>'Royalties Concessão'!E566+'Royalties Partilha'!E566</f>
        <v>1386498.11</v>
      </c>
      <c r="F566" s="14">
        <f>'Royalties Concessão'!F566+'Royalties Partilha'!F566</f>
        <v>5325550.1900000004</v>
      </c>
      <c r="G566" s="14">
        <f>'Royalties Concessão'!G566+'Royalties Partilha'!G566</f>
        <v>46209485.899999999</v>
      </c>
      <c r="H566" s="2"/>
      <c r="I566" s="11"/>
      <c r="J566" s="11"/>
    </row>
    <row r="567" spans="1:10" x14ac:dyDescent="0.2">
      <c r="A567" s="2"/>
      <c r="B567" s="12" t="s">
        <v>540</v>
      </c>
      <c r="C567" s="13" t="s">
        <v>541</v>
      </c>
      <c r="D567" s="14">
        <f>'Royalties Concessão'!D567+'Royalties Partilha'!D567</f>
        <v>564169</v>
      </c>
      <c r="E567" s="14">
        <f>'Royalties Concessão'!E567+'Royalties Partilha'!E567</f>
        <v>0</v>
      </c>
      <c r="F567" s="14">
        <f>'Royalties Concessão'!F567+'Royalties Partilha'!F567</f>
        <v>564169</v>
      </c>
      <c r="G567" s="14">
        <f>'Royalties Concessão'!G567+'Royalties Partilha'!G567</f>
        <v>6338594.2700000005</v>
      </c>
      <c r="H567" s="2"/>
      <c r="I567" s="11"/>
      <c r="J567" s="11"/>
    </row>
    <row r="568" spans="1:10" x14ac:dyDescent="0.2">
      <c r="A568" s="2"/>
      <c r="B568" s="12" t="s">
        <v>542</v>
      </c>
      <c r="C568" s="13" t="s">
        <v>541</v>
      </c>
      <c r="D568" s="14">
        <f>'Royalties Concessão'!D568+'Royalties Partilha'!D568</f>
        <v>54834.869999999995</v>
      </c>
      <c r="E568" s="14">
        <f>'Royalties Concessão'!E568+'Royalties Partilha'!E568</f>
        <v>58209.47</v>
      </c>
      <c r="F568" s="14">
        <f>'Royalties Concessão'!F568+'Royalties Partilha'!F568</f>
        <v>113044.34</v>
      </c>
      <c r="G568" s="14">
        <f>'Royalties Concessão'!G568+'Royalties Partilha'!G568</f>
        <v>5460743.9100000001</v>
      </c>
      <c r="H568" s="2"/>
      <c r="I568" s="11"/>
      <c r="J568" s="11"/>
    </row>
    <row r="569" spans="1:10" x14ac:dyDescent="0.2">
      <c r="A569" s="2"/>
      <c r="B569" s="12" t="s">
        <v>543</v>
      </c>
      <c r="C569" s="13" t="s">
        <v>541</v>
      </c>
      <c r="D569" s="14">
        <f>'Royalties Concessão'!D569+'Royalties Partilha'!D569</f>
        <v>600549.24000000011</v>
      </c>
      <c r="E569" s="14">
        <f>'Royalties Concessão'!E569+'Royalties Partilha'!E569</f>
        <v>0</v>
      </c>
      <c r="F569" s="14">
        <f>'Royalties Concessão'!F569+'Royalties Partilha'!F569</f>
        <v>600549.24000000011</v>
      </c>
      <c r="G569" s="14">
        <f>'Royalties Concessão'!G569+'Royalties Partilha'!G569</f>
        <v>6745657.9900000002</v>
      </c>
      <c r="H569" s="2"/>
      <c r="I569" s="11"/>
      <c r="J569" s="11"/>
    </row>
    <row r="570" spans="1:10" x14ac:dyDescent="0.2">
      <c r="A570" s="2"/>
      <c r="B570" s="12" t="s">
        <v>995</v>
      </c>
      <c r="C570" s="13" t="s">
        <v>541</v>
      </c>
      <c r="D570" s="14">
        <f>'Royalties Concessão'!D570+'Royalties Partilha'!D570</f>
        <v>584533.94000000006</v>
      </c>
      <c r="E570" s="14">
        <f>'Royalties Concessão'!E570+'Royalties Partilha'!E570</f>
        <v>0</v>
      </c>
      <c r="F570" s="14">
        <f>'Royalties Concessão'!F570+'Royalties Partilha'!F570</f>
        <v>584533.94000000006</v>
      </c>
      <c r="G570" s="14">
        <f>'Royalties Concessão'!G570+'Royalties Partilha'!G570</f>
        <v>7518846.96</v>
      </c>
      <c r="H570" s="2"/>
      <c r="I570" s="11"/>
      <c r="J570" s="11"/>
    </row>
    <row r="571" spans="1:10" x14ac:dyDescent="0.2">
      <c r="A571" s="2"/>
      <c r="B571" s="12" t="s">
        <v>544</v>
      </c>
      <c r="C571" s="13" t="s">
        <v>541</v>
      </c>
      <c r="D571" s="14">
        <f>'Royalties Concessão'!D571+'Royalties Partilha'!D571</f>
        <v>602037.39</v>
      </c>
      <c r="E571" s="14">
        <f>'Royalties Concessão'!E571+'Royalties Partilha'!E571</f>
        <v>0</v>
      </c>
      <c r="F571" s="14">
        <f>'Royalties Concessão'!F571+'Royalties Partilha'!F571</f>
        <v>602037.39</v>
      </c>
      <c r="G571" s="14">
        <f>'Royalties Concessão'!G571+'Royalties Partilha'!G571</f>
        <v>2272318.27</v>
      </c>
      <c r="H571" s="2"/>
      <c r="I571" s="11"/>
      <c r="J571" s="11"/>
    </row>
    <row r="572" spans="1:10" x14ac:dyDescent="0.2">
      <c r="A572" s="2"/>
      <c r="B572" s="12" t="s">
        <v>1087</v>
      </c>
      <c r="C572" s="13" t="s">
        <v>541</v>
      </c>
      <c r="D572" s="14">
        <f>'Royalties Concessão'!D572+'Royalties Partilha'!D572</f>
        <v>550844.92000000004</v>
      </c>
      <c r="E572" s="14">
        <f>'Royalties Concessão'!E572+'Royalties Partilha'!E572</f>
        <v>0</v>
      </c>
      <c r="F572" s="14">
        <f>'Royalties Concessão'!F572+'Royalties Partilha'!F572</f>
        <v>550844.92000000004</v>
      </c>
      <c r="G572" s="14">
        <f>'Royalties Concessão'!G572+'Royalties Partilha'!G572</f>
        <v>5088485.8900000006</v>
      </c>
      <c r="H572" s="2"/>
      <c r="I572" s="11"/>
      <c r="J572" s="11"/>
    </row>
    <row r="573" spans="1:10" x14ac:dyDescent="0.2">
      <c r="A573" s="2"/>
      <c r="B573" s="37" t="s">
        <v>545</v>
      </c>
      <c r="C573" s="13" t="s">
        <v>541</v>
      </c>
      <c r="D573" s="14">
        <f>'Royalties Concessão'!D573+'Royalties Partilha'!D573</f>
        <v>969.67</v>
      </c>
      <c r="E573" s="14">
        <f>'Royalties Concessão'!E573+'Royalties Partilha'!E573</f>
        <v>0</v>
      </c>
      <c r="F573" s="14">
        <f>'Royalties Concessão'!F573+'Royalties Partilha'!F573</f>
        <v>969.67</v>
      </c>
      <c r="G573" s="14">
        <f>'Royalties Concessão'!G573+'Royalties Partilha'!G573</f>
        <v>524144.47000000003</v>
      </c>
      <c r="H573" s="2"/>
      <c r="I573" s="11"/>
      <c r="J573" s="11"/>
    </row>
    <row r="574" spans="1:10" x14ac:dyDescent="0.2">
      <c r="A574" s="2"/>
      <c r="B574" s="59" t="s">
        <v>546</v>
      </c>
      <c r="C574" s="60"/>
      <c r="D574" s="14">
        <f>'Royalties Concessão'!D574+'Royalties Partilha'!D574</f>
        <v>2957939.03</v>
      </c>
      <c r="E574" s="14">
        <f>'Royalties Concessão'!E574+'Royalties Partilha'!E574</f>
        <v>58209.47</v>
      </c>
      <c r="F574" s="14">
        <f>'Royalties Concessão'!F574+'Royalties Partilha'!F574</f>
        <v>3016148.5</v>
      </c>
      <c r="G574" s="14">
        <f>'Royalties Concessão'!G574+'Royalties Partilha'!G574</f>
        <v>33948791.759999998</v>
      </c>
      <c r="H574" s="2"/>
      <c r="I574" s="11"/>
      <c r="J574" s="11"/>
    </row>
    <row r="575" spans="1:10" x14ac:dyDescent="0.2">
      <c r="A575" s="2"/>
      <c r="B575" s="12" t="s">
        <v>547</v>
      </c>
      <c r="C575" s="13" t="s">
        <v>548</v>
      </c>
      <c r="D575" s="14">
        <f>'Royalties Concessão'!D575+'Royalties Partilha'!D575</f>
        <v>0</v>
      </c>
      <c r="E575" s="14">
        <f>'Royalties Concessão'!E575+'Royalties Partilha'!E575</f>
        <v>2539.91</v>
      </c>
      <c r="F575" s="14">
        <f>'Royalties Concessão'!F575+'Royalties Partilha'!F575</f>
        <v>2539.91</v>
      </c>
      <c r="G575" s="14">
        <f>'Royalties Concessão'!G575+'Royalties Partilha'!G575</f>
        <v>31923.630000000008</v>
      </c>
      <c r="H575" s="2"/>
      <c r="I575" s="11"/>
      <c r="J575" s="11"/>
    </row>
    <row r="576" spans="1:10" x14ac:dyDescent="0.2">
      <c r="A576" s="2"/>
      <c r="B576" s="12" t="s">
        <v>549</v>
      </c>
      <c r="C576" s="13" t="s">
        <v>548</v>
      </c>
      <c r="D576" s="14">
        <f>'Royalties Concessão'!D576+'Royalties Partilha'!D576</f>
        <v>0</v>
      </c>
      <c r="E576" s="14">
        <f>'Royalties Concessão'!E576+'Royalties Partilha'!E576</f>
        <v>2539.91</v>
      </c>
      <c r="F576" s="14">
        <f>'Royalties Concessão'!F576+'Royalties Partilha'!F576</f>
        <v>2539.91</v>
      </c>
      <c r="G576" s="14">
        <f>'Royalties Concessão'!G576+'Royalties Partilha'!G576</f>
        <v>31923.630000000008</v>
      </c>
      <c r="H576" s="2"/>
      <c r="I576" s="11"/>
      <c r="J576" s="11"/>
    </row>
    <row r="577" spans="1:10" x14ac:dyDescent="0.2">
      <c r="A577" s="2"/>
      <c r="B577" s="12" t="s">
        <v>550</v>
      </c>
      <c r="C577" s="13" t="s">
        <v>548</v>
      </c>
      <c r="D577" s="14">
        <f>'Royalties Concessão'!D577+'Royalties Partilha'!D577</f>
        <v>0</v>
      </c>
      <c r="E577" s="14">
        <f>'Royalties Concessão'!E577+'Royalties Partilha'!E577</f>
        <v>2539.91</v>
      </c>
      <c r="F577" s="14">
        <f>'Royalties Concessão'!F577+'Royalties Partilha'!F577</f>
        <v>2539.91</v>
      </c>
      <c r="G577" s="14">
        <f>'Royalties Concessão'!G577+'Royalties Partilha'!G577</f>
        <v>31923.630000000008</v>
      </c>
      <c r="H577" s="2"/>
      <c r="I577" s="11"/>
      <c r="J577" s="11"/>
    </row>
    <row r="578" spans="1:10" x14ac:dyDescent="0.2">
      <c r="A578" s="2"/>
      <c r="B578" s="12" t="s">
        <v>551</v>
      </c>
      <c r="C578" s="13" t="s">
        <v>548</v>
      </c>
      <c r="D578" s="14">
        <f>'Royalties Concessão'!D578+'Royalties Partilha'!D578</f>
        <v>0</v>
      </c>
      <c r="E578" s="14">
        <f>'Royalties Concessão'!E578+'Royalties Partilha'!E578</f>
        <v>2539.91</v>
      </c>
      <c r="F578" s="14">
        <f>'Royalties Concessão'!F578+'Royalties Partilha'!F578</f>
        <v>2539.91</v>
      </c>
      <c r="G578" s="14">
        <f>'Royalties Concessão'!G578+'Royalties Partilha'!G578</f>
        <v>31923.630000000008</v>
      </c>
      <c r="H578" s="2"/>
      <c r="I578" s="11"/>
      <c r="J578" s="11"/>
    </row>
    <row r="579" spans="1:10" x14ac:dyDescent="0.2">
      <c r="A579" s="2"/>
      <c r="B579" s="12" t="s">
        <v>552</v>
      </c>
      <c r="C579" s="13" t="s">
        <v>548</v>
      </c>
      <c r="D579" s="14">
        <f>'Royalties Concessão'!D579+'Royalties Partilha'!D579</f>
        <v>0</v>
      </c>
      <c r="E579" s="14">
        <f>'Royalties Concessão'!E579+'Royalties Partilha'!E579</f>
        <v>2539.91</v>
      </c>
      <c r="F579" s="14">
        <f>'Royalties Concessão'!F579+'Royalties Partilha'!F579</f>
        <v>2539.91</v>
      </c>
      <c r="G579" s="14">
        <f>'Royalties Concessão'!G579+'Royalties Partilha'!G579</f>
        <v>31923.630000000008</v>
      </c>
      <c r="H579" s="2"/>
      <c r="I579" s="11"/>
      <c r="J579" s="11"/>
    </row>
    <row r="580" spans="1:10" x14ac:dyDescent="0.2">
      <c r="A580" s="2"/>
      <c r="B580" s="12" t="s">
        <v>553</v>
      </c>
      <c r="C580" s="13" t="s">
        <v>548</v>
      </c>
      <c r="D580" s="14">
        <f>'Royalties Concessão'!D580+'Royalties Partilha'!D580</f>
        <v>0</v>
      </c>
      <c r="E580" s="14">
        <f>'Royalties Concessão'!E580+'Royalties Partilha'!E580</f>
        <v>2539.91</v>
      </c>
      <c r="F580" s="14">
        <f>'Royalties Concessão'!F580+'Royalties Partilha'!F580</f>
        <v>2539.91</v>
      </c>
      <c r="G580" s="14">
        <f>'Royalties Concessão'!G580+'Royalties Partilha'!G580</f>
        <v>31923.630000000008</v>
      </c>
      <c r="H580" s="2"/>
      <c r="I580" s="11"/>
      <c r="J580" s="11"/>
    </row>
    <row r="581" spans="1:10" x14ac:dyDescent="0.2">
      <c r="A581" s="2"/>
      <c r="B581" s="12" t="s">
        <v>554</v>
      </c>
      <c r="C581" s="13" t="s">
        <v>548</v>
      </c>
      <c r="D581" s="14">
        <f>'Royalties Concessão'!D581+'Royalties Partilha'!D581</f>
        <v>0</v>
      </c>
      <c r="E581" s="14">
        <f>'Royalties Concessão'!E581+'Royalties Partilha'!E581</f>
        <v>2539.91</v>
      </c>
      <c r="F581" s="14">
        <f>'Royalties Concessão'!F581+'Royalties Partilha'!F581</f>
        <v>2539.91</v>
      </c>
      <c r="G581" s="14">
        <f>'Royalties Concessão'!G581+'Royalties Partilha'!G581</f>
        <v>31923.630000000008</v>
      </c>
      <c r="H581" s="2"/>
      <c r="I581" s="11"/>
      <c r="J581" s="11"/>
    </row>
    <row r="582" spans="1:10" x14ac:dyDescent="0.2">
      <c r="A582" s="2"/>
      <c r="B582" s="12" t="s">
        <v>555</v>
      </c>
      <c r="C582" s="13" t="s">
        <v>548</v>
      </c>
      <c r="D582" s="14">
        <f>'Royalties Concessão'!D582+'Royalties Partilha'!D582</f>
        <v>0</v>
      </c>
      <c r="E582" s="14">
        <f>'Royalties Concessão'!E582+'Royalties Partilha'!E582</f>
        <v>2539.91</v>
      </c>
      <c r="F582" s="14">
        <f>'Royalties Concessão'!F582+'Royalties Partilha'!F582</f>
        <v>2539.91</v>
      </c>
      <c r="G582" s="14">
        <f>'Royalties Concessão'!G582+'Royalties Partilha'!G582</f>
        <v>31923.630000000008</v>
      </c>
      <c r="H582" s="2"/>
      <c r="I582" s="11"/>
      <c r="J582" s="11"/>
    </row>
    <row r="583" spans="1:10" x14ac:dyDescent="0.2">
      <c r="A583" s="2"/>
      <c r="B583" s="12" t="s">
        <v>556</v>
      </c>
      <c r="C583" s="13" t="s">
        <v>548</v>
      </c>
      <c r="D583" s="14">
        <f>'Royalties Concessão'!D583+'Royalties Partilha'!D583</f>
        <v>0</v>
      </c>
      <c r="E583" s="14">
        <f>'Royalties Concessão'!E583+'Royalties Partilha'!E583</f>
        <v>2539.91</v>
      </c>
      <c r="F583" s="14">
        <f>'Royalties Concessão'!F583+'Royalties Partilha'!F583</f>
        <v>2539.91</v>
      </c>
      <c r="G583" s="14">
        <f>'Royalties Concessão'!G583+'Royalties Partilha'!G583</f>
        <v>31923.630000000008</v>
      </c>
      <c r="H583" s="2"/>
      <c r="I583" s="11"/>
      <c r="J583" s="11"/>
    </row>
    <row r="584" spans="1:10" x14ac:dyDescent="0.2">
      <c r="A584" s="2"/>
      <c r="B584" s="12" t="s">
        <v>557</v>
      </c>
      <c r="C584" s="13" t="s">
        <v>548</v>
      </c>
      <c r="D584" s="14">
        <f>'Royalties Concessão'!D584+'Royalties Partilha'!D584</f>
        <v>0</v>
      </c>
      <c r="E584" s="14">
        <f>'Royalties Concessão'!E584+'Royalties Partilha'!E584</f>
        <v>2539.91</v>
      </c>
      <c r="F584" s="14">
        <f>'Royalties Concessão'!F584+'Royalties Partilha'!F584</f>
        <v>2539.91</v>
      </c>
      <c r="G584" s="14">
        <f>'Royalties Concessão'!G584+'Royalties Partilha'!G584</f>
        <v>31923.630000000008</v>
      </c>
      <c r="H584" s="2"/>
      <c r="I584" s="11"/>
      <c r="J584" s="11"/>
    </row>
    <row r="585" spans="1:10" x14ac:dyDescent="0.2">
      <c r="A585" s="2"/>
      <c r="B585" s="12" t="s">
        <v>558</v>
      </c>
      <c r="C585" s="13" t="s">
        <v>548</v>
      </c>
      <c r="D585" s="14">
        <f>'Royalties Concessão'!D585+'Royalties Partilha'!D585</f>
        <v>0</v>
      </c>
      <c r="E585" s="14">
        <f>'Royalties Concessão'!E585+'Royalties Partilha'!E585</f>
        <v>2539.91</v>
      </c>
      <c r="F585" s="14">
        <f>'Royalties Concessão'!F585+'Royalties Partilha'!F585</f>
        <v>2539.91</v>
      </c>
      <c r="G585" s="14">
        <f>'Royalties Concessão'!G585+'Royalties Partilha'!G585</f>
        <v>31923.630000000008</v>
      </c>
      <c r="H585" s="2"/>
      <c r="I585" s="11"/>
      <c r="J585" s="11"/>
    </row>
    <row r="586" spans="1:10" x14ac:dyDescent="0.2">
      <c r="A586" s="2"/>
      <c r="B586" s="12" t="s">
        <v>559</v>
      </c>
      <c r="C586" s="13" t="s">
        <v>548</v>
      </c>
      <c r="D586" s="14">
        <f>'Royalties Concessão'!D586+'Royalties Partilha'!D586</f>
        <v>0</v>
      </c>
      <c r="E586" s="14">
        <f>'Royalties Concessão'!E586+'Royalties Partilha'!E586</f>
        <v>2539.91</v>
      </c>
      <c r="F586" s="14">
        <f>'Royalties Concessão'!F586+'Royalties Partilha'!F586</f>
        <v>2539.91</v>
      </c>
      <c r="G586" s="14">
        <f>'Royalties Concessão'!G586+'Royalties Partilha'!G586</f>
        <v>31923.630000000008</v>
      </c>
      <c r="H586" s="2"/>
      <c r="I586" s="11"/>
      <c r="J586" s="11"/>
    </row>
    <row r="587" spans="1:10" x14ac:dyDescent="0.2">
      <c r="A587" s="2"/>
      <c r="B587" s="12" t="s">
        <v>560</v>
      </c>
      <c r="C587" s="13" t="s">
        <v>548</v>
      </c>
      <c r="D587" s="14">
        <f>'Royalties Concessão'!D587+'Royalties Partilha'!D587</f>
        <v>0</v>
      </c>
      <c r="E587" s="14">
        <f>'Royalties Concessão'!E587+'Royalties Partilha'!E587</f>
        <v>2539.91</v>
      </c>
      <c r="F587" s="14">
        <f>'Royalties Concessão'!F587+'Royalties Partilha'!F587</f>
        <v>2539.91</v>
      </c>
      <c r="G587" s="14">
        <f>'Royalties Concessão'!G587+'Royalties Partilha'!G587</f>
        <v>31923.630000000008</v>
      </c>
      <c r="H587" s="2"/>
      <c r="I587" s="11"/>
      <c r="J587" s="11"/>
    </row>
    <row r="588" spans="1:10" x14ac:dyDescent="0.2">
      <c r="A588" s="2"/>
      <c r="B588" s="12" t="s">
        <v>561</v>
      </c>
      <c r="C588" s="13" t="s">
        <v>548</v>
      </c>
      <c r="D588" s="14">
        <f>'Royalties Concessão'!D588+'Royalties Partilha'!D588</f>
        <v>0</v>
      </c>
      <c r="E588" s="14">
        <f>'Royalties Concessão'!E588+'Royalties Partilha'!E588</f>
        <v>2539.91</v>
      </c>
      <c r="F588" s="14">
        <f>'Royalties Concessão'!F588+'Royalties Partilha'!F588</f>
        <v>2539.91</v>
      </c>
      <c r="G588" s="14">
        <f>'Royalties Concessão'!G588+'Royalties Partilha'!G588</f>
        <v>31923.630000000008</v>
      </c>
      <c r="H588" s="2"/>
      <c r="I588" s="11"/>
      <c r="J588" s="11"/>
    </row>
    <row r="589" spans="1:10" x14ac:dyDescent="0.2">
      <c r="A589" s="2"/>
      <c r="B589" s="12" t="s">
        <v>562</v>
      </c>
      <c r="C589" s="13" t="s">
        <v>548</v>
      </c>
      <c r="D589" s="14">
        <f>'Royalties Concessão'!D589+'Royalties Partilha'!D589</f>
        <v>0</v>
      </c>
      <c r="E589" s="14">
        <f>'Royalties Concessão'!E589+'Royalties Partilha'!E589</f>
        <v>2539.91</v>
      </c>
      <c r="F589" s="14">
        <f>'Royalties Concessão'!F589+'Royalties Partilha'!F589</f>
        <v>2539.91</v>
      </c>
      <c r="G589" s="14">
        <f>'Royalties Concessão'!G589+'Royalties Partilha'!G589</f>
        <v>32631.460000000006</v>
      </c>
      <c r="H589" s="2"/>
      <c r="I589" s="11"/>
      <c r="J589" s="11"/>
    </row>
    <row r="590" spans="1:10" x14ac:dyDescent="0.2">
      <c r="A590" s="2"/>
      <c r="B590" s="12" t="s">
        <v>563</v>
      </c>
      <c r="C590" s="13" t="s">
        <v>548</v>
      </c>
      <c r="D590" s="14">
        <f>'Royalties Concessão'!D590+'Royalties Partilha'!D590</f>
        <v>0</v>
      </c>
      <c r="E590" s="14">
        <f>'Royalties Concessão'!E590+'Royalties Partilha'!E590</f>
        <v>2539.91</v>
      </c>
      <c r="F590" s="14">
        <f>'Royalties Concessão'!F590+'Royalties Partilha'!F590</f>
        <v>2539.91</v>
      </c>
      <c r="G590" s="14">
        <f>'Royalties Concessão'!G590+'Royalties Partilha'!G590</f>
        <v>32246.310000000005</v>
      </c>
      <c r="H590" s="2"/>
      <c r="I590" s="11"/>
      <c r="J590" s="11"/>
    </row>
    <row r="591" spans="1:10" x14ac:dyDescent="0.2">
      <c r="A591" s="2"/>
      <c r="B591" s="12" t="s">
        <v>564</v>
      </c>
      <c r="C591" s="13" t="s">
        <v>548</v>
      </c>
      <c r="D591" s="14">
        <f>'Royalties Concessão'!D591+'Royalties Partilha'!D591</f>
        <v>0</v>
      </c>
      <c r="E591" s="14">
        <f>'Royalties Concessão'!E591+'Royalties Partilha'!E591</f>
        <v>2539.91</v>
      </c>
      <c r="F591" s="14">
        <f>'Royalties Concessão'!F591+'Royalties Partilha'!F591</f>
        <v>2539.91</v>
      </c>
      <c r="G591" s="14">
        <f>'Royalties Concessão'!G591+'Royalties Partilha'!G591</f>
        <v>31923.630000000008</v>
      </c>
      <c r="H591" s="2"/>
      <c r="I591" s="11"/>
      <c r="J591" s="11"/>
    </row>
    <row r="592" spans="1:10" x14ac:dyDescent="0.2">
      <c r="A592" s="2"/>
      <c r="B592" s="59" t="s">
        <v>565</v>
      </c>
      <c r="C592" s="60"/>
      <c r="D592" s="14">
        <f>'Royalties Concessão'!D592+'Royalties Partilha'!D592</f>
        <v>0</v>
      </c>
      <c r="E592" s="14">
        <f>'Royalties Concessão'!E592+'Royalties Partilha'!E592</f>
        <v>43178.470000000008</v>
      </c>
      <c r="F592" s="14">
        <f>'Royalties Concessão'!F592+'Royalties Partilha'!F592</f>
        <v>43178.470000000008</v>
      </c>
      <c r="G592" s="14">
        <f>'Royalties Concessão'!G592+'Royalties Partilha'!G592</f>
        <v>543732.22000000009</v>
      </c>
      <c r="H592" s="2"/>
      <c r="I592" s="11"/>
      <c r="J592" s="11"/>
    </row>
    <row r="593" spans="1:10" x14ac:dyDescent="0.2">
      <c r="A593" s="2"/>
      <c r="B593" s="12" t="s">
        <v>566</v>
      </c>
      <c r="C593" s="13" t="s">
        <v>567</v>
      </c>
      <c r="D593" s="14">
        <f>'Royalties Concessão'!D593+'Royalties Partilha'!D593</f>
        <v>560195.72000000009</v>
      </c>
      <c r="E593" s="14">
        <f>'Royalties Concessão'!E593+'Royalties Partilha'!E593</f>
        <v>0</v>
      </c>
      <c r="F593" s="14">
        <f>'Royalties Concessão'!F593+'Royalties Partilha'!F593</f>
        <v>560195.72000000009</v>
      </c>
      <c r="G593" s="14">
        <f>'Royalties Concessão'!G593+'Royalties Partilha'!G593</f>
        <v>6407456.9500000011</v>
      </c>
      <c r="H593" s="2"/>
      <c r="I593" s="11"/>
      <c r="J593" s="11"/>
    </row>
    <row r="594" spans="1:10" x14ac:dyDescent="0.2">
      <c r="A594" s="2"/>
      <c r="B594" s="12" t="s">
        <v>568</v>
      </c>
      <c r="C594" s="13" t="s">
        <v>567</v>
      </c>
      <c r="D594" s="14">
        <f>'Royalties Concessão'!D594+'Royalties Partilha'!D594</f>
        <v>583675.44000000006</v>
      </c>
      <c r="E594" s="14">
        <f>'Royalties Concessão'!E594+'Royalties Partilha'!E594</f>
        <v>0</v>
      </c>
      <c r="F594" s="14">
        <f>'Royalties Concessão'!F594+'Royalties Partilha'!F594</f>
        <v>583675.44000000006</v>
      </c>
      <c r="G594" s="14">
        <f>'Royalties Concessão'!G594+'Royalties Partilha'!G594</f>
        <v>6853247.709999999</v>
      </c>
      <c r="H594" s="2"/>
      <c r="I594" s="11"/>
      <c r="J594" s="11"/>
    </row>
    <row r="595" spans="1:10" x14ac:dyDescent="0.2">
      <c r="A595" s="2"/>
      <c r="B595" s="12" t="s">
        <v>569</v>
      </c>
      <c r="C595" s="13" t="s">
        <v>567</v>
      </c>
      <c r="D595" s="14">
        <f>'Royalties Concessão'!D595+'Royalties Partilha'!D595</f>
        <v>586740.7300000001</v>
      </c>
      <c r="E595" s="14">
        <f>'Royalties Concessão'!E595+'Royalties Partilha'!E595</f>
        <v>0</v>
      </c>
      <c r="F595" s="14">
        <f>'Royalties Concessão'!F595+'Royalties Partilha'!F595</f>
        <v>586740.7300000001</v>
      </c>
      <c r="G595" s="14">
        <f>'Royalties Concessão'!G595+'Royalties Partilha'!G595</f>
        <v>6880387.8500000006</v>
      </c>
      <c r="H595" s="2"/>
      <c r="I595" s="11"/>
      <c r="J595" s="11"/>
    </row>
    <row r="596" spans="1:10" x14ac:dyDescent="0.2">
      <c r="A596" s="2"/>
      <c r="B596" s="12" t="s">
        <v>1071</v>
      </c>
      <c r="C596" s="13" t="s">
        <v>567</v>
      </c>
      <c r="D596" s="14">
        <f>'Royalties Concessão'!D596+'Royalties Partilha'!D596</f>
        <v>588035.79</v>
      </c>
      <c r="E596" s="14">
        <f>'Royalties Concessão'!E596+'Royalties Partilha'!E596</f>
        <v>0</v>
      </c>
      <c r="F596" s="14">
        <f>'Royalties Concessão'!F596+'Royalties Partilha'!F596</f>
        <v>588035.79</v>
      </c>
      <c r="G596" s="14">
        <f>'Royalties Concessão'!G596+'Royalties Partilha'!G596</f>
        <v>6904964.5800000001</v>
      </c>
      <c r="H596" s="2"/>
      <c r="I596" s="11"/>
      <c r="J596" s="11"/>
    </row>
    <row r="597" spans="1:10" x14ac:dyDescent="0.2">
      <c r="A597" s="2"/>
      <c r="B597" s="12" t="s">
        <v>1068</v>
      </c>
      <c r="C597" s="13" t="s">
        <v>567</v>
      </c>
      <c r="D597" s="14">
        <f>'Royalties Concessão'!D597+'Royalties Partilha'!D597</f>
        <v>588035.79</v>
      </c>
      <c r="E597" s="14">
        <f>'Royalties Concessão'!E597+'Royalties Partilha'!E597</f>
        <v>0</v>
      </c>
      <c r="F597" s="14">
        <f>'Royalties Concessão'!F597+'Royalties Partilha'!F597</f>
        <v>588035.79</v>
      </c>
      <c r="G597" s="14">
        <f>'Royalties Concessão'!G597+'Royalties Partilha'!G597</f>
        <v>6904222.9800000004</v>
      </c>
      <c r="H597" s="2"/>
      <c r="I597" s="11"/>
      <c r="J597" s="11"/>
    </row>
    <row r="598" spans="1:10" x14ac:dyDescent="0.2">
      <c r="A598" s="2"/>
      <c r="B598" s="12" t="s">
        <v>570</v>
      </c>
      <c r="C598" s="13" t="s">
        <v>567</v>
      </c>
      <c r="D598" s="14">
        <f>'Royalties Concessão'!D598+'Royalties Partilha'!D598</f>
        <v>582950.22000000009</v>
      </c>
      <c r="E598" s="14">
        <f>'Royalties Concessão'!E598+'Royalties Partilha'!E598</f>
        <v>92.24</v>
      </c>
      <c r="F598" s="14">
        <f>'Royalties Concessão'!F598+'Royalties Partilha'!F598</f>
        <v>583042.46000000008</v>
      </c>
      <c r="G598" s="14">
        <f>'Royalties Concessão'!G598+'Royalties Partilha'!G598</f>
        <v>6583432.379999999</v>
      </c>
      <c r="H598" s="2"/>
      <c r="I598" s="11"/>
      <c r="J598" s="11"/>
    </row>
    <row r="599" spans="1:10" x14ac:dyDescent="0.2">
      <c r="A599" s="2"/>
      <c r="B599" s="12" t="s">
        <v>571</v>
      </c>
      <c r="C599" s="13" t="s">
        <v>567</v>
      </c>
      <c r="D599" s="14">
        <f>'Royalties Concessão'!D599+'Royalties Partilha'!D599</f>
        <v>595794.49000000011</v>
      </c>
      <c r="E599" s="14">
        <f>'Royalties Concessão'!E599+'Royalties Partilha'!E599</f>
        <v>0</v>
      </c>
      <c r="F599" s="14">
        <f>'Royalties Concessão'!F599+'Royalties Partilha'!F599</f>
        <v>595794.49000000011</v>
      </c>
      <c r="G599" s="14">
        <f>'Royalties Concessão'!G599+'Royalties Partilha'!G599</f>
        <v>6743911.0100000007</v>
      </c>
      <c r="H599" s="2"/>
      <c r="I599" s="11"/>
      <c r="J599" s="11"/>
    </row>
    <row r="600" spans="1:10" x14ac:dyDescent="0.2">
      <c r="A600" s="2"/>
      <c r="B600" s="12" t="s">
        <v>572</v>
      </c>
      <c r="C600" s="13" t="s">
        <v>567</v>
      </c>
      <c r="D600" s="14">
        <f>'Royalties Concessão'!D600+'Royalties Partilha'!D600</f>
        <v>587541.34000000008</v>
      </c>
      <c r="E600" s="14">
        <f>'Royalties Concessão'!E600+'Royalties Partilha'!E600</f>
        <v>0</v>
      </c>
      <c r="F600" s="14">
        <f>'Royalties Concessão'!F600+'Royalties Partilha'!F600</f>
        <v>587541.34000000008</v>
      </c>
      <c r="G600" s="14">
        <f>'Royalties Concessão'!G600+'Royalties Partilha'!G600</f>
        <v>6015811.1900000004</v>
      </c>
      <c r="H600" s="2"/>
      <c r="I600" s="11"/>
      <c r="J600" s="11"/>
    </row>
    <row r="601" spans="1:10" x14ac:dyDescent="0.2">
      <c r="A601" s="2"/>
      <c r="B601" s="12" t="s">
        <v>573</v>
      </c>
      <c r="C601" s="13" t="s">
        <v>567</v>
      </c>
      <c r="D601" s="14">
        <f>'Royalties Concessão'!D601+'Royalties Partilha'!D601</f>
        <v>580518.10000000009</v>
      </c>
      <c r="E601" s="14">
        <f>'Royalties Concessão'!E601+'Royalties Partilha'!E601</f>
        <v>0</v>
      </c>
      <c r="F601" s="14">
        <f>'Royalties Concessão'!F601+'Royalties Partilha'!F601</f>
        <v>580518.10000000009</v>
      </c>
      <c r="G601" s="14">
        <f>'Royalties Concessão'!G601+'Royalties Partilha'!G601</f>
        <v>6667879.2700000005</v>
      </c>
      <c r="H601" s="2"/>
      <c r="I601" s="11"/>
      <c r="J601" s="11"/>
    </row>
    <row r="602" spans="1:10" x14ac:dyDescent="0.2">
      <c r="A602" s="2"/>
      <c r="B602" s="59" t="s">
        <v>574</v>
      </c>
      <c r="C602" s="60"/>
      <c r="D602" s="14">
        <f>'Royalties Concessão'!D602+'Royalties Partilha'!D602</f>
        <v>5253487.62</v>
      </c>
      <c r="E602" s="14">
        <f>'Royalties Concessão'!E602+'Royalties Partilha'!E602</f>
        <v>92.24</v>
      </c>
      <c r="F602" s="14">
        <f>'Royalties Concessão'!F602+'Royalties Partilha'!F602</f>
        <v>5253579.8600000003</v>
      </c>
      <c r="G602" s="14">
        <f>'Royalties Concessão'!G602+'Royalties Partilha'!G602</f>
        <v>59961313.919999994</v>
      </c>
      <c r="H602" s="2"/>
      <c r="I602" s="11"/>
      <c r="J602" s="11"/>
    </row>
    <row r="603" spans="1:10" x14ac:dyDescent="0.2">
      <c r="A603" s="2"/>
      <c r="B603" s="12" t="s">
        <v>575</v>
      </c>
      <c r="C603" s="13" t="s">
        <v>576</v>
      </c>
      <c r="D603" s="14">
        <f>'Royalties Concessão'!D603+'Royalties Partilha'!D603</f>
        <v>94274.81</v>
      </c>
      <c r="E603" s="14">
        <f>'Royalties Concessão'!E603+'Royalties Partilha'!E603</f>
        <v>1105.6400000000001</v>
      </c>
      <c r="F603" s="14">
        <f>'Royalties Concessão'!F603+'Royalties Partilha'!F603</f>
        <v>95380.45</v>
      </c>
      <c r="G603" s="14">
        <f>'Royalties Concessão'!G603+'Royalties Partilha'!G603</f>
        <v>783662.69000000018</v>
      </c>
      <c r="H603" s="2"/>
      <c r="I603" s="11"/>
      <c r="J603" s="11"/>
    </row>
    <row r="604" spans="1:10" x14ac:dyDescent="0.2">
      <c r="A604" s="2"/>
      <c r="B604" s="12" t="s">
        <v>577</v>
      </c>
      <c r="C604" s="13" t="s">
        <v>576</v>
      </c>
      <c r="D604" s="14">
        <f>'Royalties Concessão'!D604+'Royalties Partilha'!D604</f>
        <v>363037.4</v>
      </c>
      <c r="E604" s="14">
        <f>'Royalties Concessão'!E604+'Royalties Partilha'!E604</f>
        <v>406430.66000000003</v>
      </c>
      <c r="F604" s="14">
        <f>'Royalties Concessão'!F604+'Royalties Partilha'!F604</f>
        <v>769468.06</v>
      </c>
      <c r="G604" s="14">
        <f>'Royalties Concessão'!G604+'Royalties Partilha'!G604</f>
        <v>12197357.559999999</v>
      </c>
      <c r="H604" s="2"/>
      <c r="I604" s="11"/>
      <c r="J604" s="11"/>
    </row>
    <row r="605" spans="1:10" x14ac:dyDescent="0.2">
      <c r="A605" s="2"/>
      <c r="B605" s="12" t="s">
        <v>996</v>
      </c>
      <c r="C605" s="13" t="s">
        <v>576</v>
      </c>
      <c r="D605" s="14">
        <f>'Royalties Concessão'!D605+'Royalties Partilha'!D605</f>
        <v>0</v>
      </c>
      <c r="E605" s="14">
        <f>'Royalties Concessão'!E605+'Royalties Partilha'!E605</f>
        <v>0</v>
      </c>
      <c r="F605" s="14">
        <f>'Royalties Concessão'!F605+'Royalties Partilha'!F605</f>
        <v>0</v>
      </c>
      <c r="G605" s="14">
        <f>'Royalties Concessão'!G605+'Royalties Partilha'!G605</f>
        <v>3426.45</v>
      </c>
      <c r="H605" s="2"/>
      <c r="I605" s="11"/>
      <c r="J605" s="11"/>
    </row>
    <row r="606" spans="1:10" x14ac:dyDescent="0.2">
      <c r="A606" s="2"/>
      <c r="B606" s="12" t="s">
        <v>997</v>
      </c>
      <c r="C606" s="13" t="s">
        <v>576</v>
      </c>
      <c r="D606" s="14">
        <f>'Royalties Concessão'!D606+'Royalties Partilha'!D606</f>
        <v>0</v>
      </c>
      <c r="E606" s="14">
        <f>'Royalties Concessão'!E606+'Royalties Partilha'!E606</f>
        <v>0</v>
      </c>
      <c r="F606" s="14">
        <f>'Royalties Concessão'!F606+'Royalties Partilha'!F606</f>
        <v>0</v>
      </c>
      <c r="G606" s="14">
        <f>'Royalties Concessão'!G606+'Royalties Partilha'!G606</f>
        <v>0</v>
      </c>
      <c r="H606" s="2"/>
      <c r="I606" s="11"/>
      <c r="J606" s="11"/>
    </row>
    <row r="607" spans="1:10" x14ac:dyDescent="0.2">
      <c r="A607" s="2"/>
      <c r="B607" s="12" t="s">
        <v>578</v>
      </c>
      <c r="C607" s="13" t="s">
        <v>576</v>
      </c>
      <c r="D607" s="14">
        <f>'Royalties Concessão'!D607+'Royalties Partilha'!D607</f>
        <v>53362.14</v>
      </c>
      <c r="E607" s="14">
        <f>'Royalties Concessão'!E607+'Royalties Partilha'!E607</f>
        <v>2032.09</v>
      </c>
      <c r="F607" s="14">
        <f>'Royalties Concessão'!F607+'Royalties Partilha'!F607</f>
        <v>55394.229999999996</v>
      </c>
      <c r="G607" s="14">
        <f>'Royalties Concessão'!G607+'Royalties Partilha'!G607</f>
        <v>616706.27</v>
      </c>
      <c r="H607" s="2"/>
      <c r="I607" s="11"/>
      <c r="J607" s="11"/>
    </row>
    <row r="608" spans="1:10" x14ac:dyDescent="0.2">
      <c r="A608" s="2"/>
      <c r="B608" s="12" t="s">
        <v>579</v>
      </c>
      <c r="C608" s="13" t="s">
        <v>576</v>
      </c>
      <c r="D608" s="14">
        <f>'Royalties Concessão'!D608+'Royalties Partilha'!D608</f>
        <v>95204.3</v>
      </c>
      <c r="E608" s="14">
        <f>'Royalties Concessão'!E608+'Royalties Partilha'!E608</f>
        <v>2415.5500000000002</v>
      </c>
      <c r="F608" s="14">
        <f>'Royalties Concessão'!F608+'Royalties Partilha'!F608</f>
        <v>97619.85</v>
      </c>
      <c r="G608" s="14">
        <f>'Royalties Concessão'!G608+'Royalties Partilha'!G608</f>
        <v>783640.96999999986</v>
      </c>
      <c r="H608" s="2"/>
      <c r="I608" s="11"/>
      <c r="J608" s="11"/>
    </row>
    <row r="609" spans="1:10" x14ac:dyDescent="0.2">
      <c r="A609" s="2"/>
      <c r="B609" s="12" t="s">
        <v>580</v>
      </c>
      <c r="C609" s="13" t="s">
        <v>576</v>
      </c>
      <c r="D609" s="14">
        <f>'Royalties Concessão'!D609+'Royalties Partilha'!D609</f>
        <v>443508.58</v>
      </c>
      <c r="E609" s="14">
        <f>'Royalties Concessão'!E609+'Royalties Partilha'!E609</f>
        <v>541541.41</v>
      </c>
      <c r="F609" s="14">
        <f>'Royalties Concessão'!F609+'Royalties Partilha'!F609</f>
        <v>985049.99</v>
      </c>
      <c r="G609" s="14">
        <f>'Royalties Concessão'!G609+'Royalties Partilha'!G609</f>
        <v>15099784.380000001</v>
      </c>
      <c r="H609" s="2"/>
      <c r="I609" s="11"/>
      <c r="J609" s="11"/>
    </row>
    <row r="610" spans="1:10" x14ac:dyDescent="0.2">
      <c r="A610" s="2"/>
      <c r="B610" s="12" t="s">
        <v>998</v>
      </c>
      <c r="C610" s="13" t="s">
        <v>576</v>
      </c>
      <c r="D610" s="14">
        <f>'Royalties Concessão'!D610+'Royalties Partilha'!D610</f>
        <v>0</v>
      </c>
      <c r="E610" s="14">
        <f>'Royalties Concessão'!E610+'Royalties Partilha'!E610</f>
        <v>0</v>
      </c>
      <c r="F610" s="14">
        <f>'Royalties Concessão'!F610+'Royalties Partilha'!F610</f>
        <v>0</v>
      </c>
      <c r="G610" s="14">
        <f>'Royalties Concessão'!G610+'Royalties Partilha'!G610</f>
        <v>0</v>
      </c>
      <c r="H610" s="2"/>
      <c r="I610" s="11"/>
      <c r="J610" s="11"/>
    </row>
    <row r="611" spans="1:10" x14ac:dyDescent="0.2">
      <c r="A611" s="2"/>
      <c r="B611" s="12" t="s">
        <v>999</v>
      </c>
      <c r="C611" s="13" t="s">
        <v>576</v>
      </c>
      <c r="D611" s="14">
        <f>'Royalties Concessão'!D611+'Royalties Partilha'!D611</f>
        <v>0</v>
      </c>
      <c r="E611" s="14">
        <f>'Royalties Concessão'!E611+'Royalties Partilha'!E611</f>
        <v>0</v>
      </c>
      <c r="F611" s="14">
        <f>'Royalties Concessão'!F611+'Royalties Partilha'!F611</f>
        <v>0</v>
      </c>
      <c r="G611" s="14">
        <f>'Royalties Concessão'!G611+'Royalties Partilha'!G611</f>
        <v>16652.96</v>
      </c>
      <c r="H611" s="2"/>
      <c r="I611" s="11"/>
      <c r="J611" s="11"/>
    </row>
    <row r="612" spans="1:10" x14ac:dyDescent="0.2">
      <c r="A612" s="2"/>
      <c r="B612" s="12" t="s">
        <v>1000</v>
      </c>
      <c r="C612" s="13" t="s">
        <v>576</v>
      </c>
      <c r="D612" s="14">
        <f>'Royalties Concessão'!D612+'Royalties Partilha'!D612</f>
        <v>13165.61</v>
      </c>
      <c r="E612" s="14">
        <f>'Royalties Concessão'!E612+'Royalties Partilha'!E612</f>
        <v>0</v>
      </c>
      <c r="F612" s="14">
        <f>'Royalties Concessão'!F612+'Royalties Partilha'!F612</f>
        <v>13165.61</v>
      </c>
      <c r="G612" s="14">
        <f>'Royalties Concessão'!G612+'Royalties Partilha'!G612</f>
        <v>26676.800000000003</v>
      </c>
      <c r="H612" s="2"/>
      <c r="I612" s="11"/>
      <c r="J612" s="11"/>
    </row>
    <row r="613" spans="1:10" x14ac:dyDescent="0.2">
      <c r="A613" s="2"/>
      <c r="B613" s="12" t="s">
        <v>581</v>
      </c>
      <c r="C613" s="13" t="s">
        <v>576</v>
      </c>
      <c r="D613" s="14">
        <f>'Royalties Concessão'!D613+'Royalties Partilha'!D613</f>
        <v>95204.3</v>
      </c>
      <c r="E613" s="14">
        <f>'Royalties Concessão'!E613+'Royalties Partilha'!E613</f>
        <v>1867.44</v>
      </c>
      <c r="F613" s="14">
        <f>'Royalties Concessão'!F613+'Royalties Partilha'!F613</f>
        <v>97071.74</v>
      </c>
      <c r="G613" s="14">
        <f>'Royalties Concessão'!G613+'Royalties Partilha'!G613</f>
        <v>821002.47000000009</v>
      </c>
      <c r="H613" s="2"/>
      <c r="I613" s="11"/>
      <c r="J613" s="11"/>
    </row>
    <row r="614" spans="1:10" x14ac:dyDescent="0.2">
      <c r="A614" s="2"/>
      <c r="B614" s="12" t="s">
        <v>1001</v>
      </c>
      <c r="C614" s="13" t="s">
        <v>576</v>
      </c>
      <c r="D614" s="14">
        <f>'Royalties Concessão'!D614+'Royalties Partilha'!D614</f>
        <v>0</v>
      </c>
      <c r="E614" s="14">
        <f>'Royalties Concessão'!E614+'Royalties Partilha'!E614</f>
        <v>0</v>
      </c>
      <c r="F614" s="14">
        <f>'Royalties Concessão'!F614+'Royalties Partilha'!F614</f>
        <v>0</v>
      </c>
      <c r="G614" s="14">
        <f>'Royalties Concessão'!G614+'Royalties Partilha'!G614</f>
        <v>3022.09</v>
      </c>
      <c r="H614" s="2"/>
      <c r="I614" s="11"/>
      <c r="J614" s="11"/>
    </row>
    <row r="615" spans="1:10" x14ac:dyDescent="0.2">
      <c r="A615" s="2"/>
      <c r="B615" s="12" t="s">
        <v>582</v>
      </c>
      <c r="C615" s="13" t="s">
        <v>576</v>
      </c>
      <c r="D615" s="14">
        <f>'Royalties Concessão'!D615+'Royalties Partilha'!D615</f>
        <v>0</v>
      </c>
      <c r="E615" s="14">
        <f>'Royalties Concessão'!E615+'Royalties Partilha'!E615</f>
        <v>0</v>
      </c>
      <c r="F615" s="14">
        <f>'Royalties Concessão'!F615+'Royalties Partilha'!F615</f>
        <v>0</v>
      </c>
      <c r="G615" s="14">
        <f>'Royalties Concessão'!G615+'Royalties Partilha'!G615</f>
        <v>4182661.4799999995</v>
      </c>
      <c r="H615" s="2"/>
      <c r="I615" s="11"/>
      <c r="J615" s="11"/>
    </row>
    <row r="616" spans="1:10" x14ac:dyDescent="0.2">
      <c r="A616" s="2"/>
      <c r="B616" s="12" t="s">
        <v>1002</v>
      </c>
      <c r="C616" s="13" t="s">
        <v>576</v>
      </c>
      <c r="D616" s="14">
        <f>'Royalties Concessão'!D616+'Royalties Partilha'!D616</f>
        <v>0</v>
      </c>
      <c r="E616" s="14">
        <f>'Royalties Concessão'!E616+'Royalties Partilha'!E616</f>
        <v>0</v>
      </c>
      <c r="F616" s="14">
        <f>'Royalties Concessão'!F616+'Royalties Partilha'!F616</f>
        <v>0</v>
      </c>
      <c r="G616" s="14">
        <f>'Royalties Concessão'!G616+'Royalties Partilha'!G616</f>
        <v>8018.4400000000005</v>
      </c>
      <c r="H616" s="2"/>
      <c r="I616" s="11"/>
      <c r="J616" s="11"/>
    </row>
    <row r="617" spans="1:10" x14ac:dyDescent="0.2">
      <c r="A617" s="2"/>
      <c r="B617" s="12" t="s">
        <v>583</v>
      </c>
      <c r="C617" s="13" t="s">
        <v>576</v>
      </c>
      <c r="D617" s="14">
        <f>'Royalties Concessão'!D617+'Royalties Partilha'!D617</f>
        <v>72008.75</v>
      </c>
      <c r="E617" s="14">
        <f>'Royalties Concessão'!E617+'Royalties Partilha'!E617</f>
        <v>1172.1099999999999</v>
      </c>
      <c r="F617" s="14">
        <f>'Royalties Concessão'!F617+'Royalties Partilha'!F617</f>
        <v>73180.86</v>
      </c>
      <c r="G617" s="14">
        <f>'Royalties Concessão'!G617+'Royalties Partilha'!G617</f>
        <v>3593680.5200000005</v>
      </c>
      <c r="H617" s="2"/>
      <c r="I617" s="11"/>
      <c r="J617" s="11"/>
    </row>
    <row r="618" spans="1:10" x14ac:dyDescent="0.2">
      <c r="A618" s="2"/>
      <c r="B618" s="12" t="s">
        <v>584</v>
      </c>
      <c r="C618" s="13" t="s">
        <v>576</v>
      </c>
      <c r="D618" s="14">
        <f>'Royalties Concessão'!D618+'Royalties Partilha'!D618</f>
        <v>0</v>
      </c>
      <c r="E618" s="14">
        <f>'Royalties Concessão'!E618+'Royalties Partilha'!E618</f>
        <v>406430.66000000003</v>
      </c>
      <c r="F618" s="14">
        <f>'Royalties Concessão'!F618+'Royalties Partilha'!F618</f>
        <v>406430.66000000003</v>
      </c>
      <c r="G618" s="14">
        <f>'Royalties Concessão'!G618+'Royalties Partilha'!G618</f>
        <v>6379994.75</v>
      </c>
      <c r="H618" s="2"/>
      <c r="I618" s="11"/>
      <c r="J618" s="11"/>
    </row>
    <row r="619" spans="1:10" x14ac:dyDescent="0.2">
      <c r="A619" s="2"/>
      <c r="B619" s="12" t="s">
        <v>1003</v>
      </c>
      <c r="C619" s="13" t="s">
        <v>576</v>
      </c>
      <c r="D619" s="14">
        <f>'Royalties Concessão'!D619+'Royalties Partilha'!D619</f>
        <v>0</v>
      </c>
      <c r="E619" s="14">
        <f>'Royalties Concessão'!E619+'Royalties Partilha'!E619</f>
        <v>0</v>
      </c>
      <c r="F619" s="14">
        <f>'Royalties Concessão'!F619+'Royalties Partilha'!F619</f>
        <v>0</v>
      </c>
      <c r="G619" s="14">
        <f>'Royalties Concessão'!G619+'Royalties Partilha'!G619</f>
        <v>0</v>
      </c>
      <c r="H619" s="2"/>
      <c r="I619" s="11"/>
      <c r="J619" s="11"/>
    </row>
    <row r="620" spans="1:10" x14ac:dyDescent="0.2">
      <c r="A620" s="2"/>
      <c r="B620" s="12" t="s">
        <v>1004</v>
      </c>
      <c r="C620" s="13" t="s">
        <v>576</v>
      </c>
      <c r="D620" s="14">
        <f>'Royalties Concessão'!D620+'Royalties Partilha'!D620</f>
        <v>0</v>
      </c>
      <c r="E620" s="14">
        <f>'Royalties Concessão'!E620+'Royalties Partilha'!E620</f>
        <v>0</v>
      </c>
      <c r="F620" s="14">
        <f>'Royalties Concessão'!F620+'Royalties Partilha'!F620</f>
        <v>0</v>
      </c>
      <c r="G620" s="14">
        <f>'Royalties Concessão'!G620+'Royalties Partilha'!G620</f>
        <v>7963.17</v>
      </c>
      <c r="H620" s="2"/>
      <c r="I620" s="11"/>
      <c r="J620" s="11"/>
    </row>
    <row r="621" spans="1:10" x14ac:dyDescent="0.2">
      <c r="A621" s="2"/>
      <c r="B621" s="59" t="s">
        <v>585</v>
      </c>
      <c r="C621" s="60"/>
      <c r="D621" s="14">
        <f>'Royalties Concessão'!D621+'Royalties Partilha'!D621</f>
        <v>1229765.8900000001</v>
      </c>
      <c r="E621" s="14">
        <f>'Royalties Concessão'!E621+'Royalties Partilha'!E621</f>
        <v>1362995.5600000003</v>
      </c>
      <c r="F621" s="14">
        <f>'Royalties Concessão'!F621+'Royalties Partilha'!F621</f>
        <v>2592761.4500000002</v>
      </c>
      <c r="G621" s="14">
        <f>'Royalties Concessão'!G621+'Royalties Partilha'!G621</f>
        <v>44524251</v>
      </c>
      <c r="H621" s="2"/>
      <c r="I621" s="11"/>
      <c r="J621" s="11"/>
    </row>
    <row r="622" spans="1:10" x14ac:dyDescent="0.2">
      <c r="A622" s="2"/>
      <c r="B622" s="12" t="s">
        <v>1005</v>
      </c>
      <c r="C622" s="13" t="s">
        <v>587</v>
      </c>
      <c r="D622" s="14">
        <f>'Royalties Concessão'!D622+'Royalties Partilha'!D622</f>
        <v>0</v>
      </c>
      <c r="E622" s="14">
        <f>'Royalties Concessão'!E622+'Royalties Partilha'!E622</f>
        <v>0</v>
      </c>
      <c r="F622" s="14">
        <f>'Royalties Concessão'!F622+'Royalties Partilha'!F622</f>
        <v>0</v>
      </c>
      <c r="G622" s="14">
        <f>'Royalties Concessão'!G622+'Royalties Partilha'!G622</f>
        <v>0</v>
      </c>
      <c r="H622" s="2"/>
      <c r="I622" s="11"/>
      <c r="J622" s="11"/>
    </row>
    <row r="623" spans="1:10" x14ac:dyDescent="0.2">
      <c r="A623" s="2"/>
      <c r="B623" s="12" t="s">
        <v>1006</v>
      </c>
      <c r="C623" s="13" t="s">
        <v>587</v>
      </c>
      <c r="D623" s="14">
        <f>'Royalties Concessão'!D623+'Royalties Partilha'!D623</f>
        <v>0</v>
      </c>
      <c r="E623" s="14">
        <f>'Royalties Concessão'!E623+'Royalties Partilha'!E623</f>
        <v>0</v>
      </c>
      <c r="F623" s="14">
        <f>'Royalties Concessão'!F623+'Royalties Partilha'!F623</f>
        <v>0</v>
      </c>
      <c r="G623" s="14">
        <f>'Royalties Concessão'!G623+'Royalties Partilha'!G623</f>
        <v>0</v>
      </c>
      <c r="H623" s="2"/>
      <c r="I623" s="11"/>
      <c r="J623" s="11"/>
    </row>
    <row r="624" spans="1:10" x14ac:dyDescent="0.2">
      <c r="A624" s="2"/>
      <c r="B624" s="12" t="s">
        <v>1007</v>
      </c>
      <c r="C624" s="13" t="s">
        <v>587</v>
      </c>
      <c r="D624" s="14">
        <f>'Royalties Concessão'!D624+'Royalties Partilha'!D624</f>
        <v>0</v>
      </c>
      <c r="E624" s="14">
        <f>'Royalties Concessão'!E624+'Royalties Partilha'!E624</f>
        <v>0</v>
      </c>
      <c r="F624" s="14">
        <f>'Royalties Concessão'!F624+'Royalties Partilha'!F624</f>
        <v>0</v>
      </c>
      <c r="G624" s="14">
        <f>'Royalties Concessão'!G624+'Royalties Partilha'!G624</f>
        <v>0</v>
      </c>
      <c r="H624" s="2"/>
      <c r="I624" s="11"/>
      <c r="J624" s="11"/>
    </row>
    <row r="625" spans="1:10" x14ac:dyDescent="0.2">
      <c r="A625" s="2"/>
      <c r="B625" s="12" t="s">
        <v>1008</v>
      </c>
      <c r="C625" s="13" t="s">
        <v>587</v>
      </c>
      <c r="D625" s="14">
        <f>'Royalties Concessão'!D625+'Royalties Partilha'!D625</f>
        <v>0</v>
      </c>
      <c r="E625" s="14">
        <f>'Royalties Concessão'!E625+'Royalties Partilha'!E625</f>
        <v>0</v>
      </c>
      <c r="F625" s="14">
        <f>'Royalties Concessão'!F625+'Royalties Partilha'!F625</f>
        <v>0</v>
      </c>
      <c r="G625" s="14">
        <f>'Royalties Concessão'!G625+'Royalties Partilha'!G625</f>
        <v>0</v>
      </c>
      <c r="H625" s="2"/>
      <c r="I625" s="11"/>
      <c r="J625" s="11"/>
    </row>
    <row r="626" spans="1:10" x14ac:dyDescent="0.2">
      <c r="A626" s="2"/>
      <c r="B626" s="12" t="s">
        <v>1009</v>
      </c>
      <c r="C626" s="13" t="s">
        <v>587</v>
      </c>
      <c r="D626" s="14">
        <f>'Royalties Concessão'!D626+'Royalties Partilha'!D626</f>
        <v>59488.69</v>
      </c>
      <c r="E626" s="14">
        <f>'Royalties Concessão'!E626+'Royalties Partilha'!E626</f>
        <v>66.81</v>
      </c>
      <c r="F626" s="14">
        <f>'Royalties Concessão'!F626+'Royalties Partilha'!F626</f>
        <v>59555.5</v>
      </c>
      <c r="G626" s="14">
        <f>'Royalties Concessão'!G626+'Royalties Partilha'!G626</f>
        <v>741626.48</v>
      </c>
      <c r="H626" s="2"/>
      <c r="I626" s="11"/>
      <c r="J626" s="11"/>
    </row>
    <row r="627" spans="1:10" x14ac:dyDescent="0.2">
      <c r="A627" s="2"/>
      <c r="B627" s="12" t="s">
        <v>1010</v>
      </c>
      <c r="C627" s="13" t="s">
        <v>587</v>
      </c>
      <c r="D627" s="14">
        <f>'Royalties Concessão'!D627+'Royalties Partilha'!D627</f>
        <v>0</v>
      </c>
      <c r="E627" s="14">
        <f>'Royalties Concessão'!E627+'Royalties Partilha'!E627</f>
        <v>0</v>
      </c>
      <c r="F627" s="14">
        <f>'Royalties Concessão'!F627+'Royalties Partilha'!F627</f>
        <v>0</v>
      </c>
      <c r="G627" s="14">
        <f>'Royalties Concessão'!G627+'Royalties Partilha'!G627</f>
        <v>0</v>
      </c>
      <c r="H627" s="2"/>
      <c r="I627" s="11"/>
      <c r="J627" s="11"/>
    </row>
    <row r="628" spans="1:10" x14ac:dyDescent="0.2">
      <c r="A628" s="2"/>
      <c r="B628" s="12" t="s">
        <v>1011</v>
      </c>
      <c r="C628" s="13" t="s">
        <v>587</v>
      </c>
      <c r="D628" s="14">
        <f>'Royalties Concessão'!D628+'Royalties Partilha'!D628</f>
        <v>0</v>
      </c>
      <c r="E628" s="14">
        <f>'Royalties Concessão'!E628+'Royalties Partilha'!E628</f>
        <v>0</v>
      </c>
      <c r="F628" s="14">
        <f>'Royalties Concessão'!F628+'Royalties Partilha'!F628</f>
        <v>0</v>
      </c>
      <c r="G628" s="14">
        <f>'Royalties Concessão'!G628+'Royalties Partilha'!G628</f>
        <v>0</v>
      </c>
      <c r="H628" s="2"/>
      <c r="I628" s="11"/>
      <c r="J628" s="11"/>
    </row>
    <row r="629" spans="1:10" x14ac:dyDescent="0.2">
      <c r="A629" s="2"/>
      <c r="B629" s="12" t="s">
        <v>1012</v>
      </c>
      <c r="C629" s="13" t="s">
        <v>587</v>
      </c>
      <c r="D629" s="14">
        <f>'Royalties Concessão'!D629+'Royalties Partilha'!D629</f>
        <v>0</v>
      </c>
      <c r="E629" s="14">
        <f>'Royalties Concessão'!E629+'Royalties Partilha'!E629</f>
        <v>0</v>
      </c>
      <c r="F629" s="14">
        <f>'Royalties Concessão'!F629+'Royalties Partilha'!F629</f>
        <v>0</v>
      </c>
      <c r="G629" s="14">
        <f>'Royalties Concessão'!G629+'Royalties Partilha'!G629</f>
        <v>0</v>
      </c>
      <c r="H629" s="2"/>
      <c r="I629" s="11"/>
      <c r="J629" s="11"/>
    </row>
    <row r="630" spans="1:10" x14ac:dyDescent="0.2">
      <c r="A630" s="2"/>
      <c r="B630" s="12" t="s">
        <v>1013</v>
      </c>
      <c r="C630" s="13" t="s">
        <v>587</v>
      </c>
      <c r="D630" s="14">
        <f>'Royalties Concessão'!D630+'Royalties Partilha'!D630</f>
        <v>0</v>
      </c>
      <c r="E630" s="14">
        <f>'Royalties Concessão'!E630+'Royalties Partilha'!E630</f>
        <v>0</v>
      </c>
      <c r="F630" s="14">
        <f>'Royalties Concessão'!F630+'Royalties Partilha'!F630</f>
        <v>0</v>
      </c>
      <c r="G630" s="14">
        <f>'Royalties Concessão'!G630+'Royalties Partilha'!G630</f>
        <v>0</v>
      </c>
      <c r="H630" s="2"/>
      <c r="I630" s="11"/>
      <c r="J630" s="11"/>
    </row>
    <row r="631" spans="1:10" x14ac:dyDescent="0.2">
      <c r="A631" s="2"/>
      <c r="B631" s="12" t="s">
        <v>1014</v>
      </c>
      <c r="C631" s="13" t="s">
        <v>587</v>
      </c>
      <c r="D631" s="14">
        <f>'Royalties Concessão'!D631+'Royalties Partilha'!D631</f>
        <v>0</v>
      </c>
      <c r="E631" s="14">
        <f>'Royalties Concessão'!E631+'Royalties Partilha'!E631</f>
        <v>0</v>
      </c>
      <c r="F631" s="14">
        <f>'Royalties Concessão'!F631+'Royalties Partilha'!F631</f>
        <v>0</v>
      </c>
      <c r="G631" s="14">
        <f>'Royalties Concessão'!G631+'Royalties Partilha'!G631</f>
        <v>292158.17000000004</v>
      </c>
      <c r="H631" s="2"/>
      <c r="I631" s="11"/>
      <c r="J631" s="11"/>
    </row>
    <row r="632" spans="1:10" x14ac:dyDescent="0.2">
      <c r="A632" s="2"/>
      <c r="B632" s="12" t="s">
        <v>1015</v>
      </c>
      <c r="C632" s="13" t="s">
        <v>587</v>
      </c>
      <c r="D632" s="14">
        <f>'Royalties Concessão'!D632+'Royalties Partilha'!D632</f>
        <v>0</v>
      </c>
      <c r="E632" s="14">
        <f>'Royalties Concessão'!E632+'Royalties Partilha'!E632</f>
        <v>0</v>
      </c>
      <c r="F632" s="14">
        <f>'Royalties Concessão'!F632+'Royalties Partilha'!F632</f>
        <v>0</v>
      </c>
      <c r="G632" s="14">
        <f>'Royalties Concessão'!G632+'Royalties Partilha'!G632</f>
        <v>0</v>
      </c>
      <c r="H632" s="2"/>
      <c r="I632" s="11"/>
      <c r="J632" s="11"/>
    </row>
    <row r="633" spans="1:10" x14ac:dyDescent="0.2">
      <c r="A633" s="2"/>
      <c r="B633" s="12" t="s">
        <v>1016</v>
      </c>
      <c r="C633" s="13" t="s">
        <v>587</v>
      </c>
      <c r="D633" s="14">
        <f>'Royalties Concessão'!D633+'Royalties Partilha'!D633</f>
        <v>0</v>
      </c>
      <c r="E633" s="14">
        <f>'Royalties Concessão'!E633+'Royalties Partilha'!E633</f>
        <v>0</v>
      </c>
      <c r="F633" s="14">
        <f>'Royalties Concessão'!F633+'Royalties Partilha'!F633</f>
        <v>0</v>
      </c>
      <c r="G633" s="14">
        <f>'Royalties Concessão'!G633+'Royalties Partilha'!G633</f>
        <v>0</v>
      </c>
      <c r="H633" s="2"/>
      <c r="I633" s="11"/>
      <c r="J633" s="11"/>
    </row>
    <row r="634" spans="1:10" x14ac:dyDescent="0.2">
      <c r="A634" s="2"/>
      <c r="B634" s="12" t="s">
        <v>1017</v>
      </c>
      <c r="C634" s="13" t="s">
        <v>587</v>
      </c>
      <c r="D634" s="14">
        <f>'Royalties Concessão'!D634+'Royalties Partilha'!D634</f>
        <v>0</v>
      </c>
      <c r="E634" s="14">
        <f>'Royalties Concessão'!E634+'Royalties Partilha'!E634</f>
        <v>0</v>
      </c>
      <c r="F634" s="14">
        <f>'Royalties Concessão'!F634+'Royalties Partilha'!F634</f>
        <v>0</v>
      </c>
      <c r="G634" s="14">
        <f>'Royalties Concessão'!G634+'Royalties Partilha'!G634</f>
        <v>0</v>
      </c>
      <c r="H634" s="2"/>
      <c r="I634" s="11"/>
      <c r="J634" s="11"/>
    </row>
    <row r="635" spans="1:10" x14ac:dyDescent="0.2">
      <c r="A635" s="2"/>
      <c r="B635" s="12" t="s">
        <v>1018</v>
      </c>
      <c r="C635" s="13" t="s">
        <v>587</v>
      </c>
      <c r="D635" s="14">
        <f>'Royalties Concessão'!D635+'Royalties Partilha'!D635</f>
        <v>0</v>
      </c>
      <c r="E635" s="14">
        <f>'Royalties Concessão'!E635+'Royalties Partilha'!E635</f>
        <v>0</v>
      </c>
      <c r="F635" s="14">
        <f>'Royalties Concessão'!F635+'Royalties Partilha'!F635</f>
        <v>0</v>
      </c>
      <c r="G635" s="14">
        <f>'Royalties Concessão'!G635+'Royalties Partilha'!G635</f>
        <v>0</v>
      </c>
      <c r="H635" s="2"/>
      <c r="I635" s="11"/>
      <c r="J635" s="11"/>
    </row>
    <row r="636" spans="1:10" x14ac:dyDescent="0.2">
      <c r="A636" s="2"/>
      <c r="B636" s="12" t="s">
        <v>1019</v>
      </c>
      <c r="C636" s="13" t="s">
        <v>587</v>
      </c>
      <c r="D636" s="14">
        <f>'Royalties Concessão'!D636+'Royalties Partilha'!D636</f>
        <v>0</v>
      </c>
      <c r="E636" s="14">
        <f>'Royalties Concessão'!E636+'Royalties Partilha'!E636</f>
        <v>0</v>
      </c>
      <c r="F636" s="14">
        <f>'Royalties Concessão'!F636+'Royalties Partilha'!F636</f>
        <v>0</v>
      </c>
      <c r="G636" s="14">
        <f>'Royalties Concessão'!G636+'Royalties Partilha'!G636</f>
        <v>0</v>
      </c>
      <c r="H636" s="2"/>
      <c r="I636" s="11"/>
      <c r="J636" s="11"/>
    </row>
    <row r="637" spans="1:10" x14ac:dyDescent="0.2">
      <c r="A637" s="2"/>
      <c r="B637" s="12" t="s">
        <v>1020</v>
      </c>
      <c r="C637" s="13" t="s">
        <v>587</v>
      </c>
      <c r="D637" s="14">
        <f>'Royalties Concessão'!D637+'Royalties Partilha'!D637</f>
        <v>0</v>
      </c>
      <c r="E637" s="14">
        <f>'Royalties Concessão'!E637+'Royalties Partilha'!E637</f>
        <v>0</v>
      </c>
      <c r="F637" s="14">
        <f>'Royalties Concessão'!F637+'Royalties Partilha'!F637</f>
        <v>0</v>
      </c>
      <c r="G637" s="14">
        <f>'Royalties Concessão'!G637+'Royalties Partilha'!G637</f>
        <v>0</v>
      </c>
      <c r="H637" s="2"/>
      <c r="I637" s="11"/>
      <c r="J637" s="11"/>
    </row>
    <row r="638" spans="1:10" x14ac:dyDescent="0.2">
      <c r="A638" s="2"/>
      <c r="B638" s="12" t="s">
        <v>1021</v>
      </c>
      <c r="C638" s="13" t="s">
        <v>587</v>
      </c>
      <c r="D638" s="14">
        <f>'Royalties Concessão'!D638+'Royalties Partilha'!D638</f>
        <v>0</v>
      </c>
      <c r="E638" s="14">
        <f>'Royalties Concessão'!E638+'Royalties Partilha'!E638</f>
        <v>0</v>
      </c>
      <c r="F638" s="14">
        <f>'Royalties Concessão'!F638+'Royalties Partilha'!F638</f>
        <v>0</v>
      </c>
      <c r="G638" s="14">
        <f>'Royalties Concessão'!G638+'Royalties Partilha'!G638</f>
        <v>0</v>
      </c>
      <c r="H638" s="2"/>
      <c r="I638" s="11"/>
      <c r="J638" s="11"/>
    </row>
    <row r="639" spans="1:10" x14ac:dyDescent="0.2">
      <c r="A639" s="2"/>
      <c r="B639" s="12" t="s">
        <v>1022</v>
      </c>
      <c r="C639" s="13" t="s">
        <v>587</v>
      </c>
      <c r="D639" s="14">
        <f>'Royalties Concessão'!D639+'Royalties Partilha'!D639</f>
        <v>0</v>
      </c>
      <c r="E639" s="14">
        <f>'Royalties Concessão'!E639+'Royalties Partilha'!E639</f>
        <v>0</v>
      </c>
      <c r="F639" s="14">
        <f>'Royalties Concessão'!F639+'Royalties Partilha'!F639</f>
        <v>0</v>
      </c>
      <c r="G639" s="14">
        <f>'Royalties Concessão'!G639+'Royalties Partilha'!G639</f>
        <v>0</v>
      </c>
      <c r="H639" s="2"/>
      <c r="I639" s="11"/>
      <c r="J639" s="11"/>
    </row>
    <row r="640" spans="1:10" x14ac:dyDescent="0.2">
      <c r="A640" s="2"/>
      <c r="B640" s="12" t="s">
        <v>1023</v>
      </c>
      <c r="C640" s="13" t="s">
        <v>587</v>
      </c>
      <c r="D640" s="14">
        <f>'Royalties Concessão'!D640+'Royalties Partilha'!D640</f>
        <v>0</v>
      </c>
      <c r="E640" s="14">
        <f>'Royalties Concessão'!E640+'Royalties Partilha'!E640</f>
        <v>0</v>
      </c>
      <c r="F640" s="14">
        <f>'Royalties Concessão'!F640+'Royalties Partilha'!F640</f>
        <v>0</v>
      </c>
      <c r="G640" s="14">
        <f>'Royalties Concessão'!G640+'Royalties Partilha'!G640</f>
        <v>0</v>
      </c>
      <c r="H640" s="2"/>
      <c r="I640" s="11"/>
      <c r="J640" s="11"/>
    </row>
    <row r="641" spans="1:10" x14ac:dyDescent="0.2">
      <c r="A641" s="2"/>
      <c r="B641" s="12" t="s">
        <v>1024</v>
      </c>
      <c r="C641" s="13" t="s">
        <v>587</v>
      </c>
      <c r="D641" s="14">
        <f>'Royalties Concessão'!D641+'Royalties Partilha'!D641</f>
        <v>0</v>
      </c>
      <c r="E641" s="14">
        <f>'Royalties Concessão'!E641+'Royalties Partilha'!E641</f>
        <v>0</v>
      </c>
      <c r="F641" s="14">
        <f>'Royalties Concessão'!F641+'Royalties Partilha'!F641</f>
        <v>0</v>
      </c>
      <c r="G641" s="14">
        <f>'Royalties Concessão'!G641+'Royalties Partilha'!G641</f>
        <v>0</v>
      </c>
      <c r="H641" s="2"/>
      <c r="I641" s="11"/>
      <c r="J641" s="11"/>
    </row>
    <row r="642" spans="1:10" x14ac:dyDescent="0.2">
      <c r="A642" s="2"/>
      <c r="B642" s="12" t="s">
        <v>1025</v>
      </c>
      <c r="C642" s="13" t="s">
        <v>587</v>
      </c>
      <c r="D642" s="14">
        <f>'Royalties Concessão'!D642+'Royalties Partilha'!D642</f>
        <v>0</v>
      </c>
      <c r="E642" s="14">
        <f>'Royalties Concessão'!E642+'Royalties Partilha'!E642</f>
        <v>0</v>
      </c>
      <c r="F642" s="14">
        <f>'Royalties Concessão'!F642+'Royalties Partilha'!F642</f>
        <v>0</v>
      </c>
      <c r="G642" s="14">
        <f>'Royalties Concessão'!G642+'Royalties Partilha'!G642</f>
        <v>0</v>
      </c>
      <c r="H642" s="2"/>
      <c r="I642" s="11"/>
      <c r="J642" s="11"/>
    </row>
    <row r="643" spans="1:10" x14ac:dyDescent="0.2">
      <c r="A643" s="2"/>
      <c r="B643" s="12" t="s">
        <v>1026</v>
      </c>
      <c r="C643" s="13" t="s">
        <v>587</v>
      </c>
      <c r="D643" s="14">
        <f>'Royalties Concessão'!D643+'Royalties Partilha'!D643</f>
        <v>0</v>
      </c>
      <c r="E643" s="14">
        <f>'Royalties Concessão'!E643+'Royalties Partilha'!E643</f>
        <v>0</v>
      </c>
      <c r="F643" s="14">
        <f>'Royalties Concessão'!F643+'Royalties Partilha'!F643</f>
        <v>0</v>
      </c>
      <c r="G643" s="14">
        <f>'Royalties Concessão'!G643+'Royalties Partilha'!G643</f>
        <v>0</v>
      </c>
      <c r="H643" s="2"/>
      <c r="I643" s="11"/>
      <c r="J643" s="11"/>
    </row>
    <row r="644" spans="1:10" x14ac:dyDescent="0.2">
      <c r="A644" s="2"/>
      <c r="B644" s="12" t="s">
        <v>1027</v>
      </c>
      <c r="C644" s="13" t="s">
        <v>587</v>
      </c>
      <c r="D644" s="14">
        <f>'Royalties Concessão'!D644+'Royalties Partilha'!D644</f>
        <v>0</v>
      </c>
      <c r="E644" s="14">
        <f>'Royalties Concessão'!E644+'Royalties Partilha'!E644</f>
        <v>0</v>
      </c>
      <c r="F644" s="14">
        <f>'Royalties Concessão'!F644+'Royalties Partilha'!F644</f>
        <v>0</v>
      </c>
      <c r="G644" s="14">
        <f>'Royalties Concessão'!G644+'Royalties Partilha'!G644</f>
        <v>0</v>
      </c>
      <c r="H644" s="2"/>
      <c r="I644" s="11"/>
      <c r="J644" s="11"/>
    </row>
    <row r="645" spans="1:10" x14ac:dyDescent="0.2">
      <c r="A645" s="2"/>
      <c r="B645" s="12" t="s">
        <v>1028</v>
      </c>
      <c r="C645" s="13" t="s">
        <v>587</v>
      </c>
      <c r="D645" s="14">
        <f>'Royalties Concessão'!D645+'Royalties Partilha'!D645</f>
        <v>0</v>
      </c>
      <c r="E645" s="14">
        <f>'Royalties Concessão'!E645+'Royalties Partilha'!E645</f>
        <v>0</v>
      </c>
      <c r="F645" s="14">
        <f>'Royalties Concessão'!F645+'Royalties Partilha'!F645</f>
        <v>0</v>
      </c>
      <c r="G645" s="14">
        <f>'Royalties Concessão'!G645+'Royalties Partilha'!G645</f>
        <v>0</v>
      </c>
      <c r="H645" s="2"/>
      <c r="I645" s="11"/>
      <c r="J645" s="11"/>
    </row>
    <row r="646" spans="1:10" x14ac:dyDescent="0.2">
      <c r="A646" s="2"/>
      <c r="B646" s="12" t="s">
        <v>1029</v>
      </c>
      <c r="C646" s="13" t="s">
        <v>587</v>
      </c>
      <c r="D646" s="14">
        <f>'Royalties Concessão'!D646+'Royalties Partilha'!D646</f>
        <v>0</v>
      </c>
      <c r="E646" s="14">
        <f>'Royalties Concessão'!E646+'Royalties Partilha'!E646</f>
        <v>0</v>
      </c>
      <c r="F646" s="14">
        <f>'Royalties Concessão'!F646+'Royalties Partilha'!F646</f>
        <v>0</v>
      </c>
      <c r="G646" s="14">
        <f>'Royalties Concessão'!G646+'Royalties Partilha'!G646</f>
        <v>0</v>
      </c>
      <c r="H646" s="2"/>
      <c r="I646" s="11"/>
      <c r="J646" s="11"/>
    </row>
    <row r="647" spans="1:10" x14ac:dyDescent="0.2">
      <c r="A647" s="2"/>
      <c r="B647" s="12" t="s">
        <v>1030</v>
      </c>
      <c r="C647" s="13" t="s">
        <v>587</v>
      </c>
      <c r="D647" s="14">
        <f>'Royalties Concessão'!D647+'Royalties Partilha'!D647</f>
        <v>0</v>
      </c>
      <c r="E647" s="14">
        <f>'Royalties Concessão'!E647+'Royalties Partilha'!E647</f>
        <v>0</v>
      </c>
      <c r="F647" s="14">
        <f>'Royalties Concessão'!F647+'Royalties Partilha'!F647</f>
        <v>0</v>
      </c>
      <c r="G647" s="14">
        <f>'Royalties Concessão'!G647+'Royalties Partilha'!G647</f>
        <v>0</v>
      </c>
      <c r="H647" s="2"/>
      <c r="I647" s="11"/>
      <c r="J647" s="11"/>
    </row>
    <row r="648" spans="1:10" x14ac:dyDescent="0.2">
      <c r="A648" s="2"/>
      <c r="B648" s="12" t="s">
        <v>1031</v>
      </c>
      <c r="C648" s="13" t="s">
        <v>587</v>
      </c>
      <c r="D648" s="14">
        <f>'Royalties Concessão'!D648+'Royalties Partilha'!D648</f>
        <v>0</v>
      </c>
      <c r="E648" s="14">
        <f>'Royalties Concessão'!E648+'Royalties Partilha'!E648</f>
        <v>0</v>
      </c>
      <c r="F648" s="14">
        <f>'Royalties Concessão'!F648+'Royalties Partilha'!F648</f>
        <v>0</v>
      </c>
      <c r="G648" s="14">
        <f>'Royalties Concessão'!G648+'Royalties Partilha'!G648</f>
        <v>0</v>
      </c>
      <c r="H648" s="2"/>
      <c r="I648" s="11"/>
      <c r="J648" s="11"/>
    </row>
    <row r="649" spans="1:10" x14ac:dyDescent="0.2">
      <c r="A649" s="2"/>
      <c r="B649" s="12" t="s">
        <v>1032</v>
      </c>
      <c r="C649" s="13" t="s">
        <v>587</v>
      </c>
      <c r="D649" s="14">
        <f>'Royalties Concessão'!D649+'Royalties Partilha'!D649</f>
        <v>0</v>
      </c>
      <c r="E649" s="14">
        <f>'Royalties Concessão'!E649+'Royalties Partilha'!E649</f>
        <v>0</v>
      </c>
      <c r="F649" s="14">
        <f>'Royalties Concessão'!F649+'Royalties Partilha'!F649</f>
        <v>0</v>
      </c>
      <c r="G649" s="14">
        <f>'Royalties Concessão'!G649+'Royalties Partilha'!G649</f>
        <v>0</v>
      </c>
      <c r="H649" s="2"/>
      <c r="I649" s="11"/>
      <c r="J649" s="11"/>
    </row>
    <row r="650" spans="1:10" x14ac:dyDescent="0.2">
      <c r="A650" s="2"/>
      <c r="B650" s="12" t="s">
        <v>1033</v>
      </c>
      <c r="C650" s="13" t="s">
        <v>587</v>
      </c>
      <c r="D650" s="14">
        <f>'Royalties Concessão'!D650+'Royalties Partilha'!D650</f>
        <v>0</v>
      </c>
      <c r="E650" s="14">
        <f>'Royalties Concessão'!E650+'Royalties Partilha'!E650</f>
        <v>0</v>
      </c>
      <c r="F650" s="14">
        <f>'Royalties Concessão'!F650+'Royalties Partilha'!F650</f>
        <v>0</v>
      </c>
      <c r="G650" s="14">
        <f>'Royalties Concessão'!G650+'Royalties Partilha'!G650</f>
        <v>0</v>
      </c>
      <c r="H650" s="2"/>
      <c r="I650" s="11"/>
      <c r="J650" s="11"/>
    </row>
    <row r="651" spans="1:10" x14ac:dyDescent="0.2">
      <c r="A651" s="2"/>
      <c r="B651" s="12" t="s">
        <v>1034</v>
      </c>
      <c r="C651" s="13" t="s">
        <v>587</v>
      </c>
      <c r="D651" s="14">
        <f>'Royalties Concessão'!D651+'Royalties Partilha'!D651</f>
        <v>0</v>
      </c>
      <c r="E651" s="14">
        <f>'Royalties Concessão'!E651+'Royalties Partilha'!E651</f>
        <v>0</v>
      </c>
      <c r="F651" s="14">
        <f>'Royalties Concessão'!F651+'Royalties Partilha'!F651</f>
        <v>0</v>
      </c>
      <c r="G651" s="14">
        <f>'Royalties Concessão'!G651+'Royalties Partilha'!G651</f>
        <v>0</v>
      </c>
      <c r="H651" s="2"/>
      <c r="I651" s="11"/>
      <c r="J651" s="11"/>
    </row>
    <row r="652" spans="1:10" x14ac:dyDescent="0.2">
      <c r="A652" s="2"/>
      <c r="B652" s="12" t="s">
        <v>1035</v>
      </c>
      <c r="C652" s="13" t="s">
        <v>587</v>
      </c>
      <c r="D652" s="14">
        <f>'Royalties Concessão'!D652+'Royalties Partilha'!D652</f>
        <v>0</v>
      </c>
      <c r="E652" s="14">
        <f>'Royalties Concessão'!E652+'Royalties Partilha'!E652</f>
        <v>0</v>
      </c>
      <c r="F652" s="14">
        <f>'Royalties Concessão'!F652+'Royalties Partilha'!F652</f>
        <v>0</v>
      </c>
      <c r="G652" s="14">
        <f>'Royalties Concessão'!G652+'Royalties Partilha'!G652</f>
        <v>0</v>
      </c>
      <c r="H652" s="2"/>
      <c r="I652" s="11"/>
      <c r="J652" s="11"/>
    </row>
    <row r="653" spans="1:10" x14ac:dyDescent="0.2">
      <c r="A653" s="2"/>
      <c r="B653" s="12" t="s">
        <v>1036</v>
      </c>
      <c r="C653" s="13" t="s">
        <v>587</v>
      </c>
      <c r="D653" s="14">
        <f>'Royalties Concessão'!D653+'Royalties Partilha'!D653</f>
        <v>0</v>
      </c>
      <c r="E653" s="14">
        <f>'Royalties Concessão'!E653+'Royalties Partilha'!E653</f>
        <v>0</v>
      </c>
      <c r="F653" s="14">
        <f>'Royalties Concessão'!F653+'Royalties Partilha'!F653</f>
        <v>0</v>
      </c>
      <c r="G653" s="14">
        <f>'Royalties Concessão'!G653+'Royalties Partilha'!G653</f>
        <v>0</v>
      </c>
      <c r="H653" s="2"/>
      <c r="I653" s="11"/>
      <c r="J653" s="11"/>
    </row>
    <row r="654" spans="1:10" x14ac:dyDescent="0.2">
      <c r="A654" s="2"/>
      <c r="B654" s="12" t="s">
        <v>1037</v>
      </c>
      <c r="C654" s="13" t="s">
        <v>587</v>
      </c>
      <c r="D654" s="14">
        <f>'Royalties Concessão'!D654+'Royalties Partilha'!D654</f>
        <v>0</v>
      </c>
      <c r="E654" s="14">
        <f>'Royalties Concessão'!E654+'Royalties Partilha'!E654</f>
        <v>0</v>
      </c>
      <c r="F654" s="14">
        <f>'Royalties Concessão'!F654+'Royalties Partilha'!F654</f>
        <v>0</v>
      </c>
      <c r="G654" s="14">
        <f>'Royalties Concessão'!G654+'Royalties Partilha'!G654</f>
        <v>0</v>
      </c>
      <c r="H654" s="2"/>
      <c r="I654" s="11"/>
      <c r="J654" s="11"/>
    </row>
    <row r="655" spans="1:10" x14ac:dyDescent="0.2">
      <c r="A655" s="2"/>
      <c r="B655" s="12" t="s">
        <v>1038</v>
      </c>
      <c r="C655" s="13" t="s">
        <v>587</v>
      </c>
      <c r="D655" s="14">
        <f>'Royalties Concessão'!D655+'Royalties Partilha'!D655</f>
        <v>0</v>
      </c>
      <c r="E655" s="14">
        <f>'Royalties Concessão'!E655+'Royalties Partilha'!E655</f>
        <v>0</v>
      </c>
      <c r="F655" s="14">
        <f>'Royalties Concessão'!F655+'Royalties Partilha'!F655</f>
        <v>0</v>
      </c>
      <c r="G655" s="14">
        <f>'Royalties Concessão'!G655+'Royalties Partilha'!G655</f>
        <v>0</v>
      </c>
      <c r="H655" s="2"/>
      <c r="I655" s="11"/>
      <c r="J655" s="11"/>
    </row>
    <row r="656" spans="1:10" x14ac:dyDescent="0.2">
      <c r="A656" s="2"/>
      <c r="B656" s="12" t="s">
        <v>1039</v>
      </c>
      <c r="C656" s="13" t="s">
        <v>587</v>
      </c>
      <c r="D656" s="14">
        <f>'Royalties Concessão'!D656+'Royalties Partilha'!D656</f>
        <v>0</v>
      </c>
      <c r="E656" s="14">
        <f>'Royalties Concessão'!E656+'Royalties Partilha'!E656</f>
        <v>0</v>
      </c>
      <c r="F656" s="14">
        <f>'Royalties Concessão'!F656+'Royalties Partilha'!F656</f>
        <v>0</v>
      </c>
      <c r="G656" s="14">
        <f>'Royalties Concessão'!G656+'Royalties Partilha'!G656</f>
        <v>0</v>
      </c>
      <c r="H656" s="2"/>
      <c r="I656" s="11"/>
      <c r="J656" s="11"/>
    </row>
    <row r="657" spans="1:10" x14ac:dyDescent="0.2">
      <c r="A657" s="2"/>
      <c r="B657" s="12" t="s">
        <v>586</v>
      </c>
      <c r="C657" s="13" t="s">
        <v>587</v>
      </c>
      <c r="D657" s="14">
        <f>'Royalties Concessão'!D657+'Royalties Partilha'!D657</f>
        <v>182670.51</v>
      </c>
      <c r="E657" s="14">
        <f>'Royalties Concessão'!E657+'Royalties Partilha'!E657</f>
        <v>0</v>
      </c>
      <c r="F657" s="14">
        <f>'Royalties Concessão'!F657+'Royalties Partilha'!F657</f>
        <v>182670.51</v>
      </c>
      <c r="G657" s="14">
        <f>'Royalties Concessão'!G657+'Royalties Partilha'!G657</f>
        <v>1636380.7100000002</v>
      </c>
      <c r="H657" s="2"/>
      <c r="I657" s="11"/>
      <c r="J657" s="11"/>
    </row>
    <row r="658" spans="1:10" x14ac:dyDescent="0.2">
      <c r="A658" s="2"/>
      <c r="B658" s="12" t="s">
        <v>1040</v>
      </c>
      <c r="C658" s="13" t="s">
        <v>587</v>
      </c>
      <c r="D658" s="14">
        <f>'Royalties Concessão'!D658+'Royalties Partilha'!D658</f>
        <v>0</v>
      </c>
      <c r="E658" s="14">
        <f>'Royalties Concessão'!E658+'Royalties Partilha'!E658</f>
        <v>0</v>
      </c>
      <c r="F658" s="14">
        <f>'Royalties Concessão'!F658+'Royalties Partilha'!F658</f>
        <v>0</v>
      </c>
      <c r="G658" s="14">
        <f>'Royalties Concessão'!G658+'Royalties Partilha'!G658</f>
        <v>0</v>
      </c>
      <c r="H658" s="2"/>
      <c r="I658" s="11"/>
      <c r="J658" s="11"/>
    </row>
    <row r="659" spans="1:10" x14ac:dyDescent="0.2">
      <c r="A659" s="2"/>
      <c r="B659" s="12" t="s">
        <v>1041</v>
      </c>
      <c r="C659" s="13" t="s">
        <v>587</v>
      </c>
      <c r="D659" s="14">
        <f>'Royalties Concessão'!D659+'Royalties Partilha'!D659</f>
        <v>0</v>
      </c>
      <c r="E659" s="14">
        <f>'Royalties Concessão'!E659+'Royalties Partilha'!E659</f>
        <v>0</v>
      </c>
      <c r="F659" s="14">
        <f>'Royalties Concessão'!F659+'Royalties Partilha'!F659</f>
        <v>0</v>
      </c>
      <c r="G659" s="14">
        <f>'Royalties Concessão'!G659+'Royalties Partilha'!G659</f>
        <v>0</v>
      </c>
      <c r="H659" s="2"/>
      <c r="I659" s="11"/>
      <c r="J659" s="11"/>
    </row>
    <row r="660" spans="1:10" x14ac:dyDescent="0.2">
      <c r="A660" s="2"/>
      <c r="B660" s="59" t="s">
        <v>588</v>
      </c>
      <c r="C660" s="60"/>
      <c r="D660" s="14">
        <f>'Royalties Concessão'!D660+'Royalties Partilha'!D660</f>
        <v>242159.2</v>
      </c>
      <c r="E660" s="14">
        <f>'Royalties Concessão'!E660+'Royalties Partilha'!E660</f>
        <v>66.81</v>
      </c>
      <c r="F660" s="14">
        <f>'Royalties Concessão'!F660+'Royalties Partilha'!F660</f>
        <v>242226.01</v>
      </c>
      <c r="G660" s="14">
        <f>'Royalties Concessão'!G660+'Royalties Partilha'!G660</f>
        <v>2670165.3600000003</v>
      </c>
      <c r="H660" s="2"/>
      <c r="I660" s="11"/>
      <c r="J660" s="11"/>
    </row>
    <row r="661" spans="1:10" x14ac:dyDescent="0.2">
      <c r="A661" s="2"/>
      <c r="B661" s="12" t="s">
        <v>589</v>
      </c>
      <c r="C661" s="13" t="s">
        <v>590</v>
      </c>
      <c r="D661" s="14">
        <f>'Royalties Concessão'!D661+'Royalties Partilha'!D661</f>
        <v>5538247.8699999992</v>
      </c>
      <c r="E661" s="14">
        <f>'Royalties Concessão'!E661+'Royalties Partilha'!E661</f>
        <v>3288875.33</v>
      </c>
      <c r="F661" s="14">
        <f>'Royalties Concessão'!F661+'Royalties Partilha'!F661</f>
        <v>8827123.1999999993</v>
      </c>
      <c r="G661" s="14">
        <f>'Royalties Concessão'!G661+'Royalties Partilha'!G661</f>
        <v>120979410.40000002</v>
      </c>
      <c r="H661" s="2"/>
      <c r="I661" s="11"/>
      <c r="J661" s="11"/>
    </row>
    <row r="662" spans="1:10" x14ac:dyDescent="0.2">
      <c r="A662" s="2"/>
      <c r="B662" s="12" t="s">
        <v>591</v>
      </c>
      <c r="C662" s="13" t="s">
        <v>590</v>
      </c>
      <c r="D662" s="14">
        <f>'Royalties Concessão'!D662+'Royalties Partilha'!D662</f>
        <v>769586.08000000007</v>
      </c>
      <c r="E662" s="14">
        <f>'Royalties Concessão'!E662+'Royalties Partilha'!E662</f>
        <v>0</v>
      </c>
      <c r="F662" s="14">
        <f>'Royalties Concessão'!F662+'Royalties Partilha'!F662</f>
        <v>769586.08000000007</v>
      </c>
      <c r="G662" s="14">
        <f>'Royalties Concessão'!G662+'Royalties Partilha'!G662</f>
        <v>8990624.9500000011</v>
      </c>
      <c r="H662" s="2"/>
      <c r="I662" s="11"/>
      <c r="J662" s="11"/>
    </row>
    <row r="663" spans="1:10" x14ac:dyDescent="0.2">
      <c r="A663" s="2"/>
      <c r="B663" s="12" t="s">
        <v>592</v>
      </c>
      <c r="C663" s="13" t="s">
        <v>590</v>
      </c>
      <c r="D663" s="14">
        <f>'Royalties Concessão'!D663+'Royalties Partilha'!D663</f>
        <v>5971884.8300000001</v>
      </c>
      <c r="E663" s="14">
        <f>'Royalties Concessão'!E663+'Royalties Partilha'!E663</f>
        <v>1852133.72</v>
      </c>
      <c r="F663" s="14">
        <f>'Royalties Concessão'!F663+'Royalties Partilha'!F663</f>
        <v>7824018.5499999998</v>
      </c>
      <c r="G663" s="14">
        <f>'Royalties Concessão'!G663+'Royalties Partilha'!G663</f>
        <v>120339487.76000001</v>
      </c>
      <c r="H663" s="2"/>
      <c r="I663" s="11"/>
      <c r="J663" s="11"/>
    </row>
    <row r="664" spans="1:10" x14ac:dyDescent="0.2">
      <c r="A664" s="2"/>
      <c r="B664" s="12" t="s">
        <v>1088</v>
      </c>
      <c r="C664" s="13" t="s">
        <v>590</v>
      </c>
      <c r="D664" s="14">
        <f>'Royalties Concessão'!D664+'Royalties Partilha'!D664</f>
        <v>769586.08000000007</v>
      </c>
      <c r="E664" s="14">
        <f>'Royalties Concessão'!E664+'Royalties Partilha'!E664</f>
        <v>0</v>
      </c>
      <c r="F664" s="14">
        <f>'Royalties Concessão'!F664+'Royalties Partilha'!F664</f>
        <v>769586.08000000007</v>
      </c>
      <c r="G664" s="14">
        <f>'Royalties Concessão'!G664+'Royalties Partilha'!G664</f>
        <v>5284227.0999999996</v>
      </c>
      <c r="H664" s="2"/>
      <c r="I664" s="11"/>
      <c r="J664" s="11"/>
    </row>
    <row r="665" spans="1:10" x14ac:dyDescent="0.2">
      <c r="A665" s="2"/>
      <c r="B665" s="12" t="s">
        <v>593</v>
      </c>
      <c r="C665" s="13" t="s">
        <v>590</v>
      </c>
      <c r="D665" s="14">
        <f>'Royalties Concessão'!D665+'Royalties Partilha'!D665</f>
        <v>4799979.76</v>
      </c>
      <c r="E665" s="14">
        <f>'Royalties Concessão'!E665+'Royalties Partilha'!E665</f>
        <v>10164899.59</v>
      </c>
      <c r="F665" s="14">
        <f>'Royalties Concessão'!F665+'Royalties Partilha'!F665</f>
        <v>14964879.350000001</v>
      </c>
      <c r="G665" s="14">
        <f>'Royalties Concessão'!G665+'Royalties Partilha'!G665</f>
        <v>113881258.89</v>
      </c>
      <c r="H665" s="2"/>
      <c r="I665" s="11"/>
      <c r="J665" s="11"/>
    </row>
    <row r="666" spans="1:10" x14ac:dyDescent="0.2">
      <c r="A666" s="2"/>
      <c r="B666" s="12" t="s">
        <v>594</v>
      </c>
      <c r="C666" s="13" t="s">
        <v>590</v>
      </c>
      <c r="D666" s="14">
        <f>'Royalties Concessão'!D666+'Royalties Partilha'!D666</f>
        <v>4799979.76</v>
      </c>
      <c r="E666" s="14">
        <f>'Royalties Concessão'!E666+'Royalties Partilha'!E666</f>
        <v>4091711.02</v>
      </c>
      <c r="F666" s="14">
        <f>'Royalties Concessão'!F666+'Royalties Partilha'!F666</f>
        <v>8891690.7799999993</v>
      </c>
      <c r="G666" s="14">
        <f>'Royalties Concessão'!G666+'Royalties Partilha'!G666</f>
        <v>90746376.719999999</v>
      </c>
      <c r="H666" s="2"/>
      <c r="I666" s="11"/>
      <c r="J666" s="11"/>
    </row>
    <row r="667" spans="1:10" x14ac:dyDescent="0.2">
      <c r="A667" s="2"/>
      <c r="B667" s="12" t="s">
        <v>595</v>
      </c>
      <c r="C667" s="13" t="s">
        <v>590</v>
      </c>
      <c r="D667" s="14">
        <f>'Royalties Concessão'!D667+'Royalties Partilha'!D667</f>
        <v>1870135.3599999999</v>
      </c>
      <c r="E667" s="14">
        <f>'Royalties Concessão'!E667+'Royalties Partilha'!E667</f>
        <v>0</v>
      </c>
      <c r="F667" s="14">
        <f>'Royalties Concessão'!F667+'Royalties Partilha'!F667</f>
        <v>1870135.3599999999</v>
      </c>
      <c r="G667" s="14">
        <f>'Royalties Concessão'!G667+'Royalties Partilha'!G667</f>
        <v>19756798.770000003</v>
      </c>
      <c r="H667" s="2"/>
      <c r="I667" s="11"/>
      <c r="J667" s="11"/>
    </row>
    <row r="668" spans="1:10" x14ac:dyDescent="0.2">
      <c r="A668" s="2"/>
      <c r="B668" s="12" t="s">
        <v>596</v>
      </c>
      <c r="C668" s="13" t="s">
        <v>590</v>
      </c>
      <c r="D668" s="14">
        <f>'Royalties Concessão'!D668+'Royalties Partilha'!D668</f>
        <v>1527346.26</v>
      </c>
      <c r="E668" s="14">
        <f>'Royalties Concessão'!E668+'Royalties Partilha'!E668</f>
        <v>4561.87</v>
      </c>
      <c r="F668" s="14">
        <f>'Royalties Concessão'!F668+'Royalties Partilha'!F668</f>
        <v>1531908.13</v>
      </c>
      <c r="G668" s="14">
        <f>'Royalties Concessão'!G668+'Royalties Partilha'!G668</f>
        <v>17603365.130000003</v>
      </c>
      <c r="H668" s="2"/>
      <c r="I668" s="11"/>
      <c r="J668" s="11"/>
    </row>
    <row r="669" spans="1:10" x14ac:dyDescent="0.2">
      <c r="A669" s="2"/>
      <c r="B669" s="12" t="s">
        <v>597</v>
      </c>
      <c r="C669" s="13" t="s">
        <v>590</v>
      </c>
      <c r="D669" s="14">
        <f>'Royalties Concessão'!D669+'Royalties Partilha'!D669</f>
        <v>1465878.26</v>
      </c>
      <c r="E669" s="14">
        <f>'Royalties Concessão'!E669+'Royalties Partilha'!E669</f>
        <v>0</v>
      </c>
      <c r="F669" s="14">
        <f>'Royalties Concessão'!F669+'Royalties Partilha'!F669</f>
        <v>1465878.26</v>
      </c>
      <c r="G669" s="14">
        <f>'Royalties Concessão'!G669+'Royalties Partilha'!G669</f>
        <v>17125045.649999999</v>
      </c>
      <c r="H669" s="2"/>
      <c r="I669" s="11"/>
      <c r="J669" s="11"/>
    </row>
    <row r="670" spans="1:10" x14ac:dyDescent="0.2">
      <c r="A670" s="2"/>
      <c r="B670" s="12" t="s">
        <v>598</v>
      </c>
      <c r="C670" s="13" t="s">
        <v>590</v>
      </c>
      <c r="D670" s="14">
        <f>'Royalties Concessão'!D670+'Royalties Partilha'!D670</f>
        <v>989467.82000000007</v>
      </c>
      <c r="E670" s="14">
        <f>'Royalties Concessão'!E670+'Royalties Partilha'!E670</f>
        <v>0</v>
      </c>
      <c r="F670" s="14">
        <f>'Royalties Concessão'!F670+'Royalties Partilha'!F670</f>
        <v>989467.82000000007</v>
      </c>
      <c r="G670" s="14">
        <f>'Royalties Concessão'!G670+'Royalties Partilha'!G670</f>
        <v>11559381.890000001</v>
      </c>
      <c r="H670" s="2"/>
      <c r="I670" s="11"/>
      <c r="J670" s="11"/>
    </row>
    <row r="671" spans="1:10" x14ac:dyDescent="0.2">
      <c r="A671" s="2"/>
      <c r="B671" s="12" t="s">
        <v>599</v>
      </c>
      <c r="C671" s="13" t="s">
        <v>590</v>
      </c>
      <c r="D671" s="14">
        <f>'Royalties Concessão'!D671+'Royalties Partilha'!D671</f>
        <v>1062761.73</v>
      </c>
      <c r="E671" s="14">
        <f>'Royalties Concessão'!E671+'Royalties Partilha'!E671</f>
        <v>0</v>
      </c>
      <c r="F671" s="14">
        <f>'Royalties Concessão'!F671+'Royalties Partilha'!F671</f>
        <v>1062761.73</v>
      </c>
      <c r="G671" s="14">
        <f>'Royalties Concessão'!G671+'Royalties Partilha'!G671</f>
        <v>12415658.030000001</v>
      </c>
      <c r="H671" s="2"/>
      <c r="I671" s="11"/>
      <c r="J671" s="11"/>
    </row>
    <row r="672" spans="1:10" x14ac:dyDescent="0.2">
      <c r="A672" s="2"/>
      <c r="B672" s="12" t="s">
        <v>600</v>
      </c>
      <c r="C672" s="13" t="s">
        <v>590</v>
      </c>
      <c r="D672" s="14">
        <f>'Royalties Concessão'!D672+'Royalties Partilha'!D672</f>
        <v>6842993</v>
      </c>
      <c r="E672" s="14">
        <f>'Royalties Concessão'!E672+'Royalties Partilha'!E672</f>
        <v>9462789.0500000007</v>
      </c>
      <c r="F672" s="14">
        <f>'Royalties Concessão'!F672+'Royalties Partilha'!F672</f>
        <v>16305782.050000001</v>
      </c>
      <c r="G672" s="14">
        <f>'Royalties Concessão'!G672+'Royalties Partilha'!G672</f>
        <v>159771487.62</v>
      </c>
      <c r="H672" s="2"/>
      <c r="I672" s="11"/>
      <c r="J672" s="11"/>
    </row>
    <row r="673" spans="1:10" x14ac:dyDescent="0.2">
      <c r="A673" s="2"/>
      <c r="B673" s="12" t="s">
        <v>601</v>
      </c>
      <c r="C673" s="13" t="s">
        <v>590</v>
      </c>
      <c r="D673" s="14">
        <f>'Royalties Concessão'!D673+'Royalties Partilha'!D673</f>
        <v>3515091.0100000002</v>
      </c>
      <c r="E673" s="14">
        <f>'Royalties Concessão'!E673+'Royalties Partilha'!E673</f>
        <v>0</v>
      </c>
      <c r="F673" s="14">
        <f>'Royalties Concessão'!F673+'Royalties Partilha'!F673</f>
        <v>3515091.0100000002</v>
      </c>
      <c r="G673" s="14">
        <f>'Royalties Concessão'!G673+'Royalties Partilha'!G673</f>
        <v>41763178.259999998</v>
      </c>
      <c r="H673" s="2"/>
      <c r="I673" s="11"/>
      <c r="J673" s="11"/>
    </row>
    <row r="674" spans="1:10" x14ac:dyDescent="0.2">
      <c r="A674" s="2"/>
      <c r="B674" s="12" t="s">
        <v>602</v>
      </c>
      <c r="C674" s="13" t="s">
        <v>590</v>
      </c>
      <c r="D674" s="14">
        <f>'Royalties Concessão'!D674+'Royalties Partilha'!D674</f>
        <v>842880</v>
      </c>
      <c r="E674" s="14">
        <f>'Royalties Concessão'!E674+'Royalties Partilha'!E674</f>
        <v>0</v>
      </c>
      <c r="F674" s="14">
        <f>'Royalties Concessão'!F674+'Royalties Partilha'!F674</f>
        <v>842880</v>
      </c>
      <c r="G674" s="14">
        <f>'Royalties Concessão'!G674+'Royalties Partilha'!G674</f>
        <v>9846350.9499999993</v>
      </c>
      <c r="H674" s="2"/>
      <c r="I674" s="11"/>
      <c r="J674" s="11"/>
    </row>
    <row r="675" spans="1:10" x14ac:dyDescent="0.2">
      <c r="A675" s="2"/>
      <c r="B675" s="12" t="s">
        <v>603</v>
      </c>
      <c r="C675" s="13" t="s">
        <v>590</v>
      </c>
      <c r="D675" s="14">
        <f>'Royalties Concessão'!D675+'Royalties Partilha'!D675</f>
        <v>6347630.8600000003</v>
      </c>
      <c r="E675" s="14">
        <f>'Royalties Concessão'!E675+'Royalties Partilha'!E675</f>
        <v>20434076.399999999</v>
      </c>
      <c r="F675" s="14">
        <f>'Royalties Concessão'!F675+'Royalties Partilha'!F675</f>
        <v>26781707.259999998</v>
      </c>
      <c r="G675" s="14">
        <f>'Royalties Concessão'!G675+'Royalties Partilha'!G675</f>
        <v>283188719.42000002</v>
      </c>
      <c r="H675" s="2"/>
      <c r="I675" s="11"/>
      <c r="J675" s="11"/>
    </row>
    <row r="676" spans="1:10" x14ac:dyDescent="0.2">
      <c r="A676" s="2"/>
      <c r="B676" s="12" t="s">
        <v>604</v>
      </c>
      <c r="C676" s="13" t="s">
        <v>590</v>
      </c>
      <c r="D676" s="14">
        <f>'Royalties Concessão'!D676+'Royalties Partilha'!D676</f>
        <v>916173.9</v>
      </c>
      <c r="E676" s="14">
        <f>'Royalties Concessão'!E676+'Royalties Partilha'!E676</f>
        <v>0</v>
      </c>
      <c r="F676" s="14">
        <f>'Royalties Concessão'!F676+'Royalties Partilha'!F676</f>
        <v>916173.9</v>
      </c>
      <c r="G676" s="14">
        <f>'Royalties Concessão'!G676+'Royalties Partilha'!G676</f>
        <v>10702555.370000001</v>
      </c>
      <c r="H676" s="2"/>
      <c r="I676" s="11"/>
      <c r="J676" s="11"/>
    </row>
    <row r="677" spans="1:10" x14ac:dyDescent="0.2">
      <c r="A677" s="2"/>
      <c r="B677" s="12" t="s">
        <v>605</v>
      </c>
      <c r="C677" s="13" t="s">
        <v>590</v>
      </c>
      <c r="D677" s="14">
        <f>'Royalties Concessão'!D677+'Royalties Partilha'!D677</f>
        <v>3457406.9899999998</v>
      </c>
      <c r="E677" s="14">
        <f>'Royalties Concessão'!E677+'Royalties Partilha'!E677</f>
        <v>286954.02</v>
      </c>
      <c r="F677" s="14">
        <f>'Royalties Concessão'!F677+'Royalties Partilha'!F677</f>
        <v>3744361.01</v>
      </c>
      <c r="G677" s="14">
        <f>'Royalties Concessão'!G677+'Royalties Partilha'!G677</f>
        <v>39578056.219999999</v>
      </c>
      <c r="H677" s="2"/>
      <c r="I677" s="11"/>
      <c r="J677" s="11"/>
    </row>
    <row r="678" spans="1:10" x14ac:dyDescent="0.2">
      <c r="A678" s="2"/>
      <c r="B678" s="12" t="s">
        <v>606</v>
      </c>
      <c r="C678" s="13" t="s">
        <v>590</v>
      </c>
      <c r="D678" s="14">
        <f>'Royalties Concessão'!D678+'Royalties Partilha'!D678</f>
        <v>806233.04</v>
      </c>
      <c r="E678" s="14">
        <f>'Royalties Concessão'!E678+'Royalties Partilha'!E678</f>
        <v>0</v>
      </c>
      <c r="F678" s="14">
        <f>'Royalties Concessão'!F678+'Royalties Partilha'!F678</f>
        <v>806233.04</v>
      </c>
      <c r="G678" s="14">
        <f>'Royalties Concessão'!G678+'Royalties Partilha'!G678</f>
        <v>9418248.7100000009</v>
      </c>
      <c r="H678" s="2"/>
      <c r="I678" s="11"/>
      <c r="J678" s="11"/>
    </row>
    <row r="679" spans="1:10" x14ac:dyDescent="0.2">
      <c r="A679" s="2"/>
      <c r="B679" s="12" t="s">
        <v>607</v>
      </c>
      <c r="C679" s="13" t="s">
        <v>590</v>
      </c>
      <c r="D679" s="14">
        <f>'Royalties Concessão'!D679+'Royalties Partilha'!D679</f>
        <v>879526.95000000007</v>
      </c>
      <c r="E679" s="14">
        <f>'Royalties Concessão'!E679+'Royalties Partilha'!E679</f>
        <v>0</v>
      </c>
      <c r="F679" s="14">
        <f>'Royalties Concessão'!F679+'Royalties Partilha'!F679</f>
        <v>879526.95000000007</v>
      </c>
      <c r="G679" s="14">
        <f>'Royalties Concessão'!G679+'Royalties Partilha'!G679</f>
        <v>10274453.210000003</v>
      </c>
      <c r="H679" s="2"/>
      <c r="I679" s="11"/>
      <c r="J679" s="11"/>
    </row>
    <row r="680" spans="1:10" x14ac:dyDescent="0.2">
      <c r="A680" s="2"/>
      <c r="B680" s="12" t="s">
        <v>608</v>
      </c>
      <c r="C680" s="13" t="s">
        <v>590</v>
      </c>
      <c r="D680" s="14">
        <f>'Royalties Concessão'!D680+'Royalties Partilha'!D680</f>
        <v>4557491.04</v>
      </c>
      <c r="E680" s="14">
        <f>'Royalties Concessão'!E680+'Royalties Partilha'!E680</f>
        <v>1129639.33</v>
      </c>
      <c r="F680" s="14">
        <f>'Royalties Concessão'!F680+'Royalties Partilha'!F680</f>
        <v>5687130.3700000001</v>
      </c>
      <c r="G680" s="14">
        <f>'Royalties Concessão'!G680+'Royalties Partilha'!G680</f>
        <v>61698823.610000014</v>
      </c>
      <c r="H680" s="2"/>
      <c r="I680" s="11"/>
      <c r="J680" s="11"/>
    </row>
    <row r="681" spans="1:10" x14ac:dyDescent="0.2">
      <c r="A681" s="2"/>
      <c r="B681" s="12" t="s">
        <v>609</v>
      </c>
      <c r="C681" s="13" t="s">
        <v>590</v>
      </c>
      <c r="D681" s="14">
        <f>'Royalties Concessão'!D681+'Royalties Partilha'!D681</f>
        <v>952820.87</v>
      </c>
      <c r="E681" s="14">
        <f>'Royalties Concessão'!E681+'Royalties Partilha'!E681</f>
        <v>0</v>
      </c>
      <c r="F681" s="14">
        <f>'Royalties Concessão'!F681+'Royalties Partilha'!F681</f>
        <v>952820.87</v>
      </c>
      <c r="G681" s="14">
        <f>'Royalties Concessão'!G681+'Royalties Partilha'!G681</f>
        <v>11131255.660000002</v>
      </c>
      <c r="H681" s="2"/>
      <c r="I681" s="11"/>
      <c r="J681" s="11"/>
    </row>
    <row r="682" spans="1:10" x14ac:dyDescent="0.2">
      <c r="A682" s="2"/>
      <c r="B682" s="12" t="s">
        <v>610</v>
      </c>
      <c r="C682" s="13" t="s">
        <v>590</v>
      </c>
      <c r="D682" s="14">
        <f>'Royalties Concessão'!D682+'Royalties Partilha'!D682</f>
        <v>952820.87</v>
      </c>
      <c r="E682" s="14">
        <f>'Royalties Concessão'!E682+'Royalties Partilha'!E682</f>
        <v>0</v>
      </c>
      <c r="F682" s="14">
        <f>'Royalties Concessão'!F682+'Royalties Partilha'!F682</f>
        <v>952820.87</v>
      </c>
      <c r="G682" s="14">
        <f>'Royalties Concessão'!G682+'Royalties Partilha'!G682</f>
        <v>11131255.660000002</v>
      </c>
      <c r="H682" s="2"/>
      <c r="I682" s="11"/>
      <c r="J682" s="11"/>
    </row>
    <row r="683" spans="1:10" x14ac:dyDescent="0.2">
      <c r="A683" s="2"/>
      <c r="B683" s="12" t="s">
        <v>611</v>
      </c>
      <c r="C683" s="13" t="s">
        <v>590</v>
      </c>
      <c r="D683" s="14">
        <f>'Royalties Concessão'!D683+'Royalties Partilha'!D683</f>
        <v>769586.08000000007</v>
      </c>
      <c r="E683" s="14">
        <f>'Royalties Concessão'!E683+'Royalties Partilha'!E683</f>
        <v>0</v>
      </c>
      <c r="F683" s="14">
        <f>'Royalties Concessão'!F683+'Royalties Partilha'!F683</f>
        <v>769586.08000000007</v>
      </c>
      <c r="G683" s="14">
        <f>'Royalties Concessão'!G683+'Royalties Partilha'!G683</f>
        <v>8990648.8800000008</v>
      </c>
      <c r="H683" s="2"/>
      <c r="I683" s="11"/>
      <c r="J683" s="11"/>
    </row>
    <row r="684" spans="1:10" x14ac:dyDescent="0.2">
      <c r="A684" s="2"/>
      <c r="B684" s="12" t="s">
        <v>612</v>
      </c>
      <c r="C684" s="13" t="s">
        <v>590</v>
      </c>
      <c r="D684" s="14">
        <f>'Royalties Concessão'!D684+'Royalties Partilha'!D684</f>
        <v>6333569.5199999996</v>
      </c>
      <c r="E684" s="14">
        <f>'Royalties Concessão'!E684+'Royalties Partilha'!E684</f>
        <v>276761.06</v>
      </c>
      <c r="F684" s="14">
        <f>'Royalties Concessão'!F684+'Royalties Partilha'!F684</f>
        <v>6610330.5799999991</v>
      </c>
      <c r="G684" s="14">
        <f>'Royalties Concessão'!G684+'Royalties Partilha'!G684</f>
        <v>75793089.209999993</v>
      </c>
      <c r="H684" s="2"/>
      <c r="I684" s="11"/>
      <c r="J684" s="11"/>
    </row>
    <row r="685" spans="1:10" x14ac:dyDescent="0.2">
      <c r="A685" s="2"/>
      <c r="B685" s="12" t="s">
        <v>613</v>
      </c>
      <c r="C685" s="13" t="s">
        <v>590</v>
      </c>
      <c r="D685" s="14">
        <f>'Royalties Concessão'!D685+'Royalties Partilha'!D685</f>
        <v>806233.04</v>
      </c>
      <c r="E685" s="14">
        <f>'Royalties Concessão'!E685+'Royalties Partilha'!E685</f>
        <v>0</v>
      </c>
      <c r="F685" s="14">
        <f>'Royalties Concessão'!F685+'Royalties Partilha'!F685</f>
        <v>806233.04</v>
      </c>
      <c r="G685" s="14">
        <f>'Royalties Concessão'!G685+'Royalties Partilha'!G685</f>
        <v>9418775.0099999998</v>
      </c>
      <c r="H685" s="2"/>
      <c r="I685" s="11"/>
      <c r="J685" s="11"/>
    </row>
    <row r="686" spans="1:10" x14ac:dyDescent="0.2">
      <c r="A686" s="2"/>
      <c r="B686" s="12" t="s">
        <v>614</v>
      </c>
      <c r="C686" s="13" t="s">
        <v>590</v>
      </c>
      <c r="D686" s="14">
        <f>'Royalties Concessão'!D686+'Royalties Partilha'!D686</f>
        <v>3546866.8</v>
      </c>
      <c r="E686" s="14">
        <f>'Royalties Concessão'!E686+'Royalties Partilha'!E686</f>
        <v>211181.37</v>
      </c>
      <c r="F686" s="14">
        <f>'Royalties Concessão'!F686+'Royalties Partilha'!F686</f>
        <v>3758048.1699999995</v>
      </c>
      <c r="G686" s="14">
        <f>'Royalties Concessão'!G686+'Royalties Partilha'!G686</f>
        <v>46949447.690000005</v>
      </c>
      <c r="H686" s="2"/>
      <c r="I686" s="11"/>
      <c r="J686" s="11"/>
    </row>
    <row r="687" spans="1:10" x14ac:dyDescent="0.2">
      <c r="A687" s="2"/>
      <c r="B687" s="12" t="s">
        <v>615</v>
      </c>
      <c r="C687" s="13" t="s">
        <v>590</v>
      </c>
      <c r="D687" s="14">
        <f>'Royalties Concessão'!D687+'Royalties Partilha'!D687</f>
        <v>952820.87</v>
      </c>
      <c r="E687" s="14">
        <f>'Royalties Concessão'!E687+'Royalties Partilha'!E687</f>
        <v>0</v>
      </c>
      <c r="F687" s="14">
        <f>'Royalties Concessão'!F687+'Royalties Partilha'!F687</f>
        <v>952820.87</v>
      </c>
      <c r="G687" s="14">
        <f>'Royalties Concessão'!G687+'Royalties Partilha'!G687</f>
        <v>11131207.810000001</v>
      </c>
      <c r="H687" s="2"/>
      <c r="I687" s="11"/>
      <c r="J687" s="11"/>
    </row>
    <row r="688" spans="1:10" x14ac:dyDescent="0.2">
      <c r="A688" s="2"/>
      <c r="B688" s="12" t="s">
        <v>616</v>
      </c>
      <c r="C688" s="13" t="s">
        <v>590</v>
      </c>
      <c r="D688" s="14">
        <f>'Royalties Concessão'!D688+'Royalties Partilha'!D688</f>
        <v>1465878.26</v>
      </c>
      <c r="E688" s="14">
        <f>'Royalties Concessão'!E688+'Royalties Partilha'!E688</f>
        <v>185961.81</v>
      </c>
      <c r="F688" s="14">
        <f>'Royalties Concessão'!F688+'Royalties Partilha'!F688</f>
        <v>1651840.0699999998</v>
      </c>
      <c r="G688" s="14">
        <f>'Royalties Concessão'!G688+'Royalties Partilha'!G688</f>
        <v>21357765.280000001</v>
      </c>
      <c r="H688" s="2"/>
      <c r="I688" s="11"/>
      <c r="J688" s="11"/>
    </row>
    <row r="689" spans="1:10" x14ac:dyDescent="0.2">
      <c r="A689" s="2"/>
      <c r="B689" s="12" t="s">
        <v>617</v>
      </c>
      <c r="C689" s="13" t="s">
        <v>590</v>
      </c>
      <c r="D689" s="14">
        <f>'Royalties Concessão'!D689+'Royalties Partilha'!D689</f>
        <v>5814729.96</v>
      </c>
      <c r="E689" s="14">
        <f>'Royalties Concessão'!E689+'Royalties Partilha'!E689</f>
        <v>947.98</v>
      </c>
      <c r="F689" s="14">
        <f>'Royalties Concessão'!F689+'Royalties Partilha'!F689</f>
        <v>5815677.9400000004</v>
      </c>
      <c r="G689" s="14">
        <f>'Royalties Concessão'!G689+'Royalties Partilha'!G689</f>
        <v>62522861.769999996</v>
      </c>
      <c r="H689" s="2"/>
      <c r="I689" s="11"/>
      <c r="J689" s="11"/>
    </row>
    <row r="690" spans="1:10" x14ac:dyDescent="0.2">
      <c r="A690" s="2"/>
      <c r="B690" s="12" t="s">
        <v>618</v>
      </c>
      <c r="C690" s="13" t="s">
        <v>590</v>
      </c>
      <c r="D690" s="14">
        <f>'Royalties Concessão'!D690+'Royalties Partilha'!D690</f>
        <v>842880</v>
      </c>
      <c r="E690" s="14">
        <f>'Royalties Concessão'!E690+'Royalties Partilha'!E690</f>
        <v>0</v>
      </c>
      <c r="F690" s="14">
        <f>'Royalties Concessão'!F690+'Royalties Partilha'!F690</f>
        <v>842880</v>
      </c>
      <c r="G690" s="14">
        <f>'Royalties Concessão'!G690+'Royalties Partilha'!G690</f>
        <v>9846877.25</v>
      </c>
      <c r="H690" s="2"/>
      <c r="I690" s="11"/>
      <c r="J690" s="11"/>
    </row>
    <row r="691" spans="1:10" x14ac:dyDescent="0.2">
      <c r="A691" s="2"/>
      <c r="B691" s="12" t="s">
        <v>619</v>
      </c>
      <c r="C691" s="13" t="s">
        <v>590</v>
      </c>
      <c r="D691" s="14">
        <f>'Royalties Concessão'!D691+'Royalties Partilha'!D691</f>
        <v>952820.87</v>
      </c>
      <c r="E691" s="14">
        <f>'Royalties Concessão'!E691+'Royalties Partilha'!E691</f>
        <v>0</v>
      </c>
      <c r="F691" s="14">
        <f>'Royalties Concessão'!F691+'Royalties Partilha'!F691</f>
        <v>952820.87</v>
      </c>
      <c r="G691" s="14">
        <f>'Royalties Concessão'!G691+'Royalties Partilha'!G691</f>
        <v>11131279.580000002</v>
      </c>
      <c r="H691" s="2"/>
      <c r="I691" s="11"/>
      <c r="J691" s="11"/>
    </row>
    <row r="692" spans="1:10" x14ac:dyDescent="0.2">
      <c r="A692" s="2"/>
      <c r="B692" s="12" t="s">
        <v>620</v>
      </c>
      <c r="C692" s="13" t="s">
        <v>590</v>
      </c>
      <c r="D692" s="14">
        <f>'Royalties Concessão'!D692+'Royalties Partilha'!D692</f>
        <v>1319290.4400000002</v>
      </c>
      <c r="E692" s="14">
        <f>'Royalties Concessão'!E692+'Royalties Partilha'!E692</f>
        <v>0</v>
      </c>
      <c r="F692" s="14">
        <f>'Royalties Concessão'!F692+'Royalties Partilha'!F692</f>
        <v>1319290.4400000002</v>
      </c>
      <c r="G692" s="14">
        <f>'Royalties Concessão'!G692+'Royalties Partilha'!G692</f>
        <v>15412541.080000002</v>
      </c>
      <c r="H692" s="2"/>
      <c r="I692" s="11"/>
      <c r="J692" s="11"/>
    </row>
    <row r="693" spans="1:10" x14ac:dyDescent="0.2">
      <c r="A693" s="2"/>
      <c r="B693" s="12" t="s">
        <v>621</v>
      </c>
      <c r="C693" s="13" t="s">
        <v>590</v>
      </c>
      <c r="D693" s="14">
        <f>'Royalties Concessão'!D693+'Royalties Partilha'!D693</f>
        <v>1026114.79</v>
      </c>
      <c r="E693" s="14">
        <f>'Royalties Concessão'!E693+'Royalties Partilha'!E693</f>
        <v>0</v>
      </c>
      <c r="F693" s="14">
        <f>'Royalties Concessão'!F693+'Royalties Partilha'!F693</f>
        <v>1026114.79</v>
      </c>
      <c r="G693" s="14">
        <f>'Royalties Concessão'!G693+'Royalties Partilha'!G693</f>
        <v>11987507.990000002</v>
      </c>
      <c r="H693" s="2"/>
      <c r="I693" s="11"/>
      <c r="J693" s="11"/>
    </row>
    <row r="694" spans="1:10" x14ac:dyDescent="0.2">
      <c r="A694" s="2"/>
      <c r="B694" s="12" t="s">
        <v>622</v>
      </c>
      <c r="C694" s="13" t="s">
        <v>590</v>
      </c>
      <c r="D694" s="14">
        <f>'Royalties Concessão'!D694+'Royalties Partilha'!D694</f>
        <v>1695935.1099999999</v>
      </c>
      <c r="E694" s="14">
        <f>'Royalties Concessão'!E694+'Royalties Partilha'!E694</f>
        <v>0</v>
      </c>
      <c r="F694" s="14">
        <f>'Royalties Concessão'!F694+'Royalties Partilha'!F694</f>
        <v>1695935.1099999999</v>
      </c>
      <c r="G694" s="14">
        <f>'Royalties Concessão'!G694+'Royalties Partilha'!G694</f>
        <v>21406382.299999997</v>
      </c>
      <c r="H694" s="2"/>
      <c r="I694" s="11"/>
      <c r="J694" s="11"/>
    </row>
    <row r="695" spans="1:10" x14ac:dyDescent="0.2">
      <c r="A695" s="2"/>
      <c r="B695" s="12" t="s">
        <v>623</v>
      </c>
      <c r="C695" s="13" t="s">
        <v>590</v>
      </c>
      <c r="D695" s="14">
        <f>'Royalties Concessão'!D695+'Royalties Partilha'!D695</f>
        <v>732939.12</v>
      </c>
      <c r="E695" s="14">
        <f>'Royalties Concessão'!E695+'Royalties Partilha'!E695</f>
        <v>0</v>
      </c>
      <c r="F695" s="14">
        <f>'Royalties Concessão'!F695+'Royalties Partilha'!F695</f>
        <v>732939.12</v>
      </c>
      <c r="G695" s="14">
        <f>'Royalties Concessão'!G695+'Royalties Partilha'!G695</f>
        <v>8562522.7100000009</v>
      </c>
      <c r="H695" s="2"/>
      <c r="I695" s="11"/>
      <c r="J695" s="11"/>
    </row>
    <row r="696" spans="1:10" x14ac:dyDescent="0.2">
      <c r="A696" s="2"/>
      <c r="B696" s="12" t="s">
        <v>624</v>
      </c>
      <c r="C696" s="13" t="s">
        <v>590</v>
      </c>
      <c r="D696" s="14">
        <f>'Royalties Concessão'!D696+'Royalties Partilha'!D696</f>
        <v>48004881.740000002</v>
      </c>
      <c r="E696" s="14">
        <f>'Royalties Concessão'!E696+'Royalties Partilha'!E696</f>
        <v>2602841.67</v>
      </c>
      <c r="F696" s="14">
        <f>'Royalties Concessão'!F696+'Royalties Partilha'!F696</f>
        <v>50607723.410000004</v>
      </c>
      <c r="G696" s="14">
        <f>'Royalties Concessão'!G696+'Royalties Partilha'!G696</f>
        <v>590745822.3599999</v>
      </c>
      <c r="H696" s="2"/>
      <c r="I696" s="11"/>
      <c r="J696" s="11"/>
    </row>
    <row r="697" spans="1:10" x14ac:dyDescent="0.2">
      <c r="A697" s="2"/>
      <c r="B697" s="12" t="s">
        <v>625</v>
      </c>
      <c r="C697" s="13" t="s">
        <v>590</v>
      </c>
      <c r="D697" s="14">
        <f>'Royalties Concessão'!D697+'Royalties Partilha'!D697</f>
        <v>732939.12</v>
      </c>
      <c r="E697" s="14">
        <f>'Royalties Concessão'!E697+'Royalties Partilha'!E697</f>
        <v>0</v>
      </c>
      <c r="F697" s="14">
        <f>'Royalties Concessão'!F697+'Royalties Partilha'!F697</f>
        <v>732939.12</v>
      </c>
      <c r="G697" s="14">
        <f>'Royalties Concessão'!G697+'Royalties Partilha'!G697</f>
        <v>8562522.7100000009</v>
      </c>
      <c r="H697" s="2"/>
      <c r="I697" s="11"/>
      <c r="J697" s="11"/>
    </row>
    <row r="698" spans="1:10" x14ac:dyDescent="0.2">
      <c r="A698" s="2"/>
      <c r="B698" s="12" t="s">
        <v>626</v>
      </c>
      <c r="C698" s="13" t="s">
        <v>590</v>
      </c>
      <c r="D698" s="14">
        <f>'Royalties Concessão'!D698+'Royalties Partilha'!D698</f>
        <v>4064323.99</v>
      </c>
      <c r="E698" s="14">
        <f>'Royalties Concessão'!E698+'Royalties Partilha'!E698</f>
        <v>185961.81</v>
      </c>
      <c r="F698" s="14">
        <f>'Royalties Concessão'!F698+'Royalties Partilha'!F698</f>
        <v>4250285.8</v>
      </c>
      <c r="G698" s="14">
        <f>'Royalties Concessão'!G698+'Royalties Partilha'!G698</f>
        <v>52521581.869999997</v>
      </c>
      <c r="H698" s="2"/>
      <c r="I698" s="11"/>
      <c r="J698" s="11"/>
    </row>
    <row r="699" spans="1:10" x14ac:dyDescent="0.2">
      <c r="A699" s="2"/>
      <c r="B699" s="12" t="s">
        <v>627</v>
      </c>
      <c r="C699" s="13" t="s">
        <v>590</v>
      </c>
      <c r="D699" s="14">
        <f>'Royalties Concessão'!D699+'Royalties Partilha'!D699</f>
        <v>1099408.69</v>
      </c>
      <c r="E699" s="14">
        <f>'Royalties Concessão'!E699+'Royalties Partilha'!E699</f>
        <v>2479640.5099999998</v>
      </c>
      <c r="F699" s="14">
        <f>'Royalties Concessão'!F699+'Royalties Partilha'!F699</f>
        <v>3579049.1999999997</v>
      </c>
      <c r="G699" s="14">
        <f>'Royalties Concessão'!G699+'Royalties Partilha'!G699</f>
        <v>51330192.430000007</v>
      </c>
      <c r="H699" s="2"/>
      <c r="I699" s="11"/>
      <c r="J699" s="11"/>
    </row>
    <row r="700" spans="1:10" x14ac:dyDescent="0.2">
      <c r="A700" s="2"/>
      <c r="B700" s="12" t="s">
        <v>628</v>
      </c>
      <c r="C700" s="13" t="s">
        <v>590</v>
      </c>
      <c r="D700" s="14">
        <f>'Royalties Concessão'!D700+'Royalties Partilha'!D700</f>
        <v>5971884.8300000001</v>
      </c>
      <c r="E700" s="14">
        <f>'Royalties Concessão'!E700+'Royalties Partilha'!E700</f>
        <v>63251890.770000003</v>
      </c>
      <c r="F700" s="14">
        <f>'Royalties Concessão'!F700+'Royalties Partilha'!F700</f>
        <v>69223775.600000009</v>
      </c>
      <c r="G700" s="14">
        <f>'Royalties Concessão'!G700+'Royalties Partilha'!G700</f>
        <v>762927919.26999986</v>
      </c>
      <c r="H700" s="2"/>
      <c r="I700" s="11"/>
      <c r="J700" s="11"/>
    </row>
    <row r="701" spans="1:10" x14ac:dyDescent="0.2">
      <c r="A701" s="2"/>
      <c r="B701" s="12" t="s">
        <v>629</v>
      </c>
      <c r="C701" s="13" t="s">
        <v>590</v>
      </c>
      <c r="D701" s="14">
        <f>'Royalties Concessão'!D701+'Royalties Partilha'!D701</f>
        <v>879526.95000000007</v>
      </c>
      <c r="E701" s="14">
        <f>'Royalties Concessão'!E701+'Royalties Partilha'!E701</f>
        <v>0</v>
      </c>
      <c r="F701" s="14">
        <f>'Royalties Concessão'!F701+'Royalties Partilha'!F701</f>
        <v>879526.95000000007</v>
      </c>
      <c r="G701" s="14">
        <f>'Royalties Concessão'!G701+'Royalties Partilha'!G701</f>
        <v>10275027.350000003</v>
      </c>
      <c r="H701" s="2"/>
      <c r="I701" s="11"/>
      <c r="J701" s="11"/>
    </row>
    <row r="702" spans="1:10" x14ac:dyDescent="0.2">
      <c r="A702" s="2"/>
      <c r="B702" s="12" t="s">
        <v>630</v>
      </c>
      <c r="C702" s="13" t="s">
        <v>590</v>
      </c>
      <c r="D702" s="14">
        <f>'Royalties Concessão'!D702+'Royalties Partilha'!D702</f>
        <v>1465878.26</v>
      </c>
      <c r="E702" s="14">
        <f>'Royalties Concessão'!E702+'Royalties Partilha'!E702</f>
        <v>0</v>
      </c>
      <c r="F702" s="14">
        <f>'Royalties Concessão'!F702+'Royalties Partilha'!F702</f>
        <v>1465878.26</v>
      </c>
      <c r="G702" s="14">
        <f>'Royalties Concessão'!G702+'Royalties Partilha'!G702</f>
        <v>17125045.649999999</v>
      </c>
      <c r="H702" s="2"/>
      <c r="I702" s="11"/>
      <c r="J702" s="11"/>
    </row>
    <row r="703" spans="1:10" x14ac:dyDescent="0.2">
      <c r="A703" s="2"/>
      <c r="B703" s="12" t="s">
        <v>631</v>
      </c>
      <c r="C703" s="13" t="s">
        <v>590</v>
      </c>
      <c r="D703" s="14">
        <f>'Royalties Concessão'!D703+'Royalties Partilha'!D703</f>
        <v>2855186.08</v>
      </c>
      <c r="E703" s="14">
        <f>'Royalties Concessão'!E703+'Royalties Partilha'!E703</f>
        <v>0</v>
      </c>
      <c r="F703" s="14">
        <f>'Royalties Concessão'!F703+'Royalties Partilha'!F703</f>
        <v>2855186.08</v>
      </c>
      <c r="G703" s="14">
        <f>'Royalties Concessão'!G703+'Royalties Partilha'!G703</f>
        <v>24662015.719999999</v>
      </c>
      <c r="H703" s="2"/>
      <c r="I703" s="11"/>
      <c r="J703" s="11"/>
    </row>
    <row r="704" spans="1:10" x14ac:dyDescent="0.2">
      <c r="A704" s="2"/>
      <c r="B704" s="12" t="s">
        <v>632</v>
      </c>
      <c r="C704" s="13" t="s">
        <v>590</v>
      </c>
      <c r="D704" s="14">
        <f>'Royalties Concessão'!D704+'Royalties Partilha'!D704</f>
        <v>989467.82000000007</v>
      </c>
      <c r="E704" s="14">
        <f>'Royalties Concessão'!E704+'Royalties Partilha'!E704</f>
        <v>0</v>
      </c>
      <c r="F704" s="14">
        <f>'Royalties Concessão'!F704+'Royalties Partilha'!F704</f>
        <v>989467.82000000007</v>
      </c>
      <c r="G704" s="14">
        <f>'Royalties Concessão'!G704+'Royalties Partilha'!G704</f>
        <v>11559405.809999999</v>
      </c>
      <c r="H704" s="2"/>
      <c r="I704" s="11"/>
      <c r="J704" s="11"/>
    </row>
    <row r="705" spans="1:10" x14ac:dyDescent="0.2">
      <c r="A705" s="2"/>
      <c r="B705" s="12" t="s">
        <v>633</v>
      </c>
      <c r="C705" s="13" t="s">
        <v>590</v>
      </c>
      <c r="D705" s="14">
        <f>'Royalties Concessão'!D705+'Royalties Partilha'!D705</f>
        <v>842880</v>
      </c>
      <c r="E705" s="14">
        <f>'Royalties Concessão'!E705+'Royalties Partilha'!E705</f>
        <v>0</v>
      </c>
      <c r="F705" s="14">
        <f>'Royalties Concessão'!F705+'Royalties Partilha'!F705</f>
        <v>842880</v>
      </c>
      <c r="G705" s="14">
        <f>'Royalties Concessão'!G705+'Royalties Partilha'!G705</f>
        <v>9846901.1699999999</v>
      </c>
      <c r="H705" s="2"/>
      <c r="I705" s="11"/>
      <c r="J705" s="11"/>
    </row>
    <row r="706" spans="1:10" x14ac:dyDescent="0.2">
      <c r="A706" s="2"/>
      <c r="B706" s="12" t="s">
        <v>634</v>
      </c>
      <c r="C706" s="13" t="s">
        <v>590</v>
      </c>
      <c r="D706" s="14">
        <f>'Royalties Concessão'!D706+'Royalties Partilha'!D706</f>
        <v>1465878.26</v>
      </c>
      <c r="E706" s="14">
        <f>'Royalties Concessão'!E706+'Royalties Partilha'!E706</f>
        <v>0</v>
      </c>
      <c r="F706" s="14">
        <f>'Royalties Concessão'!F706+'Royalties Partilha'!F706</f>
        <v>1465878.26</v>
      </c>
      <c r="G706" s="14">
        <f>'Royalties Concessão'!G706+'Royalties Partilha'!G706</f>
        <v>17125045.649999999</v>
      </c>
      <c r="H706" s="2"/>
      <c r="I706" s="11"/>
      <c r="J706" s="11"/>
    </row>
    <row r="707" spans="1:10" x14ac:dyDescent="0.2">
      <c r="A707" s="2"/>
      <c r="B707" s="12" t="s">
        <v>635</v>
      </c>
      <c r="C707" s="13" t="s">
        <v>590</v>
      </c>
      <c r="D707" s="14">
        <f>'Royalties Concessão'!D707+'Royalties Partilha'!D707</f>
        <v>6286194.5499999998</v>
      </c>
      <c r="E707" s="14">
        <f>'Royalties Concessão'!E707+'Royalties Partilha'!E707</f>
        <v>34181355.260000005</v>
      </c>
      <c r="F707" s="14">
        <f>'Royalties Concessão'!F707+'Royalties Partilha'!F707</f>
        <v>40467549.810000002</v>
      </c>
      <c r="G707" s="14">
        <f>'Royalties Concessão'!G707+'Royalties Partilha'!G707</f>
        <v>484815724.74000001</v>
      </c>
      <c r="H707" s="2"/>
      <c r="I707" s="11"/>
      <c r="J707" s="11"/>
    </row>
    <row r="708" spans="1:10" x14ac:dyDescent="0.2">
      <c r="A708" s="2"/>
      <c r="B708" s="12" t="s">
        <v>636</v>
      </c>
      <c r="C708" s="13" t="s">
        <v>590</v>
      </c>
      <c r="D708" s="14">
        <f>'Royalties Concessão'!D708+'Royalties Partilha'!D708</f>
        <v>1465878.26</v>
      </c>
      <c r="E708" s="14">
        <f>'Royalties Concessão'!E708+'Royalties Partilha'!E708</f>
        <v>0</v>
      </c>
      <c r="F708" s="14">
        <f>'Royalties Concessão'!F708+'Royalties Partilha'!F708</f>
        <v>1465878.26</v>
      </c>
      <c r="G708" s="14">
        <f>'Royalties Concessão'!G708+'Royalties Partilha'!G708</f>
        <v>17125045.649999999</v>
      </c>
      <c r="H708" s="2"/>
      <c r="I708" s="11"/>
      <c r="J708" s="11"/>
    </row>
    <row r="709" spans="1:10" x14ac:dyDescent="0.2">
      <c r="A709" s="2"/>
      <c r="B709" s="12" t="s">
        <v>637</v>
      </c>
      <c r="C709" s="13" t="s">
        <v>590</v>
      </c>
      <c r="D709" s="14">
        <f>'Royalties Concessão'!D709+'Royalties Partilha'!D709</f>
        <v>1465878.26</v>
      </c>
      <c r="E709" s="14">
        <f>'Royalties Concessão'!E709+'Royalties Partilha'!E709</f>
        <v>0</v>
      </c>
      <c r="F709" s="14">
        <f>'Royalties Concessão'!F709+'Royalties Partilha'!F709</f>
        <v>1465878.26</v>
      </c>
      <c r="G709" s="14">
        <f>'Royalties Concessão'!G709+'Royalties Partilha'!G709</f>
        <v>32038681.460000005</v>
      </c>
      <c r="H709" s="2"/>
      <c r="I709" s="11"/>
      <c r="J709" s="11"/>
    </row>
    <row r="710" spans="1:10" x14ac:dyDescent="0.2">
      <c r="A710" s="2"/>
      <c r="B710" s="12" t="s">
        <v>638</v>
      </c>
      <c r="C710" s="13" t="s">
        <v>590</v>
      </c>
      <c r="D710" s="14">
        <f>'Royalties Concessão'!D710+'Royalties Partilha'!D710</f>
        <v>1701278.63</v>
      </c>
      <c r="E710" s="14">
        <f>'Royalties Concessão'!E710+'Royalties Partilha'!E710</f>
        <v>0</v>
      </c>
      <c r="F710" s="14">
        <f>'Royalties Concessão'!F710+'Royalties Partilha'!F710</f>
        <v>1701278.63</v>
      </c>
      <c r="G710" s="14">
        <f>'Royalties Concessão'!G710+'Royalties Partilha'!G710</f>
        <v>17755274.349999998</v>
      </c>
      <c r="H710" s="2"/>
      <c r="I710" s="11"/>
      <c r="J710" s="11"/>
    </row>
    <row r="711" spans="1:10" x14ac:dyDescent="0.2">
      <c r="A711" s="2"/>
      <c r="B711" s="12" t="s">
        <v>1089</v>
      </c>
      <c r="C711" s="13" t="s">
        <v>590</v>
      </c>
      <c r="D711" s="14">
        <f>'Royalties Concessão'!D711+'Royalties Partilha'!D711</f>
        <v>1136055.6599999999</v>
      </c>
      <c r="E711" s="14">
        <f>'Royalties Concessão'!E711+'Royalties Partilha'!E711</f>
        <v>0</v>
      </c>
      <c r="F711" s="14">
        <f>'Royalties Concessão'!F711+'Royalties Partilha'!F711</f>
        <v>1136055.6599999999</v>
      </c>
      <c r="G711" s="14">
        <f>'Royalties Concessão'!G711+'Royalties Partilha'!G711</f>
        <v>7800525.8400000008</v>
      </c>
      <c r="H711" s="2"/>
      <c r="I711" s="11"/>
      <c r="J711" s="11"/>
    </row>
    <row r="712" spans="1:10" x14ac:dyDescent="0.2">
      <c r="A712" s="2"/>
      <c r="B712" s="12" t="s">
        <v>639</v>
      </c>
      <c r="C712" s="13" t="s">
        <v>590</v>
      </c>
      <c r="D712" s="14">
        <f>'Royalties Concessão'!D712+'Royalties Partilha'!D712</f>
        <v>4714645.91</v>
      </c>
      <c r="E712" s="14">
        <f>'Royalties Concessão'!E712+'Royalties Partilha'!E712</f>
        <v>3003627.56</v>
      </c>
      <c r="F712" s="14">
        <f>'Royalties Concessão'!F712+'Royalties Partilha'!F712</f>
        <v>7718273.4700000007</v>
      </c>
      <c r="G712" s="14">
        <f>'Royalties Concessão'!G712+'Royalties Partilha'!G712</f>
        <v>100512768.31</v>
      </c>
      <c r="H712" s="2"/>
      <c r="I712" s="11"/>
      <c r="J712" s="11"/>
    </row>
    <row r="713" spans="1:10" x14ac:dyDescent="0.2">
      <c r="A713" s="2"/>
      <c r="B713" s="12" t="s">
        <v>640</v>
      </c>
      <c r="C713" s="13" t="s">
        <v>590</v>
      </c>
      <c r="D713" s="14">
        <f>'Royalties Concessão'!D713+'Royalties Partilha'!D713</f>
        <v>2964992.99</v>
      </c>
      <c r="E713" s="14">
        <f>'Royalties Concessão'!E713+'Royalties Partilha'!E713</f>
        <v>0</v>
      </c>
      <c r="F713" s="14">
        <f>'Royalties Concessão'!F713+'Royalties Partilha'!F713</f>
        <v>2964992.99</v>
      </c>
      <c r="G713" s="14">
        <f>'Royalties Concessão'!G713+'Royalties Partilha'!G713</f>
        <v>25521722.59</v>
      </c>
      <c r="H713" s="2"/>
      <c r="I713" s="11"/>
      <c r="J713" s="11"/>
    </row>
    <row r="714" spans="1:10" x14ac:dyDescent="0.2">
      <c r="A714" s="2"/>
      <c r="B714" s="12" t="s">
        <v>641</v>
      </c>
      <c r="C714" s="13" t="s">
        <v>590</v>
      </c>
      <c r="D714" s="14">
        <f>'Royalties Concessão'!D714+'Royalties Partilha'!D714</f>
        <v>1465878.26</v>
      </c>
      <c r="E714" s="14">
        <f>'Royalties Concessão'!E714+'Royalties Partilha'!E714</f>
        <v>0</v>
      </c>
      <c r="F714" s="14">
        <f>'Royalties Concessão'!F714+'Royalties Partilha'!F714</f>
        <v>1465878.26</v>
      </c>
      <c r="G714" s="14">
        <f>'Royalties Concessão'!G714+'Royalties Partilha'!G714</f>
        <v>17125045.649999999</v>
      </c>
      <c r="H714" s="2"/>
      <c r="I714" s="11"/>
      <c r="J714" s="11"/>
    </row>
    <row r="715" spans="1:10" x14ac:dyDescent="0.2">
      <c r="A715" s="2"/>
      <c r="B715" s="12" t="s">
        <v>642</v>
      </c>
      <c r="C715" s="13" t="s">
        <v>590</v>
      </c>
      <c r="D715" s="14">
        <f>'Royalties Concessão'!D715+'Royalties Partilha'!D715</f>
        <v>952820.87</v>
      </c>
      <c r="E715" s="14">
        <f>'Royalties Concessão'!E715+'Royalties Partilha'!E715</f>
        <v>0</v>
      </c>
      <c r="F715" s="14">
        <f>'Royalties Concessão'!F715+'Royalties Partilha'!F715</f>
        <v>952820.87</v>
      </c>
      <c r="G715" s="14">
        <f>'Royalties Concessão'!G715+'Royalties Partilha'!G715</f>
        <v>11131255.660000002</v>
      </c>
      <c r="H715" s="2"/>
      <c r="I715" s="11"/>
      <c r="J715" s="11"/>
    </row>
    <row r="716" spans="1:10" x14ac:dyDescent="0.2">
      <c r="A716" s="2"/>
      <c r="B716" s="12" t="s">
        <v>643</v>
      </c>
      <c r="C716" s="13" t="s">
        <v>590</v>
      </c>
      <c r="D716" s="14">
        <f>'Royalties Concessão'!D716+'Royalties Partilha'!D716</f>
        <v>1041691.9500000001</v>
      </c>
      <c r="E716" s="14">
        <f>'Royalties Concessão'!E716+'Royalties Partilha'!E716</f>
        <v>4135.78</v>
      </c>
      <c r="F716" s="14">
        <f>'Royalties Concessão'!F716+'Royalties Partilha'!F716</f>
        <v>1045827.73</v>
      </c>
      <c r="G716" s="14">
        <f>'Royalties Concessão'!G716+'Royalties Partilha'!G716</f>
        <v>11935500.960000001</v>
      </c>
      <c r="H716" s="2"/>
      <c r="I716" s="11"/>
      <c r="J716" s="11"/>
    </row>
    <row r="717" spans="1:10" x14ac:dyDescent="0.2">
      <c r="A717" s="2"/>
      <c r="B717" s="12" t="s">
        <v>644</v>
      </c>
      <c r="C717" s="13" t="s">
        <v>590</v>
      </c>
      <c r="D717" s="14">
        <f>'Royalties Concessão'!D717+'Royalties Partilha'!D717</f>
        <v>879526.95000000007</v>
      </c>
      <c r="E717" s="14">
        <f>'Royalties Concessão'!E717+'Royalties Partilha'!E717</f>
        <v>0</v>
      </c>
      <c r="F717" s="14">
        <f>'Royalties Concessão'!F717+'Royalties Partilha'!F717</f>
        <v>879526.95000000007</v>
      </c>
      <c r="G717" s="14">
        <f>'Royalties Concessão'!G717+'Royalties Partilha'!G717</f>
        <v>10275003.430000002</v>
      </c>
      <c r="H717" s="2"/>
      <c r="I717" s="11"/>
      <c r="J717" s="11"/>
    </row>
    <row r="718" spans="1:10" x14ac:dyDescent="0.2">
      <c r="A718" s="2"/>
      <c r="B718" s="12" t="s">
        <v>645</v>
      </c>
      <c r="C718" s="13" t="s">
        <v>590</v>
      </c>
      <c r="D718" s="14">
        <f>'Royalties Concessão'!D718+'Royalties Partilha'!D718</f>
        <v>879526.95000000007</v>
      </c>
      <c r="E718" s="14">
        <f>'Royalties Concessão'!E718+'Royalties Partilha'!E718</f>
        <v>0</v>
      </c>
      <c r="F718" s="14">
        <f>'Royalties Concessão'!F718+'Royalties Partilha'!F718</f>
        <v>879526.95000000007</v>
      </c>
      <c r="G718" s="14">
        <f>'Royalties Concessão'!G718+'Royalties Partilha'!G718</f>
        <v>10274979.51</v>
      </c>
      <c r="H718" s="2"/>
      <c r="I718" s="11"/>
      <c r="J718" s="11"/>
    </row>
    <row r="719" spans="1:10" x14ac:dyDescent="0.2">
      <c r="A719" s="2"/>
      <c r="B719" s="12" t="s">
        <v>646</v>
      </c>
      <c r="C719" s="13" t="s">
        <v>590</v>
      </c>
      <c r="D719" s="14">
        <f>'Royalties Concessão'!D719+'Royalties Partilha'!D719</f>
        <v>806233.04</v>
      </c>
      <c r="E719" s="14">
        <f>'Royalties Concessão'!E719+'Royalties Partilha'!E719</f>
        <v>0</v>
      </c>
      <c r="F719" s="14">
        <f>'Royalties Concessão'!F719+'Royalties Partilha'!F719</f>
        <v>806233.04</v>
      </c>
      <c r="G719" s="14">
        <f>'Royalties Concessão'!G719+'Royalties Partilha'!G719</f>
        <v>9418751.0899999999</v>
      </c>
      <c r="H719" s="2"/>
      <c r="I719" s="11"/>
      <c r="J719" s="11"/>
    </row>
    <row r="720" spans="1:10" x14ac:dyDescent="0.2">
      <c r="A720" s="2"/>
      <c r="B720" s="12" t="s">
        <v>647</v>
      </c>
      <c r="C720" s="13" t="s">
        <v>590</v>
      </c>
      <c r="D720" s="14">
        <f>'Royalties Concessão'!D720+'Royalties Partilha'!D720</f>
        <v>1429231.31</v>
      </c>
      <c r="E720" s="14">
        <f>'Royalties Concessão'!E720+'Royalties Partilha'!E720</f>
        <v>0</v>
      </c>
      <c r="F720" s="14">
        <f>'Royalties Concessão'!F720+'Royalties Partilha'!F720</f>
        <v>1429231.31</v>
      </c>
      <c r="G720" s="14">
        <f>'Royalties Concessão'!G720+'Royalties Partilha'!G720</f>
        <v>16696895.600000003</v>
      </c>
      <c r="H720" s="2"/>
      <c r="I720" s="11"/>
      <c r="J720" s="11"/>
    </row>
    <row r="721" spans="1:10" x14ac:dyDescent="0.2">
      <c r="A721" s="2"/>
      <c r="B721" s="12" t="s">
        <v>648</v>
      </c>
      <c r="C721" s="13" t="s">
        <v>590</v>
      </c>
      <c r="D721" s="14">
        <f>'Royalties Concessão'!D721+'Royalties Partilha'!D721</f>
        <v>4642824.9000000004</v>
      </c>
      <c r="E721" s="14">
        <f>'Royalties Concessão'!E721+'Royalties Partilha'!E721</f>
        <v>10361717.52</v>
      </c>
      <c r="F721" s="14">
        <f>'Royalties Concessão'!F721+'Royalties Partilha'!F721</f>
        <v>15004542.42</v>
      </c>
      <c r="G721" s="14">
        <f>'Royalties Concessão'!G721+'Royalties Partilha'!G721</f>
        <v>133389752.94999999</v>
      </c>
      <c r="H721" s="2"/>
      <c r="I721" s="11"/>
      <c r="J721" s="11"/>
    </row>
    <row r="722" spans="1:10" x14ac:dyDescent="0.2">
      <c r="A722" s="2"/>
      <c r="B722" s="12" t="s">
        <v>649</v>
      </c>
      <c r="C722" s="13" t="s">
        <v>590</v>
      </c>
      <c r="D722" s="14">
        <f>'Royalties Concessão'!D722+'Royalties Partilha'!D722</f>
        <v>1469105.43</v>
      </c>
      <c r="E722" s="14">
        <f>'Royalties Concessão'!E722+'Royalties Partilha'!E722</f>
        <v>12524.57</v>
      </c>
      <c r="F722" s="14">
        <f>'Royalties Concessão'!F722+'Royalties Partilha'!F722</f>
        <v>1481629.9999999998</v>
      </c>
      <c r="G722" s="14">
        <f>'Royalties Concessão'!G722+'Royalties Partilha'!G722</f>
        <v>16997843.990000002</v>
      </c>
      <c r="H722" s="2"/>
      <c r="I722" s="11"/>
      <c r="J722" s="11"/>
    </row>
    <row r="723" spans="1:10" x14ac:dyDescent="0.2">
      <c r="A723" s="2"/>
      <c r="B723" s="12" t="s">
        <v>650</v>
      </c>
      <c r="C723" s="13" t="s">
        <v>590</v>
      </c>
      <c r="D723" s="14">
        <f>'Royalties Concessão'!D723+'Royalties Partilha'!D723</f>
        <v>1172702.6100000001</v>
      </c>
      <c r="E723" s="14">
        <f>'Royalties Concessão'!E723+'Royalties Partilha'!E723</f>
        <v>0</v>
      </c>
      <c r="F723" s="14">
        <f>'Royalties Concessão'!F723+'Royalties Partilha'!F723</f>
        <v>1172702.6100000001</v>
      </c>
      <c r="G723" s="14">
        <f>'Royalties Concessão'!G723+'Royalties Partilha'!G723</f>
        <v>13700036.480000002</v>
      </c>
      <c r="H723" s="2"/>
      <c r="I723" s="11"/>
      <c r="J723" s="11"/>
    </row>
    <row r="724" spans="1:10" x14ac:dyDescent="0.2">
      <c r="A724" s="2"/>
      <c r="B724" s="12" t="s">
        <v>651</v>
      </c>
      <c r="C724" s="13" t="s">
        <v>590</v>
      </c>
      <c r="D724" s="14">
        <f>'Royalties Concessão'!D724+'Royalties Partilha'!D724</f>
        <v>879526.95000000007</v>
      </c>
      <c r="E724" s="14">
        <f>'Royalties Concessão'!E724+'Royalties Partilha'!E724</f>
        <v>0</v>
      </c>
      <c r="F724" s="14">
        <f>'Royalties Concessão'!F724+'Royalties Partilha'!F724</f>
        <v>879526.95000000007</v>
      </c>
      <c r="G724" s="14">
        <f>'Royalties Concessão'!G724+'Royalties Partilha'!G724</f>
        <v>10275027.350000003</v>
      </c>
      <c r="H724" s="2"/>
      <c r="I724" s="11"/>
      <c r="J724" s="11"/>
    </row>
    <row r="725" spans="1:10" x14ac:dyDescent="0.2">
      <c r="A725" s="2"/>
      <c r="B725" s="12" t="s">
        <v>652</v>
      </c>
      <c r="C725" s="13" t="s">
        <v>590</v>
      </c>
      <c r="D725" s="14">
        <f>'Royalties Concessão'!D725+'Royalties Partilha'!D725</f>
        <v>3211618.6</v>
      </c>
      <c r="E725" s="14">
        <f>'Royalties Concessão'!E725+'Royalties Partilha'!E725</f>
        <v>0</v>
      </c>
      <c r="F725" s="14">
        <f>'Royalties Concessão'!F725+'Royalties Partilha'!F725</f>
        <v>3211618.6</v>
      </c>
      <c r="G725" s="14">
        <f>'Royalties Concessão'!G725+'Royalties Partilha'!G725</f>
        <v>20398094.59</v>
      </c>
      <c r="H725" s="2"/>
      <c r="I725" s="11"/>
      <c r="J725" s="11"/>
    </row>
    <row r="726" spans="1:10" x14ac:dyDescent="0.2">
      <c r="A726" s="2"/>
      <c r="B726" s="12" t="s">
        <v>653</v>
      </c>
      <c r="C726" s="13" t="s">
        <v>590</v>
      </c>
      <c r="D726" s="14">
        <f>'Royalties Concessão'!D726+'Royalties Partilha'!D726</f>
        <v>5814729.96</v>
      </c>
      <c r="E726" s="14">
        <f>'Royalties Concessão'!E726+'Royalties Partilha'!E726</f>
        <v>3177393.35</v>
      </c>
      <c r="F726" s="14">
        <f>'Royalties Concessão'!F726+'Royalties Partilha'!F726</f>
        <v>8992123.3100000005</v>
      </c>
      <c r="G726" s="14">
        <f>'Royalties Concessão'!G726+'Royalties Partilha'!G726</f>
        <v>105366318.05999999</v>
      </c>
      <c r="H726" s="2"/>
      <c r="I726" s="11"/>
      <c r="J726" s="11"/>
    </row>
    <row r="727" spans="1:10" x14ac:dyDescent="0.2">
      <c r="A727" s="2"/>
      <c r="B727" s="12" t="s">
        <v>654</v>
      </c>
      <c r="C727" s="13" t="s">
        <v>590</v>
      </c>
      <c r="D727" s="14">
        <f>'Royalties Concessão'!D727+'Royalties Partilha'!D727</f>
        <v>6127768.6999999993</v>
      </c>
      <c r="E727" s="14">
        <f>'Royalties Concessão'!E727+'Royalties Partilha'!E727</f>
        <v>8673633.25</v>
      </c>
      <c r="F727" s="14">
        <f>'Royalties Concessão'!F727+'Royalties Partilha'!F727</f>
        <v>14801401.949999999</v>
      </c>
      <c r="G727" s="14">
        <f>'Royalties Concessão'!G727+'Royalties Partilha'!G727</f>
        <v>196558871.40000001</v>
      </c>
      <c r="H727" s="2"/>
      <c r="I727" s="11"/>
      <c r="J727" s="11"/>
    </row>
    <row r="728" spans="1:10" x14ac:dyDescent="0.2">
      <c r="A728" s="2"/>
      <c r="B728" s="12" t="s">
        <v>655</v>
      </c>
      <c r="C728" s="13" t="s">
        <v>590</v>
      </c>
      <c r="D728" s="14">
        <f>'Royalties Concessão'!D728+'Royalties Partilha'!D728</f>
        <v>769586.08000000007</v>
      </c>
      <c r="E728" s="14">
        <f>'Royalties Concessão'!E728+'Royalties Partilha'!E728</f>
        <v>0</v>
      </c>
      <c r="F728" s="14">
        <f>'Royalties Concessão'!F728+'Royalties Partilha'!F728</f>
        <v>769586.08000000007</v>
      </c>
      <c r="G728" s="14">
        <f>'Royalties Concessão'!G728+'Royalties Partilha'!G728</f>
        <v>8990648.8800000008</v>
      </c>
      <c r="H728" s="2"/>
      <c r="I728" s="11"/>
      <c r="J728" s="11"/>
    </row>
    <row r="729" spans="1:10" x14ac:dyDescent="0.2">
      <c r="A729" s="2"/>
      <c r="B729" s="12" t="s">
        <v>656</v>
      </c>
      <c r="C729" s="13" t="s">
        <v>590</v>
      </c>
      <c r="D729" s="14">
        <f>'Royalties Concessão'!D729+'Royalties Partilha'!D729</f>
        <v>1136055.6599999999</v>
      </c>
      <c r="E729" s="14">
        <f>'Royalties Concessão'!E729+'Royalties Partilha'!E729</f>
        <v>0</v>
      </c>
      <c r="F729" s="14">
        <f>'Royalties Concessão'!F729+'Royalties Partilha'!F729</f>
        <v>1136055.6599999999</v>
      </c>
      <c r="G729" s="14">
        <f>'Royalties Concessão'!G729+'Royalties Partilha'!G729</f>
        <v>13271886.439999999</v>
      </c>
      <c r="H729" s="2"/>
      <c r="I729" s="11"/>
      <c r="J729" s="11"/>
    </row>
    <row r="730" spans="1:10" x14ac:dyDescent="0.2">
      <c r="A730" s="2"/>
      <c r="B730" s="12" t="s">
        <v>657</v>
      </c>
      <c r="C730" s="13" t="s">
        <v>590</v>
      </c>
      <c r="D730" s="14">
        <f>'Royalties Concessão'!D730+'Royalties Partilha'!D730</f>
        <v>1099408.69</v>
      </c>
      <c r="E730" s="14">
        <f>'Royalties Concessão'!E730+'Royalties Partilha'!E730</f>
        <v>0</v>
      </c>
      <c r="F730" s="14">
        <f>'Royalties Concessão'!F730+'Royalties Partilha'!F730</f>
        <v>1099408.69</v>
      </c>
      <c r="G730" s="14">
        <f>'Royalties Concessão'!G730+'Royalties Partilha'!G730</f>
        <v>12843784.25</v>
      </c>
      <c r="H730" s="2"/>
      <c r="I730" s="11"/>
      <c r="J730" s="11"/>
    </row>
    <row r="731" spans="1:10" x14ac:dyDescent="0.2">
      <c r="A731" s="2"/>
      <c r="B731" s="12" t="s">
        <v>658</v>
      </c>
      <c r="C731" s="13" t="s">
        <v>590</v>
      </c>
      <c r="D731" s="14">
        <f>'Royalties Concessão'!D731+'Royalties Partilha'!D731</f>
        <v>1136055.6599999999</v>
      </c>
      <c r="E731" s="14">
        <f>'Royalties Concessão'!E731+'Royalties Partilha'!E731</f>
        <v>0</v>
      </c>
      <c r="F731" s="14">
        <f>'Royalties Concessão'!F731+'Royalties Partilha'!F731</f>
        <v>1136055.6599999999</v>
      </c>
      <c r="G731" s="14">
        <f>'Royalties Concessão'!G731+'Royalties Partilha'!G731</f>
        <v>13271910.359999999</v>
      </c>
      <c r="H731" s="2"/>
      <c r="I731" s="11"/>
      <c r="J731" s="11"/>
    </row>
    <row r="732" spans="1:10" x14ac:dyDescent="0.2">
      <c r="A732" s="2"/>
      <c r="B732" s="12" t="s">
        <v>659</v>
      </c>
      <c r="C732" s="13" t="s">
        <v>590</v>
      </c>
      <c r="D732" s="14">
        <f>'Royalties Concessão'!D732+'Royalties Partilha'!D732</f>
        <v>1465878.26</v>
      </c>
      <c r="E732" s="14">
        <f>'Royalties Concessão'!E732+'Royalties Partilha'!E732</f>
        <v>185961.81</v>
      </c>
      <c r="F732" s="14">
        <f>'Royalties Concessão'!F732+'Royalties Partilha'!F732</f>
        <v>1651840.0699999998</v>
      </c>
      <c r="G732" s="14">
        <f>'Royalties Concessão'!G732+'Royalties Partilha'!G732</f>
        <v>21357829.920000002</v>
      </c>
      <c r="H732" s="2"/>
      <c r="I732" s="11"/>
      <c r="J732" s="11"/>
    </row>
    <row r="733" spans="1:10" x14ac:dyDescent="0.2">
      <c r="A733" s="2"/>
      <c r="B733" s="12" t="s">
        <v>660</v>
      </c>
      <c r="C733" s="13" t="s">
        <v>590</v>
      </c>
      <c r="D733" s="14">
        <f>'Royalties Concessão'!D733+'Royalties Partilha'!D733</f>
        <v>5108335.97</v>
      </c>
      <c r="E733" s="14">
        <f>'Royalties Concessão'!E733+'Royalties Partilha'!E733</f>
        <v>4290929.2</v>
      </c>
      <c r="F733" s="14">
        <f>'Royalties Concessão'!F733+'Royalties Partilha'!F733</f>
        <v>9399265.1699999999</v>
      </c>
      <c r="G733" s="14">
        <f>'Royalties Concessão'!G733+'Royalties Partilha'!G733</f>
        <v>93801522.109999999</v>
      </c>
      <c r="H733" s="2"/>
      <c r="I733" s="11"/>
      <c r="J733" s="11"/>
    </row>
    <row r="734" spans="1:10" x14ac:dyDescent="0.2">
      <c r="A734" s="2"/>
      <c r="B734" s="12" t="s">
        <v>661</v>
      </c>
      <c r="C734" s="13" t="s">
        <v>590</v>
      </c>
      <c r="D734" s="14">
        <f>'Royalties Concessão'!D734+'Royalties Partilha'!D734</f>
        <v>1465878.26</v>
      </c>
      <c r="E734" s="14">
        <f>'Royalties Concessão'!E734+'Royalties Partilha'!E734</f>
        <v>0</v>
      </c>
      <c r="F734" s="14">
        <f>'Royalties Concessão'!F734+'Royalties Partilha'!F734</f>
        <v>1465878.26</v>
      </c>
      <c r="G734" s="14">
        <f>'Royalties Concessão'!G734+'Royalties Partilha'!G734</f>
        <v>17125045.649999999</v>
      </c>
      <c r="H734" s="2"/>
      <c r="I734" s="11"/>
      <c r="J734" s="11"/>
    </row>
    <row r="735" spans="1:10" x14ac:dyDescent="0.2">
      <c r="A735" s="2"/>
      <c r="B735" s="12" t="s">
        <v>662</v>
      </c>
      <c r="C735" s="13" t="s">
        <v>590</v>
      </c>
      <c r="D735" s="14">
        <f>'Royalties Concessão'!D735+'Royalties Partilha'!D735</f>
        <v>732939.12</v>
      </c>
      <c r="E735" s="14">
        <f>'Royalties Concessão'!E735+'Royalties Partilha'!E735</f>
        <v>0</v>
      </c>
      <c r="F735" s="14">
        <f>'Royalties Concessão'!F735+'Royalties Partilha'!F735</f>
        <v>732939.12</v>
      </c>
      <c r="G735" s="14">
        <f>'Royalties Concessão'!G735+'Royalties Partilha'!G735</f>
        <v>8562522.7100000009</v>
      </c>
      <c r="H735" s="2"/>
      <c r="I735" s="11"/>
      <c r="J735" s="11"/>
    </row>
    <row r="736" spans="1:10" x14ac:dyDescent="0.2">
      <c r="A736" s="2"/>
      <c r="B736" s="12" t="s">
        <v>663</v>
      </c>
      <c r="C736" s="13" t="s">
        <v>590</v>
      </c>
      <c r="D736" s="14">
        <f>'Royalties Concessão'!D736+'Royalties Partilha'!D736</f>
        <v>952820.87</v>
      </c>
      <c r="E736" s="14">
        <f>'Royalties Concessão'!E736+'Royalties Partilha'!E736</f>
        <v>0</v>
      </c>
      <c r="F736" s="14">
        <f>'Royalties Concessão'!F736+'Royalties Partilha'!F736</f>
        <v>952820.87</v>
      </c>
      <c r="G736" s="14">
        <f>'Royalties Concessão'!G736+'Royalties Partilha'!G736</f>
        <v>11131255.660000002</v>
      </c>
      <c r="H736" s="2"/>
      <c r="I736" s="11"/>
      <c r="J736" s="11"/>
    </row>
    <row r="737" spans="1:10" x14ac:dyDescent="0.2">
      <c r="A737" s="2"/>
      <c r="B737" s="12" t="s">
        <v>664</v>
      </c>
      <c r="C737" s="13" t="s">
        <v>590</v>
      </c>
      <c r="D737" s="14">
        <f>'Royalties Concessão'!D737+'Royalties Partilha'!D737</f>
        <v>1319290.4400000002</v>
      </c>
      <c r="E737" s="14">
        <f>'Royalties Concessão'!E737+'Royalties Partilha'!E737</f>
        <v>0</v>
      </c>
      <c r="F737" s="14">
        <f>'Royalties Concessão'!F737+'Royalties Partilha'!F737</f>
        <v>1319290.4400000002</v>
      </c>
      <c r="G737" s="14">
        <f>'Royalties Concessão'!G737+'Royalties Partilha'!G737</f>
        <v>15412469.310000002</v>
      </c>
      <c r="H737" s="2"/>
      <c r="I737" s="11"/>
      <c r="J737" s="11"/>
    </row>
    <row r="738" spans="1:10" x14ac:dyDescent="0.2">
      <c r="A738" s="2"/>
      <c r="B738" s="12" t="s">
        <v>665</v>
      </c>
      <c r="C738" s="13" t="s">
        <v>590</v>
      </c>
      <c r="D738" s="14">
        <f>'Royalties Concessão'!D738+'Royalties Partilha'!D738</f>
        <v>732939.12</v>
      </c>
      <c r="E738" s="14">
        <f>'Royalties Concessão'!E738+'Royalties Partilha'!E738</f>
        <v>0</v>
      </c>
      <c r="F738" s="14">
        <f>'Royalties Concessão'!F738+'Royalties Partilha'!F738</f>
        <v>732939.12</v>
      </c>
      <c r="G738" s="14">
        <f>'Royalties Concessão'!G738+'Royalties Partilha'!G738</f>
        <v>8562522.7100000009</v>
      </c>
      <c r="H738" s="2"/>
      <c r="I738" s="11"/>
      <c r="J738" s="11"/>
    </row>
    <row r="739" spans="1:10" x14ac:dyDescent="0.2">
      <c r="A739" s="2"/>
      <c r="B739" s="12" t="s">
        <v>1090</v>
      </c>
      <c r="C739" s="13" t="s">
        <v>590</v>
      </c>
      <c r="D739" s="14">
        <f>'Royalties Concessão'!D739+'Royalties Partilha'!D739</f>
        <v>879526.95000000007</v>
      </c>
      <c r="E739" s="14">
        <f>'Royalties Concessão'!E739+'Royalties Partilha'!E739</f>
        <v>0</v>
      </c>
      <c r="F739" s="14">
        <f>'Royalties Concessão'!F739+'Royalties Partilha'!F739</f>
        <v>879526.95000000007</v>
      </c>
      <c r="G739" s="14">
        <f>'Royalties Concessão'!G739+'Royalties Partilha'!G739</f>
        <v>6039116.7200000007</v>
      </c>
      <c r="H739" s="2"/>
      <c r="I739" s="11"/>
      <c r="J739" s="11"/>
    </row>
    <row r="740" spans="1:10" x14ac:dyDescent="0.2">
      <c r="A740" s="2"/>
      <c r="B740" s="12" t="s">
        <v>666</v>
      </c>
      <c r="C740" s="13" t="s">
        <v>590</v>
      </c>
      <c r="D740" s="14">
        <f>'Royalties Concessão'!D740+'Royalties Partilha'!D740</f>
        <v>6057218.6799999997</v>
      </c>
      <c r="E740" s="14">
        <f>'Royalties Concessão'!E740+'Royalties Partilha'!E740</f>
        <v>42929918.620000005</v>
      </c>
      <c r="F740" s="14">
        <f>'Royalties Concessão'!F740+'Royalties Partilha'!F740</f>
        <v>48987137.300000004</v>
      </c>
      <c r="G740" s="14">
        <f>'Royalties Concessão'!G740+'Royalties Partilha'!G740</f>
        <v>455945066.21000004</v>
      </c>
      <c r="H740" s="2"/>
      <c r="I740" s="11"/>
      <c r="J740" s="11"/>
    </row>
    <row r="741" spans="1:10" x14ac:dyDescent="0.2">
      <c r="A741" s="2"/>
      <c r="B741" s="12" t="s">
        <v>667</v>
      </c>
      <c r="C741" s="13" t="s">
        <v>590</v>
      </c>
      <c r="D741" s="14">
        <f>'Royalties Concessão'!D741+'Royalties Partilha'!D741</f>
        <v>1282643.4800000002</v>
      </c>
      <c r="E741" s="14">
        <f>'Royalties Concessão'!E741+'Royalties Partilha'!E741</f>
        <v>0</v>
      </c>
      <c r="F741" s="14">
        <f>'Royalties Concessão'!F741+'Royalties Partilha'!F741</f>
        <v>1282643.4800000002</v>
      </c>
      <c r="G741" s="14">
        <f>'Royalties Concessão'!G741+'Royalties Partilha'!G741</f>
        <v>14984391.059999999</v>
      </c>
      <c r="H741" s="2"/>
      <c r="I741" s="11"/>
      <c r="J741" s="11"/>
    </row>
    <row r="742" spans="1:10" x14ac:dyDescent="0.2">
      <c r="A742" s="2"/>
      <c r="B742" s="12" t="s">
        <v>668</v>
      </c>
      <c r="C742" s="13" t="s">
        <v>590</v>
      </c>
      <c r="D742" s="14">
        <f>'Royalties Concessão'!D742+'Royalties Partilha'!D742</f>
        <v>2856011.44</v>
      </c>
      <c r="E742" s="14">
        <f>'Royalties Concessão'!E742+'Royalties Partilha'!E742</f>
        <v>0</v>
      </c>
      <c r="F742" s="14">
        <f>'Royalties Concessão'!F742+'Royalties Partilha'!F742</f>
        <v>2856011.44</v>
      </c>
      <c r="G742" s="14">
        <f>'Royalties Concessão'!G742+'Royalties Partilha'!G742</f>
        <v>33932750.269999996</v>
      </c>
      <c r="H742" s="2"/>
      <c r="I742" s="11"/>
      <c r="J742" s="11"/>
    </row>
    <row r="743" spans="1:10" x14ac:dyDescent="0.2">
      <c r="A743" s="2"/>
      <c r="B743" s="12" t="s">
        <v>669</v>
      </c>
      <c r="C743" s="13" t="s">
        <v>590</v>
      </c>
      <c r="D743" s="14">
        <f>'Royalties Concessão'!D743+'Royalties Partilha'!D743</f>
        <v>842880</v>
      </c>
      <c r="E743" s="14">
        <f>'Royalties Concessão'!E743+'Royalties Partilha'!E743</f>
        <v>0</v>
      </c>
      <c r="F743" s="14">
        <f>'Royalties Concessão'!F743+'Royalties Partilha'!F743</f>
        <v>842880</v>
      </c>
      <c r="G743" s="14">
        <f>'Royalties Concessão'!G743+'Royalties Partilha'!G743</f>
        <v>9846901.1699999999</v>
      </c>
      <c r="H743" s="2"/>
      <c r="I743" s="11"/>
      <c r="J743" s="11"/>
    </row>
    <row r="744" spans="1:10" x14ac:dyDescent="0.2">
      <c r="A744" s="2"/>
      <c r="B744" s="12" t="s">
        <v>670</v>
      </c>
      <c r="C744" s="13" t="s">
        <v>590</v>
      </c>
      <c r="D744" s="14">
        <f>'Royalties Concessão'!D744+'Royalties Partilha'!D744</f>
        <v>1026114.79</v>
      </c>
      <c r="E744" s="14">
        <f>'Royalties Concessão'!E744+'Royalties Partilha'!E744</f>
        <v>0</v>
      </c>
      <c r="F744" s="14">
        <f>'Royalties Concessão'!F744+'Royalties Partilha'!F744</f>
        <v>1026114.79</v>
      </c>
      <c r="G744" s="14">
        <f>'Royalties Concessão'!G744+'Royalties Partilha'!G744</f>
        <v>11987507.990000002</v>
      </c>
      <c r="H744" s="2"/>
      <c r="I744" s="11"/>
      <c r="J744" s="11"/>
    </row>
    <row r="745" spans="1:10" x14ac:dyDescent="0.2">
      <c r="A745" s="2"/>
      <c r="B745" s="12" t="s">
        <v>671</v>
      </c>
      <c r="C745" s="13" t="s">
        <v>590</v>
      </c>
      <c r="D745" s="14">
        <f>'Royalties Concessão'!D745+'Royalties Partilha'!D745</f>
        <v>1465878.26</v>
      </c>
      <c r="E745" s="14">
        <f>'Royalties Concessão'!E745+'Royalties Partilha'!E745</f>
        <v>0</v>
      </c>
      <c r="F745" s="14">
        <f>'Royalties Concessão'!F745+'Royalties Partilha'!F745</f>
        <v>1465878.26</v>
      </c>
      <c r="G745" s="14">
        <f>'Royalties Concessão'!G745+'Royalties Partilha'!G745</f>
        <v>17125021.719999999</v>
      </c>
      <c r="H745" s="2"/>
      <c r="I745" s="11"/>
      <c r="J745" s="11"/>
    </row>
    <row r="746" spans="1:10" x14ac:dyDescent="0.2">
      <c r="A746" s="2"/>
      <c r="B746" s="12" t="s">
        <v>672</v>
      </c>
      <c r="C746" s="13" t="s">
        <v>590</v>
      </c>
      <c r="D746" s="14">
        <f>'Royalties Concessão'!D746+'Royalties Partilha'!D746</f>
        <v>769586.08000000007</v>
      </c>
      <c r="E746" s="14">
        <f>'Royalties Concessão'!E746+'Royalties Partilha'!E746</f>
        <v>0</v>
      </c>
      <c r="F746" s="14">
        <f>'Royalties Concessão'!F746+'Royalties Partilha'!F746</f>
        <v>769586.08000000007</v>
      </c>
      <c r="G746" s="14">
        <f>'Royalties Concessão'!G746+'Royalties Partilha'!G746</f>
        <v>8990648.8800000008</v>
      </c>
      <c r="H746" s="2"/>
      <c r="I746" s="11"/>
      <c r="J746" s="11"/>
    </row>
    <row r="747" spans="1:10" x14ac:dyDescent="0.2">
      <c r="A747" s="2"/>
      <c r="B747" s="12" t="s">
        <v>1091</v>
      </c>
      <c r="C747" s="13" t="s">
        <v>590</v>
      </c>
      <c r="D747" s="14">
        <f>'Royalties Concessão'!D747+'Royalties Partilha'!D747</f>
        <v>1282643.4800000002</v>
      </c>
      <c r="E747" s="14">
        <f>'Royalties Concessão'!E747+'Royalties Partilha'!E747</f>
        <v>0</v>
      </c>
      <c r="F747" s="14">
        <f>'Royalties Concessão'!F747+'Royalties Partilha'!F747</f>
        <v>1282643.4800000002</v>
      </c>
      <c r="G747" s="14">
        <f>'Royalties Concessão'!G747+'Royalties Partilha'!G747</f>
        <v>8807045.299999997</v>
      </c>
      <c r="H747" s="2"/>
      <c r="I747" s="11"/>
      <c r="J747" s="11"/>
    </row>
    <row r="748" spans="1:10" x14ac:dyDescent="0.2">
      <c r="A748" s="2"/>
      <c r="B748" s="37" t="s">
        <v>673</v>
      </c>
      <c r="C748" s="13" t="s">
        <v>590</v>
      </c>
      <c r="D748" s="14">
        <f>'Royalties Concessão'!D748+'Royalties Partilha'!D748</f>
        <v>1245996.52</v>
      </c>
      <c r="E748" s="14">
        <f>'Royalties Concessão'!E748+'Royalties Partilha'!E748</f>
        <v>0</v>
      </c>
      <c r="F748" s="14">
        <f>'Royalties Concessão'!F748+'Royalties Partilha'!F748</f>
        <v>1245996.52</v>
      </c>
      <c r="G748" s="14">
        <f>'Royalties Concessão'!G748+'Royalties Partilha'!G748</f>
        <v>14556288.780000001</v>
      </c>
      <c r="H748" s="2"/>
      <c r="I748" s="11"/>
      <c r="J748" s="11"/>
    </row>
    <row r="749" spans="1:10" x14ac:dyDescent="0.2">
      <c r="A749" s="2"/>
      <c r="B749" s="37" t="s">
        <v>674</v>
      </c>
      <c r="C749" s="13" t="s">
        <v>590</v>
      </c>
      <c r="D749" s="14">
        <f>'Royalties Concessão'!D749+'Royalties Partilha'!D749</f>
        <v>732939.12</v>
      </c>
      <c r="E749" s="14">
        <f>'Royalties Concessão'!E749+'Royalties Partilha'!E749</f>
        <v>0</v>
      </c>
      <c r="F749" s="14">
        <f>'Royalties Concessão'!F749+'Royalties Partilha'!F749</f>
        <v>732939.12</v>
      </c>
      <c r="G749" s="14">
        <f>'Royalties Concessão'!G749+'Royalties Partilha'!G749</f>
        <v>8562522.7100000009</v>
      </c>
      <c r="H749" s="2"/>
      <c r="I749" s="11"/>
      <c r="J749" s="11"/>
    </row>
    <row r="750" spans="1:10" x14ac:dyDescent="0.2">
      <c r="A750" s="2"/>
      <c r="B750" s="37" t="s">
        <v>675</v>
      </c>
      <c r="C750" s="13" t="s">
        <v>590</v>
      </c>
      <c r="D750" s="14">
        <f>'Royalties Concessão'!D750+'Royalties Partilha'!D750</f>
        <v>2196359.88</v>
      </c>
      <c r="E750" s="14">
        <f>'Royalties Concessão'!E750+'Royalties Partilha'!E750</f>
        <v>0</v>
      </c>
      <c r="F750" s="14">
        <f>'Royalties Concessão'!F750+'Royalties Partilha'!F750</f>
        <v>2196359.88</v>
      </c>
      <c r="G750" s="14">
        <f>'Royalties Concessão'!G750+'Royalties Partilha'!G750</f>
        <v>19674858.52</v>
      </c>
      <c r="H750" s="2"/>
      <c r="I750" s="11"/>
      <c r="J750" s="11"/>
    </row>
    <row r="751" spans="1:10" x14ac:dyDescent="0.2">
      <c r="A751" s="2"/>
      <c r="B751" s="37" t="s">
        <v>676</v>
      </c>
      <c r="C751" s="13" t="s">
        <v>590</v>
      </c>
      <c r="D751" s="14">
        <f>'Royalties Concessão'!D751+'Royalties Partilha'!D751</f>
        <v>1518200.97</v>
      </c>
      <c r="E751" s="14">
        <f>'Royalties Concessão'!E751+'Royalties Partilha'!E751</f>
        <v>32835.83</v>
      </c>
      <c r="F751" s="14">
        <f>'Royalties Concessão'!F751+'Royalties Partilha'!F751</f>
        <v>1551036.8</v>
      </c>
      <c r="G751" s="14">
        <f>'Royalties Concessão'!G751+'Royalties Partilha'!G751</f>
        <v>18297830.93</v>
      </c>
      <c r="H751" s="2"/>
      <c r="I751" s="11"/>
      <c r="J751" s="11"/>
    </row>
    <row r="752" spans="1:10" x14ac:dyDescent="0.2">
      <c r="A752" s="2"/>
      <c r="B752" s="59" t="s">
        <v>677</v>
      </c>
      <c r="C752" s="60"/>
      <c r="D752" s="14">
        <f>'Royalties Concessão'!D752+'Royalties Partilha'!D752</f>
        <v>242851141.45999989</v>
      </c>
      <c r="E752" s="14">
        <f>'Royalties Concessão'!E752+'Royalties Partilha'!E752</f>
        <v>226764860.05999997</v>
      </c>
      <c r="F752" s="14">
        <f>'Royalties Concessão'!F752+'Royalties Partilha'!F752</f>
        <v>469616001.51999992</v>
      </c>
      <c r="G752" s="14">
        <f>'Royalties Concessão'!G752+'Royalties Partilha'!G752</f>
        <v>5180572874.4499989</v>
      </c>
      <c r="H752" s="2"/>
      <c r="I752" s="11"/>
      <c r="J752" s="11"/>
    </row>
    <row r="753" spans="1:10" x14ac:dyDescent="0.2">
      <c r="A753" s="2"/>
      <c r="B753" s="12" t="s">
        <v>678</v>
      </c>
      <c r="C753" s="13" t="s">
        <v>679</v>
      </c>
      <c r="D753" s="14">
        <f>'Royalties Concessão'!D753+'Royalties Partilha'!D753</f>
        <v>1435.42</v>
      </c>
      <c r="E753" s="14">
        <f>'Royalties Concessão'!E753+'Royalties Partilha'!E753</f>
        <v>0</v>
      </c>
      <c r="F753" s="14">
        <f>'Royalties Concessão'!F753+'Royalties Partilha'!F753</f>
        <v>1435.42</v>
      </c>
      <c r="G753" s="14">
        <f>'Royalties Concessão'!G753+'Royalties Partilha'!G753</f>
        <v>20826.36</v>
      </c>
      <c r="H753" s="2"/>
      <c r="I753" s="11"/>
      <c r="J753" s="11"/>
    </row>
    <row r="754" spans="1:10" x14ac:dyDescent="0.2">
      <c r="A754" s="2"/>
      <c r="B754" s="12" t="s">
        <v>680</v>
      </c>
      <c r="C754" s="13" t="s">
        <v>679</v>
      </c>
      <c r="D754" s="14">
        <f>'Royalties Concessão'!D754+'Royalties Partilha'!D754</f>
        <v>1002804.3700000001</v>
      </c>
      <c r="E754" s="14">
        <f>'Royalties Concessão'!E754+'Royalties Partilha'!E754</f>
        <v>248884.09</v>
      </c>
      <c r="F754" s="14">
        <f>'Royalties Concessão'!F754+'Royalties Partilha'!F754</f>
        <v>1251688.4600000002</v>
      </c>
      <c r="G754" s="14">
        <f>'Royalties Concessão'!G754+'Royalties Partilha'!G754</f>
        <v>14962238.379999999</v>
      </c>
      <c r="H754" s="2"/>
      <c r="I754" s="11"/>
      <c r="J754" s="11"/>
    </row>
    <row r="755" spans="1:10" x14ac:dyDescent="0.2">
      <c r="A755" s="2"/>
      <c r="B755" s="12" t="s">
        <v>681</v>
      </c>
      <c r="C755" s="13" t="s">
        <v>679</v>
      </c>
      <c r="D755" s="14">
        <f>'Royalties Concessão'!D755+'Royalties Partilha'!D755</f>
        <v>583921.26</v>
      </c>
      <c r="E755" s="14">
        <f>'Royalties Concessão'!E755+'Royalties Partilha'!E755</f>
        <v>130.88999999999999</v>
      </c>
      <c r="F755" s="14">
        <f>'Royalties Concessão'!F755+'Royalties Partilha'!F755</f>
        <v>584052.15</v>
      </c>
      <c r="G755" s="14">
        <f>'Royalties Concessão'!G755+'Royalties Partilha'!G755</f>
        <v>6858506.6400000006</v>
      </c>
      <c r="H755" s="2"/>
      <c r="I755" s="11"/>
      <c r="J755" s="11"/>
    </row>
    <row r="756" spans="1:10" x14ac:dyDescent="0.2">
      <c r="A756" s="2"/>
      <c r="B756" s="12" t="s">
        <v>682</v>
      </c>
      <c r="C756" s="13" t="s">
        <v>679</v>
      </c>
      <c r="D756" s="14">
        <f>'Royalties Concessão'!D756+'Royalties Partilha'!D756</f>
        <v>1367.07</v>
      </c>
      <c r="E756" s="14">
        <f>'Royalties Concessão'!E756+'Royalties Partilha'!E756</f>
        <v>0</v>
      </c>
      <c r="F756" s="14">
        <f>'Royalties Concessão'!F756+'Royalties Partilha'!F756</f>
        <v>1367.07</v>
      </c>
      <c r="G756" s="14">
        <f>'Royalties Concessão'!G756+'Royalties Partilha'!G756</f>
        <v>19834.63</v>
      </c>
      <c r="H756" s="2"/>
      <c r="I756" s="11"/>
      <c r="J756" s="11"/>
    </row>
    <row r="757" spans="1:10" x14ac:dyDescent="0.2">
      <c r="A757" s="2"/>
      <c r="B757" s="12" t="s">
        <v>683</v>
      </c>
      <c r="C757" s="13" t="s">
        <v>679</v>
      </c>
      <c r="D757" s="14">
        <f>'Royalties Concessão'!D757+'Royalties Partilha'!D757</f>
        <v>1503.77</v>
      </c>
      <c r="E757" s="14">
        <f>'Royalties Concessão'!E757+'Royalties Partilha'!E757</f>
        <v>0</v>
      </c>
      <c r="F757" s="14">
        <f>'Royalties Concessão'!F757+'Royalties Partilha'!F757</f>
        <v>1503.77</v>
      </c>
      <c r="G757" s="14">
        <f>'Royalties Concessão'!G757+'Royalties Partilha'!G757</f>
        <v>21818.090000000004</v>
      </c>
      <c r="H757" s="2"/>
      <c r="I757" s="11"/>
      <c r="J757" s="11"/>
    </row>
    <row r="758" spans="1:10" x14ac:dyDescent="0.2">
      <c r="A758" s="2"/>
      <c r="B758" s="12" t="s">
        <v>684</v>
      </c>
      <c r="C758" s="13" t="s">
        <v>679</v>
      </c>
      <c r="D758" s="14">
        <f>'Royalties Concessão'!D758+'Royalties Partilha'!D758</f>
        <v>1367.07</v>
      </c>
      <c r="E758" s="14">
        <f>'Royalties Concessão'!E758+'Royalties Partilha'!E758</f>
        <v>0</v>
      </c>
      <c r="F758" s="14">
        <f>'Royalties Concessão'!F758+'Royalties Partilha'!F758</f>
        <v>1367.07</v>
      </c>
      <c r="G758" s="14">
        <f>'Royalties Concessão'!G758+'Royalties Partilha'!G758</f>
        <v>19834.63</v>
      </c>
      <c r="H758" s="2"/>
      <c r="I758" s="11"/>
      <c r="J758" s="11"/>
    </row>
    <row r="759" spans="1:10" x14ac:dyDescent="0.2">
      <c r="A759" s="2"/>
      <c r="B759" s="12" t="s">
        <v>685</v>
      </c>
      <c r="C759" s="13" t="s">
        <v>679</v>
      </c>
      <c r="D759" s="14">
        <f>'Royalties Concessão'!D759+'Royalties Partilha'!D759</f>
        <v>3327041.99</v>
      </c>
      <c r="E759" s="14">
        <f>'Royalties Concessão'!E759+'Royalties Partilha'!E759</f>
        <v>113107.3</v>
      </c>
      <c r="F759" s="14">
        <f>'Royalties Concessão'!F759+'Royalties Partilha'!F759</f>
        <v>3440149.29</v>
      </c>
      <c r="G759" s="14">
        <f>'Royalties Concessão'!G759+'Royalties Partilha'!G759</f>
        <v>35565048.957570978</v>
      </c>
      <c r="H759" s="2"/>
      <c r="I759" s="11"/>
      <c r="J759" s="11"/>
    </row>
    <row r="760" spans="1:10" x14ac:dyDescent="0.2">
      <c r="A760" s="2"/>
      <c r="B760" s="12" t="s">
        <v>1042</v>
      </c>
      <c r="C760" s="13" t="s">
        <v>679</v>
      </c>
      <c r="D760" s="14">
        <f>'Royalties Concessão'!D760+'Royalties Partilha'!D760</f>
        <v>0</v>
      </c>
      <c r="E760" s="14">
        <f>'Royalties Concessão'!E760+'Royalties Partilha'!E760</f>
        <v>0</v>
      </c>
      <c r="F760" s="14">
        <f>'Royalties Concessão'!F760+'Royalties Partilha'!F760</f>
        <v>0</v>
      </c>
      <c r="G760" s="14">
        <f>'Royalties Concessão'!G760+'Royalties Partilha'!G760</f>
        <v>0</v>
      </c>
      <c r="H760" s="2"/>
      <c r="I760" s="11"/>
      <c r="J760" s="11"/>
    </row>
    <row r="761" spans="1:10" x14ac:dyDescent="0.2">
      <c r="A761" s="2"/>
      <c r="B761" s="12" t="s">
        <v>686</v>
      </c>
      <c r="C761" s="13" t="s">
        <v>679</v>
      </c>
      <c r="D761" s="14">
        <f>'Royalties Concessão'!D761+'Royalties Partilha'!D761</f>
        <v>1367.07</v>
      </c>
      <c r="E761" s="14">
        <f>'Royalties Concessão'!E761+'Royalties Partilha'!E761</f>
        <v>0</v>
      </c>
      <c r="F761" s="14">
        <f>'Royalties Concessão'!F761+'Royalties Partilha'!F761</f>
        <v>1367.07</v>
      </c>
      <c r="G761" s="14">
        <f>'Royalties Concessão'!G761+'Royalties Partilha'!G761</f>
        <v>19834.63</v>
      </c>
      <c r="H761" s="2"/>
      <c r="I761" s="11"/>
      <c r="J761" s="11"/>
    </row>
    <row r="762" spans="1:10" x14ac:dyDescent="0.2">
      <c r="A762" s="2"/>
      <c r="B762" s="12" t="s">
        <v>687</v>
      </c>
      <c r="C762" s="13" t="s">
        <v>679</v>
      </c>
      <c r="D762" s="14">
        <f>'Royalties Concessão'!D762+'Royalties Partilha'!D762</f>
        <v>688602.20000000007</v>
      </c>
      <c r="E762" s="14">
        <f>'Royalties Concessão'!E762+'Royalties Partilha'!E762</f>
        <v>85822.17</v>
      </c>
      <c r="F762" s="14">
        <f>'Royalties Concessão'!F762+'Royalties Partilha'!F762</f>
        <v>774424.37000000011</v>
      </c>
      <c r="G762" s="14">
        <f>'Royalties Concessão'!G762+'Royalties Partilha'!G762</f>
        <v>8588733.0100000016</v>
      </c>
      <c r="H762" s="2"/>
      <c r="I762" s="11"/>
      <c r="J762" s="11"/>
    </row>
    <row r="763" spans="1:10" x14ac:dyDescent="0.2">
      <c r="A763" s="2"/>
      <c r="B763" s="12" t="s">
        <v>688</v>
      </c>
      <c r="C763" s="13" t="s">
        <v>679</v>
      </c>
      <c r="D763" s="14">
        <f>'Royalties Concessão'!D763+'Royalties Partilha'!D763</f>
        <v>831886.4800000001</v>
      </c>
      <c r="E763" s="14">
        <f>'Royalties Concessão'!E763+'Royalties Partilha'!E763</f>
        <v>210186.33</v>
      </c>
      <c r="F763" s="14">
        <f>'Royalties Concessão'!F763+'Royalties Partilha'!F763</f>
        <v>1042072.81</v>
      </c>
      <c r="G763" s="14">
        <f>'Royalties Concessão'!G763+'Royalties Partilha'!G763</f>
        <v>11715375.9</v>
      </c>
      <c r="H763" s="2"/>
      <c r="I763" s="11"/>
      <c r="J763" s="11"/>
    </row>
    <row r="764" spans="1:10" x14ac:dyDescent="0.2">
      <c r="A764" s="2"/>
      <c r="B764" s="12" t="s">
        <v>689</v>
      </c>
      <c r="C764" s="13" t="s">
        <v>679</v>
      </c>
      <c r="D764" s="14">
        <f>'Royalties Concessão'!D764+'Royalties Partilha'!D764</f>
        <v>1367.07</v>
      </c>
      <c r="E764" s="14">
        <f>'Royalties Concessão'!E764+'Royalties Partilha'!E764</f>
        <v>0</v>
      </c>
      <c r="F764" s="14">
        <f>'Royalties Concessão'!F764+'Royalties Partilha'!F764</f>
        <v>1367.07</v>
      </c>
      <c r="G764" s="14">
        <f>'Royalties Concessão'!G764+'Royalties Partilha'!G764</f>
        <v>19834.63</v>
      </c>
      <c r="H764" s="2"/>
      <c r="I764" s="11"/>
      <c r="J764" s="11"/>
    </row>
    <row r="765" spans="1:10" x14ac:dyDescent="0.2">
      <c r="A765" s="2"/>
      <c r="B765" s="12" t="s">
        <v>690</v>
      </c>
      <c r="C765" s="13" t="s">
        <v>679</v>
      </c>
      <c r="D765" s="14">
        <f>'Royalties Concessão'!D765+'Royalties Partilha'!D765</f>
        <v>1845.54</v>
      </c>
      <c r="E765" s="14">
        <f>'Royalties Concessão'!E765+'Royalties Partilha'!E765</f>
        <v>0</v>
      </c>
      <c r="F765" s="14">
        <f>'Royalties Concessão'!F765+'Royalties Partilha'!F765</f>
        <v>1845.54</v>
      </c>
      <c r="G765" s="14">
        <f>'Royalties Concessão'!G765+'Royalties Partilha'!G765</f>
        <v>26664.820000000003</v>
      </c>
      <c r="H765" s="2"/>
      <c r="I765" s="11"/>
      <c r="J765" s="11"/>
    </row>
    <row r="766" spans="1:10" x14ac:dyDescent="0.2">
      <c r="A766" s="2"/>
      <c r="B766" s="12" t="s">
        <v>691</v>
      </c>
      <c r="C766" s="13" t="s">
        <v>679</v>
      </c>
      <c r="D766" s="14">
        <f>'Royalties Concessão'!D766+'Royalties Partilha'!D766</f>
        <v>2255.66</v>
      </c>
      <c r="E766" s="14">
        <f>'Royalties Concessão'!E766+'Royalties Partilha'!E766</f>
        <v>0</v>
      </c>
      <c r="F766" s="14">
        <f>'Royalties Concessão'!F766+'Royalties Partilha'!F766</f>
        <v>2255.66</v>
      </c>
      <c r="G766" s="14">
        <f>'Royalties Concessão'!G766+'Royalties Partilha'!G766</f>
        <v>32727.200000000001</v>
      </c>
      <c r="H766" s="2"/>
      <c r="I766" s="11"/>
      <c r="J766" s="11"/>
    </row>
    <row r="767" spans="1:10" x14ac:dyDescent="0.2">
      <c r="A767" s="2"/>
      <c r="B767" s="12" t="s">
        <v>692</v>
      </c>
      <c r="C767" s="13" t="s">
        <v>679</v>
      </c>
      <c r="D767" s="14">
        <f>'Royalties Concessão'!D767+'Royalties Partilha'!D767</f>
        <v>74188.13</v>
      </c>
      <c r="E767" s="14">
        <f>'Royalties Concessão'!E767+'Royalties Partilha'!E767</f>
        <v>34590.67</v>
      </c>
      <c r="F767" s="14">
        <f>'Royalties Concessão'!F767+'Royalties Partilha'!F767</f>
        <v>108778.8</v>
      </c>
      <c r="G767" s="14">
        <f>'Royalties Concessão'!G767+'Royalties Partilha'!G767</f>
        <v>1189100.4700000002</v>
      </c>
      <c r="H767" s="2"/>
      <c r="I767" s="11"/>
      <c r="J767" s="11"/>
    </row>
    <row r="768" spans="1:10" x14ac:dyDescent="0.2">
      <c r="A768" s="2"/>
      <c r="B768" s="12" t="s">
        <v>693</v>
      </c>
      <c r="C768" s="13" t="s">
        <v>679</v>
      </c>
      <c r="D768" s="14">
        <f>'Royalties Concessão'!D768+'Royalties Partilha'!D768</f>
        <v>1367.07</v>
      </c>
      <c r="E768" s="14">
        <f>'Royalties Concessão'!E768+'Royalties Partilha'!E768</f>
        <v>0</v>
      </c>
      <c r="F768" s="14">
        <f>'Royalties Concessão'!F768+'Royalties Partilha'!F768</f>
        <v>1367.07</v>
      </c>
      <c r="G768" s="14">
        <f>'Royalties Concessão'!G768+'Royalties Partilha'!G768</f>
        <v>18715.120000000003</v>
      </c>
      <c r="H768" s="2"/>
      <c r="I768" s="11"/>
      <c r="J768" s="11"/>
    </row>
    <row r="769" spans="1:10" x14ac:dyDescent="0.2">
      <c r="A769" s="2"/>
      <c r="B769" s="12" t="s">
        <v>694</v>
      </c>
      <c r="C769" s="13" t="s">
        <v>679</v>
      </c>
      <c r="D769" s="14">
        <f>'Royalties Concessão'!D769+'Royalties Partilha'!D769</f>
        <v>668685.91</v>
      </c>
      <c r="E769" s="14">
        <f>'Royalties Concessão'!E769+'Royalties Partilha'!E769</f>
        <v>80746.34</v>
      </c>
      <c r="F769" s="14">
        <f>'Royalties Concessão'!F769+'Royalties Partilha'!F769</f>
        <v>749432.25</v>
      </c>
      <c r="G769" s="14">
        <f>'Royalties Concessão'!G769+'Royalties Partilha'!G769</f>
        <v>8616230.7199999988</v>
      </c>
      <c r="H769" s="2"/>
      <c r="I769" s="11"/>
      <c r="J769" s="11"/>
    </row>
    <row r="770" spans="1:10" x14ac:dyDescent="0.2">
      <c r="A770" s="2"/>
      <c r="B770" s="12" t="s">
        <v>695</v>
      </c>
      <c r="C770" s="13" t="s">
        <v>679</v>
      </c>
      <c r="D770" s="14">
        <f>'Royalties Concessão'!D770+'Royalties Partilha'!D770</f>
        <v>1435.42</v>
      </c>
      <c r="E770" s="14">
        <f>'Royalties Concessão'!E770+'Royalties Partilha'!E770</f>
        <v>0</v>
      </c>
      <c r="F770" s="14">
        <f>'Royalties Concessão'!F770+'Royalties Partilha'!F770</f>
        <v>1435.42</v>
      </c>
      <c r="G770" s="14">
        <f>'Royalties Concessão'!G770+'Royalties Partilha'!G770</f>
        <v>19650.869999999995</v>
      </c>
      <c r="H770" s="2"/>
      <c r="I770" s="11"/>
      <c r="J770" s="11"/>
    </row>
    <row r="771" spans="1:10" x14ac:dyDescent="0.2">
      <c r="A771" s="2"/>
      <c r="B771" s="12" t="s">
        <v>696</v>
      </c>
      <c r="C771" s="13" t="s">
        <v>679</v>
      </c>
      <c r="D771" s="14">
        <f>'Royalties Concessão'!D771+'Royalties Partilha'!D771</f>
        <v>1367.07</v>
      </c>
      <c r="E771" s="14">
        <f>'Royalties Concessão'!E771+'Royalties Partilha'!E771</f>
        <v>0</v>
      </c>
      <c r="F771" s="14">
        <f>'Royalties Concessão'!F771+'Royalties Partilha'!F771</f>
        <v>1367.07</v>
      </c>
      <c r="G771" s="14">
        <f>'Royalties Concessão'!G771+'Royalties Partilha'!G771</f>
        <v>19834.63</v>
      </c>
      <c r="H771" s="2"/>
      <c r="I771" s="11"/>
      <c r="J771" s="11"/>
    </row>
    <row r="772" spans="1:10" x14ac:dyDescent="0.2">
      <c r="A772" s="2"/>
      <c r="B772" s="12" t="s">
        <v>697</v>
      </c>
      <c r="C772" s="13" t="s">
        <v>679</v>
      </c>
      <c r="D772" s="14">
        <f>'Royalties Concessão'!D772+'Royalties Partilha'!D772</f>
        <v>1367.07</v>
      </c>
      <c r="E772" s="14">
        <f>'Royalties Concessão'!E772+'Royalties Partilha'!E772</f>
        <v>0</v>
      </c>
      <c r="F772" s="14">
        <f>'Royalties Concessão'!F772+'Royalties Partilha'!F772</f>
        <v>1367.07</v>
      </c>
      <c r="G772" s="14">
        <f>'Royalties Concessão'!G772+'Royalties Partilha'!G772</f>
        <v>19834.63</v>
      </c>
      <c r="H772" s="2"/>
      <c r="I772" s="11"/>
      <c r="J772" s="11"/>
    </row>
    <row r="773" spans="1:10" x14ac:dyDescent="0.2">
      <c r="A773" s="2"/>
      <c r="B773" s="12" t="s">
        <v>698</v>
      </c>
      <c r="C773" s="13" t="s">
        <v>679</v>
      </c>
      <c r="D773" s="14">
        <f>'Royalties Concessão'!D773+'Royalties Partilha'!D773</f>
        <v>2118.96</v>
      </c>
      <c r="E773" s="14">
        <f>'Royalties Concessão'!E773+'Royalties Partilha'!E773</f>
        <v>0</v>
      </c>
      <c r="F773" s="14">
        <f>'Royalties Concessão'!F773+'Royalties Partilha'!F773</f>
        <v>2118.96</v>
      </c>
      <c r="G773" s="14">
        <f>'Royalties Concessão'!G773+'Royalties Partilha'!G773</f>
        <v>30743.700000000004</v>
      </c>
      <c r="H773" s="2"/>
      <c r="I773" s="11"/>
      <c r="J773" s="11"/>
    </row>
    <row r="774" spans="1:10" x14ac:dyDescent="0.2">
      <c r="A774" s="2"/>
      <c r="B774" s="12" t="s">
        <v>699</v>
      </c>
      <c r="C774" s="13" t="s">
        <v>679</v>
      </c>
      <c r="D774" s="14">
        <f>'Royalties Concessão'!D774+'Royalties Partilha'!D774</f>
        <v>1367.07</v>
      </c>
      <c r="E774" s="14">
        <f>'Royalties Concessão'!E774+'Royalties Partilha'!E774</f>
        <v>0</v>
      </c>
      <c r="F774" s="14">
        <f>'Royalties Concessão'!F774+'Royalties Partilha'!F774</f>
        <v>1367.07</v>
      </c>
      <c r="G774" s="14">
        <f>'Royalties Concessão'!G774+'Royalties Partilha'!G774</f>
        <v>19834.63</v>
      </c>
      <c r="H774" s="2"/>
      <c r="I774" s="11"/>
      <c r="J774" s="11"/>
    </row>
    <row r="775" spans="1:10" x14ac:dyDescent="0.2">
      <c r="A775" s="2"/>
      <c r="B775" s="12" t="s">
        <v>700</v>
      </c>
      <c r="C775" s="13" t="s">
        <v>679</v>
      </c>
      <c r="D775" s="14">
        <f>'Royalties Concessão'!D775+'Royalties Partilha'!D775</f>
        <v>1367.07</v>
      </c>
      <c r="E775" s="14">
        <f>'Royalties Concessão'!E775+'Royalties Partilha'!E775</f>
        <v>0</v>
      </c>
      <c r="F775" s="14">
        <f>'Royalties Concessão'!F775+'Royalties Partilha'!F775</f>
        <v>1367.07</v>
      </c>
      <c r="G775" s="14">
        <f>'Royalties Concessão'!G775+'Royalties Partilha'!G775</f>
        <v>19834.63</v>
      </c>
      <c r="H775" s="2"/>
      <c r="I775" s="11"/>
      <c r="J775" s="11"/>
    </row>
    <row r="776" spans="1:10" x14ac:dyDescent="0.2">
      <c r="A776" s="2"/>
      <c r="B776" s="12" t="s">
        <v>701</v>
      </c>
      <c r="C776" s="13" t="s">
        <v>679</v>
      </c>
      <c r="D776" s="14">
        <f>'Royalties Concessão'!D776+'Royalties Partilha'!D776</f>
        <v>1367.07</v>
      </c>
      <c r="E776" s="14">
        <f>'Royalties Concessão'!E776+'Royalties Partilha'!E776</f>
        <v>0</v>
      </c>
      <c r="F776" s="14">
        <f>'Royalties Concessão'!F776+'Royalties Partilha'!F776</f>
        <v>1367.07</v>
      </c>
      <c r="G776" s="14">
        <f>'Royalties Concessão'!G776+'Royalties Partilha'!G776</f>
        <v>19834.63</v>
      </c>
      <c r="H776" s="2"/>
      <c r="I776" s="11"/>
      <c r="J776" s="11"/>
    </row>
    <row r="777" spans="1:10" x14ac:dyDescent="0.2">
      <c r="A777" s="2"/>
      <c r="B777" s="12" t="s">
        <v>702</v>
      </c>
      <c r="C777" s="13" t="s">
        <v>679</v>
      </c>
      <c r="D777" s="14">
        <f>'Royalties Concessão'!D777+'Royalties Partilha'!D777</f>
        <v>34996.54</v>
      </c>
      <c r="E777" s="14">
        <f>'Royalties Concessão'!E777+'Royalties Partilha'!E777</f>
        <v>31147.49</v>
      </c>
      <c r="F777" s="14">
        <f>'Royalties Concessão'!F777+'Royalties Partilha'!F777</f>
        <v>66144.03</v>
      </c>
      <c r="G777" s="14">
        <f>'Royalties Concessão'!G777+'Royalties Partilha'!G777</f>
        <v>816080.92</v>
      </c>
      <c r="H777" s="2"/>
      <c r="I777" s="11"/>
      <c r="J777" s="11"/>
    </row>
    <row r="778" spans="1:10" x14ac:dyDescent="0.2">
      <c r="A778" s="2"/>
      <c r="B778" s="12" t="s">
        <v>703</v>
      </c>
      <c r="C778" s="13" t="s">
        <v>679</v>
      </c>
      <c r="D778" s="14">
        <f>'Royalties Concessão'!D778+'Royalties Partilha'!D778</f>
        <v>1367.07</v>
      </c>
      <c r="E778" s="14">
        <f>'Royalties Concessão'!E778+'Royalties Partilha'!E778</f>
        <v>0</v>
      </c>
      <c r="F778" s="14">
        <f>'Royalties Concessão'!F778+'Royalties Partilha'!F778</f>
        <v>1367.07</v>
      </c>
      <c r="G778" s="14">
        <f>'Royalties Concessão'!G778+'Royalties Partilha'!G778</f>
        <v>19834.63</v>
      </c>
      <c r="H778" s="2"/>
      <c r="I778" s="11"/>
      <c r="J778" s="11"/>
    </row>
    <row r="779" spans="1:10" x14ac:dyDescent="0.2">
      <c r="A779" s="2"/>
      <c r="B779" s="12" t="s">
        <v>704</v>
      </c>
      <c r="C779" s="13" t="s">
        <v>679</v>
      </c>
      <c r="D779" s="14">
        <f>'Royalties Concessão'!D779+'Royalties Partilha'!D779</f>
        <v>1367.07</v>
      </c>
      <c r="E779" s="14">
        <f>'Royalties Concessão'!E779+'Royalties Partilha'!E779</f>
        <v>0</v>
      </c>
      <c r="F779" s="14">
        <f>'Royalties Concessão'!F779+'Royalties Partilha'!F779</f>
        <v>1367.07</v>
      </c>
      <c r="G779" s="14">
        <f>'Royalties Concessão'!G779+'Royalties Partilha'!G779</f>
        <v>19834.63</v>
      </c>
      <c r="H779" s="2"/>
      <c r="I779" s="11"/>
      <c r="J779" s="11"/>
    </row>
    <row r="780" spans="1:10" x14ac:dyDescent="0.2">
      <c r="A780" s="2"/>
      <c r="B780" s="12" t="s">
        <v>705</v>
      </c>
      <c r="C780" s="13" t="s">
        <v>679</v>
      </c>
      <c r="D780" s="14">
        <f>'Royalties Concessão'!D780+'Royalties Partilha'!D780</f>
        <v>1367.07</v>
      </c>
      <c r="E780" s="14">
        <f>'Royalties Concessão'!E780+'Royalties Partilha'!E780</f>
        <v>0</v>
      </c>
      <c r="F780" s="14">
        <f>'Royalties Concessão'!F780+'Royalties Partilha'!F780</f>
        <v>1367.07</v>
      </c>
      <c r="G780" s="14">
        <f>'Royalties Concessão'!G780+'Royalties Partilha'!G780</f>
        <v>19834.63</v>
      </c>
      <c r="H780" s="2"/>
      <c r="I780" s="11"/>
      <c r="J780" s="11"/>
    </row>
    <row r="781" spans="1:10" x14ac:dyDescent="0.2">
      <c r="A781" s="2"/>
      <c r="B781" s="12" t="s">
        <v>706</v>
      </c>
      <c r="C781" s="13" t="s">
        <v>679</v>
      </c>
      <c r="D781" s="14">
        <f>'Royalties Concessão'!D781+'Royalties Partilha'!D781</f>
        <v>589672.58000000007</v>
      </c>
      <c r="E781" s="14">
        <f>'Royalties Concessão'!E781+'Royalties Partilha'!E781</f>
        <v>5820.74</v>
      </c>
      <c r="F781" s="14">
        <f>'Royalties Concessão'!F781+'Royalties Partilha'!F781</f>
        <v>595493.32000000007</v>
      </c>
      <c r="G781" s="14">
        <f>'Royalties Concessão'!G781+'Royalties Partilha'!G781</f>
        <v>7082582.5100000007</v>
      </c>
      <c r="H781" s="2"/>
      <c r="I781" s="11"/>
      <c r="J781" s="11"/>
    </row>
    <row r="782" spans="1:10" x14ac:dyDescent="0.2">
      <c r="A782" s="2"/>
      <c r="B782" s="12" t="s">
        <v>707</v>
      </c>
      <c r="C782" s="13" t="s">
        <v>679</v>
      </c>
      <c r="D782" s="14">
        <f>'Royalties Concessão'!D782+'Royalties Partilha'!D782</f>
        <v>531518.05000000005</v>
      </c>
      <c r="E782" s="14">
        <f>'Royalties Concessão'!E782+'Royalties Partilha'!E782</f>
        <v>0</v>
      </c>
      <c r="F782" s="14">
        <f>'Royalties Concessão'!F782+'Royalties Partilha'!F782</f>
        <v>531518.05000000005</v>
      </c>
      <c r="G782" s="14">
        <f>'Royalties Concessão'!G782+'Royalties Partilha'!G782</f>
        <v>5961492.9900000002</v>
      </c>
      <c r="H782" s="2"/>
      <c r="I782" s="11"/>
      <c r="J782" s="11"/>
    </row>
    <row r="783" spans="1:10" x14ac:dyDescent="0.2">
      <c r="A783" s="2"/>
      <c r="B783" s="12" t="s">
        <v>708</v>
      </c>
      <c r="C783" s="13" t="s">
        <v>679</v>
      </c>
      <c r="D783" s="14">
        <f>'Royalties Concessão'!D783+'Royalties Partilha'!D783</f>
        <v>692268.04</v>
      </c>
      <c r="E783" s="14">
        <f>'Royalties Concessão'!E783+'Royalties Partilha'!E783</f>
        <v>90892.04</v>
      </c>
      <c r="F783" s="14">
        <f>'Royalties Concessão'!F783+'Royalties Partilha'!F783</f>
        <v>783160.08000000007</v>
      </c>
      <c r="G783" s="14">
        <f>'Royalties Concessão'!G783+'Royalties Partilha'!G783</f>
        <v>8666878.9699999988</v>
      </c>
      <c r="H783" s="2"/>
      <c r="I783" s="11"/>
      <c r="J783" s="11"/>
    </row>
    <row r="784" spans="1:10" x14ac:dyDescent="0.2">
      <c r="A784" s="2"/>
      <c r="B784" s="12" t="s">
        <v>709</v>
      </c>
      <c r="C784" s="13" t="s">
        <v>679</v>
      </c>
      <c r="D784" s="14">
        <f>'Royalties Concessão'!D784+'Royalties Partilha'!D784</f>
        <v>0.02</v>
      </c>
      <c r="E784" s="14">
        <f>'Royalties Concessão'!E784+'Royalties Partilha'!E784</f>
        <v>0</v>
      </c>
      <c r="F784" s="14">
        <f>'Royalties Concessão'!F784+'Royalties Partilha'!F784</f>
        <v>0.02</v>
      </c>
      <c r="G784" s="14">
        <f>'Royalties Concessão'!G784+'Royalties Partilha'!G784</f>
        <v>2202664.36</v>
      </c>
      <c r="H784" s="2"/>
      <c r="I784" s="11"/>
      <c r="J784" s="11"/>
    </row>
    <row r="785" spans="1:10" x14ac:dyDescent="0.2">
      <c r="A785" s="2"/>
      <c r="B785" s="12" t="s">
        <v>710</v>
      </c>
      <c r="C785" s="13" t="s">
        <v>679</v>
      </c>
      <c r="D785" s="14">
        <f>'Royalties Concessão'!D1087+'Royalties Partilha'!D1087</f>
        <v>317034.34000000003</v>
      </c>
      <c r="E785" s="14">
        <f>'Royalties Concessão'!E1087+'Royalties Partilha'!E1087</f>
        <v>168591.05000000002</v>
      </c>
      <c r="F785" s="14">
        <f>'Royalties Concessão'!F785+'Royalties Partilha'!F785</f>
        <v>487973.34</v>
      </c>
      <c r="G785" s="14">
        <f>'Royalties Concessão'!G785+'Royalties Partilha'!G785</f>
        <v>5808826.6099999994</v>
      </c>
      <c r="H785" s="2"/>
      <c r="I785" s="11"/>
      <c r="J785" s="11"/>
    </row>
    <row r="786" spans="1:10" x14ac:dyDescent="0.2">
      <c r="A786" s="2"/>
      <c r="B786" s="12" t="s">
        <v>711</v>
      </c>
      <c r="C786" s="13" t="s">
        <v>679</v>
      </c>
      <c r="D786" s="14">
        <f>'Royalties Concessão'!D786+'Royalties Partilha'!D786</f>
        <v>548446.42000000004</v>
      </c>
      <c r="E786" s="14">
        <f>'Royalties Concessão'!E786+'Royalties Partilha'!E786</f>
        <v>0</v>
      </c>
      <c r="F786" s="14">
        <f>'Royalties Concessão'!F786+'Royalties Partilha'!F786</f>
        <v>548446.42000000004</v>
      </c>
      <c r="G786" s="14">
        <f>'Royalties Concessão'!G786+'Royalties Partilha'!G786</f>
        <v>6070832.0000000019</v>
      </c>
      <c r="H786" s="2"/>
      <c r="I786" s="11"/>
      <c r="J786" s="11"/>
    </row>
    <row r="787" spans="1:10" x14ac:dyDescent="0.2">
      <c r="A787" s="2"/>
      <c r="B787" s="12" t="s">
        <v>712</v>
      </c>
      <c r="C787" s="13" t="s">
        <v>679</v>
      </c>
      <c r="D787" s="14">
        <f>'Royalties Concessão'!D787+'Royalties Partilha'!D787</f>
        <v>1503.77</v>
      </c>
      <c r="E787" s="14">
        <f>'Royalties Concessão'!E787+'Royalties Partilha'!E787</f>
        <v>0</v>
      </c>
      <c r="F787" s="14">
        <f>'Royalties Concessão'!F787+'Royalties Partilha'!F787</f>
        <v>1503.77</v>
      </c>
      <c r="G787" s="14">
        <f>'Royalties Concessão'!G787+'Royalties Partilha'!G787</f>
        <v>21762.120000000003</v>
      </c>
      <c r="H787" s="2"/>
      <c r="I787" s="11"/>
      <c r="J787" s="11"/>
    </row>
    <row r="788" spans="1:10" x14ac:dyDescent="0.2">
      <c r="A788" s="2"/>
      <c r="B788" s="12" t="s">
        <v>713</v>
      </c>
      <c r="C788" s="13" t="s">
        <v>679</v>
      </c>
      <c r="D788" s="14">
        <f>'Royalties Concessão'!D788+'Royalties Partilha'!D788</f>
        <v>1367.07</v>
      </c>
      <c r="E788" s="14">
        <f>'Royalties Concessão'!E788+'Royalties Partilha'!E788</f>
        <v>0</v>
      </c>
      <c r="F788" s="14">
        <f>'Royalties Concessão'!F788+'Royalties Partilha'!F788</f>
        <v>1367.07</v>
      </c>
      <c r="G788" s="14">
        <f>'Royalties Concessão'!G788+'Royalties Partilha'!G788</f>
        <v>19834.63</v>
      </c>
      <c r="H788" s="2"/>
      <c r="I788" s="11"/>
      <c r="J788" s="11"/>
    </row>
    <row r="789" spans="1:10" x14ac:dyDescent="0.2">
      <c r="A789" s="2"/>
      <c r="B789" s="12" t="s">
        <v>714</v>
      </c>
      <c r="C789" s="13" t="s">
        <v>679</v>
      </c>
      <c r="D789" s="14">
        <f>'Royalties Concessão'!D789+'Royalties Partilha'!D789</f>
        <v>1367.07</v>
      </c>
      <c r="E789" s="14">
        <f>'Royalties Concessão'!E789+'Royalties Partilha'!E789</f>
        <v>0</v>
      </c>
      <c r="F789" s="14">
        <f>'Royalties Concessão'!F789+'Royalties Partilha'!F789</f>
        <v>1367.07</v>
      </c>
      <c r="G789" s="14">
        <f>'Royalties Concessão'!G789+'Royalties Partilha'!G789</f>
        <v>19834.63</v>
      </c>
      <c r="H789" s="2"/>
      <c r="I789" s="11"/>
      <c r="J789" s="11"/>
    </row>
    <row r="790" spans="1:10" x14ac:dyDescent="0.2">
      <c r="A790" s="2"/>
      <c r="B790" s="12" t="s">
        <v>715</v>
      </c>
      <c r="C790" s="13" t="s">
        <v>679</v>
      </c>
      <c r="D790" s="14">
        <f>'Royalties Concessão'!D790+'Royalties Partilha'!D790</f>
        <v>1367.07</v>
      </c>
      <c r="E790" s="14">
        <f>'Royalties Concessão'!E790+'Royalties Partilha'!E790</f>
        <v>0</v>
      </c>
      <c r="F790" s="14">
        <f>'Royalties Concessão'!F790+'Royalties Partilha'!F790</f>
        <v>1367.07</v>
      </c>
      <c r="G790" s="14">
        <f>'Royalties Concessão'!G790+'Royalties Partilha'!G790</f>
        <v>19834.63</v>
      </c>
      <c r="H790" s="2"/>
      <c r="I790" s="11"/>
      <c r="J790" s="11"/>
    </row>
    <row r="791" spans="1:10" x14ac:dyDescent="0.2">
      <c r="A791" s="2"/>
      <c r="B791" s="12" t="s">
        <v>716</v>
      </c>
      <c r="C791" s="13" t="s">
        <v>679</v>
      </c>
      <c r="D791" s="14">
        <f>'Royalties Concessão'!D791+'Royalties Partilha'!D791</f>
        <v>589402.87000000011</v>
      </c>
      <c r="E791" s="14">
        <f>'Royalties Concessão'!E791+'Royalties Partilha'!E791</f>
        <v>0</v>
      </c>
      <c r="F791" s="14">
        <f>'Royalties Concessão'!F791+'Royalties Partilha'!F791</f>
        <v>589402.87000000011</v>
      </c>
      <c r="G791" s="14">
        <f>'Royalties Concessão'!G791+'Royalties Partilha'!G791</f>
        <v>3029809.9400000004</v>
      </c>
      <c r="H791" s="2"/>
      <c r="I791" s="11"/>
      <c r="J791" s="11"/>
    </row>
    <row r="792" spans="1:10" x14ac:dyDescent="0.2">
      <c r="A792" s="2"/>
      <c r="B792" s="12" t="s">
        <v>717</v>
      </c>
      <c r="C792" s="13" t="s">
        <v>679</v>
      </c>
      <c r="D792" s="14">
        <f>'Royalties Concessão'!D792+'Royalties Partilha'!D792</f>
        <v>1367.07</v>
      </c>
      <c r="E792" s="14">
        <f>'Royalties Concessão'!E792+'Royalties Partilha'!E792</f>
        <v>0</v>
      </c>
      <c r="F792" s="14">
        <f>'Royalties Concessão'!F792+'Royalties Partilha'!F792</f>
        <v>1367.07</v>
      </c>
      <c r="G792" s="14">
        <f>'Royalties Concessão'!G792+'Royalties Partilha'!G792</f>
        <v>19834.63</v>
      </c>
      <c r="H792" s="2"/>
      <c r="I792" s="11"/>
      <c r="J792" s="11"/>
    </row>
    <row r="793" spans="1:10" x14ac:dyDescent="0.2">
      <c r="A793" s="2"/>
      <c r="B793" s="12" t="s">
        <v>718</v>
      </c>
      <c r="C793" s="13" t="s">
        <v>679</v>
      </c>
      <c r="D793" s="14">
        <f>'Royalties Concessão'!D793+'Royalties Partilha'!D793</f>
        <v>1503.77</v>
      </c>
      <c r="E793" s="14">
        <f>'Royalties Concessão'!E793+'Royalties Partilha'!E793</f>
        <v>0</v>
      </c>
      <c r="F793" s="14">
        <f>'Royalties Concessão'!F793+'Royalties Partilha'!F793</f>
        <v>1503.77</v>
      </c>
      <c r="G793" s="14">
        <f>'Royalties Concessão'!G793+'Royalties Partilha'!G793</f>
        <v>21762.120000000003</v>
      </c>
      <c r="H793" s="2"/>
      <c r="I793" s="11"/>
      <c r="J793" s="11"/>
    </row>
    <row r="794" spans="1:10" x14ac:dyDescent="0.2">
      <c r="A794" s="2"/>
      <c r="B794" s="12" t="s">
        <v>719</v>
      </c>
      <c r="C794" s="13" t="s">
        <v>679</v>
      </c>
      <c r="D794" s="14">
        <f>'Royalties Concessão'!D794+'Royalties Partilha'!D794</f>
        <v>1503.77</v>
      </c>
      <c r="E794" s="14">
        <f>'Royalties Concessão'!E794+'Royalties Partilha'!E794</f>
        <v>0</v>
      </c>
      <c r="F794" s="14">
        <f>'Royalties Concessão'!F794+'Royalties Partilha'!F794</f>
        <v>1503.77</v>
      </c>
      <c r="G794" s="14">
        <f>'Royalties Concessão'!G794+'Royalties Partilha'!G794</f>
        <v>21818.090000000004</v>
      </c>
      <c r="H794" s="2"/>
      <c r="I794" s="11"/>
      <c r="J794" s="11"/>
    </row>
    <row r="795" spans="1:10" x14ac:dyDescent="0.2">
      <c r="A795" s="2"/>
      <c r="B795" s="12" t="s">
        <v>720</v>
      </c>
      <c r="C795" s="13" t="s">
        <v>679</v>
      </c>
      <c r="D795" s="14">
        <f>'Royalties Concessão'!D795+'Royalties Partilha'!D795</f>
        <v>1367.07</v>
      </c>
      <c r="E795" s="14">
        <f>'Royalties Concessão'!E795+'Royalties Partilha'!E795</f>
        <v>0</v>
      </c>
      <c r="F795" s="14">
        <f>'Royalties Concessão'!F795+'Royalties Partilha'!F795</f>
        <v>1367.07</v>
      </c>
      <c r="G795" s="14">
        <f>'Royalties Concessão'!G795+'Royalties Partilha'!G795</f>
        <v>19834.63</v>
      </c>
      <c r="H795" s="2"/>
      <c r="I795" s="11"/>
      <c r="J795" s="11"/>
    </row>
    <row r="796" spans="1:10" x14ac:dyDescent="0.2">
      <c r="A796" s="2"/>
      <c r="B796" s="12" t="s">
        <v>721</v>
      </c>
      <c r="C796" s="13" t="s">
        <v>679</v>
      </c>
      <c r="D796" s="14">
        <f>'Royalties Concessão'!D796+'Royalties Partilha'!D796</f>
        <v>1367.07</v>
      </c>
      <c r="E796" s="14">
        <f>'Royalties Concessão'!E796+'Royalties Partilha'!E796</f>
        <v>0</v>
      </c>
      <c r="F796" s="14">
        <f>'Royalties Concessão'!F796+'Royalties Partilha'!F796</f>
        <v>1367.07</v>
      </c>
      <c r="G796" s="14">
        <f>'Royalties Concessão'!G796+'Royalties Partilha'!G796</f>
        <v>19834.63</v>
      </c>
      <c r="H796" s="2"/>
      <c r="I796" s="11"/>
      <c r="J796" s="11"/>
    </row>
    <row r="797" spans="1:10" x14ac:dyDescent="0.2">
      <c r="A797" s="2"/>
      <c r="B797" s="12" t="s">
        <v>722</v>
      </c>
      <c r="C797" s="13" t="s">
        <v>679</v>
      </c>
      <c r="D797" s="14">
        <f>'Royalties Concessão'!D797+'Royalties Partilha'!D797</f>
        <v>1640.48</v>
      </c>
      <c r="E797" s="14">
        <f>'Royalties Concessão'!E797+'Royalties Partilha'!E797</f>
        <v>0</v>
      </c>
      <c r="F797" s="14">
        <f>'Royalties Concessão'!F797+'Royalties Partilha'!F797</f>
        <v>1640.48</v>
      </c>
      <c r="G797" s="14">
        <f>'Royalties Concessão'!G797+'Royalties Partilha'!G797</f>
        <v>23801.56</v>
      </c>
      <c r="H797" s="2"/>
      <c r="I797" s="11"/>
      <c r="J797" s="11"/>
    </row>
    <row r="798" spans="1:10" x14ac:dyDescent="0.2">
      <c r="A798" s="2"/>
      <c r="B798" s="12" t="s">
        <v>723</v>
      </c>
      <c r="C798" s="13" t="s">
        <v>679</v>
      </c>
      <c r="D798" s="14">
        <f>'Royalties Concessão'!D798+'Royalties Partilha'!D798</f>
        <v>1503.77</v>
      </c>
      <c r="E798" s="14">
        <f>'Royalties Concessão'!E798+'Royalties Partilha'!E798</f>
        <v>0</v>
      </c>
      <c r="F798" s="14">
        <f>'Royalties Concessão'!F798+'Royalties Partilha'!F798</f>
        <v>1503.77</v>
      </c>
      <c r="G798" s="14">
        <f>'Royalties Concessão'!G798+'Royalties Partilha'!G798</f>
        <v>21818.090000000004</v>
      </c>
      <c r="H798" s="2"/>
      <c r="I798" s="11"/>
      <c r="J798" s="11"/>
    </row>
    <row r="799" spans="1:10" x14ac:dyDescent="0.2">
      <c r="A799" s="2"/>
      <c r="B799" s="12" t="s">
        <v>724</v>
      </c>
      <c r="C799" s="13" t="s">
        <v>679</v>
      </c>
      <c r="D799" s="14">
        <f>'Royalties Concessão'!D799+'Royalties Partilha'!D799</f>
        <v>1367.07</v>
      </c>
      <c r="E799" s="14">
        <f>'Royalties Concessão'!E799+'Royalties Partilha'!E799</f>
        <v>0</v>
      </c>
      <c r="F799" s="14">
        <f>'Royalties Concessão'!F799+'Royalties Partilha'!F799</f>
        <v>1367.07</v>
      </c>
      <c r="G799" s="14">
        <f>'Royalties Concessão'!G799+'Royalties Partilha'!G799</f>
        <v>19834.63</v>
      </c>
      <c r="H799" s="2"/>
      <c r="I799" s="11"/>
      <c r="J799" s="11"/>
    </row>
    <row r="800" spans="1:10" x14ac:dyDescent="0.2">
      <c r="A800" s="2"/>
      <c r="B800" s="12" t="s">
        <v>725</v>
      </c>
      <c r="C800" s="13" t="s">
        <v>679</v>
      </c>
      <c r="D800" s="14">
        <f>'Royalties Concessão'!D800+'Royalties Partilha'!D800</f>
        <v>1367.07</v>
      </c>
      <c r="E800" s="14">
        <f>'Royalties Concessão'!E800+'Royalties Partilha'!E800</f>
        <v>0</v>
      </c>
      <c r="F800" s="14">
        <f>'Royalties Concessão'!F800+'Royalties Partilha'!F800</f>
        <v>1367.07</v>
      </c>
      <c r="G800" s="14">
        <f>'Royalties Concessão'!G800+'Royalties Partilha'!G800</f>
        <v>19834.63</v>
      </c>
      <c r="H800" s="2"/>
      <c r="I800" s="11"/>
      <c r="J800" s="11"/>
    </row>
    <row r="801" spans="1:10" x14ac:dyDescent="0.2">
      <c r="A801" s="2"/>
      <c r="B801" s="12" t="s">
        <v>726</v>
      </c>
      <c r="C801" s="13" t="s">
        <v>679</v>
      </c>
      <c r="D801" s="14">
        <f>'Royalties Concessão'!D801+'Royalties Partilha'!D801</f>
        <v>59181.159999999996</v>
      </c>
      <c r="E801" s="14">
        <f>'Royalties Concessão'!E801+'Royalties Partilha'!E801</f>
        <v>7818.85</v>
      </c>
      <c r="F801" s="14">
        <f>'Royalties Concessão'!F801+'Royalties Partilha'!F801</f>
        <v>67000.009999999995</v>
      </c>
      <c r="G801" s="14">
        <f>'Royalties Concessão'!G801+'Royalties Partilha'!G801</f>
        <v>605051.06000000017</v>
      </c>
      <c r="H801" s="2"/>
      <c r="I801" s="11"/>
      <c r="J801" s="11"/>
    </row>
    <row r="802" spans="1:10" x14ac:dyDescent="0.2">
      <c r="A802" s="2"/>
      <c r="B802" s="12" t="s">
        <v>727</v>
      </c>
      <c r="C802" s="13" t="s">
        <v>679</v>
      </c>
      <c r="D802" s="14">
        <f>'Royalties Concessão'!D802+'Royalties Partilha'!D802</f>
        <v>530392.75</v>
      </c>
      <c r="E802" s="14">
        <f>'Royalties Concessão'!E802+'Royalties Partilha'!E802</f>
        <v>346865.89</v>
      </c>
      <c r="F802" s="14">
        <f>'Royalties Concessão'!F802+'Royalties Partilha'!F802</f>
        <v>877258.64</v>
      </c>
      <c r="G802" s="14">
        <f>'Royalties Concessão'!G802+'Royalties Partilha'!G802</f>
        <v>11044282.130000001</v>
      </c>
      <c r="H802" s="2"/>
      <c r="I802" s="11"/>
      <c r="J802" s="11"/>
    </row>
    <row r="803" spans="1:10" x14ac:dyDescent="0.2">
      <c r="A803" s="2"/>
      <c r="B803" s="12" t="s">
        <v>728</v>
      </c>
      <c r="C803" s="13" t="s">
        <v>679</v>
      </c>
      <c r="D803" s="14">
        <f>'Royalties Concessão'!D803+'Royalties Partilha'!D803</f>
        <v>1367.07</v>
      </c>
      <c r="E803" s="14">
        <f>'Royalties Concessão'!E803+'Royalties Partilha'!E803</f>
        <v>0</v>
      </c>
      <c r="F803" s="14">
        <f>'Royalties Concessão'!F803+'Royalties Partilha'!F803</f>
        <v>1367.07</v>
      </c>
      <c r="G803" s="14">
        <f>'Royalties Concessão'!G803+'Royalties Partilha'!G803</f>
        <v>19834.63</v>
      </c>
      <c r="H803" s="2"/>
      <c r="I803" s="11"/>
      <c r="J803" s="11"/>
    </row>
    <row r="804" spans="1:10" x14ac:dyDescent="0.2">
      <c r="A804" s="2"/>
      <c r="B804" s="12" t="s">
        <v>729</v>
      </c>
      <c r="C804" s="13" t="s">
        <v>679</v>
      </c>
      <c r="D804" s="14">
        <f>'Royalties Concessão'!D804+'Royalties Partilha'!D804</f>
        <v>1367.07</v>
      </c>
      <c r="E804" s="14">
        <f>'Royalties Concessão'!E804+'Royalties Partilha'!E804</f>
        <v>0</v>
      </c>
      <c r="F804" s="14">
        <f>'Royalties Concessão'!F804+'Royalties Partilha'!F804</f>
        <v>1367.07</v>
      </c>
      <c r="G804" s="14">
        <f>'Royalties Concessão'!G804+'Royalties Partilha'!G804</f>
        <v>19834.63</v>
      </c>
      <c r="H804" s="2"/>
      <c r="I804" s="11"/>
      <c r="J804" s="11"/>
    </row>
    <row r="805" spans="1:10" x14ac:dyDescent="0.2">
      <c r="A805" s="2"/>
      <c r="B805" s="12" t="s">
        <v>730</v>
      </c>
      <c r="C805" s="13" t="s">
        <v>679</v>
      </c>
      <c r="D805" s="14">
        <f>'Royalties Concessão'!D805+'Royalties Partilha'!D805</f>
        <v>1367.07</v>
      </c>
      <c r="E805" s="14">
        <f>'Royalties Concessão'!E805+'Royalties Partilha'!E805</f>
        <v>0</v>
      </c>
      <c r="F805" s="14">
        <f>'Royalties Concessão'!F805+'Royalties Partilha'!F805</f>
        <v>1367.07</v>
      </c>
      <c r="G805" s="14">
        <f>'Royalties Concessão'!G805+'Royalties Partilha'!G805</f>
        <v>19834.63</v>
      </c>
      <c r="H805" s="2"/>
      <c r="I805" s="11"/>
      <c r="J805" s="11"/>
    </row>
    <row r="806" spans="1:10" x14ac:dyDescent="0.2">
      <c r="A806" s="2"/>
      <c r="B806" s="12" t="s">
        <v>731</v>
      </c>
      <c r="C806" s="13" t="s">
        <v>679</v>
      </c>
      <c r="D806" s="14">
        <f>'Royalties Concessão'!D806+'Royalties Partilha'!D806</f>
        <v>1367.07</v>
      </c>
      <c r="E806" s="14">
        <f>'Royalties Concessão'!E806+'Royalties Partilha'!E806</f>
        <v>0</v>
      </c>
      <c r="F806" s="14">
        <f>'Royalties Concessão'!F806+'Royalties Partilha'!F806</f>
        <v>1367.07</v>
      </c>
      <c r="G806" s="14">
        <f>'Royalties Concessão'!G806+'Royalties Partilha'!G806</f>
        <v>19834.63</v>
      </c>
      <c r="H806" s="2"/>
      <c r="I806" s="11"/>
      <c r="J806" s="11"/>
    </row>
    <row r="807" spans="1:10" x14ac:dyDescent="0.2">
      <c r="A807" s="2"/>
      <c r="B807" s="12" t="s">
        <v>732</v>
      </c>
      <c r="C807" s="13" t="s">
        <v>679</v>
      </c>
      <c r="D807" s="14">
        <f>'Royalties Concessão'!D807+'Royalties Partilha'!D807</f>
        <v>584295.71000000008</v>
      </c>
      <c r="E807" s="14">
        <f>'Royalties Concessão'!E807+'Royalties Partilha'!E807</f>
        <v>0</v>
      </c>
      <c r="F807" s="14">
        <f>'Royalties Concessão'!F807+'Royalties Partilha'!F807</f>
        <v>584295.71000000008</v>
      </c>
      <c r="G807" s="14">
        <f>'Royalties Concessão'!G807+'Royalties Partilha'!G807</f>
        <v>6844683.5699999984</v>
      </c>
      <c r="H807" s="2"/>
      <c r="I807" s="11"/>
      <c r="J807" s="11"/>
    </row>
    <row r="808" spans="1:10" x14ac:dyDescent="0.2">
      <c r="A808" s="2"/>
      <c r="B808" s="12" t="s">
        <v>733</v>
      </c>
      <c r="C808" s="13" t="s">
        <v>679</v>
      </c>
      <c r="D808" s="14">
        <f>'Royalties Concessão'!D808+'Royalties Partilha'!D808</f>
        <v>1053710.94</v>
      </c>
      <c r="E808" s="14">
        <f>'Royalties Concessão'!E808+'Royalties Partilha'!E808</f>
        <v>403550.73</v>
      </c>
      <c r="F808" s="14">
        <f>'Royalties Concessão'!F808+'Royalties Partilha'!F808</f>
        <v>1457261.67</v>
      </c>
      <c r="G808" s="14">
        <f>'Royalties Concessão'!G808+'Royalties Partilha'!G808</f>
        <v>16010972.51</v>
      </c>
      <c r="H808" s="2"/>
      <c r="I808" s="11"/>
      <c r="J808" s="11"/>
    </row>
    <row r="809" spans="1:10" x14ac:dyDescent="0.2">
      <c r="A809" s="2"/>
      <c r="B809" s="12" t="s">
        <v>734</v>
      </c>
      <c r="C809" s="13" t="s">
        <v>679</v>
      </c>
      <c r="D809" s="14">
        <f>'Royalties Concessão'!D809+'Royalties Partilha'!D809</f>
        <v>1367.07</v>
      </c>
      <c r="E809" s="14">
        <f>'Royalties Concessão'!E809+'Royalties Partilha'!E809</f>
        <v>0</v>
      </c>
      <c r="F809" s="14">
        <f>'Royalties Concessão'!F809+'Royalties Partilha'!F809</f>
        <v>1367.07</v>
      </c>
      <c r="G809" s="14">
        <f>'Royalties Concessão'!G809+'Royalties Partilha'!G809</f>
        <v>19834.63</v>
      </c>
      <c r="H809" s="2"/>
      <c r="I809" s="11"/>
      <c r="J809" s="11"/>
    </row>
    <row r="810" spans="1:10" x14ac:dyDescent="0.2">
      <c r="A810" s="2"/>
      <c r="B810" s="12" t="s">
        <v>735</v>
      </c>
      <c r="C810" s="13" t="s">
        <v>679</v>
      </c>
      <c r="D810" s="14">
        <f>'Royalties Concessão'!D810+'Royalties Partilha'!D810</f>
        <v>1367.07</v>
      </c>
      <c r="E810" s="14">
        <f>'Royalties Concessão'!E810+'Royalties Partilha'!E810</f>
        <v>0</v>
      </c>
      <c r="F810" s="14">
        <f>'Royalties Concessão'!F810+'Royalties Partilha'!F810</f>
        <v>1367.07</v>
      </c>
      <c r="G810" s="14">
        <f>'Royalties Concessão'!G810+'Royalties Partilha'!G810</f>
        <v>19834.63</v>
      </c>
      <c r="H810" s="2"/>
      <c r="I810" s="11"/>
      <c r="J810" s="11"/>
    </row>
    <row r="811" spans="1:10" x14ac:dyDescent="0.2">
      <c r="A811" s="2"/>
      <c r="B811" s="12" t="s">
        <v>736</v>
      </c>
      <c r="C811" s="13" t="s">
        <v>679</v>
      </c>
      <c r="D811" s="14">
        <f>'Royalties Concessão'!D811+'Royalties Partilha'!D811</f>
        <v>1367.07</v>
      </c>
      <c r="E811" s="14">
        <f>'Royalties Concessão'!E811+'Royalties Partilha'!E811</f>
        <v>0</v>
      </c>
      <c r="F811" s="14">
        <f>'Royalties Concessão'!F811+'Royalties Partilha'!F811</f>
        <v>1367.07</v>
      </c>
      <c r="G811" s="14">
        <f>'Royalties Concessão'!G811+'Royalties Partilha'!G811</f>
        <v>19834.63</v>
      </c>
      <c r="H811" s="2"/>
      <c r="I811" s="11"/>
      <c r="J811" s="11"/>
    </row>
    <row r="812" spans="1:10" x14ac:dyDescent="0.2">
      <c r="A812" s="2"/>
      <c r="B812" s="12" t="s">
        <v>737</v>
      </c>
      <c r="C812" s="13" t="s">
        <v>679</v>
      </c>
      <c r="D812" s="14">
        <f>'Royalties Concessão'!D812+'Royalties Partilha'!D812</f>
        <v>1367.07</v>
      </c>
      <c r="E812" s="14">
        <f>'Royalties Concessão'!E812+'Royalties Partilha'!E812</f>
        <v>0</v>
      </c>
      <c r="F812" s="14">
        <f>'Royalties Concessão'!F812+'Royalties Partilha'!F812</f>
        <v>1367.07</v>
      </c>
      <c r="G812" s="14">
        <f>'Royalties Concessão'!G812+'Royalties Partilha'!G812</f>
        <v>19834.63</v>
      </c>
      <c r="H812" s="2"/>
      <c r="I812" s="11"/>
      <c r="J812" s="11"/>
    </row>
    <row r="813" spans="1:10" x14ac:dyDescent="0.2">
      <c r="A813" s="2"/>
      <c r="B813" s="12" t="s">
        <v>738</v>
      </c>
      <c r="C813" s="13" t="s">
        <v>679</v>
      </c>
      <c r="D813" s="14">
        <f>'Royalties Concessão'!D813+'Royalties Partilha'!D813</f>
        <v>1777.19</v>
      </c>
      <c r="E813" s="14">
        <f>'Royalties Concessão'!E813+'Royalties Partilha'!E813</f>
        <v>0</v>
      </c>
      <c r="F813" s="14">
        <f>'Royalties Concessão'!F813+'Royalties Partilha'!F813</f>
        <v>1777.19</v>
      </c>
      <c r="G813" s="14">
        <f>'Royalties Concessão'!G813+'Royalties Partilha'!G813</f>
        <v>25729.060000000005</v>
      </c>
      <c r="H813" s="2"/>
      <c r="I813" s="11"/>
      <c r="J813" s="11"/>
    </row>
    <row r="814" spans="1:10" x14ac:dyDescent="0.2">
      <c r="A814" s="2"/>
      <c r="B814" s="12" t="s">
        <v>969</v>
      </c>
      <c r="C814" s="13" t="s">
        <v>679</v>
      </c>
      <c r="D814" s="14">
        <f>'Royalties Concessão'!D814+'Royalties Partilha'!D814</f>
        <v>0</v>
      </c>
      <c r="E814" s="14">
        <f>'Royalties Concessão'!E814+'Royalties Partilha'!E814</f>
        <v>0</v>
      </c>
      <c r="F814" s="14">
        <f>'Royalties Concessão'!F814+'Royalties Partilha'!F814</f>
        <v>0</v>
      </c>
      <c r="G814" s="14">
        <f>'Royalties Concessão'!G814+'Royalties Partilha'!G814</f>
        <v>0.03</v>
      </c>
      <c r="H814" s="2"/>
      <c r="I814" s="11"/>
      <c r="J814" s="11"/>
    </row>
    <row r="815" spans="1:10" x14ac:dyDescent="0.2">
      <c r="A815" s="2"/>
      <c r="B815" s="12" t="s">
        <v>739</v>
      </c>
      <c r="C815" s="13" t="s">
        <v>679</v>
      </c>
      <c r="D815" s="14">
        <f>'Royalties Concessão'!D815+'Royalties Partilha'!D815</f>
        <v>1435.42</v>
      </c>
      <c r="E815" s="14">
        <f>'Royalties Concessão'!E815+'Royalties Partilha'!E815</f>
        <v>0</v>
      </c>
      <c r="F815" s="14">
        <f>'Royalties Concessão'!F815+'Royalties Partilha'!F815</f>
        <v>1435.42</v>
      </c>
      <c r="G815" s="14">
        <f>'Royalties Concessão'!G815+'Royalties Partilha'!G815</f>
        <v>20826.36</v>
      </c>
      <c r="H815" s="2"/>
      <c r="I815" s="11"/>
      <c r="J815" s="11"/>
    </row>
    <row r="816" spans="1:10" x14ac:dyDescent="0.2">
      <c r="A816" s="2"/>
      <c r="B816" s="12" t="s">
        <v>740</v>
      </c>
      <c r="C816" s="13" t="s">
        <v>679</v>
      </c>
      <c r="D816" s="14">
        <f>'Royalties Concessão'!D816+'Royalties Partilha'!D816</f>
        <v>1845.54</v>
      </c>
      <c r="E816" s="14">
        <f>'Royalties Concessão'!E816+'Royalties Partilha'!E816</f>
        <v>0</v>
      </c>
      <c r="F816" s="14">
        <f>'Royalties Concessão'!F816+'Royalties Partilha'!F816</f>
        <v>1845.54</v>
      </c>
      <c r="G816" s="14">
        <f>'Royalties Concessão'!G816+'Royalties Partilha'!G816</f>
        <v>26776.77</v>
      </c>
      <c r="H816" s="2"/>
      <c r="I816" s="11"/>
      <c r="J816" s="11"/>
    </row>
    <row r="817" spans="1:10" x14ac:dyDescent="0.2">
      <c r="A817" s="2"/>
      <c r="B817" s="12" t="s">
        <v>741</v>
      </c>
      <c r="C817" s="13" t="s">
        <v>679</v>
      </c>
      <c r="D817" s="14">
        <f>'Royalties Concessão'!D817+'Royalties Partilha'!D817</f>
        <v>1367.07</v>
      </c>
      <c r="E817" s="14">
        <f>'Royalties Concessão'!E817+'Royalties Partilha'!E817</f>
        <v>0</v>
      </c>
      <c r="F817" s="14">
        <f>'Royalties Concessão'!F817+'Royalties Partilha'!F817</f>
        <v>1367.07</v>
      </c>
      <c r="G817" s="14">
        <f>'Royalties Concessão'!G817+'Royalties Partilha'!G817</f>
        <v>19834.690000000002</v>
      </c>
      <c r="H817" s="2"/>
      <c r="I817" s="11"/>
      <c r="J817" s="11"/>
    </row>
    <row r="818" spans="1:10" x14ac:dyDescent="0.2">
      <c r="A818" s="2"/>
      <c r="B818" s="12" t="s">
        <v>1074</v>
      </c>
      <c r="C818" s="13" t="s">
        <v>679</v>
      </c>
      <c r="D818" s="14">
        <f>'Royalties Concessão'!D818+'Royalties Partilha'!D818</f>
        <v>0</v>
      </c>
      <c r="E818" s="14">
        <f>'Royalties Concessão'!E818+'Royalties Partilha'!E818</f>
        <v>0</v>
      </c>
      <c r="F818" s="14">
        <f>'Royalties Concessão'!F818+'Royalties Partilha'!F818</f>
        <v>0</v>
      </c>
      <c r="G818" s="14">
        <f>'Royalties Concessão'!G818+'Royalties Partilha'!G818</f>
        <v>5127.18</v>
      </c>
      <c r="H818" s="2"/>
      <c r="I818" s="11"/>
      <c r="J818" s="11"/>
    </row>
    <row r="819" spans="1:10" x14ac:dyDescent="0.2">
      <c r="A819" s="2"/>
      <c r="B819" s="12" t="s">
        <v>742</v>
      </c>
      <c r="C819" s="13" t="s">
        <v>679</v>
      </c>
      <c r="D819" s="14">
        <f>'Royalties Concessão'!D819+'Royalties Partilha'!D819</f>
        <v>0.01</v>
      </c>
      <c r="E819" s="14">
        <f>'Royalties Concessão'!E819+'Royalties Partilha'!E819</f>
        <v>98873.04</v>
      </c>
      <c r="F819" s="14">
        <f>'Royalties Concessão'!F819+'Royalties Partilha'!F819</f>
        <v>98873.049999999988</v>
      </c>
      <c r="G819" s="14">
        <f>'Royalties Concessão'!G819+'Royalties Partilha'!G819</f>
        <v>1419655.69</v>
      </c>
      <c r="H819" s="2"/>
      <c r="I819" s="11"/>
      <c r="J819" s="11"/>
    </row>
    <row r="820" spans="1:10" x14ac:dyDescent="0.2">
      <c r="A820" s="2"/>
      <c r="B820" s="12" t="s">
        <v>743</v>
      </c>
      <c r="C820" s="13" t="s">
        <v>679</v>
      </c>
      <c r="D820" s="14">
        <f>'Royalties Concessão'!D820+'Royalties Partilha'!D820</f>
        <v>1367.07</v>
      </c>
      <c r="E820" s="14">
        <f>'Royalties Concessão'!E820+'Royalties Partilha'!E820</f>
        <v>0</v>
      </c>
      <c r="F820" s="14">
        <f>'Royalties Concessão'!F820+'Royalties Partilha'!F820</f>
        <v>1367.07</v>
      </c>
      <c r="G820" s="14">
        <f>'Royalties Concessão'!G820+'Royalties Partilha'!G820</f>
        <v>19834.63</v>
      </c>
      <c r="H820" s="2"/>
      <c r="I820" s="11"/>
      <c r="J820" s="11"/>
    </row>
    <row r="821" spans="1:10" x14ac:dyDescent="0.2">
      <c r="A821" s="2"/>
      <c r="B821" s="12" t="s">
        <v>744</v>
      </c>
      <c r="C821" s="13" t="s">
        <v>679</v>
      </c>
      <c r="D821" s="14">
        <f>'Royalties Concessão'!D821+'Royalties Partilha'!D821</f>
        <v>1367.07</v>
      </c>
      <c r="E821" s="14">
        <f>'Royalties Concessão'!E821+'Royalties Partilha'!E821</f>
        <v>0</v>
      </c>
      <c r="F821" s="14">
        <f>'Royalties Concessão'!F821+'Royalties Partilha'!F821</f>
        <v>1367.07</v>
      </c>
      <c r="G821" s="14">
        <f>'Royalties Concessão'!G821+'Royalties Partilha'!G821</f>
        <v>19834.63</v>
      </c>
      <c r="H821" s="2"/>
      <c r="I821" s="11"/>
      <c r="J821" s="11"/>
    </row>
    <row r="822" spans="1:10" x14ac:dyDescent="0.2">
      <c r="A822" s="2"/>
      <c r="B822" s="12" t="s">
        <v>745</v>
      </c>
      <c r="C822" s="13" t="s">
        <v>679</v>
      </c>
      <c r="D822" s="14">
        <f>'Royalties Concessão'!D822+'Royalties Partilha'!D822</f>
        <v>20322.63</v>
      </c>
      <c r="E822" s="14">
        <f>'Royalties Concessão'!E822+'Royalties Partilha'!E822</f>
        <v>59719.21</v>
      </c>
      <c r="F822" s="14">
        <f>'Royalties Concessão'!F822+'Royalties Partilha'!F822</f>
        <v>80041.84</v>
      </c>
      <c r="G822" s="14">
        <f>'Royalties Concessão'!G822+'Royalties Partilha'!G822</f>
        <v>1076720.8600000001</v>
      </c>
      <c r="H822" s="2"/>
      <c r="I822" s="11"/>
      <c r="J822" s="11"/>
    </row>
    <row r="823" spans="1:10" x14ac:dyDescent="0.2">
      <c r="A823" s="2"/>
      <c r="B823" s="12" t="s">
        <v>746</v>
      </c>
      <c r="C823" s="13" t="s">
        <v>679</v>
      </c>
      <c r="D823" s="14">
        <f>'Royalties Concessão'!D823+'Royalties Partilha'!D823</f>
        <v>1367.07</v>
      </c>
      <c r="E823" s="14">
        <f>'Royalties Concessão'!E823+'Royalties Partilha'!E823</f>
        <v>0</v>
      </c>
      <c r="F823" s="14">
        <f>'Royalties Concessão'!F823+'Royalties Partilha'!F823</f>
        <v>1367.07</v>
      </c>
      <c r="G823" s="14">
        <f>'Royalties Concessão'!G823+'Royalties Partilha'!G823</f>
        <v>19834.63</v>
      </c>
      <c r="H823" s="2"/>
      <c r="I823" s="11"/>
      <c r="J823" s="11"/>
    </row>
    <row r="824" spans="1:10" x14ac:dyDescent="0.2">
      <c r="A824" s="2"/>
      <c r="B824" s="12" t="s">
        <v>747</v>
      </c>
      <c r="C824" s="13" t="s">
        <v>679</v>
      </c>
      <c r="D824" s="14">
        <f>'Royalties Concessão'!D824+'Royalties Partilha'!D824</f>
        <v>1367.07</v>
      </c>
      <c r="E824" s="14">
        <f>'Royalties Concessão'!E824+'Royalties Partilha'!E824</f>
        <v>0</v>
      </c>
      <c r="F824" s="14">
        <f>'Royalties Concessão'!F824+'Royalties Partilha'!F824</f>
        <v>1367.07</v>
      </c>
      <c r="G824" s="14">
        <f>'Royalties Concessão'!G824+'Royalties Partilha'!G824</f>
        <v>19834.63</v>
      </c>
      <c r="H824" s="2"/>
      <c r="I824" s="11"/>
      <c r="J824" s="11"/>
    </row>
    <row r="825" spans="1:10" x14ac:dyDescent="0.2">
      <c r="A825" s="2"/>
      <c r="B825" s="12" t="s">
        <v>748</v>
      </c>
      <c r="C825" s="13" t="s">
        <v>679</v>
      </c>
      <c r="D825" s="14">
        <f>'Royalties Concessão'!D825+'Royalties Partilha'!D825</f>
        <v>1367.07</v>
      </c>
      <c r="E825" s="14">
        <f>'Royalties Concessão'!E825+'Royalties Partilha'!E825</f>
        <v>0</v>
      </c>
      <c r="F825" s="14">
        <f>'Royalties Concessão'!F825+'Royalties Partilha'!F825</f>
        <v>1367.07</v>
      </c>
      <c r="G825" s="14">
        <f>'Royalties Concessão'!G825+'Royalties Partilha'!G825</f>
        <v>19834.63</v>
      </c>
      <c r="H825" s="2"/>
      <c r="I825" s="11"/>
      <c r="J825" s="11"/>
    </row>
    <row r="826" spans="1:10" x14ac:dyDescent="0.2">
      <c r="A826" s="2"/>
      <c r="B826" s="12" t="s">
        <v>749</v>
      </c>
      <c r="C826" s="13" t="s">
        <v>679</v>
      </c>
      <c r="D826" s="14">
        <f>'Royalties Concessão'!D826+'Royalties Partilha'!D826</f>
        <v>1367.07</v>
      </c>
      <c r="E826" s="14">
        <f>'Royalties Concessão'!E826+'Royalties Partilha'!E826</f>
        <v>0</v>
      </c>
      <c r="F826" s="14">
        <f>'Royalties Concessão'!F826+'Royalties Partilha'!F826</f>
        <v>1367.07</v>
      </c>
      <c r="G826" s="14">
        <f>'Royalties Concessão'!G826+'Royalties Partilha'!G826</f>
        <v>19834.63</v>
      </c>
      <c r="H826" s="2"/>
      <c r="I826" s="11"/>
      <c r="J826" s="11"/>
    </row>
    <row r="827" spans="1:10" x14ac:dyDescent="0.2">
      <c r="A827" s="2"/>
      <c r="B827" s="12" t="s">
        <v>750</v>
      </c>
      <c r="C827" s="13" t="s">
        <v>679</v>
      </c>
      <c r="D827" s="14">
        <f>'Royalties Concessão'!D827+'Royalties Partilha'!D827</f>
        <v>1367.07</v>
      </c>
      <c r="E827" s="14">
        <f>'Royalties Concessão'!E827+'Royalties Partilha'!E827</f>
        <v>0</v>
      </c>
      <c r="F827" s="14">
        <f>'Royalties Concessão'!F827+'Royalties Partilha'!F827</f>
        <v>1367.07</v>
      </c>
      <c r="G827" s="14">
        <f>'Royalties Concessão'!G827+'Royalties Partilha'!G827</f>
        <v>19834.63</v>
      </c>
      <c r="H827" s="2"/>
      <c r="I827" s="11"/>
      <c r="J827" s="11"/>
    </row>
    <row r="828" spans="1:10" x14ac:dyDescent="0.2">
      <c r="A828" s="2"/>
      <c r="B828" s="12" t="s">
        <v>751</v>
      </c>
      <c r="C828" s="13" t="s">
        <v>679</v>
      </c>
      <c r="D828" s="14">
        <f>'Royalties Concessão'!D828+'Royalties Partilha'!D828</f>
        <v>1367.07</v>
      </c>
      <c r="E828" s="14">
        <f>'Royalties Concessão'!E828+'Royalties Partilha'!E828</f>
        <v>0</v>
      </c>
      <c r="F828" s="14">
        <f>'Royalties Concessão'!F828+'Royalties Partilha'!F828</f>
        <v>1367.07</v>
      </c>
      <c r="G828" s="14">
        <f>'Royalties Concessão'!G828+'Royalties Partilha'!G828</f>
        <v>19834.63</v>
      </c>
      <c r="H828" s="2"/>
      <c r="I828" s="11"/>
      <c r="J828" s="11"/>
    </row>
    <row r="829" spans="1:10" x14ac:dyDescent="0.2">
      <c r="A829" s="2"/>
      <c r="B829" s="12" t="s">
        <v>752</v>
      </c>
      <c r="C829" s="13" t="s">
        <v>679</v>
      </c>
      <c r="D829" s="14">
        <f>'Royalties Concessão'!D829+'Royalties Partilha'!D829</f>
        <v>1367.07</v>
      </c>
      <c r="E829" s="14">
        <f>'Royalties Concessão'!E829+'Royalties Partilha'!E829</f>
        <v>0</v>
      </c>
      <c r="F829" s="14">
        <f>'Royalties Concessão'!F829+'Royalties Partilha'!F829</f>
        <v>1367.07</v>
      </c>
      <c r="G829" s="14">
        <f>'Royalties Concessão'!G829+'Royalties Partilha'!G829</f>
        <v>19834.63</v>
      </c>
      <c r="H829" s="2"/>
      <c r="I829" s="11"/>
      <c r="J829" s="11"/>
    </row>
    <row r="830" spans="1:10" x14ac:dyDescent="0.2">
      <c r="A830" s="2"/>
      <c r="B830" s="12" t="s">
        <v>753</v>
      </c>
      <c r="C830" s="13" t="s">
        <v>679</v>
      </c>
      <c r="D830" s="14">
        <f>'Royalties Concessão'!D830+'Royalties Partilha'!D830</f>
        <v>1367.07</v>
      </c>
      <c r="E830" s="14">
        <f>'Royalties Concessão'!E830+'Royalties Partilha'!E830</f>
        <v>0</v>
      </c>
      <c r="F830" s="14">
        <f>'Royalties Concessão'!F830+'Royalties Partilha'!F830</f>
        <v>1367.07</v>
      </c>
      <c r="G830" s="14">
        <f>'Royalties Concessão'!G830+'Royalties Partilha'!G830</f>
        <v>19834.63</v>
      </c>
      <c r="H830" s="2"/>
      <c r="I830" s="11"/>
      <c r="J830" s="11"/>
    </row>
    <row r="831" spans="1:10" x14ac:dyDescent="0.2">
      <c r="A831" s="2"/>
      <c r="B831" s="12" t="s">
        <v>1043</v>
      </c>
      <c r="C831" s="13" t="s">
        <v>679</v>
      </c>
      <c r="D831" s="14">
        <f>'Royalties Concessão'!D831+'Royalties Partilha'!D831</f>
        <v>0</v>
      </c>
      <c r="E831" s="14">
        <f>'Royalties Concessão'!E831+'Royalties Partilha'!E831</f>
        <v>0</v>
      </c>
      <c r="F831" s="14">
        <f>'Royalties Concessão'!F831+'Royalties Partilha'!F831</f>
        <v>0</v>
      </c>
      <c r="G831" s="14">
        <f>'Royalties Concessão'!G831+'Royalties Partilha'!G831</f>
        <v>9646.9699999999993</v>
      </c>
      <c r="H831" s="2"/>
      <c r="I831" s="11"/>
      <c r="J831" s="11"/>
    </row>
    <row r="832" spans="1:10" x14ac:dyDescent="0.2">
      <c r="A832" s="2"/>
      <c r="B832" s="12" t="s">
        <v>754</v>
      </c>
      <c r="C832" s="13" t="s">
        <v>679</v>
      </c>
      <c r="D832" s="14">
        <f>'Royalties Concessão'!D832+'Royalties Partilha'!D832</f>
        <v>1367.07</v>
      </c>
      <c r="E832" s="14">
        <f>'Royalties Concessão'!E832+'Royalties Partilha'!E832</f>
        <v>0</v>
      </c>
      <c r="F832" s="14">
        <f>'Royalties Concessão'!F832+'Royalties Partilha'!F832</f>
        <v>1367.07</v>
      </c>
      <c r="G832" s="14">
        <f>'Royalties Concessão'!G832+'Royalties Partilha'!G832</f>
        <v>19834.63</v>
      </c>
      <c r="H832" s="2"/>
      <c r="I832" s="11"/>
      <c r="J832" s="11"/>
    </row>
    <row r="833" spans="1:10" x14ac:dyDescent="0.2">
      <c r="A833" s="2"/>
      <c r="B833" s="12" t="s">
        <v>1044</v>
      </c>
      <c r="C833" s="13" t="s">
        <v>679</v>
      </c>
      <c r="D833" s="14">
        <f>'Royalties Concessão'!D833+'Royalties Partilha'!D833</f>
        <v>0</v>
      </c>
      <c r="E833" s="14">
        <f>'Royalties Concessão'!E833+'Royalties Partilha'!E833</f>
        <v>0</v>
      </c>
      <c r="F833" s="14">
        <f>'Royalties Concessão'!F833+'Royalties Partilha'!F833</f>
        <v>0</v>
      </c>
      <c r="G833" s="14">
        <f>'Royalties Concessão'!G833+'Royalties Partilha'!G833</f>
        <v>0</v>
      </c>
      <c r="H833" s="2"/>
      <c r="I833" s="11"/>
      <c r="J833" s="11"/>
    </row>
    <row r="834" spans="1:10" x14ac:dyDescent="0.2">
      <c r="A834" s="2"/>
      <c r="B834" s="12" t="s">
        <v>755</v>
      </c>
      <c r="C834" s="13" t="s">
        <v>679</v>
      </c>
      <c r="D834" s="14">
        <f>'Royalties Concessão'!D834+'Royalties Partilha'!D834</f>
        <v>1367.07</v>
      </c>
      <c r="E834" s="14">
        <f>'Royalties Concessão'!E834+'Royalties Partilha'!E834</f>
        <v>0</v>
      </c>
      <c r="F834" s="14">
        <f>'Royalties Concessão'!F834+'Royalties Partilha'!F834</f>
        <v>1367.07</v>
      </c>
      <c r="G834" s="14">
        <f>'Royalties Concessão'!G834+'Royalties Partilha'!G834</f>
        <v>19834.63</v>
      </c>
      <c r="H834" s="2"/>
      <c r="I834" s="11"/>
      <c r="J834" s="11"/>
    </row>
    <row r="835" spans="1:10" x14ac:dyDescent="0.2">
      <c r="A835" s="2"/>
      <c r="B835" s="12" t="s">
        <v>756</v>
      </c>
      <c r="C835" s="13" t="s">
        <v>679</v>
      </c>
      <c r="D835" s="14">
        <f>'Royalties Concessão'!D835+'Royalties Partilha'!D835</f>
        <v>1777.19</v>
      </c>
      <c r="E835" s="14">
        <f>'Royalties Concessão'!E835+'Royalties Partilha'!E835</f>
        <v>0</v>
      </c>
      <c r="F835" s="14">
        <f>'Royalties Concessão'!F835+'Royalties Partilha'!F835</f>
        <v>1777.19</v>
      </c>
      <c r="G835" s="14">
        <f>'Royalties Concessão'!G835+'Royalties Partilha'!G835</f>
        <v>25785.040000000001</v>
      </c>
      <c r="H835" s="2"/>
      <c r="I835" s="11"/>
      <c r="J835" s="11"/>
    </row>
    <row r="836" spans="1:10" x14ac:dyDescent="0.2">
      <c r="A836" s="2"/>
      <c r="B836" s="12" t="s">
        <v>757</v>
      </c>
      <c r="C836" s="13" t="s">
        <v>679</v>
      </c>
      <c r="D836" s="14">
        <f>'Royalties Concessão'!D836+'Royalties Partilha'!D836</f>
        <v>1367.07</v>
      </c>
      <c r="E836" s="14">
        <f>'Royalties Concessão'!E836+'Royalties Partilha'!E836</f>
        <v>0</v>
      </c>
      <c r="F836" s="14">
        <f>'Royalties Concessão'!F836+'Royalties Partilha'!F836</f>
        <v>1367.07</v>
      </c>
      <c r="G836" s="14">
        <f>'Royalties Concessão'!G836+'Royalties Partilha'!G836</f>
        <v>19834.63</v>
      </c>
      <c r="H836" s="2"/>
      <c r="I836" s="11"/>
      <c r="J836" s="11"/>
    </row>
    <row r="837" spans="1:10" x14ac:dyDescent="0.2">
      <c r="A837" s="2"/>
      <c r="B837" s="12" t="s">
        <v>758</v>
      </c>
      <c r="C837" s="13" t="s">
        <v>679</v>
      </c>
      <c r="D837" s="14">
        <f>'Royalties Concessão'!D837+'Royalties Partilha'!D837</f>
        <v>1367.07</v>
      </c>
      <c r="E837" s="14">
        <f>'Royalties Concessão'!E837+'Royalties Partilha'!E837</f>
        <v>0</v>
      </c>
      <c r="F837" s="14">
        <f>'Royalties Concessão'!F837+'Royalties Partilha'!F837</f>
        <v>1367.07</v>
      </c>
      <c r="G837" s="14">
        <f>'Royalties Concessão'!G837+'Royalties Partilha'!G837</f>
        <v>19834.63</v>
      </c>
      <c r="H837" s="2"/>
      <c r="I837" s="11"/>
      <c r="J837" s="11"/>
    </row>
    <row r="838" spans="1:10" x14ac:dyDescent="0.2">
      <c r="A838" s="2"/>
      <c r="B838" s="12" t="s">
        <v>759</v>
      </c>
      <c r="C838" s="13" t="s">
        <v>679</v>
      </c>
      <c r="D838" s="14">
        <f>'Royalties Concessão'!D838+'Royalties Partilha'!D838</f>
        <v>561600.97000000009</v>
      </c>
      <c r="E838" s="14">
        <f>'Royalties Concessão'!E838+'Royalties Partilha'!E838</f>
        <v>15818.46</v>
      </c>
      <c r="F838" s="14">
        <f>'Royalties Concessão'!F838+'Royalties Partilha'!F838</f>
        <v>577419.43000000005</v>
      </c>
      <c r="G838" s="14">
        <f>'Royalties Concessão'!G838+'Royalties Partilha'!G838</f>
        <v>6876540.9800000004</v>
      </c>
      <c r="H838" s="2"/>
      <c r="I838" s="11"/>
      <c r="J838" s="11"/>
    </row>
    <row r="839" spans="1:10" x14ac:dyDescent="0.2">
      <c r="A839" s="2"/>
      <c r="B839" s="12" t="s">
        <v>760</v>
      </c>
      <c r="C839" s="13" t="s">
        <v>679</v>
      </c>
      <c r="D839" s="14">
        <f>'Royalties Concessão'!D839+'Royalties Partilha'!D839</f>
        <v>1367.07</v>
      </c>
      <c r="E839" s="14">
        <f>'Royalties Concessão'!E839+'Royalties Partilha'!E839</f>
        <v>0</v>
      </c>
      <c r="F839" s="14">
        <f>'Royalties Concessão'!F839+'Royalties Partilha'!F839</f>
        <v>1367.07</v>
      </c>
      <c r="G839" s="14">
        <f>'Royalties Concessão'!G839+'Royalties Partilha'!G839</f>
        <v>19834.63</v>
      </c>
      <c r="H839" s="2"/>
      <c r="I839" s="11"/>
      <c r="J839" s="11"/>
    </row>
    <row r="840" spans="1:10" x14ac:dyDescent="0.2">
      <c r="A840" s="2"/>
      <c r="B840" s="12" t="s">
        <v>761</v>
      </c>
      <c r="C840" s="13" t="s">
        <v>679</v>
      </c>
      <c r="D840" s="14">
        <f>'Royalties Concessão'!D840+'Royalties Partilha'!D840</f>
        <v>1367.07</v>
      </c>
      <c r="E840" s="14">
        <f>'Royalties Concessão'!E840+'Royalties Partilha'!E840</f>
        <v>0</v>
      </c>
      <c r="F840" s="14">
        <f>'Royalties Concessão'!F840+'Royalties Partilha'!F840</f>
        <v>1367.07</v>
      </c>
      <c r="G840" s="14">
        <f>'Royalties Concessão'!G840+'Royalties Partilha'!G840</f>
        <v>19834.63</v>
      </c>
      <c r="H840" s="2"/>
      <c r="I840" s="11"/>
      <c r="J840" s="11"/>
    </row>
    <row r="841" spans="1:10" x14ac:dyDescent="0.2">
      <c r="A841" s="2"/>
      <c r="B841" s="12" t="s">
        <v>762</v>
      </c>
      <c r="C841" s="13" t="s">
        <v>679</v>
      </c>
      <c r="D841" s="14">
        <f>'Royalties Concessão'!D841+'Royalties Partilha'!D841</f>
        <v>1367.07</v>
      </c>
      <c r="E841" s="14">
        <f>'Royalties Concessão'!E841+'Royalties Partilha'!E841</f>
        <v>0</v>
      </c>
      <c r="F841" s="14">
        <f>'Royalties Concessão'!F841+'Royalties Partilha'!F841</f>
        <v>1367.07</v>
      </c>
      <c r="G841" s="14">
        <f>'Royalties Concessão'!G841+'Royalties Partilha'!G841</f>
        <v>19890.61</v>
      </c>
      <c r="H841" s="2"/>
      <c r="I841" s="11"/>
      <c r="J841" s="11"/>
    </row>
    <row r="842" spans="1:10" x14ac:dyDescent="0.2">
      <c r="A842" s="2"/>
      <c r="B842" s="12" t="s">
        <v>763</v>
      </c>
      <c r="C842" s="13" t="s">
        <v>679</v>
      </c>
      <c r="D842" s="14">
        <f>'Royalties Concessão'!D842+'Royalties Partilha'!D842</f>
        <v>1367.07</v>
      </c>
      <c r="E842" s="14">
        <f>'Royalties Concessão'!E842+'Royalties Partilha'!E842</f>
        <v>0</v>
      </c>
      <c r="F842" s="14">
        <f>'Royalties Concessão'!F842+'Royalties Partilha'!F842</f>
        <v>1367.07</v>
      </c>
      <c r="G842" s="14">
        <f>'Royalties Concessão'!G842+'Royalties Partilha'!G842</f>
        <v>19834.63</v>
      </c>
      <c r="H842" s="2"/>
      <c r="I842" s="11"/>
      <c r="J842" s="11"/>
    </row>
    <row r="843" spans="1:10" x14ac:dyDescent="0.2">
      <c r="A843" s="2"/>
      <c r="B843" s="12" t="s">
        <v>764</v>
      </c>
      <c r="C843" s="13" t="s">
        <v>679</v>
      </c>
      <c r="D843" s="14">
        <f>'Royalties Concessão'!D843+'Royalties Partilha'!D843</f>
        <v>1367.07</v>
      </c>
      <c r="E843" s="14">
        <f>'Royalties Concessão'!E843+'Royalties Partilha'!E843</f>
        <v>0</v>
      </c>
      <c r="F843" s="14">
        <f>'Royalties Concessão'!F843+'Royalties Partilha'!F843</f>
        <v>1367.07</v>
      </c>
      <c r="G843" s="14">
        <f>'Royalties Concessão'!G843+'Royalties Partilha'!G843</f>
        <v>19834.63</v>
      </c>
      <c r="H843" s="2"/>
      <c r="I843" s="11"/>
      <c r="J843" s="11"/>
    </row>
    <row r="844" spans="1:10" x14ac:dyDescent="0.2">
      <c r="A844" s="2"/>
      <c r="B844" s="12" t="s">
        <v>765</v>
      </c>
      <c r="C844" s="13" t="s">
        <v>679</v>
      </c>
      <c r="D844" s="14">
        <f>'Royalties Concessão'!D844+'Royalties Partilha'!D844</f>
        <v>1367.07</v>
      </c>
      <c r="E844" s="14">
        <f>'Royalties Concessão'!E844+'Royalties Partilha'!E844</f>
        <v>0</v>
      </c>
      <c r="F844" s="14">
        <f>'Royalties Concessão'!F844+'Royalties Partilha'!F844</f>
        <v>1367.07</v>
      </c>
      <c r="G844" s="14">
        <f>'Royalties Concessão'!G844+'Royalties Partilha'!G844</f>
        <v>19834.63</v>
      </c>
      <c r="H844" s="2"/>
      <c r="I844" s="11"/>
      <c r="J844" s="11"/>
    </row>
    <row r="845" spans="1:10" x14ac:dyDescent="0.2">
      <c r="A845" s="2"/>
      <c r="B845" s="12" t="s">
        <v>766</v>
      </c>
      <c r="C845" s="13" t="s">
        <v>679</v>
      </c>
      <c r="D845" s="14">
        <f>'Royalties Concessão'!D845+'Royalties Partilha'!D845</f>
        <v>2788213.86</v>
      </c>
      <c r="E845" s="14">
        <f>'Royalties Concessão'!E845+'Royalties Partilha'!E845</f>
        <v>0</v>
      </c>
      <c r="F845" s="14">
        <f>'Royalties Concessão'!F845+'Royalties Partilha'!F845</f>
        <v>2788213.86</v>
      </c>
      <c r="G845" s="14">
        <f>'Royalties Concessão'!G845+'Royalties Partilha'!G845</f>
        <v>20305792.172000002</v>
      </c>
      <c r="H845" s="2"/>
      <c r="I845" s="11"/>
      <c r="J845" s="11"/>
    </row>
    <row r="846" spans="1:10" x14ac:dyDescent="0.2">
      <c r="A846" s="2"/>
      <c r="B846" s="12" t="s">
        <v>767</v>
      </c>
      <c r="C846" s="13" t="s">
        <v>679</v>
      </c>
      <c r="D846" s="14">
        <f>'Royalties Concessão'!D846+'Royalties Partilha'!D846</f>
        <v>1367.07</v>
      </c>
      <c r="E846" s="14">
        <f>'Royalties Concessão'!E846+'Royalties Partilha'!E846</f>
        <v>0</v>
      </c>
      <c r="F846" s="14">
        <f>'Royalties Concessão'!F846+'Royalties Partilha'!F846</f>
        <v>1367.07</v>
      </c>
      <c r="G846" s="14">
        <f>'Royalties Concessão'!G846+'Royalties Partilha'!G846</f>
        <v>19834.63</v>
      </c>
      <c r="H846" s="2"/>
      <c r="I846" s="11"/>
      <c r="J846" s="11"/>
    </row>
    <row r="847" spans="1:10" x14ac:dyDescent="0.2">
      <c r="A847" s="2"/>
      <c r="B847" s="12" t="s">
        <v>768</v>
      </c>
      <c r="C847" s="13" t="s">
        <v>679</v>
      </c>
      <c r="D847" s="14">
        <f>'Royalties Concessão'!D847+'Royalties Partilha'!D847</f>
        <v>1367.07</v>
      </c>
      <c r="E847" s="14">
        <f>'Royalties Concessão'!E847+'Royalties Partilha'!E847</f>
        <v>0</v>
      </c>
      <c r="F847" s="14">
        <f>'Royalties Concessão'!F847+'Royalties Partilha'!F847</f>
        <v>1367.07</v>
      </c>
      <c r="G847" s="14">
        <f>'Royalties Concessão'!G847+'Royalties Partilha'!G847</f>
        <v>19834.63</v>
      </c>
      <c r="H847" s="2"/>
      <c r="I847" s="11"/>
      <c r="J847" s="11"/>
    </row>
    <row r="848" spans="1:10" x14ac:dyDescent="0.2">
      <c r="A848" s="2"/>
      <c r="B848" s="12" t="s">
        <v>769</v>
      </c>
      <c r="C848" s="13" t="s">
        <v>679</v>
      </c>
      <c r="D848" s="14">
        <f>'Royalties Concessão'!D848+'Royalties Partilha'!D848</f>
        <v>1435.42</v>
      </c>
      <c r="E848" s="14">
        <f>'Royalties Concessão'!E848+'Royalties Partilha'!E848</f>
        <v>0</v>
      </c>
      <c r="F848" s="14">
        <f>'Royalties Concessão'!F848+'Royalties Partilha'!F848</f>
        <v>1435.42</v>
      </c>
      <c r="G848" s="14">
        <f>'Royalties Concessão'!G848+'Royalties Partilha'!G848</f>
        <v>20826.36</v>
      </c>
      <c r="H848" s="2"/>
      <c r="I848" s="11"/>
      <c r="J848" s="11"/>
    </row>
    <row r="849" spans="1:10" x14ac:dyDescent="0.2">
      <c r="A849" s="2"/>
      <c r="B849" s="12" t="s">
        <v>770</v>
      </c>
      <c r="C849" s="13" t="s">
        <v>679</v>
      </c>
      <c r="D849" s="14">
        <f>'Royalties Concessão'!D849+'Royalties Partilha'!D849</f>
        <v>623253.6100000001</v>
      </c>
      <c r="E849" s="14">
        <f>'Royalties Concessão'!E849+'Royalties Partilha'!E849</f>
        <v>104317.71</v>
      </c>
      <c r="F849" s="14">
        <f>'Royalties Concessão'!F849+'Royalties Partilha'!F849</f>
        <v>727571.32000000007</v>
      </c>
      <c r="G849" s="14">
        <f>'Royalties Concessão'!G849+'Royalties Partilha'!G849</f>
        <v>8233303.9300000016</v>
      </c>
      <c r="H849" s="2"/>
      <c r="I849" s="11"/>
      <c r="J849" s="11"/>
    </row>
    <row r="850" spans="1:10" x14ac:dyDescent="0.2">
      <c r="A850" s="2"/>
      <c r="B850" s="12" t="s">
        <v>771</v>
      </c>
      <c r="C850" s="13" t="s">
        <v>679</v>
      </c>
      <c r="D850" s="14">
        <f>'Royalties Concessão'!D850+'Royalties Partilha'!D850</f>
        <v>1367.07</v>
      </c>
      <c r="E850" s="14">
        <f>'Royalties Concessão'!E850+'Royalties Partilha'!E850</f>
        <v>0</v>
      </c>
      <c r="F850" s="14">
        <f>'Royalties Concessão'!F850+'Royalties Partilha'!F850</f>
        <v>1367.07</v>
      </c>
      <c r="G850" s="14">
        <f>'Royalties Concessão'!G850+'Royalties Partilha'!G850</f>
        <v>19834.63</v>
      </c>
      <c r="H850" s="2"/>
      <c r="I850" s="11"/>
      <c r="J850" s="11"/>
    </row>
    <row r="851" spans="1:10" x14ac:dyDescent="0.2">
      <c r="A851" s="2"/>
      <c r="B851" s="12" t="s">
        <v>772</v>
      </c>
      <c r="C851" s="13" t="s">
        <v>679</v>
      </c>
      <c r="D851" s="14">
        <f>'Royalties Concessão'!D851+'Royalties Partilha'!D851</f>
        <v>1367.07</v>
      </c>
      <c r="E851" s="14">
        <f>'Royalties Concessão'!E851+'Royalties Partilha'!E851</f>
        <v>0</v>
      </c>
      <c r="F851" s="14">
        <f>'Royalties Concessão'!F851+'Royalties Partilha'!F851</f>
        <v>1367.07</v>
      </c>
      <c r="G851" s="14">
        <f>'Royalties Concessão'!G851+'Royalties Partilha'!G851</f>
        <v>19834.63</v>
      </c>
      <c r="H851" s="2"/>
      <c r="I851" s="11"/>
      <c r="J851" s="11"/>
    </row>
    <row r="852" spans="1:10" x14ac:dyDescent="0.2">
      <c r="A852" s="2"/>
      <c r="B852" s="59" t="s">
        <v>773</v>
      </c>
      <c r="C852" s="60"/>
      <c r="D852" s="14">
        <f>'Royalties Concessão'!D852+'Royalties Partilha'!D852</f>
        <v>16494203.680000015</v>
      </c>
      <c r="E852" s="14">
        <f>'Royalties Concessão'!E852+'Royalties Partilha'!E852</f>
        <v>1977026.4100000001</v>
      </c>
      <c r="F852" s="14">
        <f>'Royalties Concessão'!F852+'Royalties Partilha'!F852</f>
        <v>18471230.090000015</v>
      </c>
      <c r="G852" s="14">
        <f>'Royalties Concessão'!G852+'Royalties Partilha'!G852</f>
        <v>205964480.82957101</v>
      </c>
      <c r="H852" s="2"/>
      <c r="I852" s="11"/>
      <c r="J852" s="11"/>
    </row>
    <row r="853" spans="1:10" x14ac:dyDescent="0.2">
      <c r="A853" s="2"/>
      <c r="B853" s="12" t="s">
        <v>975</v>
      </c>
      <c r="C853" s="13" t="s">
        <v>774</v>
      </c>
      <c r="D853" s="14">
        <f>'Royalties Concessão'!D853+'Royalties Partilha'!D853</f>
        <v>0</v>
      </c>
      <c r="E853" s="14">
        <f>'Royalties Concessão'!E853+'Royalties Partilha'!E853</f>
        <v>0</v>
      </c>
      <c r="F853" s="14">
        <f>'Royalties Concessão'!F853+'Royalties Partilha'!F853</f>
        <v>0</v>
      </c>
      <c r="G853" s="14">
        <f>'Royalties Concessão'!G853+'Royalties Partilha'!G853</f>
        <v>24441.81</v>
      </c>
      <c r="H853" s="2"/>
      <c r="I853" s="11"/>
      <c r="J853" s="11"/>
    </row>
    <row r="854" spans="1:10" x14ac:dyDescent="0.2">
      <c r="A854" s="2"/>
      <c r="B854" s="12" t="s">
        <v>1052</v>
      </c>
      <c r="C854" s="13" t="s">
        <v>774</v>
      </c>
      <c r="D854" s="14">
        <f>'Royalties Concessão'!D854+'Royalties Partilha'!D854</f>
        <v>550844.92000000004</v>
      </c>
      <c r="E854" s="14">
        <f>'Royalties Concessão'!E854+'Royalties Partilha'!E854</f>
        <v>0</v>
      </c>
      <c r="F854" s="14">
        <f>'Royalties Concessão'!F854+'Royalties Partilha'!F854</f>
        <v>550844.92000000004</v>
      </c>
      <c r="G854" s="14">
        <f>'Royalties Concessão'!G854+'Royalties Partilha'!G854</f>
        <v>6497556.7300000004</v>
      </c>
      <c r="H854" s="2"/>
      <c r="I854" s="11"/>
      <c r="J854" s="11"/>
    </row>
    <row r="855" spans="1:10" x14ac:dyDescent="0.2">
      <c r="A855" s="2"/>
      <c r="B855" s="12" t="s">
        <v>976</v>
      </c>
      <c r="C855" s="13" t="s">
        <v>774</v>
      </c>
      <c r="D855" s="14">
        <f>'Royalties Concessão'!D855+'Royalties Partilha'!D855</f>
        <v>0</v>
      </c>
      <c r="E855" s="14">
        <f>'Royalties Concessão'!E855+'Royalties Partilha'!E855</f>
        <v>0</v>
      </c>
      <c r="F855" s="14">
        <f>'Royalties Concessão'!F855+'Royalties Partilha'!F855</f>
        <v>0</v>
      </c>
      <c r="G855" s="14">
        <f>'Royalties Concessão'!G855+'Royalties Partilha'!G855</f>
        <v>24441.81</v>
      </c>
      <c r="H855" s="2"/>
      <c r="I855" s="11"/>
      <c r="J855" s="11"/>
    </row>
    <row r="856" spans="1:10" x14ac:dyDescent="0.2">
      <c r="A856" s="2"/>
      <c r="B856" s="12" t="s">
        <v>977</v>
      </c>
      <c r="C856" s="13" t="s">
        <v>774</v>
      </c>
      <c r="D856" s="14">
        <f>'Royalties Concessão'!D856+'Royalties Partilha'!D856</f>
        <v>0</v>
      </c>
      <c r="E856" s="14">
        <f>'Royalties Concessão'!E856+'Royalties Partilha'!E856</f>
        <v>0</v>
      </c>
      <c r="F856" s="14">
        <f>'Royalties Concessão'!F856+'Royalties Partilha'!F856</f>
        <v>0</v>
      </c>
      <c r="G856" s="14">
        <f>'Royalties Concessão'!G856+'Royalties Partilha'!G856</f>
        <v>24441.81</v>
      </c>
      <c r="H856" s="2"/>
      <c r="I856" s="11"/>
      <c r="J856" s="11"/>
    </row>
    <row r="857" spans="1:10" x14ac:dyDescent="0.2">
      <c r="A857" s="2"/>
      <c r="B857" s="12" t="s">
        <v>775</v>
      </c>
      <c r="C857" s="13" t="s">
        <v>774</v>
      </c>
      <c r="D857" s="14">
        <f>'Royalties Concessão'!D857+'Royalties Partilha'!D857</f>
        <v>0</v>
      </c>
      <c r="E857" s="14">
        <f>'Royalties Concessão'!E857+'Royalties Partilha'!E857</f>
        <v>0</v>
      </c>
      <c r="F857" s="14">
        <f>'Royalties Concessão'!F857+'Royalties Partilha'!F857</f>
        <v>0</v>
      </c>
      <c r="G857" s="14">
        <f>'Royalties Concessão'!G857+'Royalties Partilha'!G857</f>
        <v>611403.55000000005</v>
      </c>
      <c r="H857" s="2"/>
      <c r="I857" s="11"/>
      <c r="J857" s="11"/>
    </row>
    <row r="858" spans="1:10" x14ac:dyDescent="0.2">
      <c r="A858" s="2"/>
      <c r="B858" s="12" t="s">
        <v>978</v>
      </c>
      <c r="C858" s="13" t="s">
        <v>774</v>
      </c>
      <c r="D858" s="14">
        <f>'Royalties Concessão'!D858+'Royalties Partilha'!D858</f>
        <v>0</v>
      </c>
      <c r="E858" s="14">
        <f>'Royalties Concessão'!E858+'Royalties Partilha'!E858</f>
        <v>0</v>
      </c>
      <c r="F858" s="14">
        <f>'Royalties Concessão'!F858+'Royalties Partilha'!F858</f>
        <v>0</v>
      </c>
      <c r="G858" s="14">
        <f>'Royalties Concessão'!G858+'Royalties Partilha'!G858</f>
        <v>24441.81</v>
      </c>
      <c r="H858" s="2"/>
      <c r="I858" s="11"/>
      <c r="J858" s="11"/>
    </row>
    <row r="859" spans="1:10" x14ac:dyDescent="0.2">
      <c r="A859" s="2"/>
      <c r="B859" s="12" t="s">
        <v>776</v>
      </c>
      <c r="C859" s="13" t="s">
        <v>774</v>
      </c>
      <c r="D859" s="14">
        <f>'Royalties Concessão'!D859+'Royalties Partilha'!D859</f>
        <v>0</v>
      </c>
      <c r="E859" s="14">
        <f>'Royalties Concessão'!E859+'Royalties Partilha'!E859</f>
        <v>565369.24</v>
      </c>
      <c r="F859" s="14">
        <f>'Royalties Concessão'!F859+'Royalties Partilha'!F859</f>
        <v>565369.24</v>
      </c>
      <c r="G859" s="14">
        <f>'Royalties Concessão'!G859+'Royalties Partilha'!G859</f>
        <v>7690416.0999999978</v>
      </c>
      <c r="H859" s="2"/>
      <c r="I859" s="11"/>
      <c r="J859" s="11"/>
    </row>
    <row r="860" spans="1:10" x14ac:dyDescent="0.2">
      <c r="A860" s="2"/>
      <c r="B860" s="12" t="s">
        <v>979</v>
      </c>
      <c r="C860" s="13" t="s">
        <v>774</v>
      </c>
      <c r="D860" s="14">
        <f>'Royalties Concessão'!D860+'Royalties Partilha'!D860</f>
        <v>0</v>
      </c>
      <c r="E860" s="14">
        <f>'Royalties Concessão'!E860+'Royalties Partilha'!E860</f>
        <v>0</v>
      </c>
      <c r="F860" s="14">
        <f>'Royalties Concessão'!F860+'Royalties Partilha'!F860</f>
        <v>0</v>
      </c>
      <c r="G860" s="14">
        <f>'Royalties Concessão'!G860+'Royalties Partilha'!G860</f>
        <v>24441.81</v>
      </c>
      <c r="H860" s="2"/>
      <c r="I860" s="11"/>
      <c r="J860" s="11"/>
    </row>
    <row r="861" spans="1:10" x14ac:dyDescent="0.2">
      <c r="A861" s="2"/>
      <c r="B861" s="12" t="s">
        <v>1053</v>
      </c>
      <c r="C861" s="13" t="s">
        <v>774</v>
      </c>
      <c r="D861" s="14">
        <f>'Royalties Concessão'!D861+'Royalties Partilha'!D861</f>
        <v>0</v>
      </c>
      <c r="E861" s="14">
        <f>'Royalties Concessão'!E861+'Royalties Partilha'!E861</f>
        <v>0</v>
      </c>
      <c r="F861" s="14">
        <f>'Royalties Concessão'!F861+'Royalties Partilha'!F861</f>
        <v>0</v>
      </c>
      <c r="G861" s="14">
        <f>'Royalties Concessão'!G861+'Royalties Partilha'!G861</f>
        <v>348752.57999999996</v>
      </c>
      <c r="H861" s="2"/>
      <c r="I861" s="11"/>
      <c r="J861" s="11"/>
    </row>
    <row r="862" spans="1:10" x14ac:dyDescent="0.2">
      <c r="A862" s="2"/>
      <c r="B862" s="12" t="s">
        <v>980</v>
      </c>
      <c r="C862" s="13" t="s">
        <v>774</v>
      </c>
      <c r="D862" s="14">
        <f>'Royalties Concessão'!D862+'Royalties Partilha'!D862</f>
        <v>0</v>
      </c>
      <c r="E862" s="14">
        <f>'Royalties Concessão'!E862+'Royalties Partilha'!E862</f>
        <v>0</v>
      </c>
      <c r="F862" s="14">
        <f>'Royalties Concessão'!F862+'Royalties Partilha'!F862</f>
        <v>0</v>
      </c>
      <c r="G862" s="14">
        <f>'Royalties Concessão'!G862+'Royalties Partilha'!G862</f>
        <v>24441.81</v>
      </c>
      <c r="H862" s="2"/>
      <c r="I862" s="11"/>
      <c r="J862" s="11"/>
    </row>
    <row r="863" spans="1:10" x14ac:dyDescent="0.2">
      <c r="A863" s="2"/>
      <c r="B863" s="12" t="s">
        <v>1054</v>
      </c>
      <c r="C863" s="13" t="s">
        <v>774</v>
      </c>
      <c r="D863" s="14">
        <f>'Royalties Concessão'!D863+'Royalties Partilha'!D863</f>
        <v>0</v>
      </c>
      <c r="E863" s="14">
        <f>'Royalties Concessão'!E863+'Royalties Partilha'!E863</f>
        <v>0</v>
      </c>
      <c r="F863" s="14">
        <f>'Royalties Concessão'!F863+'Royalties Partilha'!F863</f>
        <v>0</v>
      </c>
      <c r="G863" s="14">
        <f>'Royalties Concessão'!G863+'Royalties Partilha'!G863</f>
        <v>3393417.22</v>
      </c>
      <c r="H863" s="2"/>
      <c r="I863" s="11"/>
      <c r="J863" s="11"/>
    </row>
    <row r="864" spans="1:10" x14ac:dyDescent="0.2">
      <c r="A864" s="2"/>
      <c r="B864" s="12" t="s">
        <v>777</v>
      </c>
      <c r="C864" s="13" t="s">
        <v>774</v>
      </c>
      <c r="D864" s="14">
        <f>'Royalties Concessão'!D864+'Royalties Partilha'!D864</f>
        <v>402603.91</v>
      </c>
      <c r="E864" s="14">
        <f>'Royalties Concessão'!E864+'Royalties Partilha'!E864</f>
        <v>564769.80000000005</v>
      </c>
      <c r="F864" s="14">
        <f>'Royalties Concessão'!F864+'Royalties Partilha'!F864</f>
        <v>967373.71</v>
      </c>
      <c r="G864" s="14">
        <f>'Royalties Concessão'!G864+'Royalties Partilha'!G864</f>
        <v>13906026.879999997</v>
      </c>
      <c r="H864" s="2"/>
      <c r="I864" s="11"/>
      <c r="J864" s="11"/>
    </row>
    <row r="865" spans="1:10" x14ac:dyDescent="0.2">
      <c r="A865" s="2"/>
      <c r="B865" s="12" t="s">
        <v>981</v>
      </c>
      <c r="C865" s="13" t="s">
        <v>774</v>
      </c>
      <c r="D865" s="14">
        <f>'Royalties Concessão'!D865+'Royalties Partilha'!D865</f>
        <v>0</v>
      </c>
      <c r="E865" s="14">
        <f>'Royalties Concessão'!E865+'Royalties Partilha'!E865</f>
        <v>0</v>
      </c>
      <c r="F865" s="14">
        <f>'Royalties Concessão'!F865+'Royalties Partilha'!F865</f>
        <v>0</v>
      </c>
      <c r="G865" s="14">
        <f>'Royalties Concessão'!G865+'Royalties Partilha'!G865</f>
        <v>24441.81</v>
      </c>
      <c r="H865" s="2"/>
      <c r="I865" s="11"/>
      <c r="J865" s="11"/>
    </row>
    <row r="866" spans="1:10" x14ac:dyDescent="0.2">
      <c r="A866" s="2"/>
      <c r="B866" s="12" t="s">
        <v>778</v>
      </c>
      <c r="C866" s="13" t="s">
        <v>774</v>
      </c>
      <c r="D866" s="14">
        <f>'Royalties Concessão'!D866+'Royalties Partilha'!D866</f>
        <v>381689.1</v>
      </c>
      <c r="E866" s="14">
        <f>'Royalties Concessão'!E866+'Royalties Partilha'!E866</f>
        <v>1991440.22</v>
      </c>
      <c r="F866" s="14">
        <f>'Royalties Concessão'!F866+'Royalties Partilha'!F866</f>
        <v>2373129.3199999998</v>
      </c>
      <c r="G866" s="14">
        <f>'Royalties Concessão'!G866+'Royalties Partilha'!G866</f>
        <v>24185134.180000003</v>
      </c>
      <c r="H866" s="2"/>
      <c r="I866" s="11"/>
      <c r="J866" s="11"/>
    </row>
    <row r="867" spans="1:10" x14ac:dyDescent="0.2">
      <c r="A867" s="2"/>
      <c r="B867" s="12" t="s">
        <v>982</v>
      </c>
      <c r="C867" s="13" t="s">
        <v>774</v>
      </c>
      <c r="D867" s="14">
        <f>'Royalties Concessão'!D867+'Royalties Partilha'!D867</f>
        <v>0</v>
      </c>
      <c r="E867" s="14">
        <f>'Royalties Concessão'!E867+'Royalties Partilha'!E867</f>
        <v>0</v>
      </c>
      <c r="F867" s="14">
        <f>'Royalties Concessão'!F867+'Royalties Partilha'!F867</f>
        <v>0</v>
      </c>
      <c r="G867" s="14">
        <f>'Royalties Concessão'!G867+'Royalties Partilha'!G867</f>
        <v>24441.81</v>
      </c>
      <c r="H867" s="2"/>
      <c r="I867" s="11"/>
      <c r="J867" s="11"/>
    </row>
    <row r="868" spans="1:10" x14ac:dyDescent="0.2">
      <c r="A868" s="2"/>
      <c r="B868" s="12" t="s">
        <v>983</v>
      </c>
      <c r="C868" s="13" t="s">
        <v>774</v>
      </c>
      <c r="D868" s="14">
        <f>'Royalties Concessão'!D868+'Royalties Partilha'!D868</f>
        <v>0</v>
      </c>
      <c r="E868" s="14">
        <f>'Royalties Concessão'!E868+'Royalties Partilha'!E868</f>
        <v>0</v>
      </c>
      <c r="F868" s="14">
        <f>'Royalties Concessão'!F868+'Royalties Partilha'!F868</f>
        <v>0</v>
      </c>
      <c r="G868" s="14">
        <f>'Royalties Concessão'!G868+'Royalties Partilha'!G868</f>
        <v>24441.81</v>
      </c>
      <c r="H868" s="2"/>
      <c r="I868" s="11"/>
      <c r="J868" s="11"/>
    </row>
    <row r="869" spans="1:10" x14ac:dyDescent="0.2">
      <c r="A869" s="2"/>
      <c r="B869" s="12" t="s">
        <v>984</v>
      </c>
      <c r="C869" s="13" t="s">
        <v>774</v>
      </c>
      <c r="D869" s="14">
        <f>'Royalties Concessão'!D869+'Royalties Partilha'!D869</f>
        <v>0</v>
      </c>
      <c r="E869" s="14">
        <f>'Royalties Concessão'!E869+'Royalties Partilha'!E869</f>
        <v>0</v>
      </c>
      <c r="F869" s="14">
        <f>'Royalties Concessão'!F869+'Royalties Partilha'!F869</f>
        <v>0</v>
      </c>
      <c r="G869" s="14">
        <f>'Royalties Concessão'!G869+'Royalties Partilha'!G869</f>
        <v>24441.81</v>
      </c>
      <c r="H869" s="2"/>
      <c r="I869" s="11"/>
      <c r="J869" s="11"/>
    </row>
    <row r="870" spans="1:10" x14ac:dyDescent="0.2">
      <c r="A870" s="2"/>
      <c r="B870" s="12" t="s">
        <v>985</v>
      </c>
      <c r="C870" s="13" t="s">
        <v>774</v>
      </c>
      <c r="D870" s="14">
        <f>'Royalties Concessão'!D870+'Royalties Partilha'!D870</f>
        <v>427828.27</v>
      </c>
      <c r="E870" s="14">
        <f>'Royalties Concessão'!E870+'Royalties Partilha'!E870</f>
        <v>0</v>
      </c>
      <c r="F870" s="14">
        <f>'Royalties Concessão'!F870+'Royalties Partilha'!F870</f>
        <v>427828.27</v>
      </c>
      <c r="G870" s="14">
        <f>'Royalties Concessão'!G870+'Royalties Partilha'!G870</f>
        <v>1826345.2</v>
      </c>
      <c r="H870" s="2"/>
      <c r="I870" s="11"/>
      <c r="J870" s="11"/>
    </row>
    <row r="871" spans="1:10" x14ac:dyDescent="0.2">
      <c r="A871" s="2"/>
      <c r="B871" s="12" t="s">
        <v>1045</v>
      </c>
      <c r="C871" s="13" t="s">
        <v>774</v>
      </c>
      <c r="D871" s="14">
        <f>'Royalties Concessão'!D871+'Royalties Partilha'!D871</f>
        <v>547716.6100000001</v>
      </c>
      <c r="E871" s="14">
        <f>'Royalties Concessão'!E871+'Royalties Partilha'!E871</f>
        <v>0</v>
      </c>
      <c r="F871" s="14">
        <f>'Royalties Concessão'!F871+'Royalties Partilha'!F871</f>
        <v>547716.6100000001</v>
      </c>
      <c r="G871" s="14">
        <f>'Royalties Concessão'!G871+'Royalties Partilha'!G871</f>
        <v>6492143.4900000002</v>
      </c>
      <c r="H871" s="2"/>
      <c r="I871" s="11"/>
      <c r="J871" s="11"/>
    </row>
    <row r="872" spans="1:10" x14ac:dyDescent="0.2">
      <c r="A872" s="2"/>
      <c r="B872" s="12" t="s">
        <v>986</v>
      </c>
      <c r="C872" s="13" t="s">
        <v>774</v>
      </c>
      <c r="D872" s="14">
        <f>'Royalties Concessão'!D872+'Royalties Partilha'!D872</f>
        <v>0</v>
      </c>
      <c r="E872" s="14">
        <f>'Royalties Concessão'!E872+'Royalties Partilha'!E872</f>
        <v>0</v>
      </c>
      <c r="F872" s="14">
        <f>'Royalties Concessão'!F872+'Royalties Partilha'!F872</f>
        <v>0</v>
      </c>
      <c r="G872" s="14">
        <f>'Royalties Concessão'!G872+'Royalties Partilha'!G872</f>
        <v>24441.81</v>
      </c>
      <c r="H872" s="2"/>
      <c r="I872" s="11"/>
      <c r="J872" s="11"/>
    </row>
    <row r="873" spans="1:10" x14ac:dyDescent="0.2">
      <c r="A873" s="2"/>
      <c r="B873" s="12" t="s">
        <v>987</v>
      </c>
      <c r="C873" s="13" t="s">
        <v>774</v>
      </c>
      <c r="D873" s="14">
        <f>'Royalties Concessão'!D873+'Royalties Partilha'!D873</f>
        <v>0</v>
      </c>
      <c r="E873" s="14">
        <f>'Royalties Concessão'!E873+'Royalties Partilha'!E873</f>
        <v>0</v>
      </c>
      <c r="F873" s="14">
        <f>'Royalties Concessão'!F873+'Royalties Partilha'!F873</f>
        <v>0</v>
      </c>
      <c r="G873" s="14">
        <f>'Royalties Concessão'!G873+'Royalties Partilha'!G873</f>
        <v>24441.81</v>
      </c>
      <c r="H873" s="2"/>
      <c r="I873" s="11"/>
      <c r="J873" s="11"/>
    </row>
    <row r="874" spans="1:10" x14ac:dyDescent="0.2">
      <c r="A874" s="2"/>
      <c r="B874" s="12" t="s">
        <v>988</v>
      </c>
      <c r="C874" s="13" t="s">
        <v>774</v>
      </c>
      <c r="D874" s="14">
        <f>'Royalties Concessão'!D874+'Royalties Partilha'!D874</f>
        <v>0</v>
      </c>
      <c r="E874" s="14">
        <f>'Royalties Concessão'!E874+'Royalties Partilha'!E874</f>
        <v>0</v>
      </c>
      <c r="F874" s="14">
        <f>'Royalties Concessão'!F874+'Royalties Partilha'!F874</f>
        <v>0</v>
      </c>
      <c r="G874" s="14">
        <f>'Royalties Concessão'!G874+'Royalties Partilha'!G874</f>
        <v>24441.81</v>
      </c>
      <c r="H874" s="2"/>
      <c r="I874" s="11"/>
      <c r="J874" s="11"/>
    </row>
    <row r="875" spans="1:10" x14ac:dyDescent="0.2">
      <c r="A875" s="2"/>
      <c r="B875" s="12" t="s">
        <v>989</v>
      </c>
      <c r="C875" s="13" t="s">
        <v>774</v>
      </c>
      <c r="D875" s="14">
        <f>'Royalties Concessão'!D875+'Royalties Partilha'!D875</f>
        <v>0</v>
      </c>
      <c r="E875" s="14">
        <f>'Royalties Concessão'!E875+'Royalties Partilha'!E875</f>
        <v>0</v>
      </c>
      <c r="F875" s="14">
        <f>'Royalties Concessão'!F875+'Royalties Partilha'!F875</f>
        <v>0</v>
      </c>
      <c r="G875" s="14">
        <f>'Royalties Concessão'!G875+'Royalties Partilha'!G875</f>
        <v>24441.81</v>
      </c>
      <c r="H875" s="2"/>
      <c r="I875" s="11"/>
      <c r="J875" s="11"/>
    </row>
    <row r="876" spans="1:10" x14ac:dyDescent="0.2">
      <c r="A876" s="2"/>
      <c r="B876" s="12" t="s">
        <v>779</v>
      </c>
      <c r="C876" s="13" t="s">
        <v>774</v>
      </c>
      <c r="D876" s="14">
        <f>'Royalties Concessão'!D876+'Royalties Partilha'!D876</f>
        <v>25033.269999999997</v>
      </c>
      <c r="E876" s="14">
        <f>'Royalties Concessão'!E876+'Royalties Partilha'!E876</f>
        <v>753026.40999999992</v>
      </c>
      <c r="F876" s="14">
        <f>'Royalties Concessão'!F876+'Royalties Partilha'!F876</f>
        <v>778059.67999999993</v>
      </c>
      <c r="G876" s="14">
        <f>'Royalties Concessão'!G876+'Royalties Partilha'!G876</f>
        <v>13065019.060000002</v>
      </c>
      <c r="H876" s="2"/>
      <c r="I876" s="11"/>
      <c r="J876" s="11"/>
    </row>
    <row r="877" spans="1:10" x14ac:dyDescent="0.2">
      <c r="A877" s="2"/>
      <c r="B877" s="12" t="s">
        <v>990</v>
      </c>
      <c r="C877" s="13" t="s">
        <v>774</v>
      </c>
      <c r="D877" s="14">
        <f>'Royalties Concessão'!D877+'Royalties Partilha'!D877</f>
        <v>0</v>
      </c>
      <c r="E877" s="14">
        <f>'Royalties Concessão'!E877+'Royalties Partilha'!E877</f>
        <v>0</v>
      </c>
      <c r="F877" s="14">
        <f>'Royalties Concessão'!F877+'Royalties Partilha'!F877</f>
        <v>0</v>
      </c>
      <c r="G877" s="14">
        <f>'Royalties Concessão'!G877+'Royalties Partilha'!G877</f>
        <v>24441.81</v>
      </c>
      <c r="H877" s="2"/>
      <c r="I877" s="11"/>
      <c r="J877" s="11"/>
    </row>
    <row r="878" spans="1:10" x14ac:dyDescent="0.2">
      <c r="A878" s="2"/>
      <c r="B878" s="12" t="s">
        <v>991</v>
      </c>
      <c r="C878" s="13" t="s">
        <v>774</v>
      </c>
      <c r="D878" s="14">
        <f>'Royalties Concessão'!D878+'Royalties Partilha'!D878</f>
        <v>0</v>
      </c>
      <c r="E878" s="14">
        <f>'Royalties Concessão'!E878+'Royalties Partilha'!E878</f>
        <v>0</v>
      </c>
      <c r="F878" s="14">
        <f>'Royalties Concessão'!F878+'Royalties Partilha'!F878</f>
        <v>0</v>
      </c>
      <c r="G878" s="14">
        <f>'Royalties Concessão'!G878+'Royalties Partilha'!G878</f>
        <v>24441.81</v>
      </c>
      <c r="H878" s="2"/>
      <c r="I878" s="11"/>
      <c r="J878" s="11"/>
    </row>
    <row r="879" spans="1:10" x14ac:dyDescent="0.2">
      <c r="A879" s="2"/>
      <c r="B879" s="59" t="s">
        <v>780</v>
      </c>
      <c r="C879" s="60"/>
      <c r="D879" s="14">
        <f>'Royalties Concessão'!D879+'Royalties Partilha'!D879</f>
        <v>2335716.0799999996</v>
      </c>
      <c r="E879" s="14">
        <f>'Royalties Concessão'!E879+'Royalties Partilha'!E879</f>
        <v>3874605.67</v>
      </c>
      <c r="F879" s="14">
        <f>'Royalties Concessão'!F879+'Royalties Partilha'!F879</f>
        <v>6210321.75</v>
      </c>
      <c r="G879" s="14">
        <f>'Royalties Concessão'!G879+'Royalties Partilha'!G879</f>
        <v>78407283.949999988</v>
      </c>
      <c r="H879" s="2"/>
      <c r="I879" s="11"/>
      <c r="J879" s="11"/>
    </row>
    <row r="880" spans="1:10" x14ac:dyDescent="0.2">
      <c r="A880" s="2"/>
      <c r="B880" s="12" t="s">
        <v>781</v>
      </c>
      <c r="C880" s="13" t="s">
        <v>782</v>
      </c>
      <c r="D880" s="14">
        <f>'Royalties Concessão'!D880+'Royalties Partilha'!D880</f>
        <v>0</v>
      </c>
      <c r="E880" s="14">
        <f>'Royalties Concessão'!E880+'Royalties Partilha'!E880</f>
        <v>282059.28000000003</v>
      </c>
      <c r="F880" s="14">
        <f>'Royalties Concessão'!F880+'Royalties Partilha'!F880</f>
        <v>282059.28000000003</v>
      </c>
      <c r="G880" s="14">
        <f>'Royalties Concessão'!G880+'Royalties Partilha'!G880</f>
        <v>4630808.78</v>
      </c>
      <c r="H880" s="2"/>
      <c r="I880" s="11"/>
      <c r="J880" s="11"/>
    </row>
    <row r="881" spans="1:10" x14ac:dyDescent="0.2">
      <c r="A881" s="2"/>
      <c r="B881" s="12" t="s">
        <v>783</v>
      </c>
      <c r="C881" s="13" t="s">
        <v>782</v>
      </c>
      <c r="D881" s="14">
        <f>'Royalties Concessão'!D881+'Royalties Partilha'!D881</f>
        <v>0</v>
      </c>
      <c r="E881" s="14">
        <f>'Royalties Concessão'!E881+'Royalties Partilha'!E881</f>
        <v>282059.28000000003</v>
      </c>
      <c r="F881" s="14">
        <f>'Royalties Concessão'!F881+'Royalties Partilha'!F881</f>
        <v>282059.28000000003</v>
      </c>
      <c r="G881" s="14">
        <f>'Royalties Concessão'!G881+'Royalties Partilha'!G881</f>
        <v>4630808.78</v>
      </c>
      <c r="H881" s="2"/>
      <c r="I881" s="11"/>
      <c r="J881" s="11"/>
    </row>
    <row r="882" spans="1:10" x14ac:dyDescent="0.2">
      <c r="A882" s="2"/>
      <c r="B882" s="12" t="s">
        <v>1055</v>
      </c>
      <c r="C882" s="13" t="s">
        <v>782</v>
      </c>
      <c r="D882" s="14">
        <f>'Royalties Concessão'!D882+'Royalties Partilha'!D882</f>
        <v>0</v>
      </c>
      <c r="E882" s="14">
        <f>'Royalties Concessão'!E882+'Royalties Partilha'!E882</f>
        <v>0</v>
      </c>
      <c r="F882" s="14">
        <f>'Royalties Concessão'!F882+'Royalties Partilha'!F882</f>
        <v>0</v>
      </c>
      <c r="G882" s="14">
        <f>'Royalties Concessão'!G882+'Royalties Partilha'!G882</f>
        <v>149438.10999999999</v>
      </c>
      <c r="H882" s="2"/>
      <c r="I882" s="11"/>
      <c r="J882" s="11"/>
    </row>
    <row r="883" spans="1:10" x14ac:dyDescent="0.2">
      <c r="A883" s="2"/>
      <c r="B883" s="12" t="s">
        <v>784</v>
      </c>
      <c r="C883" s="13" t="s">
        <v>782</v>
      </c>
      <c r="D883" s="14">
        <f>'Royalties Concessão'!D883+'Royalties Partilha'!D883</f>
        <v>0</v>
      </c>
      <c r="E883" s="14">
        <f>'Royalties Concessão'!E883+'Royalties Partilha'!E883</f>
        <v>282059.28000000003</v>
      </c>
      <c r="F883" s="14">
        <f>'Royalties Concessão'!F883+'Royalties Partilha'!F883</f>
        <v>282059.28000000003</v>
      </c>
      <c r="G883" s="14">
        <f>'Royalties Concessão'!G883+'Royalties Partilha'!G883</f>
        <v>4630808.78</v>
      </c>
      <c r="H883" s="2"/>
      <c r="I883" s="11"/>
      <c r="J883" s="11"/>
    </row>
    <row r="884" spans="1:10" x14ac:dyDescent="0.2">
      <c r="A884" s="2"/>
      <c r="B884" s="12" t="s">
        <v>1046</v>
      </c>
      <c r="C884" s="13" t="s">
        <v>782</v>
      </c>
      <c r="D884" s="14">
        <f>'Royalties Concessão'!D884+'Royalties Partilha'!D884</f>
        <v>0</v>
      </c>
      <c r="E884" s="14">
        <f>'Royalties Concessão'!E884+'Royalties Partilha'!E884</f>
        <v>0</v>
      </c>
      <c r="F884" s="14">
        <f>'Royalties Concessão'!F884+'Royalties Partilha'!F884</f>
        <v>0</v>
      </c>
      <c r="G884" s="14">
        <f>'Royalties Concessão'!G884+'Royalties Partilha'!G884</f>
        <v>156470.96</v>
      </c>
      <c r="H884" s="2"/>
      <c r="I884" s="11"/>
      <c r="J884" s="11"/>
    </row>
    <row r="885" spans="1:10" x14ac:dyDescent="0.2">
      <c r="A885" s="2"/>
      <c r="B885" s="12" t="s">
        <v>1056</v>
      </c>
      <c r="C885" s="13" t="s">
        <v>782</v>
      </c>
      <c r="D885" s="14">
        <f>'Royalties Concessão'!D885+'Royalties Partilha'!D885</f>
        <v>0</v>
      </c>
      <c r="E885" s="14">
        <f>'Royalties Concessão'!E885+'Royalties Partilha'!E885</f>
        <v>0</v>
      </c>
      <c r="F885" s="14">
        <f>'Royalties Concessão'!F885+'Royalties Partilha'!F885</f>
        <v>0</v>
      </c>
      <c r="G885" s="14">
        <f>'Royalties Concessão'!G885+'Royalties Partilha'!G885</f>
        <v>144886.43</v>
      </c>
      <c r="H885" s="2"/>
      <c r="I885" s="11"/>
      <c r="J885" s="11"/>
    </row>
    <row r="886" spans="1:10" x14ac:dyDescent="0.2">
      <c r="A886" s="2"/>
      <c r="B886" s="12" t="s">
        <v>785</v>
      </c>
      <c r="C886" s="13" t="s">
        <v>782</v>
      </c>
      <c r="D886" s="14">
        <f>'Royalties Concessão'!D886+'Royalties Partilha'!D886</f>
        <v>0</v>
      </c>
      <c r="E886" s="14">
        <f>'Royalties Concessão'!E886+'Royalties Partilha'!E886</f>
        <v>282059.28000000003</v>
      </c>
      <c r="F886" s="14">
        <f>'Royalties Concessão'!F886+'Royalties Partilha'!F886</f>
        <v>282059.28000000003</v>
      </c>
      <c r="G886" s="14">
        <f>'Royalties Concessão'!G886+'Royalties Partilha'!G886</f>
        <v>4630808.78</v>
      </c>
      <c r="H886" s="2"/>
      <c r="I886" s="11"/>
      <c r="J886" s="11"/>
    </row>
    <row r="887" spans="1:10" x14ac:dyDescent="0.2">
      <c r="A887" s="2"/>
      <c r="B887" s="12" t="s">
        <v>786</v>
      </c>
      <c r="C887" s="13" t="s">
        <v>782</v>
      </c>
      <c r="D887" s="14">
        <f>'Royalties Concessão'!D887+'Royalties Partilha'!D887</f>
        <v>0</v>
      </c>
      <c r="E887" s="14">
        <f>'Royalties Concessão'!E887+'Royalties Partilha'!E887</f>
        <v>281616.55</v>
      </c>
      <c r="F887" s="14">
        <f>'Royalties Concessão'!F887+'Royalties Partilha'!F887</f>
        <v>281616.55</v>
      </c>
      <c r="G887" s="14">
        <f>'Royalties Concessão'!G887+'Royalties Partilha'!G887</f>
        <v>4782392.91</v>
      </c>
      <c r="H887" s="2"/>
      <c r="I887" s="11"/>
      <c r="J887" s="11"/>
    </row>
    <row r="888" spans="1:10" x14ac:dyDescent="0.2">
      <c r="A888" s="2"/>
      <c r="B888" s="12" t="s">
        <v>1057</v>
      </c>
      <c r="C888" s="13" t="s">
        <v>782</v>
      </c>
      <c r="D888" s="14">
        <f>'Royalties Concessão'!D888+'Royalties Partilha'!D888</f>
        <v>1801.13</v>
      </c>
      <c r="E888" s="14">
        <f>'Royalties Concessão'!E888+'Royalties Partilha'!E888</f>
        <v>0</v>
      </c>
      <c r="F888" s="14">
        <f>'Royalties Concessão'!F888+'Royalties Partilha'!F888</f>
        <v>1801.13</v>
      </c>
      <c r="G888" s="14">
        <f>'Royalties Concessão'!G888+'Royalties Partilha'!G888</f>
        <v>326694.28999999998</v>
      </c>
      <c r="H888" s="2"/>
      <c r="I888" s="11"/>
      <c r="J888" s="11"/>
    </row>
    <row r="889" spans="1:10" x14ac:dyDescent="0.2">
      <c r="A889" s="2"/>
      <c r="B889" s="12" t="s">
        <v>787</v>
      </c>
      <c r="C889" s="13" t="s">
        <v>782</v>
      </c>
      <c r="D889" s="14">
        <f>'Royalties Concessão'!D889+'Royalties Partilha'!D889</f>
        <v>9454.31</v>
      </c>
      <c r="E889" s="14">
        <f>'Royalties Concessão'!E889+'Royalties Partilha'!E889</f>
        <v>939043.61</v>
      </c>
      <c r="F889" s="14">
        <f>'Royalties Concessão'!F889+'Royalties Partilha'!F889</f>
        <v>948497.92000000004</v>
      </c>
      <c r="G889" s="14">
        <f>'Royalties Concessão'!G889+'Royalties Partilha'!G889</f>
        <v>18112711.68</v>
      </c>
      <c r="H889" s="2"/>
      <c r="I889" s="11"/>
      <c r="J889" s="11"/>
    </row>
    <row r="890" spans="1:10" x14ac:dyDescent="0.2">
      <c r="A890" s="2"/>
      <c r="B890" s="12" t="s">
        <v>1058</v>
      </c>
      <c r="C890" s="13" t="s">
        <v>782</v>
      </c>
      <c r="D890" s="14">
        <f>'Royalties Concessão'!D890+'Royalties Partilha'!D890</f>
        <v>0</v>
      </c>
      <c r="E890" s="14">
        <f>'Royalties Concessão'!E890+'Royalties Partilha'!E890</f>
        <v>0</v>
      </c>
      <c r="F890" s="14">
        <f>'Royalties Concessão'!F890+'Royalties Partilha'!F890</f>
        <v>0</v>
      </c>
      <c r="G890" s="14">
        <f>'Royalties Concessão'!G890+'Royalties Partilha'!G890</f>
        <v>200507.3</v>
      </c>
      <c r="H890" s="2"/>
      <c r="I890" s="11"/>
      <c r="J890" s="11"/>
    </row>
    <row r="891" spans="1:10" x14ac:dyDescent="0.2">
      <c r="A891" s="2"/>
      <c r="B891" s="12" t="s">
        <v>1059</v>
      </c>
      <c r="C891" s="13" t="s">
        <v>782</v>
      </c>
      <c r="D891" s="14">
        <f>'Royalties Concessão'!D891+'Royalties Partilha'!D891</f>
        <v>0</v>
      </c>
      <c r="E891" s="14">
        <f>'Royalties Concessão'!E891+'Royalties Partilha'!E891</f>
        <v>0</v>
      </c>
      <c r="F891" s="14">
        <f>'Royalties Concessão'!F891+'Royalties Partilha'!F891</f>
        <v>0</v>
      </c>
      <c r="G891" s="14">
        <f>'Royalties Concessão'!G891+'Royalties Partilha'!G891</f>
        <v>160473.76999999999</v>
      </c>
      <c r="H891" s="2"/>
      <c r="I891" s="11"/>
      <c r="J891" s="11"/>
    </row>
    <row r="892" spans="1:10" x14ac:dyDescent="0.2">
      <c r="A892" s="2"/>
      <c r="B892" s="12" t="s">
        <v>1060</v>
      </c>
      <c r="C892" s="13" t="s">
        <v>782</v>
      </c>
      <c r="D892" s="14">
        <f>'Royalties Concessão'!D892+'Royalties Partilha'!D892</f>
        <v>1801.13</v>
      </c>
      <c r="E892" s="14">
        <f>'Royalties Concessão'!E892+'Royalties Partilha'!E892</f>
        <v>0</v>
      </c>
      <c r="F892" s="14">
        <f>'Royalties Concessão'!F892+'Royalties Partilha'!F892</f>
        <v>1801.13</v>
      </c>
      <c r="G892" s="14">
        <f>'Royalties Concessão'!G892+'Royalties Partilha'!G892</f>
        <v>383120.42000000004</v>
      </c>
      <c r="H892" s="2"/>
      <c r="I892" s="11"/>
      <c r="J892" s="11"/>
    </row>
    <row r="893" spans="1:10" x14ac:dyDescent="0.2">
      <c r="A893" s="2"/>
      <c r="B893" s="12" t="s">
        <v>1061</v>
      </c>
      <c r="C893" s="13" t="s">
        <v>782</v>
      </c>
      <c r="D893" s="14">
        <f>'Royalties Concessão'!D893+'Royalties Partilha'!D893</f>
        <v>2059.62</v>
      </c>
      <c r="E893" s="14">
        <f>'Royalties Concessão'!E893+'Royalties Partilha'!E893</f>
        <v>0</v>
      </c>
      <c r="F893" s="14">
        <f>'Royalties Concessão'!F893+'Royalties Partilha'!F893</f>
        <v>2059.62</v>
      </c>
      <c r="G893" s="14">
        <f>'Royalties Concessão'!G893+'Royalties Partilha'!G893</f>
        <v>291592.92</v>
      </c>
      <c r="H893" s="2"/>
      <c r="I893" s="11"/>
      <c r="J893" s="11"/>
    </row>
    <row r="894" spans="1:10" x14ac:dyDescent="0.2">
      <c r="A894" s="2"/>
      <c r="B894" s="59" t="s">
        <v>788</v>
      </c>
      <c r="C894" s="60"/>
      <c r="D894" s="14">
        <f>'Royalties Concessão'!D894+'Royalties Partilha'!D894</f>
        <v>15116.189999999999</v>
      </c>
      <c r="E894" s="14">
        <f>'Royalties Concessão'!E894+'Royalties Partilha'!E894</f>
        <v>2348897.2799999998</v>
      </c>
      <c r="F894" s="14">
        <f>'Royalties Concessão'!F894+'Royalties Partilha'!F894</f>
        <v>2364013.4699999997</v>
      </c>
      <c r="G894" s="14">
        <f>'Royalties Concessão'!G894+'Royalties Partilha'!G894</f>
        <v>43231523.910000004</v>
      </c>
      <c r="H894" s="2"/>
      <c r="I894" s="11"/>
      <c r="J894" s="11"/>
    </row>
    <row r="895" spans="1:10" x14ac:dyDescent="0.2">
      <c r="A895" s="2"/>
      <c r="B895" s="12" t="s">
        <v>1073</v>
      </c>
      <c r="C895" s="13" t="s">
        <v>789</v>
      </c>
      <c r="D895" s="14">
        <f>'Royalties Concessão'!D895+'Royalties Partilha'!D895</f>
        <v>212.74</v>
      </c>
      <c r="E895" s="14">
        <f>'Royalties Concessão'!E895+'Royalties Partilha'!E895</f>
        <v>0</v>
      </c>
      <c r="F895" s="14">
        <f>'Royalties Concessão'!F895+'Royalties Partilha'!F895</f>
        <v>212.74</v>
      </c>
      <c r="G895" s="14">
        <f>'Royalties Concessão'!G895+'Royalties Partilha'!G895</f>
        <v>16132.310000000001</v>
      </c>
      <c r="H895" s="2"/>
      <c r="I895" s="11"/>
      <c r="J895" s="11"/>
    </row>
    <row r="896" spans="1:10" x14ac:dyDescent="0.2">
      <c r="A896" s="2"/>
      <c r="B896" s="12" t="s">
        <v>790</v>
      </c>
      <c r="C896" s="13" t="s">
        <v>789</v>
      </c>
      <c r="D896" s="14">
        <f>'Royalties Concessão'!D896+'Royalties Partilha'!D896</f>
        <v>276.56</v>
      </c>
      <c r="E896" s="14">
        <f>'Royalties Concessão'!E896+'Royalties Partilha'!E896</f>
        <v>0</v>
      </c>
      <c r="F896" s="14">
        <f>'Royalties Concessão'!F896+'Royalties Partilha'!F896</f>
        <v>276.56</v>
      </c>
      <c r="G896" s="14">
        <f>'Royalties Concessão'!G896+'Royalties Partilha'!G896</f>
        <v>20930.89</v>
      </c>
      <c r="H896" s="2"/>
      <c r="I896" s="11"/>
      <c r="J896" s="11"/>
    </row>
    <row r="897" spans="1:10" x14ac:dyDescent="0.2">
      <c r="A897" s="2"/>
      <c r="B897" s="12" t="s">
        <v>791</v>
      </c>
      <c r="C897" s="13" t="s">
        <v>789</v>
      </c>
      <c r="D897" s="14">
        <f>'Royalties Concessão'!D897+'Royalties Partilha'!D897</f>
        <v>191519.01</v>
      </c>
      <c r="E897" s="14">
        <f>'Royalties Concessão'!E897+'Royalties Partilha'!E897</f>
        <v>28417.81</v>
      </c>
      <c r="F897" s="14">
        <f>'Royalties Concessão'!F897+'Royalties Partilha'!F897</f>
        <v>219936.82</v>
      </c>
      <c r="G897" s="14">
        <f>'Royalties Concessão'!G897+'Royalties Partilha'!G897</f>
        <v>5338823.43</v>
      </c>
      <c r="H897" s="2"/>
      <c r="I897" s="11"/>
      <c r="J897" s="11"/>
    </row>
    <row r="898" spans="1:10" x14ac:dyDescent="0.2">
      <c r="A898" s="2"/>
      <c r="B898" s="12" t="s">
        <v>792</v>
      </c>
      <c r="C898" s="13" t="s">
        <v>789</v>
      </c>
      <c r="D898" s="14">
        <f>'Royalties Concessão'!D898+'Royalties Partilha'!D898</f>
        <v>223.38</v>
      </c>
      <c r="E898" s="14">
        <f>'Royalties Concessão'!E898+'Royalties Partilha'!E898</f>
        <v>0</v>
      </c>
      <c r="F898" s="14">
        <f>'Royalties Concessão'!F898+'Royalties Partilha'!F898</f>
        <v>223.38</v>
      </c>
      <c r="G898" s="14">
        <f>'Royalties Concessão'!G898+'Royalties Partilha'!G898</f>
        <v>16897.810000000005</v>
      </c>
      <c r="H898" s="2"/>
      <c r="I898" s="11"/>
      <c r="J898" s="11"/>
    </row>
    <row r="899" spans="1:10" x14ac:dyDescent="0.2">
      <c r="A899" s="2"/>
      <c r="B899" s="12" t="s">
        <v>793</v>
      </c>
      <c r="C899" s="13" t="s">
        <v>789</v>
      </c>
      <c r="D899" s="14">
        <f>'Royalties Concessão'!D899+'Royalties Partilha'!D899</f>
        <v>552760.70000000007</v>
      </c>
      <c r="E899" s="14">
        <f>'Royalties Concessão'!E899+'Royalties Partilha'!E899</f>
        <v>1215.67</v>
      </c>
      <c r="F899" s="14">
        <f>'Royalties Concessão'!F899+'Royalties Partilha'!F899</f>
        <v>553976.37000000011</v>
      </c>
      <c r="G899" s="14">
        <f>'Royalties Concessão'!G899+'Royalties Partilha'!G899</f>
        <v>6552699.2300000023</v>
      </c>
      <c r="H899" s="2"/>
      <c r="I899" s="11"/>
      <c r="J899" s="11"/>
    </row>
    <row r="900" spans="1:10" x14ac:dyDescent="0.2">
      <c r="A900" s="2"/>
      <c r="B900" s="12" t="s">
        <v>794</v>
      </c>
      <c r="C900" s="13" t="s">
        <v>789</v>
      </c>
      <c r="D900" s="14">
        <f>'Royalties Concessão'!D900+'Royalties Partilha'!D900</f>
        <v>578707.15</v>
      </c>
      <c r="E900" s="14">
        <f>'Royalties Concessão'!E900+'Royalties Partilha'!E900</f>
        <v>24995.78</v>
      </c>
      <c r="F900" s="14">
        <f>'Royalties Concessão'!F900+'Royalties Partilha'!F900</f>
        <v>603702.92999999993</v>
      </c>
      <c r="G900" s="14">
        <f>'Royalties Concessão'!G900+'Royalties Partilha'!G900</f>
        <v>7543651.540000001</v>
      </c>
      <c r="H900" s="2"/>
      <c r="I900" s="11"/>
      <c r="J900" s="11"/>
    </row>
    <row r="901" spans="1:10" x14ac:dyDescent="0.2">
      <c r="A901" s="2"/>
      <c r="B901" s="12" t="s">
        <v>795</v>
      </c>
      <c r="C901" s="13" t="s">
        <v>789</v>
      </c>
      <c r="D901" s="14">
        <f>'Royalties Concessão'!D901+'Royalties Partilha'!D901</f>
        <v>287.2</v>
      </c>
      <c r="E901" s="14">
        <f>'Royalties Concessão'!E901+'Royalties Partilha'!E901</f>
        <v>0</v>
      </c>
      <c r="F901" s="14">
        <f>'Royalties Concessão'!F901+'Royalties Partilha'!F901</f>
        <v>287.2</v>
      </c>
      <c r="G901" s="14">
        <f>'Royalties Concessão'!G901+'Royalties Partilha'!G901</f>
        <v>21778.63</v>
      </c>
      <c r="H901" s="2"/>
      <c r="I901" s="11"/>
      <c r="J901" s="11"/>
    </row>
    <row r="902" spans="1:10" x14ac:dyDescent="0.2">
      <c r="A902" s="2"/>
      <c r="B902" s="12" t="s">
        <v>796</v>
      </c>
      <c r="C902" s="13" t="s">
        <v>789</v>
      </c>
      <c r="D902" s="14">
        <f>'Royalties Concessão'!D902+'Royalties Partilha'!D902</f>
        <v>584593.5</v>
      </c>
      <c r="E902" s="14">
        <f>'Royalties Concessão'!E902+'Royalties Partilha'!E902</f>
        <v>75.3</v>
      </c>
      <c r="F902" s="14">
        <f>'Royalties Concessão'!F902+'Royalties Partilha'!F902</f>
        <v>584668.80000000005</v>
      </c>
      <c r="G902" s="14">
        <f>'Royalties Concessão'!G902+'Royalties Partilha'!G902</f>
        <v>6935718.7000000011</v>
      </c>
      <c r="H902" s="2"/>
      <c r="I902" s="11"/>
      <c r="J902" s="11"/>
    </row>
    <row r="903" spans="1:10" x14ac:dyDescent="0.2">
      <c r="A903" s="2"/>
      <c r="B903" s="12" t="s">
        <v>797</v>
      </c>
      <c r="C903" s="13" t="s">
        <v>789</v>
      </c>
      <c r="D903" s="14">
        <f>'Royalties Concessão'!D903+'Royalties Partilha'!D903</f>
        <v>255.29</v>
      </c>
      <c r="E903" s="14">
        <f>'Royalties Concessão'!E903+'Royalties Partilha'!E903</f>
        <v>0</v>
      </c>
      <c r="F903" s="14">
        <f>'Royalties Concessão'!F903+'Royalties Partilha'!F903</f>
        <v>255.29</v>
      </c>
      <c r="G903" s="14">
        <f>'Royalties Concessão'!G903+'Royalties Partilha'!G903</f>
        <v>18372.060000000001</v>
      </c>
      <c r="H903" s="2"/>
      <c r="I903" s="11"/>
      <c r="J903" s="11"/>
    </row>
    <row r="904" spans="1:10" x14ac:dyDescent="0.2">
      <c r="A904" s="2"/>
      <c r="B904" s="12" t="s">
        <v>798</v>
      </c>
      <c r="C904" s="13" t="s">
        <v>789</v>
      </c>
      <c r="D904" s="14">
        <f>'Royalties Concessão'!D904+'Royalties Partilha'!D904</f>
        <v>212.74</v>
      </c>
      <c r="E904" s="14">
        <f>'Royalties Concessão'!E904+'Royalties Partilha'!E904</f>
        <v>0</v>
      </c>
      <c r="F904" s="14">
        <f>'Royalties Concessão'!F904+'Royalties Partilha'!F904</f>
        <v>212.74</v>
      </c>
      <c r="G904" s="14">
        <f>'Royalties Concessão'!G904+'Royalties Partilha'!G904</f>
        <v>15310.040000000003</v>
      </c>
      <c r="H904" s="2"/>
      <c r="I904" s="11"/>
      <c r="J904" s="11"/>
    </row>
    <row r="905" spans="1:10" x14ac:dyDescent="0.2">
      <c r="A905" s="2"/>
      <c r="B905" s="12" t="s">
        <v>799</v>
      </c>
      <c r="C905" s="13" t="s">
        <v>789</v>
      </c>
      <c r="D905" s="14">
        <f>'Royalties Concessão'!D905+'Royalties Partilha'!D905</f>
        <v>287.2</v>
      </c>
      <c r="E905" s="14">
        <f>'Royalties Concessão'!E905+'Royalties Partilha'!E905</f>
        <v>0</v>
      </c>
      <c r="F905" s="14">
        <f>'Royalties Concessão'!F905+'Royalties Partilha'!F905</f>
        <v>287.2</v>
      </c>
      <c r="G905" s="14">
        <f>'Royalties Concessão'!G905+'Royalties Partilha'!G905</f>
        <v>20668.570000000003</v>
      </c>
      <c r="H905" s="2"/>
      <c r="I905" s="11"/>
      <c r="J905" s="11"/>
    </row>
    <row r="906" spans="1:10" x14ac:dyDescent="0.2">
      <c r="A906" s="2"/>
      <c r="B906" s="12" t="s">
        <v>800</v>
      </c>
      <c r="C906" s="13" t="s">
        <v>789</v>
      </c>
      <c r="D906" s="14">
        <f>'Royalties Concessão'!D906+'Royalties Partilha'!D906</f>
        <v>584053.62000000011</v>
      </c>
      <c r="E906" s="14">
        <f>'Royalties Concessão'!E906+'Royalties Partilha'!E906</f>
        <v>2275.31</v>
      </c>
      <c r="F906" s="14">
        <f>'Royalties Concessão'!F906+'Royalties Partilha'!F906</f>
        <v>586328.93000000017</v>
      </c>
      <c r="G906" s="14">
        <f>'Royalties Concessão'!G906+'Royalties Partilha'!G906</f>
        <v>6920424.8900000006</v>
      </c>
      <c r="H906" s="2"/>
      <c r="I906" s="11"/>
      <c r="J906" s="11"/>
    </row>
    <row r="907" spans="1:10" x14ac:dyDescent="0.2">
      <c r="A907" s="2"/>
      <c r="B907" s="12" t="s">
        <v>801</v>
      </c>
      <c r="C907" s="13" t="s">
        <v>789</v>
      </c>
      <c r="D907" s="14">
        <f>'Royalties Concessão'!D907+'Royalties Partilha'!D907</f>
        <v>276.56</v>
      </c>
      <c r="E907" s="14">
        <f>'Royalties Concessão'!E907+'Royalties Partilha'!E907</f>
        <v>0</v>
      </c>
      <c r="F907" s="14">
        <f>'Royalties Concessão'!F907+'Royalties Partilha'!F907</f>
        <v>276.56</v>
      </c>
      <c r="G907" s="14">
        <f>'Royalties Concessão'!G907+'Royalties Partilha'!G907</f>
        <v>19903.049999999996</v>
      </c>
      <c r="H907" s="2"/>
      <c r="I907" s="11"/>
      <c r="J907" s="11"/>
    </row>
    <row r="908" spans="1:10" x14ac:dyDescent="0.2">
      <c r="A908" s="2"/>
      <c r="B908" s="12" t="s">
        <v>802</v>
      </c>
      <c r="C908" s="13" t="s">
        <v>789</v>
      </c>
      <c r="D908" s="14">
        <f>'Royalties Concessão'!D908+'Royalties Partilha'!D908</f>
        <v>277540.56</v>
      </c>
      <c r="E908" s="14">
        <f>'Royalties Concessão'!E908+'Royalties Partilha'!E908</f>
        <v>146102.25</v>
      </c>
      <c r="F908" s="14">
        <f>'Royalties Concessão'!F908+'Royalties Partilha'!F908</f>
        <v>423642.81</v>
      </c>
      <c r="G908" s="14">
        <f>'Royalties Concessão'!G908+'Royalties Partilha'!G908</f>
        <v>6527083.8499999996</v>
      </c>
      <c r="H908" s="2"/>
      <c r="I908" s="11"/>
      <c r="J908" s="11"/>
    </row>
    <row r="909" spans="1:10" x14ac:dyDescent="0.2">
      <c r="A909" s="2"/>
      <c r="B909" s="12" t="s">
        <v>803</v>
      </c>
      <c r="C909" s="13" t="s">
        <v>789</v>
      </c>
      <c r="D909" s="14">
        <f>'Royalties Concessão'!D909+'Royalties Partilha'!D909</f>
        <v>212.74</v>
      </c>
      <c r="E909" s="14">
        <f>'Royalties Concessão'!E909+'Royalties Partilha'!E909</f>
        <v>0</v>
      </c>
      <c r="F909" s="14">
        <f>'Royalties Concessão'!F909+'Royalties Partilha'!F909</f>
        <v>212.74</v>
      </c>
      <c r="G909" s="14">
        <f>'Royalties Concessão'!G909+'Royalties Partilha'!G909</f>
        <v>15310.040000000003</v>
      </c>
      <c r="H909" s="2"/>
      <c r="I909" s="11"/>
      <c r="J909" s="11"/>
    </row>
    <row r="910" spans="1:10" x14ac:dyDescent="0.2">
      <c r="A910" s="2"/>
      <c r="B910" s="12" t="s">
        <v>804</v>
      </c>
      <c r="C910" s="13" t="s">
        <v>789</v>
      </c>
      <c r="D910" s="14">
        <f>'Royalties Concessão'!D910+'Royalties Partilha'!D910</f>
        <v>255.29</v>
      </c>
      <c r="E910" s="14">
        <f>'Royalties Concessão'!E910+'Royalties Partilha'!E910</f>
        <v>0</v>
      </c>
      <c r="F910" s="14">
        <f>'Royalties Concessão'!F910+'Royalties Partilha'!F910</f>
        <v>255.29</v>
      </c>
      <c r="G910" s="14">
        <f>'Royalties Concessão'!G910+'Royalties Partilha'!G910</f>
        <v>19317.669999999998</v>
      </c>
      <c r="H910" s="2"/>
      <c r="I910" s="11"/>
      <c r="J910" s="11"/>
    </row>
    <row r="911" spans="1:10" x14ac:dyDescent="0.2">
      <c r="A911" s="2"/>
      <c r="B911" s="12" t="s">
        <v>805</v>
      </c>
      <c r="C911" s="13" t="s">
        <v>789</v>
      </c>
      <c r="D911" s="14">
        <f>'Royalties Concessão'!D911+'Royalties Partilha'!D911</f>
        <v>212.74</v>
      </c>
      <c r="E911" s="14">
        <f>'Royalties Concessão'!E911+'Royalties Partilha'!E911</f>
        <v>0</v>
      </c>
      <c r="F911" s="14">
        <f>'Royalties Concessão'!F911+'Royalties Partilha'!F911</f>
        <v>212.74</v>
      </c>
      <c r="G911" s="14">
        <f>'Royalties Concessão'!G911+'Royalties Partilha'!G911</f>
        <v>16132.310000000001</v>
      </c>
      <c r="H911" s="2"/>
      <c r="I911" s="11"/>
      <c r="J911" s="11"/>
    </row>
    <row r="912" spans="1:10" x14ac:dyDescent="0.2">
      <c r="A912" s="2"/>
      <c r="B912" s="12" t="s">
        <v>806</v>
      </c>
      <c r="C912" s="13" t="s">
        <v>789</v>
      </c>
      <c r="D912" s="14">
        <f>'Royalties Concessão'!D912+'Royalties Partilha'!D912</f>
        <v>672146.07000000007</v>
      </c>
      <c r="E912" s="14">
        <f>'Royalties Concessão'!E912+'Royalties Partilha'!E912</f>
        <v>84857.58</v>
      </c>
      <c r="F912" s="14">
        <f>'Royalties Concessão'!F912+'Royalties Partilha'!F912</f>
        <v>757003.65</v>
      </c>
      <c r="G912" s="14">
        <f>'Royalties Concessão'!G912+'Royalties Partilha'!G912</f>
        <v>8893550.6300000008</v>
      </c>
      <c r="H912" s="2"/>
      <c r="I912" s="11"/>
      <c r="J912" s="11"/>
    </row>
    <row r="913" spans="1:10" x14ac:dyDescent="0.2">
      <c r="A913" s="2"/>
      <c r="B913" s="12" t="s">
        <v>807</v>
      </c>
      <c r="C913" s="13" t="s">
        <v>789</v>
      </c>
      <c r="D913" s="14">
        <f>'Royalties Concessão'!D913+'Royalties Partilha'!D913</f>
        <v>599957.64</v>
      </c>
      <c r="E913" s="14">
        <f>'Royalties Concessão'!E913+'Royalties Partilha'!E913</f>
        <v>0</v>
      </c>
      <c r="F913" s="14">
        <f>'Royalties Concessão'!F913+'Royalties Partilha'!F913</f>
        <v>599957.64</v>
      </c>
      <c r="G913" s="14">
        <f>'Royalties Concessão'!G913+'Royalties Partilha'!G913</f>
        <v>7779947.6800000016</v>
      </c>
      <c r="H913" s="2"/>
      <c r="I913" s="11"/>
      <c r="J913" s="11"/>
    </row>
    <row r="914" spans="1:10" x14ac:dyDescent="0.2">
      <c r="A914" s="2"/>
      <c r="B914" s="12" t="s">
        <v>808</v>
      </c>
      <c r="C914" s="13" t="s">
        <v>789</v>
      </c>
      <c r="D914" s="14">
        <f>'Royalties Concessão'!D914+'Royalties Partilha'!D914</f>
        <v>212.74</v>
      </c>
      <c r="E914" s="14">
        <f>'Royalties Concessão'!E914+'Royalties Partilha'!E914</f>
        <v>0</v>
      </c>
      <c r="F914" s="14">
        <f>'Royalties Concessão'!F914+'Royalties Partilha'!F914</f>
        <v>212.74</v>
      </c>
      <c r="G914" s="14">
        <f>'Royalties Concessão'!G914+'Royalties Partilha'!G914</f>
        <v>16132.310000000001</v>
      </c>
      <c r="H914" s="2"/>
      <c r="I914" s="11"/>
      <c r="J914" s="11"/>
    </row>
    <row r="915" spans="1:10" x14ac:dyDescent="0.2">
      <c r="A915" s="2"/>
      <c r="B915" s="12" t="s">
        <v>809</v>
      </c>
      <c r="C915" s="13" t="s">
        <v>789</v>
      </c>
      <c r="D915" s="14">
        <f>'Royalties Concessão'!D915+'Royalties Partilha'!D915</f>
        <v>234.01</v>
      </c>
      <c r="E915" s="14">
        <f>'Royalties Concessão'!E915+'Royalties Partilha'!E915</f>
        <v>0</v>
      </c>
      <c r="F915" s="14">
        <f>'Royalties Concessão'!F915+'Royalties Partilha'!F915</f>
        <v>234.01</v>
      </c>
      <c r="G915" s="14">
        <f>'Royalties Concessão'!G915+'Royalties Partilha'!G915</f>
        <v>17704.419999999998</v>
      </c>
      <c r="H915" s="2"/>
      <c r="I915" s="11"/>
      <c r="J915" s="11"/>
    </row>
    <row r="916" spans="1:10" x14ac:dyDescent="0.2">
      <c r="A916" s="2"/>
      <c r="B916" s="12" t="s">
        <v>810</v>
      </c>
      <c r="C916" s="13" t="s">
        <v>789</v>
      </c>
      <c r="D916" s="14">
        <f>'Royalties Concessão'!D916+'Royalties Partilha'!D916</f>
        <v>223.38</v>
      </c>
      <c r="E916" s="14">
        <f>'Royalties Concessão'!E916+'Royalties Partilha'!E916</f>
        <v>0</v>
      </c>
      <c r="F916" s="14">
        <f>'Royalties Concessão'!F916+'Royalties Partilha'!F916</f>
        <v>223.38</v>
      </c>
      <c r="G916" s="14">
        <f>'Royalties Concessão'!G916+'Royalties Partilha'!G916</f>
        <v>16938.920000000006</v>
      </c>
      <c r="H916" s="2"/>
      <c r="I916" s="11"/>
      <c r="J916" s="11"/>
    </row>
    <row r="917" spans="1:10" x14ac:dyDescent="0.2">
      <c r="A917" s="2"/>
      <c r="B917" s="12" t="s">
        <v>811</v>
      </c>
      <c r="C917" s="13" t="s">
        <v>789</v>
      </c>
      <c r="D917" s="14">
        <f>'Royalties Concessão'!D917+'Royalties Partilha'!D917</f>
        <v>585681.30000000005</v>
      </c>
      <c r="E917" s="14">
        <f>'Royalties Concessão'!E917+'Royalties Partilha'!E917</f>
        <v>309.48</v>
      </c>
      <c r="F917" s="14">
        <f>'Royalties Concessão'!F917+'Royalties Partilha'!F917</f>
        <v>585990.78</v>
      </c>
      <c r="G917" s="14">
        <f>'Royalties Concessão'!G917+'Royalties Partilha'!G917</f>
        <v>6868544.8099999996</v>
      </c>
      <c r="H917" s="2"/>
      <c r="I917" s="11"/>
      <c r="J917" s="11"/>
    </row>
    <row r="918" spans="1:10" x14ac:dyDescent="0.2">
      <c r="A918" s="2"/>
      <c r="B918" s="12" t="s">
        <v>812</v>
      </c>
      <c r="C918" s="13" t="s">
        <v>789</v>
      </c>
      <c r="D918" s="14">
        <f>'Royalties Concessão'!D918+'Royalties Partilha'!D918</f>
        <v>212.74</v>
      </c>
      <c r="E918" s="14">
        <f>'Royalties Concessão'!E918+'Royalties Partilha'!E918</f>
        <v>0</v>
      </c>
      <c r="F918" s="14">
        <f>'Royalties Concessão'!F918+'Royalties Partilha'!F918</f>
        <v>212.74</v>
      </c>
      <c r="G918" s="14">
        <f>'Royalties Concessão'!G918+'Royalties Partilha'!G918</f>
        <v>16132.310000000001</v>
      </c>
      <c r="H918" s="2"/>
      <c r="I918" s="11"/>
      <c r="J918" s="11"/>
    </row>
    <row r="919" spans="1:10" x14ac:dyDescent="0.2">
      <c r="A919" s="2"/>
      <c r="B919" s="12" t="s">
        <v>813</v>
      </c>
      <c r="C919" s="13" t="s">
        <v>789</v>
      </c>
      <c r="D919" s="14">
        <f>'Royalties Concessão'!D919+'Royalties Partilha'!D919</f>
        <v>212.74</v>
      </c>
      <c r="E919" s="14">
        <f>'Royalties Concessão'!E919+'Royalties Partilha'!E919</f>
        <v>0</v>
      </c>
      <c r="F919" s="14">
        <f>'Royalties Concessão'!F919+'Royalties Partilha'!F919</f>
        <v>212.74</v>
      </c>
      <c r="G919" s="14">
        <f>'Royalties Concessão'!G919+'Royalties Partilha'!G919</f>
        <v>16132.310000000001</v>
      </c>
      <c r="H919" s="2"/>
      <c r="I919" s="11"/>
      <c r="J919" s="11"/>
    </row>
    <row r="920" spans="1:10" x14ac:dyDescent="0.2">
      <c r="A920" s="2"/>
      <c r="B920" s="12" t="s">
        <v>814</v>
      </c>
      <c r="C920" s="13" t="s">
        <v>789</v>
      </c>
      <c r="D920" s="14">
        <f>'Royalties Concessão'!D920+'Royalties Partilha'!D920</f>
        <v>586973.67000000004</v>
      </c>
      <c r="E920" s="14">
        <f>'Royalties Concessão'!E920+'Royalties Partilha'!E920</f>
        <v>0</v>
      </c>
      <c r="F920" s="14">
        <f>'Royalties Concessão'!F920+'Royalties Partilha'!F920</f>
        <v>586973.67000000004</v>
      </c>
      <c r="G920" s="14">
        <f>'Royalties Concessão'!G920+'Royalties Partilha'!G920</f>
        <v>6895916.9199999999</v>
      </c>
      <c r="H920" s="2"/>
      <c r="I920" s="11"/>
      <c r="J920" s="11"/>
    </row>
    <row r="921" spans="1:10" x14ac:dyDescent="0.2">
      <c r="A921" s="2"/>
      <c r="B921" s="12" t="s">
        <v>815</v>
      </c>
      <c r="C921" s="13" t="s">
        <v>789</v>
      </c>
      <c r="D921" s="14">
        <f>'Royalties Concessão'!D921+'Royalties Partilha'!D921</f>
        <v>382.94</v>
      </c>
      <c r="E921" s="14">
        <f>'Royalties Concessão'!E921+'Royalties Partilha'!E921</f>
        <v>0</v>
      </c>
      <c r="F921" s="14">
        <f>'Royalties Concessão'!F921+'Royalties Partilha'!F921</f>
        <v>382.94</v>
      </c>
      <c r="G921" s="14">
        <f>'Royalties Concessão'!G921+'Royalties Partilha'!G921</f>
        <v>28997.1</v>
      </c>
      <c r="H921" s="2"/>
      <c r="I921" s="11"/>
      <c r="J921" s="11"/>
    </row>
    <row r="922" spans="1:10" x14ac:dyDescent="0.2">
      <c r="A922" s="2"/>
      <c r="B922" s="12" t="s">
        <v>816</v>
      </c>
      <c r="C922" s="13" t="s">
        <v>789</v>
      </c>
      <c r="D922" s="14">
        <f>'Royalties Concessão'!D922+'Royalties Partilha'!D922</f>
        <v>319.11</v>
      </c>
      <c r="E922" s="14">
        <f>'Royalties Concessão'!E922+'Royalties Partilha'!E922</f>
        <v>0</v>
      </c>
      <c r="F922" s="14">
        <f>'Royalties Concessão'!F922+'Royalties Partilha'!F922</f>
        <v>319.11</v>
      </c>
      <c r="G922" s="14">
        <f>'Royalties Concessão'!G922+'Royalties Partilha'!G922</f>
        <v>24157.369999999995</v>
      </c>
      <c r="H922" s="2"/>
      <c r="I922" s="11"/>
      <c r="J922" s="11"/>
    </row>
    <row r="923" spans="1:10" x14ac:dyDescent="0.2">
      <c r="A923" s="2"/>
      <c r="B923" s="12" t="s">
        <v>817</v>
      </c>
      <c r="C923" s="13" t="s">
        <v>789</v>
      </c>
      <c r="D923" s="14">
        <f>'Royalties Concessão'!D923+'Royalties Partilha'!D923</f>
        <v>212.74</v>
      </c>
      <c r="E923" s="14">
        <f>'Royalties Concessão'!E923+'Royalties Partilha'!E923</f>
        <v>0</v>
      </c>
      <c r="F923" s="14">
        <f>'Royalties Concessão'!F923+'Royalties Partilha'!F923</f>
        <v>212.74</v>
      </c>
      <c r="G923" s="14">
        <f>'Royalties Concessão'!G923+'Royalties Partilha'!G923</f>
        <v>16132.310000000001</v>
      </c>
      <c r="H923" s="2"/>
      <c r="I923" s="11"/>
      <c r="J923" s="11"/>
    </row>
    <row r="924" spans="1:10" x14ac:dyDescent="0.2">
      <c r="A924" s="2"/>
      <c r="B924" s="12" t="s">
        <v>818</v>
      </c>
      <c r="C924" s="13" t="s">
        <v>789</v>
      </c>
      <c r="D924" s="14">
        <f>'Royalties Concessão'!D924+'Royalties Partilha'!D924</f>
        <v>605000.84000000008</v>
      </c>
      <c r="E924" s="14">
        <f>'Royalties Concessão'!E924+'Royalties Partilha'!E924</f>
        <v>25025.17</v>
      </c>
      <c r="F924" s="14">
        <f>'Royalties Concessão'!F924+'Royalties Partilha'!F924</f>
        <v>630026.01</v>
      </c>
      <c r="G924" s="14">
        <f>'Royalties Concessão'!G924+'Royalties Partilha'!G924</f>
        <v>7786038.6199999992</v>
      </c>
      <c r="H924" s="2"/>
      <c r="I924" s="11"/>
      <c r="J924" s="11"/>
    </row>
    <row r="925" spans="1:10" x14ac:dyDescent="0.2">
      <c r="A925" s="2"/>
      <c r="B925" s="12" t="s">
        <v>819</v>
      </c>
      <c r="C925" s="13" t="s">
        <v>789</v>
      </c>
      <c r="D925" s="14">
        <f>'Royalties Concessão'!D925+'Royalties Partilha'!D925</f>
        <v>688724.7300000001</v>
      </c>
      <c r="E925" s="14">
        <f>'Royalties Concessão'!E925+'Royalties Partilha'!E925</f>
        <v>204277.76000000001</v>
      </c>
      <c r="F925" s="14">
        <f>'Royalties Concessão'!F925+'Royalties Partilha'!F925</f>
        <v>893002.49000000011</v>
      </c>
      <c r="G925" s="14">
        <f>'Royalties Concessão'!G925+'Royalties Partilha'!G925</f>
        <v>10350269.040000001</v>
      </c>
      <c r="H925" s="2"/>
      <c r="I925" s="11"/>
      <c r="J925" s="11"/>
    </row>
    <row r="926" spans="1:10" x14ac:dyDescent="0.2">
      <c r="A926" s="2"/>
      <c r="B926" s="12" t="s">
        <v>820</v>
      </c>
      <c r="C926" s="13" t="s">
        <v>789</v>
      </c>
      <c r="D926" s="14">
        <f>'Royalties Concessão'!D926+'Royalties Partilha'!D926</f>
        <v>584717.26</v>
      </c>
      <c r="E926" s="14">
        <f>'Royalties Concessão'!E926+'Royalties Partilha'!E926</f>
        <v>0</v>
      </c>
      <c r="F926" s="14">
        <f>'Royalties Concessão'!F926+'Royalties Partilha'!F926</f>
        <v>584717.26</v>
      </c>
      <c r="G926" s="14">
        <f>'Royalties Concessão'!G926+'Royalties Partilha'!G926</f>
        <v>6888684.0999999996</v>
      </c>
      <c r="H926" s="2"/>
      <c r="I926" s="11"/>
      <c r="J926" s="11"/>
    </row>
    <row r="927" spans="1:10" x14ac:dyDescent="0.2">
      <c r="A927" s="2"/>
      <c r="B927" s="12" t="s">
        <v>821</v>
      </c>
      <c r="C927" s="13" t="s">
        <v>789</v>
      </c>
      <c r="D927" s="14">
        <f>'Royalties Concessão'!D927+'Royalties Partilha'!D927</f>
        <v>382.94</v>
      </c>
      <c r="E927" s="14">
        <f>'Royalties Concessão'!E927+'Royalties Partilha'!E927</f>
        <v>0</v>
      </c>
      <c r="F927" s="14">
        <f>'Royalties Concessão'!F927+'Royalties Partilha'!F927</f>
        <v>382.94</v>
      </c>
      <c r="G927" s="14">
        <f>'Royalties Concessão'!G927+'Royalties Partilha'!G927</f>
        <v>29038.21</v>
      </c>
      <c r="H927" s="2"/>
      <c r="I927" s="11"/>
      <c r="J927" s="11"/>
    </row>
    <row r="928" spans="1:10" x14ac:dyDescent="0.2">
      <c r="A928" s="2"/>
      <c r="B928" s="12" t="s">
        <v>822</v>
      </c>
      <c r="C928" s="13" t="s">
        <v>789</v>
      </c>
      <c r="D928" s="14">
        <f>'Royalties Concessão'!D928+'Royalties Partilha'!D928</f>
        <v>597678.30000000005</v>
      </c>
      <c r="E928" s="14">
        <f>'Royalties Concessão'!E928+'Royalties Partilha'!E928</f>
        <v>0</v>
      </c>
      <c r="F928" s="14">
        <f>'Royalties Concessão'!F928+'Royalties Partilha'!F928</f>
        <v>597678.30000000005</v>
      </c>
      <c r="G928" s="14">
        <f>'Royalties Concessão'!G928+'Royalties Partilha'!G928</f>
        <v>6774596.339999998</v>
      </c>
      <c r="H928" s="2"/>
      <c r="I928" s="11"/>
      <c r="J928" s="11"/>
    </row>
    <row r="929" spans="1:10" x14ac:dyDescent="0.2">
      <c r="A929" s="2"/>
      <c r="B929" s="12" t="s">
        <v>823</v>
      </c>
      <c r="C929" s="13" t="s">
        <v>789</v>
      </c>
      <c r="D929" s="14">
        <f>'Royalties Concessão'!D929+'Royalties Partilha'!D929</f>
        <v>212.74</v>
      </c>
      <c r="E929" s="14">
        <f>'Royalties Concessão'!E929+'Royalties Partilha'!E929</f>
        <v>0</v>
      </c>
      <c r="F929" s="14">
        <f>'Royalties Concessão'!F929+'Royalties Partilha'!F929</f>
        <v>212.74</v>
      </c>
      <c r="G929" s="14">
        <f>'Royalties Concessão'!G929+'Royalties Partilha'!G929</f>
        <v>16132.310000000001</v>
      </c>
      <c r="H929" s="2"/>
      <c r="I929" s="11"/>
      <c r="J929" s="11"/>
    </row>
    <row r="930" spans="1:10" x14ac:dyDescent="0.2">
      <c r="A930" s="2"/>
      <c r="B930" s="12" t="s">
        <v>824</v>
      </c>
      <c r="C930" s="13" t="s">
        <v>789</v>
      </c>
      <c r="D930" s="14">
        <f>'Royalties Concessão'!D930+'Royalties Partilha'!D930</f>
        <v>212.74</v>
      </c>
      <c r="E930" s="14">
        <f>'Royalties Concessão'!E930+'Royalties Partilha'!E930</f>
        <v>0</v>
      </c>
      <c r="F930" s="14">
        <f>'Royalties Concessão'!F930+'Royalties Partilha'!F930</f>
        <v>212.74</v>
      </c>
      <c r="G930" s="14">
        <f>'Royalties Concessão'!G930+'Royalties Partilha'!G930</f>
        <v>16132.310000000001</v>
      </c>
      <c r="H930" s="2"/>
      <c r="I930" s="11"/>
      <c r="J930" s="11"/>
    </row>
    <row r="931" spans="1:10" x14ac:dyDescent="0.2">
      <c r="A931" s="2"/>
      <c r="B931" s="12" t="s">
        <v>825</v>
      </c>
      <c r="C931" s="13" t="s">
        <v>789</v>
      </c>
      <c r="D931" s="14">
        <f>'Royalties Concessão'!D931+'Royalties Partilha'!D931</f>
        <v>234.01</v>
      </c>
      <c r="E931" s="14">
        <f>'Royalties Concessão'!E931+'Royalties Partilha'!E931</f>
        <v>0</v>
      </c>
      <c r="F931" s="14">
        <f>'Royalties Concessão'!F931+'Royalties Partilha'!F931</f>
        <v>234.01</v>
      </c>
      <c r="G931" s="14">
        <f>'Royalties Concessão'!G931+'Royalties Partilha'!G931</f>
        <v>17704.419999999998</v>
      </c>
      <c r="H931" s="2"/>
      <c r="I931" s="11"/>
      <c r="J931" s="11"/>
    </row>
    <row r="932" spans="1:10" x14ac:dyDescent="0.2">
      <c r="A932" s="2"/>
      <c r="B932" s="12" t="s">
        <v>826</v>
      </c>
      <c r="C932" s="13" t="s">
        <v>789</v>
      </c>
      <c r="D932" s="14">
        <f>'Royalties Concessão'!D932+'Royalties Partilha'!D932</f>
        <v>581404.2300000001</v>
      </c>
      <c r="E932" s="14">
        <f>'Royalties Concessão'!E932+'Royalties Partilha'!E932</f>
        <v>11398.06</v>
      </c>
      <c r="F932" s="14">
        <f>'Royalties Concessão'!F932+'Royalties Partilha'!F932</f>
        <v>592802.29000000015</v>
      </c>
      <c r="G932" s="14">
        <f>'Royalties Concessão'!G932+'Royalties Partilha'!G932</f>
        <v>7083271.1300000008</v>
      </c>
      <c r="H932" s="2"/>
      <c r="I932" s="11"/>
      <c r="J932" s="11"/>
    </row>
    <row r="933" spans="1:10" x14ac:dyDescent="0.2">
      <c r="A933" s="2"/>
      <c r="B933" s="12" t="s">
        <v>827</v>
      </c>
      <c r="C933" s="13" t="s">
        <v>789</v>
      </c>
      <c r="D933" s="14">
        <f>'Royalties Concessão'!D933+'Royalties Partilha'!D933</f>
        <v>223.38</v>
      </c>
      <c r="E933" s="14">
        <f>'Royalties Concessão'!E933+'Royalties Partilha'!E933</f>
        <v>0</v>
      </c>
      <c r="F933" s="14">
        <f>'Royalties Concessão'!F933+'Royalties Partilha'!F933</f>
        <v>223.38</v>
      </c>
      <c r="G933" s="14">
        <f>'Royalties Concessão'!G933+'Royalties Partilha'!G933</f>
        <v>16938.920000000006</v>
      </c>
      <c r="H933" s="2"/>
      <c r="I933" s="11"/>
      <c r="J933" s="11"/>
    </row>
    <row r="934" spans="1:10" x14ac:dyDescent="0.2">
      <c r="A934" s="2"/>
      <c r="B934" s="12" t="s">
        <v>828</v>
      </c>
      <c r="C934" s="13" t="s">
        <v>789</v>
      </c>
      <c r="D934" s="14">
        <f>'Royalties Concessão'!D934+'Royalties Partilha'!D934</f>
        <v>234.01</v>
      </c>
      <c r="E934" s="14">
        <f>'Royalties Concessão'!E934+'Royalties Partilha'!E934</f>
        <v>0</v>
      </c>
      <c r="F934" s="14">
        <f>'Royalties Concessão'!F934+'Royalties Partilha'!F934</f>
        <v>234.01</v>
      </c>
      <c r="G934" s="14">
        <f>'Royalties Concessão'!G934+'Royalties Partilha'!G934</f>
        <v>17704.419999999998</v>
      </c>
      <c r="H934" s="2"/>
      <c r="I934" s="11"/>
      <c r="J934" s="11"/>
    </row>
    <row r="935" spans="1:10" x14ac:dyDescent="0.2">
      <c r="A935" s="2"/>
      <c r="B935" s="12" t="s">
        <v>829</v>
      </c>
      <c r="C935" s="13" t="s">
        <v>789</v>
      </c>
      <c r="D935" s="14">
        <f>'Royalties Concessão'!D935+'Royalties Partilha'!D935</f>
        <v>212.74</v>
      </c>
      <c r="E935" s="14">
        <f>'Royalties Concessão'!E935+'Royalties Partilha'!E935</f>
        <v>0</v>
      </c>
      <c r="F935" s="14">
        <f>'Royalties Concessão'!F935+'Royalties Partilha'!F935</f>
        <v>212.74</v>
      </c>
      <c r="G935" s="14">
        <f>'Royalties Concessão'!G935+'Royalties Partilha'!G935</f>
        <v>16132.310000000001</v>
      </c>
      <c r="H935" s="2"/>
      <c r="I935" s="11"/>
      <c r="J935" s="11"/>
    </row>
    <row r="936" spans="1:10" x14ac:dyDescent="0.2">
      <c r="A936" s="2"/>
      <c r="B936" s="12" t="s">
        <v>830</v>
      </c>
      <c r="C936" s="13" t="s">
        <v>789</v>
      </c>
      <c r="D936" s="14">
        <f>'Royalties Concessão'!D936+'Royalties Partilha'!D936</f>
        <v>265.93</v>
      </c>
      <c r="E936" s="14">
        <f>'Royalties Concessão'!E936+'Royalties Partilha'!E936</f>
        <v>0</v>
      </c>
      <c r="F936" s="14">
        <f>'Royalties Concessão'!F936+'Royalties Partilha'!F936</f>
        <v>265.93</v>
      </c>
      <c r="G936" s="14">
        <f>'Royalties Concessão'!G936+'Royalties Partilha'!G936</f>
        <v>20165.400000000005</v>
      </c>
      <c r="H936" s="2"/>
      <c r="I936" s="11"/>
      <c r="J936" s="11"/>
    </row>
    <row r="937" spans="1:10" x14ac:dyDescent="0.2">
      <c r="A937" s="2"/>
      <c r="B937" s="12" t="s">
        <v>831</v>
      </c>
      <c r="C937" s="13" t="s">
        <v>789</v>
      </c>
      <c r="D937" s="14">
        <f>'Royalties Concessão'!D937+'Royalties Partilha'!D937</f>
        <v>212.74</v>
      </c>
      <c r="E937" s="14">
        <f>'Royalties Concessão'!E937+'Royalties Partilha'!E937</f>
        <v>0</v>
      </c>
      <c r="F937" s="14">
        <f>'Royalties Concessão'!F937+'Royalties Partilha'!F937</f>
        <v>212.74</v>
      </c>
      <c r="G937" s="14">
        <f>'Royalties Concessão'!G937+'Royalties Partilha'!G937</f>
        <v>16132.310000000001</v>
      </c>
      <c r="H937" s="2"/>
      <c r="I937" s="11"/>
      <c r="J937" s="11"/>
    </row>
    <row r="938" spans="1:10" x14ac:dyDescent="0.2">
      <c r="A938" s="2"/>
      <c r="B938" s="12" t="s">
        <v>832</v>
      </c>
      <c r="C938" s="13" t="s">
        <v>789</v>
      </c>
      <c r="D938" s="14">
        <f>'Royalties Concessão'!D938+'Royalties Partilha'!D938</f>
        <v>308.47000000000003</v>
      </c>
      <c r="E938" s="14">
        <f>'Royalties Concessão'!E938+'Royalties Partilha'!E938</f>
        <v>0</v>
      </c>
      <c r="F938" s="14">
        <f>'Royalties Concessão'!F938+'Royalties Partilha'!F938</f>
        <v>308.47000000000003</v>
      </c>
      <c r="G938" s="14">
        <f>'Royalties Concessão'!G938+'Royalties Partilha'!G938</f>
        <v>23309.640000000003</v>
      </c>
      <c r="H938" s="2"/>
      <c r="I938" s="11"/>
      <c r="J938" s="11"/>
    </row>
    <row r="939" spans="1:10" x14ac:dyDescent="0.2">
      <c r="A939" s="2"/>
      <c r="B939" s="12" t="s">
        <v>833</v>
      </c>
      <c r="C939" s="13" t="s">
        <v>789</v>
      </c>
      <c r="D939" s="14">
        <f>'Royalties Concessão'!D939+'Royalties Partilha'!D939</f>
        <v>287.2</v>
      </c>
      <c r="E939" s="14">
        <f>'Royalties Concessão'!E939+'Royalties Partilha'!E939</f>
        <v>0</v>
      </c>
      <c r="F939" s="14">
        <f>'Royalties Concessão'!F939+'Royalties Partilha'!F939</f>
        <v>287.2</v>
      </c>
      <c r="G939" s="14">
        <f>'Royalties Concessão'!G939+'Royalties Partilha'!G939</f>
        <v>21737.520000000004</v>
      </c>
      <c r="H939" s="2"/>
      <c r="I939" s="11"/>
      <c r="J939" s="11"/>
    </row>
    <row r="940" spans="1:10" x14ac:dyDescent="0.2">
      <c r="A940" s="2"/>
      <c r="B940" s="12" t="s">
        <v>834</v>
      </c>
      <c r="C940" s="13" t="s">
        <v>789</v>
      </c>
      <c r="D940" s="14">
        <f>'Royalties Concessão'!D940+'Royalties Partilha'!D940</f>
        <v>212.74</v>
      </c>
      <c r="E940" s="14">
        <f>'Royalties Concessão'!E940+'Royalties Partilha'!E940</f>
        <v>0</v>
      </c>
      <c r="F940" s="14">
        <f>'Royalties Concessão'!F940+'Royalties Partilha'!F940</f>
        <v>212.74</v>
      </c>
      <c r="G940" s="14">
        <f>'Royalties Concessão'!G940+'Royalties Partilha'!G940</f>
        <v>16132.310000000001</v>
      </c>
      <c r="H940" s="2"/>
      <c r="I940" s="11"/>
      <c r="J940" s="11"/>
    </row>
    <row r="941" spans="1:10" x14ac:dyDescent="0.2">
      <c r="A941" s="2"/>
      <c r="B941" s="12" t="s">
        <v>835</v>
      </c>
      <c r="C941" s="13" t="s">
        <v>789</v>
      </c>
      <c r="D941" s="14">
        <f>'Royalties Concessão'!D941+'Royalties Partilha'!D941</f>
        <v>569562.16</v>
      </c>
      <c r="E941" s="14">
        <f>'Royalties Concessão'!E941+'Royalties Partilha'!E941</f>
        <v>0</v>
      </c>
      <c r="F941" s="14">
        <f>'Royalties Concessão'!F941+'Royalties Partilha'!F941</f>
        <v>569562.16</v>
      </c>
      <c r="G941" s="14">
        <f>'Royalties Concessão'!G941+'Royalties Partilha'!G941</f>
        <v>6702223.5699999994</v>
      </c>
      <c r="H941" s="2"/>
      <c r="I941" s="11"/>
      <c r="J941" s="11"/>
    </row>
    <row r="942" spans="1:10" x14ac:dyDescent="0.2">
      <c r="A942" s="2"/>
      <c r="B942" s="12" t="s">
        <v>836</v>
      </c>
      <c r="C942" s="13" t="s">
        <v>789</v>
      </c>
      <c r="D942" s="14">
        <f>'Royalties Concessão'!D942+'Royalties Partilha'!D942</f>
        <v>533646.86</v>
      </c>
      <c r="E942" s="14">
        <f>'Royalties Concessão'!E942+'Royalties Partilha'!E942</f>
        <v>116.74</v>
      </c>
      <c r="F942" s="14">
        <f>'Royalties Concessão'!F942+'Royalties Partilha'!F942</f>
        <v>533763.60000000009</v>
      </c>
      <c r="G942" s="14">
        <f>'Royalties Concessão'!G942+'Royalties Partilha'!G942</f>
        <v>6270875.4800000004</v>
      </c>
      <c r="H942" s="2"/>
      <c r="I942" s="11"/>
      <c r="J942" s="11"/>
    </row>
    <row r="943" spans="1:10" x14ac:dyDescent="0.2">
      <c r="A943" s="2"/>
      <c r="B943" s="12" t="s">
        <v>837</v>
      </c>
      <c r="C943" s="13" t="s">
        <v>789</v>
      </c>
      <c r="D943" s="14">
        <f>'Royalties Concessão'!D943+'Royalties Partilha'!D943</f>
        <v>212.74</v>
      </c>
      <c r="E943" s="14">
        <f>'Royalties Concessão'!E943+'Royalties Partilha'!E943</f>
        <v>0</v>
      </c>
      <c r="F943" s="14">
        <f>'Royalties Concessão'!F943+'Royalties Partilha'!F943</f>
        <v>212.74</v>
      </c>
      <c r="G943" s="14">
        <f>'Royalties Concessão'!G943+'Royalties Partilha'!G943</f>
        <v>16132.310000000001</v>
      </c>
      <c r="H943" s="2"/>
      <c r="I943" s="11"/>
      <c r="J943" s="11"/>
    </row>
    <row r="944" spans="1:10" x14ac:dyDescent="0.2">
      <c r="A944" s="2"/>
      <c r="B944" s="12" t="s">
        <v>838</v>
      </c>
      <c r="C944" s="13" t="s">
        <v>789</v>
      </c>
      <c r="D944" s="14">
        <f>'Royalties Concessão'!D944+'Royalties Partilha'!D944</f>
        <v>212.74</v>
      </c>
      <c r="E944" s="14">
        <f>'Royalties Concessão'!E944+'Royalties Partilha'!E944</f>
        <v>0</v>
      </c>
      <c r="F944" s="14">
        <f>'Royalties Concessão'!F944+'Royalties Partilha'!F944</f>
        <v>212.74</v>
      </c>
      <c r="G944" s="14">
        <f>'Royalties Concessão'!G944+'Royalties Partilha'!G944</f>
        <v>16132.310000000001</v>
      </c>
      <c r="H944" s="2"/>
      <c r="I944" s="11"/>
      <c r="J944" s="11"/>
    </row>
    <row r="945" spans="1:10" x14ac:dyDescent="0.2">
      <c r="A945" s="2"/>
      <c r="B945" s="12" t="s">
        <v>839</v>
      </c>
      <c r="C945" s="13" t="s">
        <v>789</v>
      </c>
      <c r="D945" s="14">
        <f>'Royalties Concessão'!D945+'Royalties Partilha'!D945</f>
        <v>212.74</v>
      </c>
      <c r="E945" s="14">
        <f>'Royalties Concessão'!E945+'Royalties Partilha'!E945</f>
        <v>0</v>
      </c>
      <c r="F945" s="14">
        <f>'Royalties Concessão'!F945+'Royalties Partilha'!F945</f>
        <v>212.74</v>
      </c>
      <c r="G945" s="14">
        <f>'Royalties Concessão'!G945+'Royalties Partilha'!G945</f>
        <v>16132.310000000001</v>
      </c>
      <c r="H945" s="2"/>
      <c r="I945" s="11"/>
      <c r="J945" s="11"/>
    </row>
    <row r="946" spans="1:10" x14ac:dyDescent="0.2">
      <c r="A946" s="2"/>
      <c r="B946" s="12" t="s">
        <v>840</v>
      </c>
      <c r="C946" s="13" t="s">
        <v>789</v>
      </c>
      <c r="D946" s="14">
        <f>'Royalties Concessão'!D946+'Royalties Partilha'!D946</f>
        <v>193815.38</v>
      </c>
      <c r="E946" s="14">
        <f>'Royalties Concessão'!E946+'Royalties Partilha'!E946</f>
        <v>33869.769999999997</v>
      </c>
      <c r="F946" s="14">
        <f>'Royalties Concessão'!F946+'Royalties Partilha'!F946</f>
        <v>227685.15</v>
      </c>
      <c r="G946" s="14">
        <f>'Royalties Concessão'!G946+'Royalties Partilha'!G946</f>
        <v>3946192.46</v>
      </c>
      <c r="H946" s="2"/>
      <c r="I946" s="11"/>
      <c r="J946" s="11"/>
    </row>
    <row r="947" spans="1:10" x14ac:dyDescent="0.2">
      <c r="A947" s="2"/>
      <c r="B947" s="12" t="s">
        <v>841</v>
      </c>
      <c r="C947" s="13" t="s">
        <v>789</v>
      </c>
      <c r="D947" s="14">
        <f>'Royalties Concessão'!D947+'Royalties Partilha'!D947</f>
        <v>297.83999999999997</v>
      </c>
      <c r="E947" s="14">
        <f>'Royalties Concessão'!E947+'Royalties Partilha'!E947</f>
        <v>0</v>
      </c>
      <c r="F947" s="14">
        <f>'Royalties Concessão'!F947+'Royalties Partilha'!F947</f>
        <v>297.83999999999997</v>
      </c>
      <c r="G947" s="14">
        <f>'Royalties Concessão'!G947+'Royalties Partilha'!G947</f>
        <v>22544.140000000003</v>
      </c>
      <c r="H947" s="2"/>
      <c r="I947" s="11"/>
      <c r="J947" s="11"/>
    </row>
    <row r="948" spans="1:10" x14ac:dyDescent="0.2">
      <c r="A948" s="2"/>
      <c r="B948" s="12" t="s">
        <v>842</v>
      </c>
      <c r="C948" s="13" t="s">
        <v>789</v>
      </c>
      <c r="D948" s="14">
        <f>'Royalties Concessão'!D948+'Royalties Partilha'!D948</f>
        <v>276.56</v>
      </c>
      <c r="E948" s="14">
        <f>'Royalties Concessão'!E948+'Royalties Partilha'!E948</f>
        <v>0</v>
      </c>
      <c r="F948" s="14">
        <f>'Royalties Concessão'!F948+'Royalties Partilha'!F948</f>
        <v>276.56</v>
      </c>
      <c r="G948" s="14">
        <f>'Royalties Concessão'!G948+'Royalties Partilha'!G948</f>
        <v>20930.89</v>
      </c>
      <c r="H948" s="2"/>
      <c r="I948" s="11"/>
      <c r="J948" s="11"/>
    </row>
    <row r="949" spans="1:10" x14ac:dyDescent="0.2">
      <c r="A949" s="2"/>
      <c r="B949" s="12" t="s">
        <v>843</v>
      </c>
      <c r="C949" s="13" t="s">
        <v>789</v>
      </c>
      <c r="D949" s="14">
        <f>'Royalties Concessão'!D949+'Royalties Partilha'!D949</f>
        <v>287.2</v>
      </c>
      <c r="E949" s="14">
        <f>'Royalties Concessão'!E949+'Royalties Partilha'!E949</f>
        <v>0</v>
      </c>
      <c r="F949" s="14">
        <f>'Royalties Concessão'!F949+'Royalties Partilha'!F949</f>
        <v>287.2</v>
      </c>
      <c r="G949" s="14">
        <f>'Royalties Concessão'!G949+'Royalties Partilha'!G949</f>
        <v>21778.63</v>
      </c>
      <c r="H949" s="2"/>
      <c r="I949" s="11"/>
      <c r="J949" s="11"/>
    </row>
    <row r="950" spans="1:10" x14ac:dyDescent="0.2">
      <c r="A950" s="2"/>
      <c r="B950" s="12" t="s">
        <v>844</v>
      </c>
      <c r="C950" s="13" t="s">
        <v>789</v>
      </c>
      <c r="D950" s="14">
        <f>'Royalties Concessão'!D950+'Royalties Partilha'!D950</f>
        <v>297.83999999999997</v>
      </c>
      <c r="E950" s="14">
        <f>'Royalties Concessão'!E950+'Royalties Partilha'!E950</f>
        <v>0</v>
      </c>
      <c r="F950" s="14">
        <f>'Royalties Concessão'!F950+'Royalties Partilha'!F950</f>
        <v>297.83999999999997</v>
      </c>
      <c r="G950" s="14">
        <f>'Royalties Concessão'!G950+'Royalties Partilha'!G950</f>
        <v>22544.140000000003</v>
      </c>
      <c r="H950" s="2"/>
      <c r="I950" s="11"/>
      <c r="J950" s="11"/>
    </row>
    <row r="951" spans="1:10" x14ac:dyDescent="0.2">
      <c r="A951" s="2"/>
      <c r="B951" s="12" t="s">
        <v>845</v>
      </c>
      <c r="C951" s="13" t="s">
        <v>789</v>
      </c>
      <c r="D951" s="14">
        <f>'Royalties Concessão'!D951+'Royalties Partilha'!D951</f>
        <v>265.93</v>
      </c>
      <c r="E951" s="14">
        <f>'Royalties Concessão'!E951+'Royalties Partilha'!E951</f>
        <v>0</v>
      </c>
      <c r="F951" s="14">
        <f>'Royalties Concessão'!F951+'Royalties Partilha'!F951</f>
        <v>265.93</v>
      </c>
      <c r="G951" s="14">
        <f>'Royalties Concessão'!G951+'Royalties Partilha'!G951</f>
        <v>20165.400000000005</v>
      </c>
      <c r="H951" s="2"/>
      <c r="I951" s="11"/>
      <c r="J951" s="11"/>
    </row>
    <row r="952" spans="1:10" x14ac:dyDescent="0.2">
      <c r="A952" s="2"/>
      <c r="B952" s="12" t="s">
        <v>846</v>
      </c>
      <c r="C952" s="13" t="s">
        <v>789</v>
      </c>
      <c r="D952" s="14">
        <f>'Royalties Concessão'!D952+'Royalties Partilha'!D952</f>
        <v>26979.9</v>
      </c>
      <c r="E952" s="14">
        <f>'Royalties Concessão'!E952+'Royalties Partilha'!E952</f>
        <v>18026.64</v>
      </c>
      <c r="F952" s="14">
        <f>'Royalties Concessão'!F952+'Royalties Partilha'!F952</f>
        <v>45006.54</v>
      </c>
      <c r="G952" s="14">
        <f>'Royalties Concessão'!G952+'Royalties Partilha'!G952</f>
        <v>543355.34</v>
      </c>
      <c r="H952" s="2"/>
      <c r="I952" s="11"/>
      <c r="J952" s="11"/>
    </row>
    <row r="953" spans="1:10" x14ac:dyDescent="0.2">
      <c r="A953" s="2"/>
      <c r="B953" s="12" t="s">
        <v>847</v>
      </c>
      <c r="C953" s="13" t="s">
        <v>789</v>
      </c>
      <c r="D953" s="14">
        <f>'Royalties Concessão'!D953+'Royalties Partilha'!D953</f>
        <v>255.29</v>
      </c>
      <c r="E953" s="14">
        <f>'Royalties Concessão'!E953+'Royalties Partilha'!E953</f>
        <v>0</v>
      </c>
      <c r="F953" s="14">
        <f>'Royalties Concessão'!F953+'Royalties Partilha'!F953</f>
        <v>255.29</v>
      </c>
      <c r="G953" s="14">
        <f>'Royalties Concessão'!G953+'Royalties Partilha'!G953</f>
        <v>19317.669999999998</v>
      </c>
      <c r="H953" s="2"/>
      <c r="I953" s="11"/>
      <c r="J953" s="11"/>
    </row>
    <row r="954" spans="1:10" x14ac:dyDescent="0.2">
      <c r="A954" s="2"/>
      <c r="B954" s="12" t="s">
        <v>848</v>
      </c>
      <c r="C954" s="13" t="s">
        <v>789</v>
      </c>
      <c r="D954" s="14">
        <f>'Royalties Concessão'!D954+'Royalties Partilha'!D954</f>
        <v>407259.48</v>
      </c>
      <c r="E954" s="14">
        <f>'Royalties Concessão'!E954+'Royalties Partilha'!E954</f>
        <v>43231.13</v>
      </c>
      <c r="F954" s="14">
        <f>'Royalties Concessão'!F954+'Royalties Partilha'!F954</f>
        <v>450490.61</v>
      </c>
      <c r="G954" s="14">
        <f>'Royalties Concessão'!G954+'Royalties Partilha'!G954</f>
        <v>5666159.75</v>
      </c>
      <c r="H954" s="2"/>
      <c r="I954" s="11"/>
      <c r="J954" s="11"/>
    </row>
    <row r="955" spans="1:10" x14ac:dyDescent="0.2">
      <c r="A955" s="2"/>
      <c r="B955" s="12" t="s">
        <v>849</v>
      </c>
      <c r="C955" s="13" t="s">
        <v>789</v>
      </c>
      <c r="D955" s="14">
        <f>'Royalties Concessão'!D955+'Royalties Partilha'!D955</f>
        <v>265.93</v>
      </c>
      <c r="E955" s="14">
        <f>'Royalties Concessão'!E955+'Royalties Partilha'!E955</f>
        <v>0</v>
      </c>
      <c r="F955" s="14">
        <f>'Royalties Concessão'!F955+'Royalties Partilha'!F955</f>
        <v>265.93</v>
      </c>
      <c r="G955" s="14">
        <f>'Royalties Concessão'!G955+'Royalties Partilha'!G955</f>
        <v>20165.400000000005</v>
      </c>
      <c r="H955" s="2"/>
      <c r="I955" s="11"/>
      <c r="J955" s="11"/>
    </row>
    <row r="956" spans="1:10" x14ac:dyDescent="0.2">
      <c r="A956" s="2"/>
      <c r="B956" s="12" t="s">
        <v>850</v>
      </c>
      <c r="C956" s="13" t="s">
        <v>789</v>
      </c>
      <c r="D956" s="14">
        <f>'Royalties Concessão'!D956+'Royalties Partilha'!D956</f>
        <v>0</v>
      </c>
      <c r="E956" s="14">
        <f>'Royalties Concessão'!E956+'Royalties Partilha'!E956</f>
        <v>0</v>
      </c>
      <c r="F956" s="14">
        <f>'Royalties Concessão'!F956+'Royalties Partilha'!F956</f>
        <v>0</v>
      </c>
      <c r="G956" s="14">
        <f>'Royalties Concessão'!G956+'Royalties Partilha'!G956</f>
        <v>25690.450000000004</v>
      </c>
      <c r="H956" s="2"/>
      <c r="I956" s="11"/>
      <c r="J956" s="11"/>
    </row>
    <row r="957" spans="1:10" x14ac:dyDescent="0.2">
      <c r="A957" s="2"/>
      <c r="B957" s="12" t="s">
        <v>851</v>
      </c>
      <c r="C957" s="13" t="s">
        <v>789</v>
      </c>
      <c r="D957" s="14">
        <f>'Royalties Concessão'!D957+'Royalties Partilha'!D957</f>
        <v>212.74</v>
      </c>
      <c r="E957" s="14">
        <f>'Royalties Concessão'!E957+'Royalties Partilha'!E957</f>
        <v>0</v>
      </c>
      <c r="F957" s="14">
        <f>'Royalties Concessão'!F957+'Royalties Partilha'!F957</f>
        <v>212.74</v>
      </c>
      <c r="G957" s="14">
        <f>'Royalties Concessão'!G957+'Royalties Partilha'!G957</f>
        <v>16132.310000000001</v>
      </c>
      <c r="H957" s="2"/>
      <c r="I957" s="11"/>
      <c r="J957" s="11"/>
    </row>
    <row r="958" spans="1:10" x14ac:dyDescent="0.2">
      <c r="A958" s="2"/>
      <c r="B958" s="12" t="s">
        <v>852</v>
      </c>
      <c r="C958" s="13" t="s">
        <v>789</v>
      </c>
      <c r="D958" s="14">
        <f>'Royalties Concessão'!D958+'Royalties Partilha'!D958</f>
        <v>212.74</v>
      </c>
      <c r="E958" s="14">
        <f>'Royalties Concessão'!E958+'Royalties Partilha'!E958</f>
        <v>0</v>
      </c>
      <c r="F958" s="14">
        <f>'Royalties Concessão'!F958+'Royalties Partilha'!F958</f>
        <v>212.74</v>
      </c>
      <c r="G958" s="14">
        <f>'Royalties Concessão'!G958+'Royalties Partilha'!G958</f>
        <v>16132.310000000001</v>
      </c>
      <c r="H958" s="2"/>
      <c r="I958" s="11"/>
      <c r="J958" s="11"/>
    </row>
    <row r="959" spans="1:10" x14ac:dyDescent="0.2">
      <c r="A959" s="2"/>
      <c r="B959" s="12" t="s">
        <v>853</v>
      </c>
      <c r="C959" s="13" t="s">
        <v>789</v>
      </c>
      <c r="D959" s="14">
        <f>'Royalties Concessão'!D959+'Royalties Partilha'!D959</f>
        <v>516085.49</v>
      </c>
      <c r="E959" s="14">
        <f>'Royalties Concessão'!E959+'Royalties Partilha'!E959</f>
        <v>18619.16</v>
      </c>
      <c r="F959" s="14">
        <f>'Royalties Concessão'!F959+'Royalties Partilha'!F959</f>
        <v>534704.65</v>
      </c>
      <c r="G959" s="14">
        <f>'Royalties Concessão'!G959+'Royalties Partilha'!G959</f>
        <v>6554349.1799999997</v>
      </c>
      <c r="H959" s="2"/>
      <c r="I959" s="11"/>
      <c r="J959" s="11"/>
    </row>
    <row r="960" spans="1:10" x14ac:dyDescent="0.2">
      <c r="A960" s="2"/>
      <c r="B960" s="12" t="s">
        <v>854</v>
      </c>
      <c r="C960" s="13" t="s">
        <v>789</v>
      </c>
      <c r="D960" s="14">
        <f>'Royalties Concessão'!D960+'Royalties Partilha'!D960</f>
        <v>3156515.67</v>
      </c>
      <c r="E960" s="14">
        <f>'Royalties Concessão'!E960+'Royalties Partilha'!E960</f>
        <v>48.38</v>
      </c>
      <c r="F960" s="14">
        <f>'Royalties Concessão'!F960+'Royalties Partilha'!F960</f>
        <v>3156564.05</v>
      </c>
      <c r="G960" s="14">
        <f>'Royalties Concessão'!G960+'Royalties Partilha'!G960</f>
        <v>41421390.480000004</v>
      </c>
      <c r="H960" s="2"/>
      <c r="I960" s="11"/>
      <c r="J960" s="11"/>
    </row>
    <row r="961" spans="1:10" x14ac:dyDescent="0.2">
      <c r="A961" s="2"/>
      <c r="B961" s="12" t="s">
        <v>855</v>
      </c>
      <c r="C961" s="13" t="s">
        <v>789</v>
      </c>
      <c r="D961" s="14">
        <f>'Royalties Concessão'!D961+'Royalties Partilha'!D961</f>
        <v>223.38</v>
      </c>
      <c r="E961" s="14">
        <f>'Royalties Concessão'!E961+'Royalties Partilha'!E961</f>
        <v>0</v>
      </c>
      <c r="F961" s="14">
        <f>'Royalties Concessão'!F961+'Royalties Partilha'!F961</f>
        <v>223.38</v>
      </c>
      <c r="G961" s="14">
        <f>'Royalties Concessão'!G961+'Royalties Partilha'!G961</f>
        <v>16897.810000000005</v>
      </c>
      <c r="H961" s="2"/>
      <c r="I961" s="11"/>
      <c r="J961" s="11"/>
    </row>
    <row r="962" spans="1:10" x14ac:dyDescent="0.2">
      <c r="A962" s="2"/>
      <c r="B962" s="12" t="s">
        <v>856</v>
      </c>
      <c r="C962" s="13" t="s">
        <v>789</v>
      </c>
      <c r="D962" s="14">
        <f>'Royalties Concessão'!D962+'Royalties Partilha'!D962</f>
        <v>212.74</v>
      </c>
      <c r="E962" s="14">
        <f>'Royalties Concessão'!E962+'Royalties Partilha'!E962</f>
        <v>0</v>
      </c>
      <c r="F962" s="14">
        <f>'Royalties Concessão'!F962+'Royalties Partilha'!F962</f>
        <v>212.74</v>
      </c>
      <c r="G962" s="14">
        <f>'Royalties Concessão'!G962+'Royalties Partilha'!G962</f>
        <v>16132.310000000001</v>
      </c>
      <c r="H962" s="2"/>
      <c r="I962" s="11"/>
      <c r="J962" s="11"/>
    </row>
    <row r="963" spans="1:10" x14ac:dyDescent="0.2">
      <c r="A963" s="2"/>
      <c r="B963" s="12" t="s">
        <v>857</v>
      </c>
      <c r="C963" s="13" t="s">
        <v>789</v>
      </c>
      <c r="D963" s="14">
        <f>'Royalties Concessão'!D963+'Royalties Partilha'!D963</f>
        <v>212.74</v>
      </c>
      <c r="E963" s="14">
        <f>'Royalties Concessão'!E963+'Royalties Partilha'!E963</f>
        <v>0</v>
      </c>
      <c r="F963" s="14">
        <f>'Royalties Concessão'!F963+'Royalties Partilha'!F963</f>
        <v>212.74</v>
      </c>
      <c r="G963" s="14">
        <f>'Royalties Concessão'!G963+'Royalties Partilha'!G963</f>
        <v>16132.310000000001</v>
      </c>
      <c r="H963" s="2"/>
      <c r="I963" s="11"/>
      <c r="J963" s="11"/>
    </row>
    <row r="964" spans="1:10" x14ac:dyDescent="0.2">
      <c r="A964" s="2"/>
      <c r="B964" s="12" t="s">
        <v>858</v>
      </c>
      <c r="C964" s="13" t="s">
        <v>789</v>
      </c>
      <c r="D964" s="14">
        <f>'Royalties Concessão'!D964+'Royalties Partilha'!D964</f>
        <v>319.11</v>
      </c>
      <c r="E964" s="14">
        <f>'Royalties Concessão'!E964+'Royalties Partilha'!E964</f>
        <v>0</v>
      </c>
      <c r="F964" s="14">
        <f>'Royalties Concessão'!F964+'Royalties Partilha'!F964</f>
        <v>319.11</v>
      </c>
      <c r="G964" s="14">
        <f>'Royalties Concessão'!G964+'Royalties Partilha'!G964</f>
        <v>24198.479999999996</v>
      </c>
      <c r="H964" s="2"/>
      <c r="I964" s="11"/>
      <c r="J964" s="11"/>
    </row>
    <row r="965" spans="1:10" x14ac:dyDescent="0.2">
      <c r="A965" s="2"/>
      <c r="B965" s="12" t="s">
        <v>859</v>
      </c>
      <c r="C965" s="13" t="s">
        <v>789</v>
      </c>
      <c r="D965" s="14">
        <f>'Royalties Concessão'!D965+'Royalties Partilha'!D965</f>
        <v>651014.1100000001</v>
      </c>
      <c r="E965" s="14">
        <f>'Royalties Concessão'!E965+'Royalties Partilha'!E965</f>
        <v>39196.65</v>
      </c>
      <c r="F965" s="14">
        <f>'Royalties Concessão'!F965+'Royalties Partilha'!F965</f>
        <v>690210.76000000013</v>
      </c>
      <c r="G965" s="14">
        <f>'Royalties Concessão'!G965+'Royalties Partilha'!G965</f>
        <v>8000570.1699999999</v>
      </c>
      <c r="H965" s="2"/>
      <c r="I965" s="11"/>
      <c r="J965" s="11"/>
    </row>
    <row r="966" spans="1:10" x14ac:dyDescent="0.2">
      <c r="A966" s="2"/>
      <c r="B966" s="12" t="s">
        <v>860</v>
      </c>
      <c r="C966" s="13" t="s">
        <v>789</v>
      </c>
      <c r="D966" s="14">
        <f>'Royalties Concessão'!D966+'Royalties Partilha'!D966</f>
        <v>212.74</v>
      </c>
      <c r="E966" s="14">
        <f>'Royalties Concessão'!E966+'Royalties Partilha'!E966</f>
        <v>0</v>
      </c>
      <c r="F966" s="14">
        <f>'Royalties Concessão'!F966+'Royalties Partilha'!F966</f>
        <v>212.74</v>
      </c>
      <c r="G966" s="14">
        <f>'Royalties Concessão'!G966+'Royalties Partilha'!G966</f>
        <v>16132.310000000001</v>
      </c>
      <c r="H966" s="2"/>
      <c r="I966" s="11"/>
      <c r="J966" s="11"/>
    </row>
    <row r="967" spans="1:10" x14ac:dyDescent="0.2">
      <c r="A967" s="2"/>
      <c r="B967" s="12" t="s">
        <v>861</v>
      </c>
      <c r="C967" s="13" t="s">
        <v>789</v>
      </c>
      <c r="D967" s="14">
        <f>'Royalties Concessão'!D967+'Royalties Partilha'!D967</f>
        <v>340.39</v>
      </c>
      <c r="E967" s="14">
        <f>'Royalties Concessão'!E967+'Royalties Partilha'!E967</f>
        <v>0</v>
      </c>
      <c r="F967" s="14">
        <f>'Royalties Concessão'!F967+'Royalties Partilha'!F967</f>
        <v>340.39</v>
      </c>
      <c r="G967" s="14">
        <f>'Royalties Concessão'!G967+'Royalties Partilha'!G967</f>
        <v>25770.620000000003</v>
      </c>
      <c r="H967" s="2"/>
      <c r="I967" s="11"/>
      <c r="J967" s="11"/>
    </row>
    <row r="968" spans="1:10" x14ac:dyDescent="0.2">
      <c r="A968" s="2"/>
      <c r="B968" s="12" t="s">
        <v>862</v>
      </c>
      <c r="C968" s="13" t="s">
        <v>789</v>
      </c>
      <c r="D968" s="14">
        <f>'Royalties Concessão'!D968+'Royalties Partilha'!D968</f>
        <v>234.01</v>
      </c>
      <c r="E968" s="14">
        <f>'Royalties Concessão'!E968+'Royalties Partilha'!E968</f>
        <v>0</v>
      </c>
      <c r="F968" s="14">
        <f>'Royalties Concessão'!F968+'Royalties Partilha'!F968</f>
        <v>234.01</v>
      </c>
      <c r="G968" s="14">
        <f>'Royalties Concessão'!G968+'Royalties Partilha'!G968</f>
        <v>17745.530000000002</v>
      </c>
      <c r="H968" s="2"/>
      <c r="I968" s="11"/>
      <c r="J968" s="11"/>
    </row>
    <row r="969" spans="1:10" x14ac:dyDescent="0.2">
      <c r="A969" s="2"/>
      <c r="B969" s="12" t="s">
        <v>863</v>
      </c>
      <c r="C969" s="13" t="s">
        <v>789</v>
      </c>
      <c r="D969" s="14">
        <f>'Royalties Concessão'!D969+'Royalties Partilha'!D969</f>
        <v>276.56</v>
      </c>
      <c r="E969" s="14">
        <f>'Royalties Concessão'!E969+'Royalties Partilha'!E969</f>
        <v>0</v>
      </c>
      <c r="F969" s="14">
        <f>'Royalties Concessão'!F969+'Royalties Partilha'!F969</f>
        <v>276.56</v>
      </c>
      <c r="G969" s="14">
        <f>'Royalties Concessão'!G969+'Royalties Partilha'!G969</f>
        <v>20930.89</v>
      </c>
      <c r="H969" s="2"/>
      <c r="I969" s="11"/>
      <c r="J969" s="11"/>
    </row>
    <row r="970" spans="1:10" x14ac:dyDescent="0.2">
      <c r="A970" s="2"/>
      <c r="B970" s="59" t="s">
        <v>864</v>
      </c>
      <c r="C970" s="60"/>
      <c r="D970" s="14">
        <f>'Royalties Concessão'!D970+'Royalties Partilha'!D970</f>
        <v>14339102.070000006</v>
      </c>
      <c r="E970" s="14">
        <f>'Royalties Concessão'!E970+'Royalties Partilha'!E970</f>
        <v>682058.64000000025</v>
      </c>
      <c r="F970" s="14">
        <f>'Royalties Concessão'!F970+'Royalties Partilha'!F970</f>
        <v>15021160.710000006</v>
      </c>
      <c r="G970" s="14">
        <f>'Royalties Concessão'!G970+'Royalties Partilha'!G970</f>
        <v>189232416.38</v>
      </c>
      <c r="H970" s="2"/>
      <c r="I970" s="11"/>
      <c r="J970" s="11"/>
    </row>
    <row r="971" spans="1:10" x14ac:dyDescent="0.2">
      <c r="A971" s="2"/>
      <c r="B971" s="12" t="s">
        <v>865</v>
      </c>
      <c r="C971" s="13" t="s">
        <v>866</v>
      </c>
      <c r="D971" s="14">
        <f>'Royalties Concessão'!D971+'Royalties Partilha'!D971</f>
        <v>76147.87999999999</v>
      </c>
      <c r="E971" s="14">
        <f>'Royalties Concessão'!E971+'Royalties Partilha'!E971</f>
        <v>0</v>
      </c>
      <c r="F971" s="14">
        <f>'Royalties Concessão'!F971+'Royalties Partilha'!F971</f>
        <v>76147.87999999999</v>
      </c>
      <c r="G971" s="14">
        <f>'Royalties Concessão'!G971+'Royalties Partilha'!G971</f>
        <v>1010436.89</v>
      </c>
      <c r="H971" s="2"/>
      <c r="I971" s="11"/>
      <c r="J971" s="11"/>
    </row>
    <row r="972" spans="1:10" x14ac:dyDescent="0.2">
      <c r="A972" s="2"/>
      <c r="B972" s="12" t="s">
        <v>1062</v>
      </c>
      <c r="C972" s="13" t="s">
        <v>866</v>
      </c>
      <c r="D972" s="14">
        <f>'Royalties Concessão'!D972+'Royalties Partilha'!D972</f>
        <v>59488.69</v>
      </c>
      <c r="E972" s="14">
        <f>'Royalties Concessão'!E972+'Royalties Partilha'!E972</f>
        <v>4.53</v>
      </c>
      <c r="F972" s="14">
        <f>'Royalties Concessão'!F972+'Royalties Partilha'!F972</f>
        <v>59493.22</v>
      </c>
      <c r="G972" s="14">
        <f>'Royalties Concessão'!G972+'Royalties Partilha'!G972</f>
        <v>179957.22</v>
      </c>
      <c r="H972" s="2"/>
      <c r="I972" s="11"/>
      <c r="J972" s="11"/>
    </row>
    <row r="973" spans="1:10" x14ac:dyDescent="0.2">
      <c r="A973" s="2"/>
      <c r="B973" s="12" t="s">
        <v>867</v>
      </c>
      <c r="C973" s="13" t="s">
        <v>866</v>
      </c>
      <c r="D973" s="14">
        <f>'Royalties Concessão'!D973+'Royalties Partilha'!D973</f>
        <v>52515.78</v>
      </c>
      <c r="E973" s="14">
        <f>'Royalties Concessão'!E973+'Royalties Partilha'!E973</f>
        <v>0</v>
      </c>
      <c r="F973" s="14">
        <f>'Royalties Concessão'!F973+'Royalties Partilha'!F973</f>
        <v>52515.78</v>
      </c>
      <c r="G973" s="14">
        <f>'Royalties Concessão'!G973+'Royalties Partilha'!G973</f>
        <v>696852.91999999993</v>
      </c>
      <c r="H973" s="2"/>
      <c r="I973" s="11"/>
      <c r="J973" s="11"/>
    </row>
    <row r="974" spans="1:10" x14ac:dyDescent="0.2">
      <c r="A974" s="2"/>
      <c r="B974" s="12" t="s">
        <v>868</v>
      </c>
      <c r="C974" s="13" t="s">
        <v>866</v>
      </c>
      <c r="D974" s="14">
        <f>'Royalties Concessão'!D974+'Royalties Partilha'!D974</f>
        <v>52515.78</v>
      </c>
      <c r="E974" s="14">
        <f>'Royalties Concessão'!E974+'Royalties Partilha'!E974</f>
        <v>0</v>
      </c>
      <c r="F974" s="14">
        <f>'Royalties Concessão'!F974+'Royalties Partilha'!F974</f>
        <v>52515.78</v>
      </c>
      <c r="G974" s="14">
        <f>'Royalties Concessão'!G974+'Royalties Partilha'!G974</f>
        <v>696852.91999999993</v>
      </c>
      <c r="H974" s="2"/>
      <c r="I974" s="11"/>
      <c r="J974" s="11"/>
    </row>
    <row r="975" spans="1:10" x14ac:dyDescent="0.2">
      <c r="A975" s="2"/>
      <c r="B975" s="12" t="s">
        <v>869</v>
      </c>
      <c r="C975" s="13" t="s">
        <v>866</v>
      </c>
      <c r="D975" s="14">
        <f>'Royalties Concessão'!D975+'Royalties Partilha'!D975</f>
        <v>91902.61</v>
      </c>
      <c r="E975" s="14">
        <f>'Royalties Concessão'!E975+'Royalties Partilha'!E975</f>
        <v>0</v>
      </c>
      <c r="F975" s="14">
        <f>'Royalties Concessão'!F975+'Royalties Partilha'!F975</f>
        <v>91902.61</v>
      </c>
      <c r="G975" s="14">
        <f>'Royalties Concessão'!G975+'Royalties Partilha'!G975</f>
        <v>1219520.7600000002</v>
      </c>
      <c r="H975" s="2"/>
      <c r="I975" s="11"/>
      <c r="J975" s="11"/>
    </row>
    <row r="976" spans="1:10" x14ac:dyDescent="0.2">
      <c r="A976" s="2"/>
      <c r="B976" s="12" t="s">
        <v>870</v>
      </c>
      <c r="C976" s="13" t="s">
        <v>866</v>
      </c>
      <c r="D976" s="14">
        <f>'Royalties Concessão'!D976+'Royalties Partilha'!D976</f>
        <v>55141.57</v>
      </c>
      <c r="E976" s="14">
        <f>'Royalties Concessão'!E976+'Royalties Partilha'!E976</f>
        <v>0</v>
      </c>
      <c r="F976" s="14">
        <f>'Royalties Concessão'!F976+'Royalties Partilha'!F976</f>
        <v>55141.57</v>
      </c>
      <c r="G976" s="14">
        <f>'Royalties Concessão'!G976+'Royalties Partilha'!G976</f>
        <v>731695.59</v>
      </c>
      <c r="H976" s="2"/>
      <c r="I976" s="11"/>
      <c r="J976" s="11"/>
    </row>
    <row r="977" spans="1:10" x14ac:dyDescent="0.2">
      <c r="A977" s="2"/>
      <c r="B977" s="12" t="s">
        <v>871</v>
      </c>
      <c r="C977" s="13" t="s">
        <v>866</v>
      </c>
      <c r="D977" s="14">
        <f>'Royalties Concessão'!D977+'Royalties Partilha'!D977</f>
        <v>52515.78</v>
      </c>
      <c r="E977" s="14">
        <f>'Royalties Concessão'!E977+'Royalties Partilha'!E977</f>
        <v>0</v>
      </c>
      <c r="F977" s="14">
        <f>'Royalties Concessão'!F977+'Royalties Partilha'!F977</f>
        <v>52515.78</v>
      </c>
      <c r="G977" s="14">
        <f>'Royalties Concessão'!G977+'Royalties Partilha'!G977</f>
        <v>696869.86999999988</v>
      </c>
      <c r="H977" s="2"/>
      <c r="I977" s="11"/>
      <c r="J977" s="11"/>
    </row>
    <row r="978" spans="1:10" x14ac:dyDescent="0.2">
      <c r="A978" s="2"/>
      <c r="B978" s="12" t="s">
        <v>872</v>
      </c>
      <c r="C978" s="13" t="s">
        <v>866</v>
      </c>
      <c r="D978" s="14">
        <f>'Royalties Concessão'!D978+'Royalties Partilha'!D978</f>
        <v>105031.56999999999</v>
      </c>
      <c r="E978" s="14">
        <f>'Royalties Concessão'!E978+'Royalties Partilha'!E978</f>
        <v>0</v>
      </c>
      <c r="F978" s="14">
        <f>'Royalties Concessão'!F978+'Royalties Partilha'!F978</f>
        <v>105031.56999999999</v>
      </c>
      <c r="G978" s="14">
        <f>'Royalties Concessão'!G978+'Royalties Partilha'!G978</f>
        <v>1393739.9999999998</v>
      </c>
      <c r="H978" s="2"/>
      <c r="I978" s="11"/>
      <c r="J978" s="11"/>
    </row>
    <row r="979" spans="1:10" x14ac:dyDescent="0.2">
      <c r="A979" s="2"/>
      <c r="B979" s="12" t="s">
        <v>873</v>
      </c>
      <c r="C979" s="13" t="s">
        <v>866</v>
      </c>
      <c r="D979" s="14">
        <f>'Royalties Concessão'!D979+'Royalties Partilha'!D979</f>
        <v>1242495.97</v>
      </c>
      <c r="E979" s="14">
        <f>'Royalties Concessão'!E979+'Royalties Partilha'!E979</f>
        <v>2074577.12</v>
      </c>
      <c r="F979" s="14">
        <f>'Royalties Concessão'!F979+'Royalties Partilha'!F979</f>
        <v>3317073.09</v>
      </c>
      <c r="G979" s="14">
        <f>'Royalties Concessão'!G979+'Royalties Partilha'!G979</f>
        <v>52914534.820000008</v>
      </c>
      <c r="H979" s="2"/>
      <c r="I979" s="11"/>
      <c r="J979" s="11"/>
    </row>
    <row r="980" spans="1:10" x14ac:dyDescent="0.2">
      <c r="A980" s="2"/>
      <c r="B980" s="12" t="s">
        <v>1047</v>
      </c>
      <c r="C980" s="13" t="s">
        <v>866</v>
      </c>
      <c r="D980" s="14">
        <f>'Royalties Concessão'!D980+'Royalties Partilha'!D980</f>
        <v>0</v>
      </c>
      <c r="E980" s="14">
        <f>'Royalties Concessão'!E980+'Royalties Partilha'!E980</f>
        <v>0</v>
      </c>
      <c r="F980" s="14">
        <f>'Royalties Concessão'!F980+'Royalties Partilha'!F980</f>
        <v>0</v>
      </c>
      <c r="G980" s="14">
        <f>'Royalties Concessão'!G980+'Royalties Partilha'!G980</f>
        <v>0</v>
      </c>
      <c r="H980" s="2"/>
      <c r="I980" s="11"/>
      <c r="J980" s="11"/>
    </row>
    <row r="981" spans="1:10" x14ac:dyDescent="0.2">
      <c r="A981" s="2"/>
      <c r="B981" s="12" t="s">
        <v>874</v>
      </c>
      <c r="C981" s="13" t="s">
        <v>866</v>
      </c>
      <c r="D981" s="14">
        <f>'Royalties Concessão'!D981+'Royalties Partilha'!D981</f>
        <v>73522.099999999991</v>
      </c>
      <c r="E981" s="14">
        <f>'Royalties Concessão'!E981+'Royalties Partilha'!E981</f>
        <v>0</v>
      </c>
      <c r="F981" s="14">
        <f>'Royalties Concessão'!F981+'Royalties Partilha'!F981</f>
        <v>73522.099999999991</v>
      </c>
      <c r="G981" s="14">
        <f>'Royalties Concessão'!G981+'Royalties Partilha'!G981</f>
        <v>975617.10000000009</v>
      </c>
      <c r="H981" s="2"/>
      <c r="I981" s="11"/>
      <c r="J981" s="11"/>
    </row>
    <row r="982" spans="1:10" x14ac:dyDescent="0.2">
      <c r="A982" s="2"/>
      <c r="B982" s="12" t="s">
        <v>992</v>
      </c>
      <c r="C982" s="13" t="s">
        <v>866</v>
      </c>
      <c r="D982" s="14">
        <f>'Royalties Concessão'!D982+'Royalties Partilha'!D982</f>
        <v>60881.18</v>
      </c>
      <c r="E982" s="14">
        <f>'Royalties Concessão'!E982+'Royalties Partilha'!E982</f>
        <v>2082.81</v>
      </c>
      <c r="F982" s="14">
        <f>'Royalties Concessão'!F982+'Royalties Partilha'!F982</f>
        <v>62963.99</v>
      </c>
      <c r="G982" s="14">
        <f>'Royalties Concessão'!G982+'Royalties Partilha'!G982</f>
        <v>588421.82999999996</v>
      </c>
      <c r="H982" s="2"/>
      <c r="I982" s="11"/>
      <c r="J982" s="11"/>
    </row>
    <row r="983" spans="1:10" x14ac:dyDescent="0.2">
      <c r="A983" s="2"/>
      <c r="B983" s="12" t="s">
        <v>875</v>
      </c>
      <c r="C983" s="13" t="s">
        <v>866</v>
      </c>
      <c r="D983" s="14">
        <f>'Royalties Concessão'!D983+'Royalties Partilha'!D983</f>
        <v>148521.88999999998</v>
      </c>
      <c r="E983" s="14">
        <f>'Royalties Concessão'!E983+'Royalties Partilha'!E983</f>
        <v>143294.90000000002</v>
      </c>
      <c r="F983" s="14">
        <f>'Royalties Concessão'!F983+'Royalties Partilha'!F983</f>
        <v>291816.78999999998</v>
      </c>
      <c r="G983" s="14">
        <f>'Royalties Concessão'!G983+'Royalties Partilha'!G983</f>
        <v>3080069.35</v>
      </c>
      <c r="H983" s="2"/>
      <c r="I983" s="11"/>
      <c r="J983" s="11"/>
    </row>
    <row r="984" spans="1:10" x14ac:dyDescent="0.2">
      <c r="A984" s="2"/>
      <c r="B984" s="12" t="s">
        <v>876</v>
      </c>
      <c r="C984" s="13" t="s">
        <v>866</v>
      </c>
      <c r="D984" s="14">
        <f>'Royalties Concessão'!D984+'Royalties Partilha'!D984</f>
        <v>73522.099999999991</v>
      </c>
      <c r="E984" s="14">
        <f>'Royalties Concessão'!E984+'Royalties Partilha'!E984</f>
        <v>0</v>
      </c>
      <c r="F984" s="14">
        <f>'Royalties Concessão'!F984+'Royalties Partilha'!F984</f>
        <v>73522.099999999991</v>
      </c>
      <c r="G984" s="14">
        <f>'Royalties Concessão'!G984+'Royalties Partilha'!G984</f>
        <v>975594.21000000008</v>
      </c>
      <c r="H984" s="2"/>
      <c r="I984" s="11"/>
      <c r="J984" s="11"/>
    </row>
    <row r="985" spans="1:10" x14ac:dyDescent="0.2">
      <c r="A985" s="2"/>
      <c r="B985" s="12" t="s">
        <v>877</v>
      </c>
      <c r="C985" s="13" t="s">
        <v>866</v>
      </c>
      <c r="D985" s="14">
        <f>'Royalties Concessão'!D985+'Royalties Partilha'!D985</f>
        <v>94528.409999999989</v>
      </c>
      <c r="E985" s="14">
        <f>'Royalties Concessão'!E985+'Royalties Partilha'!E985</f>
        <v>0</v>
      </c>
      <c r="F985" s="14">
        <f>'Royalties Concessão'!F985+'Royalties Partilha'!F985</f>
        <v>94528.409999999989</v>
      </c>
      <c r="G985" s="14">
        <f>'Royalties Concessão'!G985+'Royalties Partilha'!G985</f>
        <v>1254364.2799999998</v>
      </c>
      <c r="H985" s="2"/>
      <c r="I985" s="11"/>
      <c r="J985" s="11"/>
    </row>
    <row r="986" spans="1:10" x14ac:dyDescent="0.2">
      <c r="A986" s="2"/>
      <c r="B986" s="12" t="s">
        <v>878</v>
      </c>
      <c r="C986" s="13" t="s">
        <v>866</v>
      </c>
      <c r="D986" s="14">
        <f>'Royalties Concessão'!D986+'Royalties Partilha'!D986</f>
        <v>89276.83</v>
      </c>
      <c r="E986" s="14">
        <f>'Royalties Concessão'!E986+'Royalties Partilha'!E986</f>
        <v>0</v>
      </c>
      <c r="F986" s="14">
        <f>'Royalties Concessão'!F986+'Royalties Partilha'!F986</f>
        <v>89276.83</v>
      </c>
      <c r="G986" s="14">
        <f>'Royalties Concessão'!G986+'Royalties Partilha'!G986</f>
        <v>1184650.1399999999</v>
      </c>
      <c r="H986" s="2"/>
      <c r="I986" s="11"/>
      <c r="J986" s="11"/>
    </row>
    <row r="987" spans="1:10" x14ac:dyDescent="0.2">
      <c r="A987" s="2"/>
      <c r="B987" s="12" t="s">
        <v>879</v>
      </c>
      <c r="C987" s="13" t="s">
        <v>866</v>
      </c>
      <c r="D987" s="14">
        <f>'Royalties Concessão'!D987+'Royalties Partilha'!D987</f>
        <v>73522.099999999991</v>
      </c>
      <c r="E987" s="14">
        <f>'Royalties Concessão'!E987+'Royalties Partilha'!E987</f>
        <v>0</v>
      </c>
      <c r="F987" s="14">
        <f>'Royalties Concessão'!F987+'Royalties Partilha'!F987</f>
        <v>73522.099999999991</v>
      </c>
      <c r="G987" s="14">
        <f>'Royalties Concessão'!G987+'Royalties Partilha'!G987</f>
        <v>975594.21000000008</v>
      </c>
      <c r="H987" s="2"/>
      <c r="I987" s="11"/>
      <c r="J987" s="11"/>
    </row>
    <row r="988" spans="1:10" x14ac:dyDescent="0.2">
      <c r="A988" s="2"/>
      <c r="B988" s="12" t="s">
        <v>1063</v>
      </c>
      <c r="C988" s="13" t="s">
        <v>866</v>
      </c>
      <c r="D988" s="14">
        <f>'Royalties Concessão'!D988+'Royalties Partilha'!D988</f>
        <v>0</v>
      </c>
      <c r="E988" s="14">
        <f>'Royalties Concessão'!E988+'Royalties Partilha'!E988</f>
        <v>0</v>
      </c>
      <c r="F988" s="14">
        <f>'Royalties Concessão'!F988+'Royalties Partilha'!F988</f>
        <v>0</v>
      </c>
      <c r="G988" s="14">
        <f>'Royalties Concessão'!G988+'Royalties Partilha'!G988</f>
        <v>337042.64999999997</v>
      </c>
      <c r="H988" s="2"/>
      <c r="I988" s="11"/>
      <c r="J988" s="11"/>
    </row>
    <row r="989" spans="1:10" x14ac:dyDescent="0.2">
      <c r="A989" s="2"/>
      <c r="B989" s="12" t="s">
        <v>880</v>
      </c>
      <c r="C989" s="13" t="s">
        <v>866</v>
      </c>
      <c r="D989" s="14">
        <f>'Royalties Concessão'!D989+'Royalties Partilha'!D989</f>
        <v>81399.45</v>
      </c>
      <c r="E989" s="14">
        <f>'Royalties Concessão'!E989+'Royalties Partilha'!E989</f>
        <v>0</v>
      </c>
      <c r="F989" s="14">
        <f>'Royalties Concessão'!F989+'Royalties Partilha'!F989</f>
        <v>81399.45</v>
      </c>
      <c r="G989" s="14">
        <f>'Royalties Concessão'!G989+'Royalties Partilha'!G989</f>
        <v>1080122.1399999999</v>
      </c>
      <c r="H989" s="2"/>
      <c r="I989" s="11"/>
      <c r="J989" s="11"/>
    </row>
    <row r="990" spans="1:10" x14ac:dyDescent="0.2">
      <c r="A990" s="2"/>
      <c r="B990" s="12" t="s">
        <v>881</v>
      </c>
      <c r="C990" s="13" t="s">
        <v>866</v>
      </c>
      <c r="D990" s="14">
        <f>'Royalties Concessão'!D990+'Royalties Partilha'!D990</f>
        <v>881771.33000000007</v>
      </c>
      <c r="E990" s="14">
        <f>'Royalties Concessão'!E990+'Royalties Partilha'!E990</f>
        <v>551.34</v>
      </c>
      <c r="F990" s="14">
        <f>'Royalties Concessão'!F990+'Royalties Partilha'!F990</f>
        <v>882322.67</v>
      </c>
      <c r="G990" s="14">
        <f>'Royalties Concessão'!G990+'Royalties Partilha'!G990</f>
        <v>13589281.909999998</v>
      </c>
      <c r="H990" s="2"/>
      <c r="I990" s="11"/>
      <c r="J990" s="11"/>
    </row>
    <row r="991" spans="1:10" x14ac:dyDescent="0.2">
      <c r="A991" s="2"/>
      <c r="B991" s="12" t="s">
        <v>882</v>
      </c>
      <c r="C991" s="13" t="s">
        <v>866</v>
      </c>
      <c r="D991" s="14">
        <f>'Royalties Concessão'!D991+'Royalties Partilha'!D991</f>
        <v>52515.78</v>
      </c>
      <c r="E991" s="14">
        <f>'Royalties Concessão'!E991+'Royalties Partilha'!E991</f>
        <v>0</v>
      </c>
      <c r="F991" s="14">
        <f>'Royalties Concessão'!F991+'Royalties Partilha'!F991</f>
        <v>52515.78</v>
      </c>
      <c r="G991" s="14">
        <f>'Royalties Concessão'!G991+'Royalties Partilha'!G991</f>
        <v>696852.91999999993</v>
      </c>
      <c r="H991" s="2"/>
      <c r="I991" s="11"/>
      <c r="J991" s="11"/>
    </row>
    <row r="992" spans="1:10" x14ac:dyDescent="0.2">
      <c r="A992" s="2"/>
      <c r="B992" s="12" t="s">
        <v>883</v>
      </c>
      <c r="C992" s="13" t="s">
        <v>866</v>
      </c>
      <c r="D992" s="14">
        <f>'Royalties Concessão'!D992+'Royalties Partilha'!D992</f>
        <v>1458734.83</v>
      </c>
      <c r="E992" s="14">
        <f>'Royalties Concessão'!E992+'Royalties Partilha'!E992</f>
        <v>2959032.75</v>
      </c>
      <c r="F992" s="14">
        <f>'Royalties Concessão'!F992+'Royalties Partilha'!F992</f>
        <v>4417767.58</v>
      </c>
      <c r="G992" s="14">
        <f>'Royalties Concessão'!G992+'Royalties Partilha'!G992</f>
        <v>82929706.059999987</v>
      </c>
      <c r="H992" s="2"/>
      <c r="I992" s="11"/>
      <c r="J992" s="11"/>
    </row>
    <row r="993" spans="1:10" x14ac:dyDescent="0.2">
      <c r="A993" s="2"/>
      <c r="B993" s="12" t="s">
        <v>884</v>
      </c>
      <c r="C993" s="13" t="s">
        <v>866</v>
      </c>
      <c r="D993" s="14">
        <f>'Royalties Concessão'!D993+'Royalties Partilha'!D993</f>
        <v>105031.56999999999</v>
      </c>
      <c r="E993" s="14">
        <f>'Royalties Concessão'!E993+'Royalties Partilha'!E993</f>
        <v>0</v>
      </c>
      <c r="F993" s="14">
        <f>'Royalties Concessão'!F993+'Royalties Partilha'!F993</f>
        <v>105031.56999999999</v>
      </c>
      <c r="G993" s="14">
        <f>'Royalties Concessão'!G993+'Royalties Partilha'!G993</f>
        <v>1393706.0899999999</v>
      </c>
      <c r="H993" s="2"/>
      <c r="I993" s="11"/>
      <c r="J993" s="11"/>
    </row>
    <row r="994" spans="1:10" x14ac:dyDescent="0.2">
      <c r="A994" s="2"/>
      <c r="B994" s="12" t="s">
        <v>885</v>
      </c>
      <c r="C994" s="13" t="s">
        <v>866</v>
      </c>
      <c r="D994" s="14">
        <f>'Royalties Concessão'!D994+'Royalties Partilha'!D994</f>
        <v>105031.56999999999</v>
      </c>
      <c r="E994" s="14">
        <f>'Royalties Concessão'!E994+'Royalties Partilha'!E994</f>
        <v>0</v>
      </c>
      <c r="F994" s="14">
        <f>'Royalties Concessão'!F994+'Royalties Partilha'!F994</f>
        <v>105031.56999999999</v>
      </c>
      <c r="G994" s="14">
        <f>'Royalties Concessão'!G994+'Royalties Partilha'!G994</f>
        <v>1393739.9999999998</v>
      </c>
      <c r="H994" s="2"/>
      <c r="I994" s="11"/>
      <c r="J994" s="11"/>
    </row>
    <row r="995" spans="1:10" x14ac:dyDescent="0.2">
      <c r="A995" s="2"/>
      <c r="B995" s="12" t="s">
        <v>886</v>
      </c>
      <c r="C995" s="13" t="s">
        <v>866</v>
      </c>
      <c r="D995" s="14">
        <f>'Royalties Concessão'!D995+'Royalties Partilha'!D995</f>
        <v>91902.61</v>
      </c>
      <c r="E995" s="14">
        <f>'Royalties Concessão'!E995+'Royalties Partilha'!E995</f>
        <v>0</v>
      </c>
      <c r="F995" s="14">
        <f>'Royalties Concessão'!F995+'Royalties Partilha'!F995</f>
        <v>91902.61</v>
      </c>
      <c r="G995" s="14">
        <f>'Royalties Concessão'!G995+'Royalties Partilha'!G995</f>
        <v>1219492.7900000003</v>
      </c>
      <c r="H995" s="2"/>
      <c r="I995" s="11"/>
      <c r="J995" s="11"/>
    </row>
    <row r="996" spans="1:10" x14ac:dyDescent="0.2">
      <c r="B996" s="12" t="s">
        <v>887</v>
      </c>
      <c r="C996" s="13" t="s">
        <v>866</v>
      </c>
      <c r="D996" s="14">
        <f>'Royalties Concessão'!D996+'Royalties Partilha'!D996</f>
        <v>4894370.24</v>
      </c>
      <c r="E996" s="14">
        <f>'Royalties Concessão'!E996+'Royalties Partilha'!E996</f>
        <v>24.06</v>
      </c>
      <c r="F996" s="14">
        <f>'Royalties Concessão'!F996+'Royalties Partilha'!F996</f>
        <v>4894394.3</v>
      </c>
      <c r="G996" s="14">
        <f>'Royalties Concessão'!G996+'Royalties Partilha'!G996</f>
        <v>68290200.929999992</v>
      </c>
      <c r="H996" s="2"/>
      <c r="I996" s="11"/>
      <c r="J996" s="11"/>
    </row>
    <row r="997" spans="1:10" x14ac:dyDescent="0.2">
      <c r="B997" s="12" t="s">
        <v>888</v>
      </c>
      <c r="C997" s="13" t="s">
        <v>866</v>
      </c>
      <c r="D997" s="14">
        <f>'Royalties Concessão'!D997+'Royalties Partilha'!D997</f>
        <v>68270.509999999995</v>
      </c>
      <c r="E997" s="14">
        <f>'Royalties Concessão'!E997+'Royalties Partilha'!E997</f>
        <v>0</v>
      </c>
      <c r="F997" s="14">
        <f>'Royalties Concessão'!F997+'Royalties Partilha'!F997</f>
        <v>68270.509999999995</v>
      </c>
      <c r="G997" s="14">
        <f>'Royalties Concessão'!G997+'Royalties Partilha'!G997</f>
        <v>905908.87</v>
      </c>
      <c r="H997" s="2"/>
      <c r="I997" s="11"/>
      <c r="J997" s="11"/>
    </row>
    <row r="998" spans="1:10" x14ac:dyDescent="0.2">
      <c r="B998" s="12" t="s">
        <v>889</v>
      </c>
      <c r="C998" s="13" t="s">
        <v>866</v>
      </c>
      <c r="D998" s="14">
        <f>'Royalties Concessão'!D998+'Royalties Partilha'!D998</f>
        <v>105031.56999999999</v>
      </c>
      <c r="E998" s="14">
        <f>'Royalties Concessão'!E998+'Royalties Partilha'!E998</f>
        <v>0</v>
      </c>
      <c r="F998" s="14">
        <f>'Royalties Concessão'!F998+'Royalties Partilha'!F998</f>
        <v>105031.56999999999</v>
      </c>
      <c r="G998" s="14">
        <f>'Royalties Concessão'!G998+'Royalties Partilha'!G998</f>
        <v>1393739.9999999998</v>
      </c>
      <c r="H998" s="2"/>
      <c r="I998" s="11"/>
      <c r="J998" s="11"/>
    </row>
    <row r="999" spans="1:10" x14ac:dyDescent="0.2">
      <c r="B999" s="12" t="s">
        <v>890</v>
      </c>
      <c r="C999" s="13" t="s">
        <v>866</v>
      </c>
      <c r="D999" s="14">
        <f>'Royalties Concessão'!D999+'Royalties Partilha'!D999</f>
        <v>60393.14</v>
      </c>
      <c r="E999" s="14">
        <f>'Royalties Concessão'!E999+'Royalties Partilha'!E999</f>
        <v>0</v>
      </c>
      <c r="F999" s="14">
        <f>'Royalties Concessão'!F999+'Royalties Partilha'!F999</f>
        <v>60393.14</v>
      </c>
      <c r="G999" s="14">
        <f>'Royalties Concessão'!G999+'Royalties Partilha'!G999</f>
        <v>801400.43</v>
      </c>
      <c r="H999" s="2"/>
      <c r="I999" s="11"/>
      <c r="J999" s="11"/>
    </row>
    <row r="1000" spans="1:10" x14ac:dyDescent="0.2">
      <c r="B1000" s="12" t="s">
        <v>891</v>
      </c>
      <c r="C1000" s="13" t="s">
        <v>866</v>
      </c>
      <c r="D1000" s="14">
        <f>'Royalties Concessão'!D1000+'Royalties Partilha'!D1000</f>
        <v>86651.04</v>
      </c>
      <c r="E1000" s="14">
        <f>'Royalties Concessão'!E1000+'Royalties Partilha'!E1000</f>
        <v>0</v>
      </c>
      <c r="F1000" s="14">
        <f>'Royalties Concessão'!F1000+'Royalties Partilha'!F1000</f>
        <v>86651.04</v>
      </c>
      <c r="G1000" s="14">
        <f>'Royalties Concessão'!G1000+'Royalties Partilha'!G1000</f>
        <v>1149835.44</v>
      </c>
      <c r="H1000" s="2"/>
      <c r="I1000" s="11"/>
      <c r="J1000" s="11"/>
    </row>
    <row r="1001" spans="1:10" x14ac:dyDescent="0.2">
      <c r="B1001" s="12" t="s">
        <v>892</v>
      </c>
      <c r="C1001" s="13" t="s">
        <v>866</v>
      </c>
      <c r="D1001" s="14">
        <f>'Royalties Concessão'!D1001+'Royalties Partilha'!D1001</f>
        <v>105031.56999999999</v>
      </c>
      <c r="E1001" s="14">
        <f>'Royalties Concessão'!E1001+'Royalties Partilha'!E1001</f>
        <v>0</v>
      </c>
      <c r="F1001" s="14">
        <f>'Royalties Concessão'!F1001+'Royalties Partilha'!F1001</f>
        <v>105031.56999999999</v>
      </c>
      <c r="G1001" s="14">
        <f>'Royalties Concessão'!G1001+'Royalties Partilha'!G1001</f>
        <v>1393739.9999999998</v>
      </c>
      <c r="H1001" s="2"/>
      <c r="I1001" s="11"/>
      <c r="J1001" s="11"/>
    </row>
    <row r="1002" spans="1:10" x14ac:dyDescent="0.2">
      <c r="B1002" s="12" t="s">
        <v>893</v>
      </c>
      <c r="C1002" s="13" t="s">
        <v>866</v>
      </c>
      <c r="D1002" s="14">
        <f>'Royalties Concessão'!D1002+'Royalties Partilha'!D1002</f>
        <v>105031.56999999999</v>
      </c>
      <c r="E1002" s="14">
        <f>'Royalties Concessão'!E1002+'Royalties Partilha'!E1002</f>
        <v>0</v>
      </c>
      <c r="F1002" s="14">
        <f>'Royalties Concessão'!F1002+'Royalties Partilha'!F1002</f>
        <v>105031.56999999999</v>
      </c>
      <c r="G1002" s="14">
        <f>'Royalties Concessão'!G1002+'Royalties Partilha'!G1002</f>
        <v>1393739.15</v>
      </c>
      <c r="H1002" s="2"/>
      <c r="I1002" s="11"/>
      <c r="J1002" s="11"/>
    </row>
    <row r="1003" spans="1:10" x14ac:dyDescent="0.2">
      <c r="B1003" s="12" t="s">
        <v>894</v>
      </c>
      <c r="C1003" s="13" t="s">
        <v>866</v>
      </c>
      <c r="D1003" s="14">
        <f>'Royalties Concessão'!D1003+'Royalties Partilha'!D1003</f>
        <v>105031.56999999999</v>
      </c>
      <c r="E1003" s="14">
        <f>'Royalties Concessão'!E1003+'Royalties Partilha'!E1003</f>
        <v>0</v>
      </c>
      <c r="F1003" s="14">
        <f>'Royalties Concessão'!F1003+'Royalties Partilha'!F1003</f>
        <v>105031.56999999999</v>
      </c>
      <c r="G1003" s="14">
        <f>'Royalties Concessão'!G1003+'Royalties Partilha'!G1003</f>
        <v>1393739.15</v>
      </c>
      <c r="H1003" s="2"/>
      <c r="I1003" s="11"/>
      <c r="J1003" s="11"/>
    </row>
    <row r="1004" spans="1:10" x14ac:dyDescent="0.2">
      <c r="B1004" s="12" t="s">
        <v>895</v>
      </c>
      <c r="C1004" s="13" t="s">
        <v>866</v>
      </c>
      <c r="D1004" s="14">
        <f>'Royalties Concessão'!D1004+'Royalties Partilha'!D1004</f>
        <v>102405.77</v>
      </c>
      <c r="E1004" s="14">
        <f>'Royalties Concessão'!E1004+'Royalties Partilha'!E1004</f>
        <v>0</v>
      </c>
      <c r="F1004" s="14">
        <f>'Royalties Concessão'!F1004+'Royalties Partilha'!F1004</f>
        <v>102405.77</v>
      </c>
      <c r="G1004" s="14">
        <f>'Royalties Concessão'!G1004+'Royalties Partilha'!G1004</f>
        <v>1358894.79</v>
      </c>
      <c r="H1004" s="2"/>
      <c r="I1004" s="11"/>
      <c r="J1004" s="11"/>
    </row>
    <row r="1005" spans="1:10" x14ac:dyDescent="0.2">
      <c r="B1005" s="12" t="s">
        <v>896</v>
      </c>
      <c r="C1005" s="13" t="s">
        <v>866</v>
      </c>
      <c r="D1005" s="14">
        <f>'Royalties Concessão'!D1005+'Royalties Partilha'!D1005</f>
        <v>436743.3</v>
      </c>
      <c r="E1005" s="14">
        <f>'Royalties Concessão'!E1005+'Royalties Partilha'!E1005</f>
        <v>5913442.5700000003</v>
      </c>
      <c r="F1005" s="14">
        <f>'Royalties Concessão'!F1005+'Royalties Partilha'!F1005</f>
        <v>6350185.8700000001</v>
      </c>
      <c r="G1005" s="14">
        <f>'Royalties Concessão'!G1005+'Royalties Partilha'!G1005</f>
        <v>73088479.379999995</v>
      </c>
      <c r="H1005" s="2"/>
      <c r="I1005" s="11"/>
      <c r="J1005" s="11"/>
    </row>
    <row r="1006" spans="1:10" x14ac:dyDescent="0.2">
      <c r="B1006" s="12" t="s">
        <v>897</v>
      </c>
      <c r="C1006" s="13" t="s">
        <v>866</v>
      </c>
      <c r="D1006" s="14">
        <f>'Royalties Concessão'!D1006+'Royalties Partilha'!D1006</f>
        <v>99779.989999999991</v>
      </c>
      <c r="E1006" s="14">
        <f>'Royalties Concessão'!E1006+'Royalties Partilha'!E1006</f>
        <v>0</v>
      </c>
      <c r="F1006" s="14">
        <f>'Royalties Concessão'!F1006+'Royalties Partilha'!F1006</f>
        <v>99779.989999999991</v>
      </c>
      <c r="G1006" s="14">
        <f>'Royalties Concessão'!G1006+'Royalties Partilha'!G1006</f>
        <v>1324020.77</v>
      </c>
      <c r="H1006" s="2"/>
      <c r="I1006" s="11"/>
      <c r="J1006" s="11"/>
    </row>
    <row r="1007" spans="1:10" x14ac:dyDescent="0.2">
      <c r="B1007" s="12" t="s">
        <v>898</v>
      </c>
      <c r="C1007" s="13" t="s">
        <v>866</v>
      </c>
      <c r="D1007" s="14">
        <f>'Royalties Concessão'!D1007+'Royalties Partilha'!D1007</f>
        <v>105031.56999999999</v>
      </c>
      <c r="E1007" s="14">
        <f>'Royalties Concessão'!E1007+'Royalties Partilha'!E1007</f>
        <v>0</v>
      </c>
      <c r="F1007" s="14">
        <f>'Royalties Concessão'!F1007+'Royalties Partilha'!F1007</f>
        <v>105031.56999999999</v>
      </c>
      <c r="G1007" s="14">
        <f>'Royalties Concessão'!G1007+'Royalties Partilha'!G1007</f>
        <v>1393852.46</v>
      </c>
      <c r="H1007" s="2"/>
      <c r="I1007" s="11"/>
      <c r="J1007" s="11"/>
    </row>
    <row r="1008" spans="1:10" x14ac:dyDescent="0.2">
      <c r="B1008" s="12" t="s">
        <v>899</v>
      </c>
      <c r="C1008" s="13" t="s">
        <v>866</v>
      </c>
      <c r="D1008" s="14">
        <f>'Royalties Concessão'!D1008+'Royalties Partilha'!D1008</f>
        <v>105031.56999999999</v>
      </c>
      <c r="E1008" s="14">
        <f>'Royalties Concessão'!E1008+'Royalties Partilha'!E1008</f>
        <v>0</v>
      </c>
      <c r="F1008" s="14">
        <f>'Royalties Concessão'!F1008+'Royalties Partilha'!F1008</f>
        <v>105031.56999999999</v>
      </c>
      <c r="G1008" s="14">
        <f>'Royalties Concessão'!G1008+'Royalties Partilha'!G1008</f>
        <v>1393739.9999999998</v>
      </c>
      <c r="H1008" s="2"/>
      <c r="I1008" s="11"/>
      <c r="J1008" s="11"/>
    </row>
    <row r="1009" spans="2:10" x14ac:dyDescent="0.2">
      <c r="B1009" s="12" t="s">
        <v>900</v>
      </c>
      <c r="C1009" s="13" t="s">
        <v>866</v>
      </c>
      <c r="D1009" s="14">
        <f>'Royalties Concessão'!D1009+'Royalties Partilha'!D1009</f>
        <v>52515.78</v>
      </c>
      <c r="E1009" s="14">
        <f>'Royalties Concessão'!E1009+'Royalties Partilha'!E1009</f>
        <v>0</v>
      </c>
      <c r="F1009" s="14">
        <f>'Royalties Concessão'!F1009+'Royalties Partilha'!F1009</f>
        <v>52515.78</v>
      </c>
      <c r="G1009" s="14">
        <f>'Royalties Concessão'!G1009+'Royalties Partilha'!G1009</f>
        <v>696852.91999999993</v>
      </c>
      <c r="H1009" s="2"/>
      <c r="I1009" s="11"/>
      <c r="J1009" s="11"/>
    </row>
    <row r="1010" spans="2:10" x14ac:dyDescent="0.2">
      <c r="B1010" s="12" t="s">
        <v>901</v>
      </c>
      <c r="C1010" s="13" t="s">
        <v>866</v>
      </c>
      <c r="D1010" s="14">
        <f>'Royalties Concessão'!D1010+'Royalties Partilha'!D1010</f>
        <v>1122254.43</v>
      </c>
      <c r="E1010" s="14">
        <f>'Royalties Concessão'!E1010+'Royalties Partilha'!E1010</f>
        <v>447820.07</v>
      </c>
      <c r="F1010" s="14">
        <f>'Royalties Concessão'!F1010+'Royalties Partilha'!F1010</f>
        <v>1570074.5</v>
      </c>
      <c r="G1010" s="14">
        <f>'Royalties Concessão'!G1010+'Royalties Partilha'!G1010</f>
        <v>21646473.860000003</v>
      </c>
      <c r="H1010" s="2"/>
      <c r="I1010" s="11"/>
      <c r="J1010" s="11"/>
    </row>
    <row r="1011" spans="2:10" x14ac:dyDescent="0.2">
      <c r="B1011" s="12" t="s">
        <v>902</v>
      </c>
      <c r="C1011" s="13" t="s">
        <v>866</v>
      </c>
      <c r="D1011" s="14">
        <f>'Royalties Concessão'!D1011+'Royalties Partilha'!D1011</f>
        <v>801610.3</v>
      </c>
      <c r="E1011" s="14">
        <f>'Royalties Concessão'!E1011+'Royalties Partilha'!E1011</f>
        <v>1109593.47</v>
      </c>
      <c r="F1011" s="14">
        <f>'Royalties Concessão'!F1011+'Royalties Partilha'!F1011</f>
        <v>1911203.77</v>
      </c>
      <c r="G1011" s="14">
        <f>'Royalties Concessão'!G1011+'Royalties Partilha'!G1011</f>
        <v>25281990.220000003</v>
      </c>
      <c r="H1011" s="2"/>
      <c r="I1011" s="11"/>
      <c r="J1011" s="11"/>
    </row>
    <row r="1012" spans="2:10" x14ac:dyDescent="0.2">
      <c r="B1012" s="12" t="s">
        <v>903</v>
      </c>
      <c r="C1012" s="13" t="s">
        <v>866</v>
      </c>
      <c r="D1012" s="14">
        <f>'Royalties Concessão'!D1012+'Royalties Partilha'!D1012</f>
        <v>1122254.43</v>
      </c>
      <c r="E1012" s="14">
        <f>'Royalties Concessão'!E1012+'Royalties Partilha'!E1012</f>
        <v>18153708.190000001</v>
      </c>
      <c r="F1012" s="14">
        <f>'Royalties Concessão'!F1012+'Royalties Partilha'!F1012</f>
        <v>19275962.620000001</v>
      </c>
      <c r="G1012" s="14">
        <f>'Royalties Concessão'!G1012+'Royalties Partilha'!G1012</f>
        <v>281405485.03999996</v>
      </c>
      <c r="H1012" s="2"/>
      <c r="I1012" s="11"/>
      <c r="J1012" s="11"/>
    </row>
    <row r="1013" spans="2:10" x14ac:dyDescent="0.2">
      <c r="B1013" s="12" t="s">
        <v>1064</v>
      </c>
      <c r="C1013" s="13" t="s">
        <v>866</v>
      </c>
      <c r="D1013" s="14">
        <f>'Royalties Concessão'!D1013+'Royalties Partilha'!D1013</f>
        <v>550844.92000000004</v>
      </c>
      <c r="E1013" s="14">
        <f>'Royalties Concessão'!E1013+'Royalties Partilha'!E1013</f>
        <v>0</v>
      </c>
      <c r="F1013" s="14">
        <f>'Royalties Concessão'!F1013+'Royalties Partilha'!F1013</f>
        <v>550844.92000000004</v>
      </c>
      <c r="G1013" s="14">
        <f>'Royalties Concessão'!G1013+'Royalties Partilha'!G1013</f>
        <v>6512223.1800000016</v>
      </c>
      <c r="J1013" s="11"/>
    </row>
    <row r="1014" spans="2:10" x14ac:dyDescent="0.2">
      <c r="B1014" s="12" t="s">
        <v>904</v>
      </c>
      <c r="C1014" s="13" t="s">
        <v>866</v>
      </c>
      <c r="D1014" s="14">
        <f>'Royalties Concessão'!D1014+'Royalties Partilha'!D1014</f>
        <v>94528.409999999989</v>
      </c>
      <c r="E1014" s="14">
        <f>'Royalties Concessão'!E1014+'Royalties Partilha'!E1014</f>
        <v>0</v>
      </c>
      <c r="F1014" s="14">
        <f>'Royalties Concessão'!F1014+'Royalties Partilha'!F1014</f>
        <v>94528.409999999989</v>
      </c>
      <c r="G1014" s="14">
        <f>'Royalties Concessão'!G1014+'Royalties Partilha'!G1014</f>
        <v>1254364.2799999998</v>
      </c>
      <c r="J1014" s="11"/>
    </row>
    <row r="1015" spans="2:10" x14ac:dyDescent="0.2">
      <c r="B1015" s="12" t="s">
        <v>905</v>
      </c>
      <c r="C1015" s="13" t="s">
        <v>866</v>
      </c>
      <c r="D1015" s="14">
        <f>'Royalties Concessão'!D1015+'Royalties Partilha'!D1015</f>
        <v>105031.56999999999</v>
      </c>
      <c r="E1015" s="14">
        <f>'Royalties Concessão'!E1015+'Royalties Partilha'!E1015</f>
        <v>0</v>
      </c>
      <c r="F1015" s="14">
        <f>'Royalties Concessão'!F1015+'Royalties Partilha'!F1015</f>
        <v>105031.56999999999</v>
      </c>
      <c r="G1015" s="14">
        <f>'Royalties Concessão'!G1015+'Royalties Partilha'!G1015</f>
        <v>1393739.15</v>
      </c>
      <c r="J1015" s="11"/>
    </row>
    <row r="1016" spans="2:10" x14ac:dyDescent="0.2">
      <c r="B1016" s="12" t="s">
        <v>1065</v>
      </c>
      <c r="C1016" s="13" t="s">
        <v>866</v>
      </c>
      <c r="D1016" s="14">
        <f>'Royalties Concessão'!D1016+'Royalties Partilha'!D1016</f>
        <v>0</v>
      </c>
      <c r="E1016" s="14">
        <f>'Royalties Concessão'!E1016+'Royalties Partilha'!E1016</f>
        <v>0</v>
      </c>
      <c r="F1016" s="14">
        <f>'Royalties Concessão'!F1016+'Royalties Partilha'!F1016</f>
        <v>0</v>
      </c>
      <c r="G1016" s="14">
        <f>'Royalties Concessão'!G1016+'Royalties Partilha'!G1016</f>
        <v>85342.88</v>
      </c>
      <c r="J1016" s="11"/>
    </row>
    <row r="1017" spans="2:10" x14ac:dyDescent="0.2">
      <c r="B1017" s="12" t="s">
        <v>906</v>
      </c>
      <c r="C1017" s="13" t="s">
        <v>866</v>
      </c>
      <c r="D1017" s="14">
        <f>'Royalties Concessão'!D1017+'Royalties Partilha'!D1017</f>
        <v>105031.56999999999</v>
      </c>
      <c r="E1017" s="14">
        <f>'Royalties Concessão'!E1017+'Royalties Partilha'!E1017</f>
        <v>0</v>
      </c>
      <c r="F1017" s="14">
        <f>'Royalties Concessão'!F1017+'Royalties Partilha'!F1017</f>
        <v>105031.56999999999</v>
      </c>
      <c r="G1017" s="14">
        <f>'Royalties Concessão'!G1017+'Royalties Partilha'!G1017</f>
        <v>1393739.9999999998</v>
      </c>
      <c r="J1017" s="11"/>
    </row>
    <row r="1018" spans="2:10" x14ac:dyDescent="0.2">
      <c r="B1018" s="12" t="s">
        <v>907</v>
      </c>
      <c r="C1018" s="13" t="s">
        <v>866</v>
      </c>
      <c r="D1018" s="14">
        <f>'Royalties Concessão'!D1018+'Royalties Partilha'!D1018</f>
        <v>105031.56999999999</v>
      </c>
      <c r="E1018" s="14">
        <f>'Royalties Concessão'!E1018+'Royalties Partilha'!E1018</f>
        <v>0</v>
      </c>
      <c r="F1018" s="14">
        <f>'Royalties Concessão'!F1018+'Royalties Partilha'!F1018</f>
        <v>105031.56999999999</v>
      </c>
      <c r="G1018" s="14">
        <f>'Royalties Concessão'!G1018+'Royalties Partilha'!G1018</f>
        <v>1393739.9999999998</v>
      </c>
      <c r="J1018" s="11"/>
    </row>
    <row r="1019" spans="2:10" x14ac:dyDescent="0.2">
      <c r="B1019" s="12" t="s">
        <v>908</v>
      </c>
      <c r="C1019" s="13" t="s">
        <v>866</v>
      </c>
      <c r="D1019" s="14">
        <f>'Royalties Concessão'!D1019+'Royalties Partilha'!D1019</f>
        <v>60393.14</v>
      </c>
      <c r="E1019" s="14">
        <f>'Royalties Concessão'!E1019+'Royalties Partilha'!E1019</f>
        <v>0</v>
      </c>
      <c r="F1019" s="14">
        <f>'Royalties Concessão'!F1019+'Royalties Partilha'!F1019</f>
        <v>60393.14</v>
      </c>
      <c r="G1019" s="14">
        <f>'Royalties Concessão'!G1019+'Royalties Partilha'!G1019</f>
        <v>801399.58000000007</v>
      </c>
      <c r="J1019" s="11"/>
    </row>
    <row r="1020" spans="2:10" x14ac:dyDescent="0.2">
      <c r="B1020" s="12" t="s">
        <v>1066</v>
      </c>
      <c r="C1020" s="13" t="s">
        <v>866</v>
      </c>
      <c r="D1020" s="14">
        <f>'Royalties Concessão'!D1020+'Royalties Partilha'!D1020</f>
        <v>550844.92000000004</v>
      </c>
      <c r="E1020" s="14">
        <f>'Royalties Concessão'!E1020+'Royalties Partilha'!E1020</f>
        <v>0</v>
      </c>
      <c r="F1020" s="14">
        <f>'Royalties Concessão'!F1020+'Royalties Partilha'!F1020</f>
        <v>550844.92000000004</v>
      </c>
      <c r="G1020" s="14">
        <f>'Royalties Concessão'!G1020+'Royalties Partilha'!G1020</f>
        <v>6520470.5600000005</v>
      </c>
      <c r="J1020" s="11"/>
    </row>
    <row r="1021" spans="2:10" x14ac:dyDescent="0.2">
      <c r="B1021" s="12" t="s">
        <v>909</v>
      </c>
      <c r="C1021" s="13" t="s">
        <v>866</v>
      </c>
      <c r="D1021" s="14">
        <f>'Royalties Concessão'!D1021+'Royalties Partilha'!D1021</f>
        <v>105031.56999999999</v>
      </c>
      <c r="E1021" s="14">
        <f>'Royalties Concessão'!E1021+'Royalties Partilha'!E1021</f>
        <v>0</v>
      </c>
      <c r="F1021" s="14">
        <f>'Royalties Concessão'!F1021+'Royalties Partilha'!F1021</f>
        <v>105031.56999999999</v>
      </c>
      <c r="G1021" s="14">
        <f>'Royalties Concessão'!G1021+'Royalties Partilha'!G1021</f>
        <v>1393706.0899999999</v>
      </c>
      <c r="J1021" s="11"/>
    </row>
    <row r="1022" spans="2:10" x14ac:dyDescent="0.2">
      <c r="B1022" s="12" t="s">
        <v>910</v>
      </c>
      <c r="C1022" s="13" t="s">
        <v>866</v>
      </c>
      <c r="D1022" s="14">
        <f>'Royalties Concessão'!D1022+'Royalties Partilha'!D1022</f>
        <v>63018.929999999993</v>
      </c>
      <c r="E1022" s="14">
        <f>'Royalties Concessão'!E1022+'Royalties Partilha'!E1022</f>
        <v>0</v>
      </c>
      <c r="F1022" s="14">
        <f>'Royalties Concessão'!F1022+'Royalties Partilha'!F1022</f>
        <v>63018.929999999993</v>
      </c>
      <c r="G1022" s="14">
        <f>'Royalties Concessão'!G1022+'Royalties Partilha'!G1022</f>
        <v>836243.90999999992</v>
      </c>
      <c r="J1022" s="11"/>
    </row>
    <row r="1023" spans="2:10" x14ac:dyDescent="0.2">
      <c r="B1023" s="12" t="s">
        <v>911</v>
      </c>
      <c r="C1023" s="13" t="s">
        <v>866</v>
      </c>
      <c r="D1023" s="14">
        <f>'Royalties Concessão'!D1023+'Royalties Partilha'!D1023</f>
        <v>52515.78</v>
      </c>
      <c r="E1023" s="14">
        <f>'Royalties Concessão'!E1023+'Royalties Partilha'!E1023</f>
        <v>0</v>
      </c>
      <c r="F1023" s="14">
        <f>'Royalties Concessão'!F1023+'Royalties Partilha'!F1023</f>
        <v>52515.78</v>
      </c>
      <c r="G1023" s="14">
        <f>'Royalties Concessão'!G1023+'Royalties Partilha'!G1023</f>
        <v>696852.91999999993</v>
      </c>
      <c r="J1023" s="11"/>
    </row>
    <row r="1024" spans="2:10" x14ac:dyDescent="0.2">
      <c r="B1024" s="12" t="s">
        <v>912</v>
      </c>
      <c r="C1024" s="13" t="s">
        <v>866</v>
      </c>
      <c r="D1024" s="14">
        <f>'Royalties Concessão'!D1024+'Royalties Partilha'!D1024</f>
        <v>97154.19</v>
      </c>
      <c r="E1024" s="14">
        <f>'Royalties Concessão'!E1024+'Royalties Partilha'!E1024</f>
        <v>0</v>
      </c>
      <c r="F1024" s="14">
        <f>'Royalties Concessão'!F1024+'Royalties Partilha'!F1024</f>
        <v>97154.19</v>
      </c>
      <c r="G1024" s="14">
        <f>'Royalties Concessão'!G1024+'Royalties Partilha'!G1024</f>
        <v>1289208.6299999999</v>
      </c>
      <c r="J1024" s="11"/>
    </row>
    <row r="1025" spans="2:10" x14ac:dyDescent="0.2">
      <c r="B1025" s="12" t="s">
        <v>913</v>
      </c>
      <c r="C1025" s="13" t="s">
        <v>866</v>
      </c>
      <c r="D1025" s="14">
        <f>'Royalties Concessão'!D1025+'Royalties Partilha'!D1025</f>
        <v>65644.72</v>
      </c>
      <c r="E1025" s="14">
        <f>'Royalties Concessão'!E1025+'Royalties Partilha'!E1025</f>
        <v>0</v>
      </c>
      <c r="F1025" s="14">
        <f>'Royalties Concessão'!F1025+'Royalties Partilha'!F1025</f>
        <v>65644.72</v>
      </c>
      <c r="G1025" s="14">
        <f>'Royalties Concessão'!G1025+'Royalties Partilha'!G1025</f>
        <v>871088.22000000009</v>
      </c>
      <c r="J1025" s="11"/>
    </row>
    <row r="1026" spans="2:10" x14ac:dyDescent="0.2">
      <c r="B1026" s="12" t="s">
        <v>914</v>
      </c>
      <c r="C1026" s="13" t="s">
        <v>866</v>
      </c>
      <c r="D1026" s="14">
        <f>'Royalties Concessão'!D1026+'Royalties Partilha'!D1026</f>
        <v>73522.099999999991</v>
      </c>
      <c r="E1026" s="14">
        <f>'Royalties Concessão'!E1026+'Royalties Partilha'!E1026</f>
        <v>0</v>
      </c>
      <c r="F1026" s="14">
        <f>'Royalties Concessão'!F1026+'Royalties Partilha'!F1026</f>
        <v>73522.099999999991</v>
      </c>
      <c r="G1026" s="14">
        <f>'Royalties Concessão'!G1026+'Royalties Partilha'!G1026</f>
        <v>975617.10000000009</v>
      </c>
      <c r="J1026" s="11"/>
    </row>
    <row r="1027" spans="2:10" x14ac:dyDescent="0.2">
      <c r="B1027" s="12" t="s">
        <v>915</v>
      </c>
      <c r="C1027" s="13" t="s">
        <v>866</v>
      </c>
      <c r="D1027" s="14">
        <f>'Royalties Concessão'!D1027+'Royalties Partilha'!D1027</f>
        <v>52515.78</v>
      </c>
      <c r="E1027" s="14">
        <f>'Royalties Concessão'!E1027+'Royalties Partilha'!E1027</f>
        <v>0</v>
      </c>
      <c r="F1027" s="14">
        <f>'Royalties Concessão'!F1027+'Royalties Partilha'!F1027</f>
        <v>52515.78</v>
      </c>
      <c r="G1027" s="14">
        <f>'Royalties Concessão'!G1027+'Royalties Partilha'!G1027</f>
        <v>696852.91999999993</v>
      </c>
      <c r="J1027" s="11"/>
    </row>
    <row r="1028" spans="2:10" x14ac:dyDescent="0.2">
      <c r="B1028" s="12" t="s">
        <v>916</v>
      </c>
      <c r="C1028" s="13" t="s">
        <v>866</v>
      </c>
      <c r="D1028" s="14">
        <f>'Royalties Concessão'!D1028+'Royalties Partilha'!D1028</f>
        <v>52515.78</v>
      </c>
      <c r="E1028" s="14">
        <f>'Royalties Concessão'!E1028+'Royalties Partilha'!E1028</f>
        <v>0</v>
      </c>
      <c r="F1028" s="14">
        <f>'Royalties Concessão'!F1028+'Royalties Partilha'!F1028</f>
        <v>52515.78</v>
      </c>
      <c r="G1028" s="14">
        <f>'Royalties Concessão'!G1028+'Royalties Partilha'!G1028</f>
        <v>696852.91999999993</v>
      </c>
      <c r="J1028" s="11"/>
    </row>
    <row r="1029" spans="2:10" x14ac:dyDescent="0.2">
      <c r="B1029" s="12" t="s">
        <v>917</v>
      </c>
      <c r="C1029" s="13" t="s">
        <v>866</v>
      </c>
      <c r="D1029" s="14">
        <f>'Royalties Concessão'!D1029+'Royalties Partilha'!D1029</f>
        <v>170950.93</v>
      </c>
      <c r="E1029" s="14">
        <f>'Royalties Concessão'!E1029+'Royalties Partilha'!E1029</f>
        <v>14383.539999999999</v>
      </c>
      <c r="F1029" s="14">
        <f>'Royalties Concessão'!F1029+'Royalties Partilha'!F1029</f>
        <v>185334.47</v>
      </c>
      <c r="G1029" s="14">
        <f>'Royalties Concessão'!G1029+'Royalties Partilha'!G1029</f>
        <v>1991724.3800000004</v>
      </c>
      <c r="J1029" s="11"/>
    </row>
    <row r="1030" spans="2:10" x14ac:dyDescent="0.2">
      <c r="B1030" s="12" t="s">
        <v>918</v>
      </c>
      <c r="C1030" s="13" t="s">
        <v>866</v>
      </c>
      <c r="D1030" s="14">
        <f>'Royalties Concessão'!D1030+'Royalties Partilha'!D1030</f>
        <v>94528.409999999989</v>
      </c>
      <c r="E1030" s="14">
        <f>'Royalties Concessão'!E1030+'Royalties Partilha'!E1030</f>
        <v>0</v>
      </c>
      <c r="F1030" s="14">
        <f>'Royalties Concessão'!F1030+'Royalties Partilha'!F1030</f>
        <v>94528.409999999989</v>
      </c>
      <c r="G1030" s="14">
        <f>'Royalties Concessão'!G1030+'Royalties Partilha'!G1030</f>
        <v>1254363.43</v>
      </c>
      <c r="J1030" s="11"/>
    </row>
    <row r="1031" spans="2:10" x14ac:dyDescent="0.2">
      <c r="B1031" s="12" t="s">
        <v>919</v>
      </c>
      <c r="C1031" s="13" t="s">
        <v>866</v>
      </c>
      <c r="D1031" s="14">
        <f>'Royalties Concessão'!D1031+'Royalties Partilha'!D1031</f>
        <v>1679643.14</v>
      </c>
      <c r="E1031" s="14">
        <f>'Royalties Concessão'!E1031+'Royalties Partilha'!E1031</f>
        <v>142641.53</v>
      </c>
      <c r="F1031" s="14">
        <f>'Royalties Concessão'!F1031+'Royalties Partilha'!F1031</f>
        <v>1822284.67</v>
      </c>
      <c r="G1031" s="14">
        <f>'Royalties Concessão'!G1031+'Royalties Partilha'!G1031</f>
        <v>9717176.0199999996</v>
      </c>
      <c r="J1031" s="11"/>
    </row>
    <row r="1032" spans="2:10" x14ac:dyDescent="0.2">
      <c r="B1032" s="12" t="s">
        <v>920</v>
      </c>
      <c r="C1032" s="13" t="s">
        <v>866</v>
      </c>
      <c r="D1032" s="14">
        <f>'Royalties Concessão'!D1032+'Royalties Partilha'!D1032</f>
        <v>68270.509999999995</v>
      </c>
      <c r="E1032" s="14">
        <f>'Royalties Concessão'!E1032+'Royalties Partilha'!E1032</f>
        <v>0</v>
      </c>
      <c r="F1032" s="14">
        <f>'Royalties Concessão'!F1032+'Royalties Partilha'!F1032</f>
        <v>68270.509999999995</v>
      </c>
      <c r="G1032" s="14">
        <f>'Royalties Concessão'!G1032+'Royalties Partilha'!G1032</f>
        <v>905930.91</v>
      </c>
      <c r="J1032" s="11"/>
    </row>
    <row r="1033" spans="2:10" x14ac:dyDescent="0.2">
      <c r="B1033" s="12" t="s">
        <v>921</v>
      </c>
      <c r="C1033" s="13" t="s">
        <v>866</v>
      </c>
      <c r="D1033" s="14">
        <f>'Royalties Concessão'!D1033+'Royalties Partilha'!D1033</f>
        <v>105031.56999999999</v>
      </c>
      <c r="E1033" s="14">
        <f>'Royalties Concessão'!E1033+'Royalties Partilha'!E1033</f>
        <v>0</v>
      </c>
      <c r="F1033" s="14">
        <f>'Royalties Concessão'!F1033+'Royalties Partilha'!F1033</f>
        <v>105031.56999999999</v>
      </c>
      <c r="G1033" s="14">
        <f>'Royalties Concessão'!G1033+'Royalties Partilha'!G1033</f>
        <v>1393739.9999999998</v>
      </c>
      <c r="J1033" s="11"/>
    </row>
    <row r="1034" spans="2:10" x14ac:dyDescent="0.2">
      <c r="B1034" s="12" t="s">
        <v>922</v>
      </c>
      <c r="C1034" s="13" t="s">
        <v>866</v>
      </c>
      <c r="D1034" s="14">
        <f>'Royalties Concessão'!D1034+'Royalties Partilha'!D1034</f>
        <v>81399.45</v>
      </c>
      <c r="E1034" s="14">
        <f>'Royalties Concessão'!E1034+'Royalties Partilha'!E1034</f>
        <v>0</v>
      </c>
      <c r="F1034" s="14">
        <f>'Royalties Concessão'!F1034+'Royalties Partilha'!F1034</f>
        <v>81399.45</v>
      </c>
      <c r="G1034" s="14">
        <f>'Royalties Concessão'!G1034+'Royalties Partilha'!G1034</f>
        <v>1080146.72</v>
      </c>
      <c r="J1034" s="11"/>
    </row>
    <row r="1035" spans="2:10" x14ac:dyDescent="0.2">
      <c r="B1035" s="12" t="s">
        <v>923</v>
      </c>
      <c r="C1035" s="13" t="s">
        <v>866</v>
      </c>
      <c r="D1035" s="14">
        <f>'Royalties Concessão'!D1035+'Royalties Partilha'!D1035</f>
        <v>52515.78</v>
      </c>
      <c r="E1035" s="14">
        <f>'Royalties Concessão'!E1035+'Royalties Partilha'!E1035</f>
        <v>0</v>
      </c>
      <c r="F1035" s="14">
        <f>'Royalties Concessão'!F1035+'Royalties Partilha'!F1035</f>
        <v>52515.78</v>
      </c>
      <c r="G1035" s="14">
        <f>'Royalties Concessão'!G1035+'Royalties Partilha'!G1035</f>
        <v>696852.91999999993</v>
      </c>
      <c r="J1035" s="11"/>
    </row>
    <row r="1036" spans="2:10" x14ac:dyDescent="0.2">
      <c r="B1036" s="12" t="s">
        <v>924</v>
      </c>
      <c r="C1036" s="13" t="s">
        <v>866</v>
      </c>
      <c r="D1036" s="14">
        <f>'Royalties Concessão'!D1036+'Royalties Partilha'!D1036</f>
        <v>52515.78</v>
      </c>
      <c r="E1036" s="14">
        <f>'Royalties Concessão'!E1036+'Royalties Partilha'!E1036</f>
        <v>0</v>
      </c>
      <c r="F1036" s="14">
        <f>'Royalties Concessão'!F1036+'Royalties Partilha'!F1036</f>
        <v>52515.78</v>
      </c>
      <c r="G1036" s="14">
        <f>'Royalties Concessão'!G1036+'Royalties Partilha'!G1036</f>
        <v>696852.91999999993</v>
      </c>
      <c r="J1036" s="11"/>
    </row>
    <row r="1037" spans="2:10" x14ac:dyDescent="0.2">
      <c r="B1037" s="12" t="s">
        <v>925</v>
      </c>
      <c r="C1037" s="13" t="s">
        <v>866</v>
      </c>
      <c r="D1037" s="14">
        <f>'Royalties Concessão'!D1037+'Royalties Partilha'!D1037</f>
        <v>105031.56999999999</v>
      </c>
      <c r="E1037" s="14">
        <f>'Royalties Concessão'!E1037+'Royalties Partilha'!E1037</f>
        <v>0</v>
      </c>
      <c r="F1037" s="14">
        <f>'Royalties Concessão'!F1037+'Royalties Partilha'!F1037</f>
        <v>105031.56999999999</v>
      </c>
      <c r="G1037" s="14">
        <f>'Royalties Concessão'!G1037+'Royalties Partilha'!G1037</f>
        <v>1393739.9999999998</v>
      </c>
      <c r="J1037" s="11"/>
    </row>
    <row r="1038" spans="2:10" x14ac:dyDescent="0.2">
      <c r="B1038" s="12" t="s">
        <v>926</v>
      </c>
      <c r="C1038" s="13" t="s">
        <v>866</v>
      </c>
      <c r="D1038" s="14">
        <f>'Royalties Concessão'!D1038+'Royalties Partilha'!D1038</f>
        <v>63018.929999999993</v>
      </c>
      <c r="E1038" s="14">
        <f>'Royalties Concessão'!E1038+'Royalties Partilha'!E1038</f>
        <v>0</v>
      </c>
      <c r="F1038" s="14">
        <f>'Royalties Concessão'!F1038+'Royalties Partilha'!F1038</f>
        <v>63018.929999999993</v>
      </c>
      <c r="G1038" s="14">
        <f>'Royalties Concessão'!G1038+'Royalties Partilha'!G1038</f>
        <v>836223.56999999983</v>
      </c>
      <c r="J1038" s="11"/>
    </row>
    <row r="1039" spans="2:10" x14ac:dyDescent="0.2">
      <c r="B1039" s="12" t="s">
        <v>927</v>
      </c>
      <c r="C1039" s="13" t="s">
        <v>866</v>
      </c>
      <c r="D1039" s="14">
        <f>'Royalties Concessão'!D1039+'Royalties Partilha'!D1039</f>
        <v>65644.72</v>
      </c>
      <c r="E1039" s="14">
        <f>'Royalties Concessão'!E1039+'Royalties Partilha'!E1039</f>
        <v>0</v>
      </c>
      <c r="F1039" s="14">
        <f>'Royalties Concessão'!F1039+'Royalties Partilha'!F1039</f>
        <v>65644.72</v>
      </c>
      <c r="G1039" s="14">
        <f>'Royalties Concessão'!G1039+'Royalties Partilha'!G1039</f>
        <v>871086.52000000014</v>
      </c>
      <c r="J1039" s="11"/>
    </row>
    <row r="1040" spans="2:10" x14ac:dyDescent="0.2">
      <c r="B1040" s="12" t="s">
        <v>1048</v>
      </c>
      <c r="C1040" s="13" t="s">
        <v>866</v>
      </c>
      <c r="D1040" s="14">
        <f>'Royalties Concessão'!D1040+'Royalties Partilha'!D1040</f>
        <v>0</v>
      </c>
      <c r="E1040" s="14">
        <f>'Royalties Concessão'!E1040+'Royalties Partilha'!E1040</f>
        <v>0</v>
      </c>
      <c r="F1040" s="14">
        <f>'Royalties Concessão'!F1040+'Royalties Partilha'!F1040</f>
        <v>0</v>
      </c>
      <c r="G1040" s="14">
        <f>'Royalties Concessão'!G1040+'Royalties Partilha'!G1040</f>
        <v>318783.28999999998</v>
      </c>
      <c r="J1040" s="11"/>
    </row>
    <row r="1041" spans="2:10" x14ac:dyDescent="0.2">
      <c r="B1041" s="12" t="s">
        <v>928</v>
      </c>
      <c r="C1041" s="13" t="s">
        <v>866</v>
      </c>
      <c r="D1041" s="14">
        <f>'Royalties Concessão'!D1041+'Royalties Partilha'!D1041</f>
        <v>55141.57</v>
      </c>
      <c r="E1041" s="14">
        <f>'Royalties Concessão'!E1041+'Royalties Partilha'!E1041</f>
        <v>0</v>
      </c>
      <c r="F1041" s="14">
        <f>'Royalties Concessão'!F1041+'Royalties Partilha'!F1041</f>
        <v>55141.57</v>
      </c>
      <c r="G1041" s="14">
        <f>'Royalties Concessão'!G1041+'Royalties Partilha'!G1041</f>
        <v>731712.54</v>
      </c>
      <c r="J1041" s="11"/>
    </row>
    <row r="1042" spans="2:10" x14ac:dyDescent="0.2">
      <c r="B1042" s="12" t="s">
        <v>929</v>
      </c>
      <c r="C1042" s="13" t="s">
        <v>866</v>
      </c>
      <c r="D1042" s="14">
        <f>'Royalties Concessão'!D1042+'Royalties Partilha'!D1042</f>
        <v>86651.04</v>
      </c>
      <c r="E1042" s="14">
        <f>'Royalties Concessão'!E1042+'Royalties Partilha'!E1042</f>
        <v>161448.5</v>
      </c>
      <c r="F1042" s="14">
        <f>'Royalties Concessão'!F1042+'Royalties Partilha'!F1042</f>
        <v>248099.54</v>
      </c>
      <c r="G1042" s="14">
        <f>'Royalties Concessão'!G1042+'Royalties Partilha'!G1042</f>
        <v>2746408.7800000003</v>
      </c>
      <c r="J1042" s="11"/>
    </row>
    <row r="1043" spans="2:10" x14ac:dyDescent="0.2">
      <c r="B1043" s="12" t="s">
        <v>930</v>
      </c>
      <c r="C1043" s="13" t="s">
        <v>866</v>
      </c>
      <c r="D1043" s="14">
        <f>'Royalties Concessão'!D1043+'Royalties Partilha'!D1043</f>
        <v>566495.84</v>
      </c>
      <c r="E1043" s="14">
        <f>'Royalties Concessão'!E1043+'Royalties Partilha'!E1043</f>
        <v>0</v>
      </c>
      <c r="F1043" s="14">
        <f>'Royalties Concessão'!F1043+'Royalties Partilha'!F1043</f>
        <v>566495.84</v>
      </c>
      <c r="G1043" s="14">
        <f>'Royalties Concessão'!G1043+'Royalties Partilha'!G1043</f>
        <v>7177844.4300000006</v>
      </c>
      <c r="J1043" s="11"/>
    </row>
    <row r="1044" spans="2:10" x14ac:dyDescent="0.2">
      <c r="B1044" s="12" t="s">
        <v>931</v>
      </c>
      <c r="C1044" s="13" t="s">
        <v>866</v>
      </c>
      <c r="D1044" s="14">
        <f>'Royalties Concessão'!D1044+'Royalties Partilha'!D1044</f>
        <v>60393.14</v>
      </c>
      <c r="E1044" s="14">
        <f>'Royalties Concessão'!E1044+'Royalties Partilha'!E1044</f>
        <v>0</v>
      </c>
      <c r="F1044" s="14">
        <f>'Royalties Concessão'!F1044+'Royalties Partilha'!F1044</f>
        <v>60393.14</v>
      </c>
      <c r="G1044" s="14">
        <f>'Royalties Concessão'!G1044+'Royalties Partilha'!G1044</f>
        <v>801380.93</v>
      </c>
      <c r="J1044" s="11"/>
    </row>
    <row r="1045" spans="2:10" x14ac:dyDescent="0.2">
      <c r="B1045" s="12" t="s">
        <v>932</v>
      </c>
      <c r="C1045" s="13" t="s">
        <v>866</v>
      </c>
      <c r="D1045" s="14">
        <f>'Royalties Concessão'!D1045+'Royalties Partilha'!D1045</f>
        <v>60393.14</v>
      </c>
      <c r="E1045" s="14">
        <f>'Royalties Concessão'!E1045+'Royalties Partilha'!E1045</f>
        <v>0</v>
      </c>
      <c r="F1045" s="14">
        <f>'Royalties Concessão'!F1045+'Royalties Partilha'!F1045</f>
        <v>60393.14</v>
      </c>
      <c r="G1045" s="14">
        <f>'Royalties Concessão'!G1045+'Royalties Partilha'!G1045</f>
        <v>801399.58000000007</v>
      </c>
      <c r="J1045" s="11"/>
    </row>
    <row r="1046" spans="2:10" x14ac:dyDescent="0.2">
      <c r="B1046" s="12" t="s">
        <v>933</v>
      </c>
      <c r="C1046" s="13" t="s">
        <v>866</v>
      </c>
      <c r="D1046" s="14">
        <f>'Royalties Concessão'!D1046+'Royalties Partilha'!D1046</f>
        <v>97154.19</v>
      </c>
      <c r="E1046" s="14">
        <f>'Royalties Concessão'!E1046+'Royalties Partilha'!E1046</f>
        <v>0</v>
      </c>
      <c r="F1046" s="14">
        <f>'Royalties Concessão'!F1046+'Royalties Partilha'!F1046</f>
        <v>97154.19</v>
      </c>
      <c r="G1046" s="14">
        <f>'Royalties Concessão'!G1046+'Royalties Partilha'!G1046</f>
        <v>1289208.6299999999</v>
      </c>
      <c r="J1046" s="11"/>
    </row>
    <row r="1047" spans="2:10" x14ac:dyDescent="0.2">
      <c r="B1047" s="12" t="s">
        <v>1067</v>
      </c>
      <c r="C1047" s="13" t="s">
        <v>866</v>
      </c>
      <c r="D1047" s="14">
        <f>'Royalties Concessão'!D1047+'Royalties Partilha'!D1047</f>
        <v>59488.69</v>
      </c>
      <c r="E1047" s="14">
        <f>'Royalties Concessão'!E1047+'Royalties Partilha'!E1047</f>
        <v>18.420000000000002</v>
      </c>
      <c r="F1047" s="14">
        <f>'Royalties Concessão'!F1047+'Royalties Partilha'!F1047</f>
        <v>59507.11</v>
      </c>
      <c r="G1047" s="14">
        <f>'Royalties Concessão'!G1047+'Royalties Partilha'!G1047</f>
        <v>156698.82</v>
      </c>
      <c r="J1047" s="11"/>
    </row>
    <row r="1048" spans="2:10" x14ac:dyDescent="0.2">
      <c r="B1048" s="12" t="s">
        <v>934</v>
      </c>
      <c r="C1048" s="13" t="s">
        <v>866</v>
      </c>
      <c r="D1048" s="14">
        <f>'Royalties Concessão'!D1048+'Royalties Partilha'!D1048</f>
        <v>65644.72</v>
      </c>
      <c r="E1048" s="14">
        <f>'Royalties Concessão'!E1048+'Royalties Partilha'!E1048</f>
        <v>0</v>
      </c>
      <c r="F1048" s="14">
        <f>'Royalties Concessão'!F1048+'Royalties Partilha'!F1048</f>
        <v>65644.72</v>
      </c>
      <c r="G1048" s="14">
        <f>'Royalties Concessão'!G1048+'Royalties Partilha'!G1048</f>
        <v>871066.18</v>
      </c>
      <c r="J1048" s="11"/>
    </row>
    <row r="1049" spans="2:10" x14ac:dyDescent="0.2">
      <c r="B1049" s="12" t="s">
        <v>935</v>
      </c>
      <c r="C1049" s="13" t="s">
        <v>866</v>
      </c>
      <c r="D1049" s="14">
        <f>'Royalties Concessão'!D1049+'Royalties Partilha'!D1049</f>
        <v>1207425.53</v>
      </c>
      <c r="E1049" s="14">
        <f>'Royalties Concessão'!E1049+'Royalties Partilha'!E1049</f>
        <v>0</v>
      </c>
      <c r="F1049" s="14">
        <f>'Royalties Concessão'!F1049+'Royalties Partilha'!F1049</f>
        <v>1207425.53</v>
      </c>
      <c r="G1049" s="14">
        <f>'Royalties Concessão'!G1049+'Royalties Partilha'!G1049</f>
        <v>16178123.649999999</v>
      </c>
      <c r="J1049" s="11"/>
    </row>
    <row r="1050" spans="2:10" x14ac:dyDescent="0.2">
      <c r="B1050" s="12" t="s">
        <v>936</v>
      </c>
      <c r="C1050" s="13" t="s">
        <v>866</v>
      </c>
      <c r="D1050" s="14">
        <f>'Royalties Concessão'!D1050+'Royalties Partilha'!D1050</f>
        <v>55141.57</v>
      </c>
      <c r="E1050" s="14">
        <f>'Royalties Concessão'!E1050+'Royalties Partilha'!E1050</f>
        <v>0</v>
      </c>
      <c r="F1050" s="14">
        <f>'Royalties Concessão'!F1050+'Royalties Partilha'!F1050</f>
        <v>55141.57</v>
      </c>
      <c r="G1050" s="14">
        <f>'Royalties Concessão'!G1050+'Royalties Partilha'!G1050</f>
        <v>731695.59</v>
      </c>
      <c r="J1050" s="11"/>
    </row>
    <row r="1051" spans="2:10" x14ac:dyDescent="0.2">
      <c r="B1051" s="12" t="s">
        <v>937</v>
      </c>
      <c r="C1051" s="13" t="s">
        <v>866</v>
      </c>
      <c r="D1051" s="14">
        <f>'Royalties Concessão'!D1051+'Royalties Partilha'!D1051</f>
        <v>52515.78</v>
      </c>
      <c r="E1051" s="14">
        <f>'Royalties Concessão'!E1051+'Royalties Partilha'!E1051</f>
        <v>0</v>
      </c>
      <c r="F1051" s="14">
        <f>'Royalties Concessão'!F1051+'Royalties Partilha'!F1051</f>
        <v>52515.78</v>
      </c>
      <c r="G1051" s="14">
        <f>'Royalties Concessão'!G1051+'Royalties Partilha'!G1051</f>
        <v>696852.91999999993</v>
      </c>
      <c r="J1051" s="11"/>
    </row>
    <row r="1052" spans="2:10" x14ac:dyDescent="0.2">
      <c r="B1052" s="12" t="s">
        <v>938</v>
      </c>
      <c r="C1052" s="13" t="s">
        <v>866</v>
      </c>
      <c r="D1052" s="14">
        <f>'Royalties Concessão'!D1052+'Royalties Partilha'!D1052</f>
        <v>84025.26</v>
      </c>
      <c r="E1052" s="14">
        <f>'Royalties Concessão'!E1052+'Royalties Partilha'!E1052</f>
        <v>0</v>
      </c>
      <c r="F1052" s="14">
        <f>'Royalties Concessão'!F1052+'Royalties Partilha'!F1052</f>
        <v>84025.26</v>
      </c>
      <c r="G1052" s="14">
        <f>'Royalties Concessão'!G1052+'Royalties Partilha'!G1052</f>
        <v>1114991.97</v>
      </c>
      <c r="J1052" s="11"/>
    </row>
    <row r="1053" spans="2:10" x14ac:dyDescent="0.2">
      <c r="B1053" s="12" t="s">
        <v>939</v>
      </c>
      <c r="C1053" s="13" t="s">
        <v>866</v>
      </c>
      <c r="D1053" s="14">
        <f>'Royalties Concessão'!D1053+'Royalties Partilha'!D1053</f>
        <v>99779.989999999991</v>
      </c>
      <c r="E1053" s="14">
        <f>'Royalties Concessão'!E1053+'Royalties Partilha'!E1053</f>
        <v>0</v>
      </c>
      <c r="F1053" s="14">
        <f>'Royalties Concessão'!F1053+'Royalties Partilha'!F1053</f>
        <v>99779.989999999991</v>
      </c>
      <c r="G1053" s="14">
        <f>'Royalties Concessão'!G1053+'Royalties Partilha'!G1053</f>
        <v>1324052.1300000001</v>
      </c>
      <c r="J1053" s="11"/>
    </row>
    <row r="1054" spans="2:10" x14ac:dyDescent="0.2">
      <c r="B1054" s="12" t="s">
        <v>1092</v>
      </c>
      <c r="C1054" s="13" t="s">
        <v>866</v>
      </c>
      <c r="D1054" s="14">
        <f>'Royalties Concessão'!D1054+'Royalties Partilha'!D1054</f>
        <v>588035.79</v>
      </c>
      <c r="E1054" s="14">
        <f>'Royalties Concessão'!E1054+'Royalties Partilha'!E1054</f>
        <v>0</v>
      </c>
      <c r="F1054" s="14">
        <f>'Royalties Concessão'!F1054+'Royalties Partilha'!F1054</f>
        <v>588035.79</v>
      </c>
      <c r="G1054" s="14">
        <f>'Royalties Concessão'!G1054+'Royalties Partilha'!G1054</f>
        <v>6842015.4399999995</v>
      </c>
      <c r="J1054" s="11"/>
    </row>
    <row r="1055" spans="2:10" x14ac:dyDescent="0.2">
      <c r="B1055" s="12" t="s">
        <v>940</v>
      </c>
      <c r="C1055" s="13" t="s">
        <v>866</v>
      </c>
      <c r="D1055" s="14">
        <f>'Royalties Concessão'!D1055+'Royalties Partilha'!D1055</f>
        <v>81399.45</v>
      </c>
      <c r="E1055" s="14">
        <f>'Royalties Concessão'!E1055+'Royalties Partilha'!E1055</f>
        <v>0</v>
      </c>
      <c r="F1055" s="14">
        <f>'Royalties Concessão'!F1055+'Royalties Partilha'!F1055</f>
        <v>81399.45</v>
      </c>
      <c r="G1055" s="14">
        <f>'Royalties Concessão'!G1055+'Royalties Partilha'!G1055</f>
        <v>1080147.5699999998</v>
      </c>
      <c r="J1055" s="11"/>
    </row>
    <row r="1056" spans="2:10" x14ac:dyDescent="0.2">
      <c r="B1056" s="12" t="s">
        <v>941</v>
      </c>
      <c r="C1056" s="13" t="s">
        <v>866</v>
      </c>
      <c r="D1056" s="14">
        <f>'Royalties Concessão'!D1056+'Royalties Partilha'!D1056</f>
        <v>52515.78</v>
      </c>
      <c r="E1056" s="14">
        <f>'Royalties Concessão'!E1056+'Royalties Partilha'!E1056</f>
        <v>0</v>
      </c>
      <c r="F1056" s="14">
        <f>'Royalties Concessão'!F1056+'Royalties Partilha'!F1056</f>
        <v>52515.78</v>
      </c>
      <c r="G1056" s="14">
        <f>'Royalties Concessão'!G1056+'Royalties Partilha'!G1056</f>
        <v>696852.91999999993</v>
      </c>
      <c r="J1056" s="11"/>
    </row>
    <row r="1057" spans="2:10" x14ac:dyDescent="0.2">
      <c r="B1057" s="12" t="s">
        <v>942</v>
      </c>
      <c r="C1057" s="13" t="s">
        <v>866</v>
      </c>
      <c r="D1057" s="14">
        <f>'Royalties Concessão'!D1057+'Royalties Partilha'!D1057</f>
        <v>60393.14</v>
      </c>
      <c r="E1057" s="14">
        <f>'Royalties Concessão'!E1057+'Royalties Partilha'!E1057</f>
        <v>0</v>
      </c>
      <c r="F1057" s="14">
        <f>'Royalties Concessão'!F1057+'Royalties Partilha'!F1057</f>
        <v>60393.14</v>
      </c>
      <c r="G1057" s="14">
        <f>'Royalties Concessão'!G1057+'Royalties Partilha'!G1057</f>
        <v>801400.43</v>
      </c>
      <c r="J1057" s="11"/>
    </row>
    <row r="1058" spans="2:10" x14ac:dyDescent="0.2">
      <c r="B1058" s="12" t="s">
        <v>943</v>
      </c>
      <c r="C1058" s="13" t="s">
        <v>866</v>
      </c>
      <c r="D1058" s="14">
        <f>'Royalties Concessão'!D1058+'Royalties Partilha'!D1058</f>
        <v>57767.35</v>
      </c>
      <c r="E1058" s="14">
        <f>'Royalties Concessão'!E1058+'Royalties Partilha'!E1058</f>
        <v>0</v>
      </c>
      <c r="F1058" s="14">
        <f>'Royalties Concessão'!F1058+'Royalties Partilha'!F1058</f>
        <v>57767.35</v>
      </c>
      <c r="G1058" s="14">
        <f>'Royalties Concessão'!G1058+'Royalties Partilha'!G1058</f>
        <v>766538.21</v>
      </c>
      <c r="J1058" s="11"/>
    </row>
    <row r="1059" spans="2:10" x14ac:dyDescent="0.2">
      <c r="B1059" s="12" t="s">
        <v>944</v>
      </c>
      <c r="C1059" s="13" t="s">
        <v>866</v>
      </c>
      <c r="D1059" s="14">
        <f>'Royalties Concessão'!D1059+'Royalties Partilha'!D1059</f>
        <v>84025.26</v>
      </c>
      <c r="E1059" s="14">
        <f>'Royalties Concessão'!E1059+'Royalties Partilha'!E1059</f>
        <v>0</v>
      </c>
      <c r="F1059" s="14">
        <f>'Royalties Concessão'!F1059+'Royalties Partilha'!F1059</f>
        <v>84025.26</v>
      </c>
      <c r="G1059" s="14">
        <f>'Royalties Concessão'!G1059+'Royalties Partilha'!G1059</f>
        <v>1114991.1199999999</v>
      </c>
      <c r="J1059" s="11"/>
    </row>
    <row r="1060" spans="2:10" x14ac:dyDescent="0.2">
      <c r="B1060" s="12" t="s">
        <v>945</v>
      </c>
      <c r="C1060" s="13" t="s">
        <v>866</v>
      </c>
      <c r="D1060" s="14">
        <f>'Royalties Concessão'!D1060+'Royalties Partilha'!D1060</f>
        <v>97154.19</v>
      </c>
      <c r="E1060" s="14">
        <f>'Royalties Concessão'!E1060+'Royalties Partilha'!E1060</f>
        <v>0</v>
      </c>
      <c r="F1060" s="14">
        <f>'Royalties Concessão'!F1060+'Royalties Partilha'!F1060</f>
        <v>97154.19</v>
      </c>
      <c r="G1060" s="14">
        <f>'Royalties Concessão'!G1060+'Royalties Partilha'!G1060</f>
        <v>1289207.7799999998</v>
      </c>
      <c r="J1060" s="11"/>
    </row>
    <row r="1061" spans="2:10" x14ac:dyDescent="0.2">
      <c r="B1061" s="12" t="s">
        <v>946</v>
      </c>
      <c r="C1061" s="13" t="s">
        <v>866</v>
      </c>
      <c r="D1061" s="14">
        <f>'Royalties Concessão'!D1061+'Royalties Partilha'!D1061</f>
        <v>105031.56999999999</v>
      </c>
      <c r="E1061" s="14">
        <f>'Royalties Concessão'!E1061+'Royalties Partilha'!E1061</f>
        <v>0</v>
      </c>
      <c r="F1061" s="14">
        <f>'Royalties Concessão'!F1061+'Royalties Partilha'!F1061</f>
        <v>105031.56999999999</v>
      </c>
      <c r="G1061" s="14">
        <f>'Royalties Concessão'!G1061+'Royalties Partilha'!G1061</f>
        <v>1393739.9999999998</v>
      </c>
      <c r="J1061" s="11"/>
    </row>
    <row r="1062" spans="2:10" x14ac:dyDescent="0.2">
      <c r="B1062" s="12" t="s">
        <v>947</v>
      </c>
      <c r="C1062" s="13" t="s">
        <v>866</v>
      </c>
      <c r="D1062" s="14">
        <f>'Royalties Concessão'!D1062+'Royalties Partilha'!D1062</f>
        <v>52515.78</v>
      </c>
      <c r="E1062" s="14">
        <f>'Royalties Concessão'!E1062+'Royalties Partilha'!E1062</f>
        <v>0</v>
      </c>
      <c r="F1062" s="14">
        <f>'Royalties Concessão'!F1062+'Royalties Partilha'!F1062</f>
        <v>52515.78</v>
      </c>
      <c r="G1062" s="14">
        <f>'Royalties Concessão'!G1062+'Royalties Partilha'!G1062</f>
        <v>696852.91999999993</v>
      </c>
      <c r="J1062" s="11"/>
    </row>
    <row r="1063" spans="2:10" x14ac:dyDescent="0.2">
      <c r="B1063" s="12" t="s">
        <v>948</v>
      </c>
      <c r="C1063" s="13" t="s">
        <v>866</v>
      </c>
      <c r="D1063" s="14">
        <f>'Royalties Concessão'!D1063+'Royalties Partilha'!D1063</f>
        <v>98015.239999999991</v>
      </c>
      <c r="E1063" s="14">
        <f>'Royalties Concessão'!E1063+'Royalties Partilha'!E1063</f>
        <v>0</v>
      </c>
      <c r="F1063" s="14">
        <f>'Royalties Concessão'!F1063+'Royalties Partilha'!F1063</f>
        <v>98015.239999999991</v>
      </c>
      <c r="G1063" s="14">
        <f>'Royalties Concessão'!G1063+'Royalties Partilha'!G1063</f>
        <v>1348878.6500000001</v>
      </c>
      <c r="J1063" s="11"/>
    </row>
    <row r="1064" spans="2:10" x14ac:dyDescent="0.2">
      <c r="B1064" s="12" t="s">
        <v>949</v>
      </c>
      <c r="C1064" s="13" t="s">
        <v>866</v>
      </c>
      <c r="D1064" s="14">
        <f>'Royalties Concessão'!D1064+'Royalties Partilha'!D1064</f>
        <v>55141.57</v>
      </c>
      <c r="E1064" s="14">
        <f>'Royalties Concessão'!E1064+'Royalties Partilha'!E1064</f>
        <v>0</v>
      </c>
      <c r="F1064" s="14">
        <f>'Royalties Concessão'!F1064+'Royalties Partilha'!F1064</f>
        <v>55141.57</v>
      </c>
      <c r="G1064" s="14">
        <f>'Royalties Concessão'!G1064+'Royalties Partilha'!G1064</f>
        <v>731695.59</v>
      </c>
      <c r="J1064" s="11"/>
    </row>
    <row r="1065" spans="2:10" x14ac:dyDescent="0.2">
      <c r="B1065" s="12" t="s">
        <v>950</v>
      </c>
      <c r="C1065" s="13" t="s">
        <v>866</v>
      </c>
      <c r="D1065" s="14">
        <f>'Royalties Concessão'!D1065+'Royalties Partilha'!D1065</f>
        <v>181454.09</v>
      </c>
      <c r="E1065" s="14">
        <f>'Royalties Concessão'!E1065+'Royalties Partilha'!E1065</f>
        <v>100052.65000000001</v>
      </c>
      <c r="F1065" s="14">
        <f>'Royalties Concessão'!F1065+'Royalties Partilha'!F1065</f>
        <v>281506.74</v>
      </c>
      <c r="G1065" s="14">
        <f>'Royalties Concessão'!G1065+'Royalties Partilha'!G1065</f>
        <v>2296911.66</v>
      </c>
      <c r="J1065" s="11"/>
    </row>
    <row r="1066" spans="2:10" x14ac:dyDescent="0.2">
      <c r="B1066" s="12" t="s">
        <v>951</v>
      </c>
      <c r="C1066" s="13" t="s">
        <v>866</v>
      </c>
      <c r="D1066" s="14">
        <f>'Royalties Concessão'!D1066+'Royalties Partilha'!D1066</f>
        <v>105031.56999999999</v>
      </c>
      <c r="E1066" s="14">
        <f>'Royalties Concessão'!E1066+'Royalties Partilha'!E1066</f>
        <v>0</v>
      </c>
      <c r="F1066" s="14">
        <f>'Royalties Concessão'!F1066+'Royalties Partilha'!F1066</f>
        <v>105031.56999999999</v>
      </c>
      <c r="G1066" s="14">
        <f>'Royalties Concessão'!G1066+'Royalties Partilha'!G1066</f>
        <v>1393739.15</v>
      </c>
      <c r="J1066" s="11"/>
    </row>
    <row r="1067" spans="2:10" x14ac:dyDescent="0.2">
      <c r="B1067" s="12" t="s">
        <v>952</v>
      </c>
      <c r="C1067" s="13" t="s">
        <v>866</v>
      </c>
      <c r="D1067" s="14">
        <f>'Royalties Concessão'!D1067+'Royalties Partilha'!D1067</f>
        <v>52515.78</v>
      </c>
      <c r="E1067" s="14">
        <f>'Royalties Concessão'!E1067+'Royalties Partilha'!E1067</f>
        <v>0</v>
      </c>
      <c r="F1067" s="14">
        <f>'Royalties Concessão'!F1067+'Royalties Partilha'!F1067</f>
        <v>52515.78</v>
      </c>
      <c r="G1067" s="14">
        <f>'Royalties Concessão'!G1067+'Royalties Partilha'!G1067</f>
        <v>696852.91999999993</v>
      </c>
      <c r="J1067" s="11"/>
    </row>
    <row r="1068" spans="2:10" x14ac:dyDescent="0.2">
      <c r="B1068" s="12" t="s">
        <v>953</v>
      </c>
      <c r="C1068" s="13" t="s">
        <v>866</v>
      </c>
      <c r="D1068" s="14">
        <f>'Royalties Concessão'!D1068+'Royalties Partilha'!D1068</f>
        <v>181454.09</v>
      </c>
      <c r="E1068" s="14">
        <f>'Royalties Concessão'!E1068+'Royalties Partilha'!E1068</f>
        <v>11972.75</v>
      </c>
      <c r="F1068" s="14">
        <f>'Royalties Concessão'!F1068+'Royalties Partilha'!F1068</f>
        <v>193426.83999999997</v>
      </c>
      <c r="G1068" s="14">
        <f>'Royalties Concessão'!G1068+'Royalties Partilha'!G1068</f>
        <v>2108707.5</v>
      </c>
      <c r="J1068" s="11"/>
    </row>
    <row r="1069" spans="2:10" x14ac:dyDescent="0.2">
      <c r="B1069" s="12" t="s">
        <v>954</v>
      </c>
      <c r="C1069" s="13" t="s">
        <v>866</v>
      </c>
      <c r="D1069" s="14">
        <f>'Royalties Concessão'!D1069+'Royalties Partilha'!D1069</f>
        <v>57767.35</v>
      </c>
      <c r="E1069" s="14">
        <f>'Royalties Concessão'!E1069+'Royalties Partilha'!E1069</f>
        <v>0</v>
      </c>
      <c r="F1069" s="14">
        <f>'Royalties Concessão'!F1069+'Royalties Partilha'!F1069</f>
        <v>57767.35</v>
      </c>
      <c r="G1069" s="14">
        <f>'Royalties Concessão'!G1069+'Royalties Partilha'!G1069</f>
        <v>766556.85999999987</v>
      </c>
      <c r="J1069" s="11"/>
    </row>
    <row r="1070" spans="2:10" x14ac:dyDescent="0.2">
      <c r="B1070" s="12" t="s">
        <v>955</v>
      </c>
      <c r="C1070" s="13" t="s">
        <v>866</v>
      </c>
      <c r="D1070" s="14">
        <f>'Royalties Concessão'!D1070+'Royalties Partilha'!D1070</f>
        <v>55141.57</v>
      </c>
      <c r="E1070" s="14">
        <f>'Royalties Concessão'!E1070+'Royalties Partilha'!E1070</f>
        <v>0</v>
      </c>
      <c r="F1070" s="14">
        <f>'Royalties Concessão'!F1070+'Royalties Partilha'!F1070</f>
        <v>55141.57</v>
      </c>
      <c r="G1070" s="14">
        <f>'Royalties Concessão'!G1070+'Royalties Partilha'!G1070</f>
        <v>731695.59</v>
      </c>
      <c r="J1070" s="11"/>
    </row>
    <row r="1071" spans="2:10" x14ac:dyDescent="0.2">
      <c r="B1071" s="12" t="s">
        <v>956</v>
      </c>
      <c r="C1071" s="13" t="s">
        <v>866</v>
      </c>
      <c r="D1071" s="14">
        <f>'Royalties Concessão'!D1071+'Royalties Partilha'!D1071</f>
        <v>105031.56999999999</v>
      </c>
      <c r="E1071" s="14">
        <f>'Royalties Concessão'!E1071+'Royalties Partilha'!E1071</f>
        <v>0</v>
      </c>
      <c r="F1071" s="14">
        <f>'Royalties Concessão'!F1071+'Royalties Partilha'!F1071</f>
        <v>105031.56999999999</v>
      </c>
      <c r="G1071" s="14">
        <f>'Royalties Concessão'!G1071+'Royalties Partilha'!G1071</f>
        <v>1393739.9999999998</v>
      </c>
      <c r="J1071" s="11"/>
    </row>
    <row r="1072" spans="2:10" x14ac:dyDescent="0.2">
      <c r="B1072" s="12" t="s">
        <v>957</v>
      </c>
      <c r="C1072" s="13" t="s">
        <v>866</v>
      </c>
      <c r="D1072" s="14">
        <f>'Royalties Concessão'!D1072+'Royalties Partilha'!D1072</f>
        <v>1171735.4099999999</v>
      </c>
      <c r="E1072" s="14">
        <f>'Royalties Concessão'!E1072+'Royalties Partilha'!E1072</f>
        <v>4143149.85</v>
      </c>
      <c r="F1072" s="14">
        <f>'Royalties Concessão'!F1072+'Royalties Partilha'!F1072</f>
        <v>5314885.26</v>
      </c>
      <c r="G1072" s="14">
        <f>'Royalties Concessão'!G1072+'Royalties Partilha'!G1072</f>
        <v>91749558.860000014</v>
      </c>
      <c r="J1072" s="11"/>
    </row>
    <row r="1073" spans="2:10" x14ac:dyDescent="0.2">
      <c r="B1073" s="12" t="s">
        <v>958</v>
      </c>
      <c r="C1073" s="13" t="s">
        <v>866</v>
      </c>
      <c r="D1073" s="14">
        <f>'Royalties Concessão'!D1073+'Royalties Partilha'!D1073</f>
        <v>1207425.53</v>
      </c>
      <c r="E1073" s="14">
        <f>'Royalties Concessão'!E1073+'Royalties Partilha'!E1073</f>
        <v>0</v>
      </c>
      <c r="F1073" s="14">
        <f>'Royalties Concessão'!F1073+'Royalties Partilha'!F1073</f>
        <v>1207425.53</v>
      </c>
      <c r="G1073" s="14">
        <f>'Royalties Concessão'!G1073+'Royalties Partilha'!G1073</f>
        <v>16178123.649999999</v>
      </c>
      <c r="J1073" s="11"/>
    </row>
    <row r="1074" spans="2:10" x14ac:dyDescent="0.2">
      <c r="B1074" s="12" t="s">
        <v>959</v>
      </c>
      <c r="C1074" s="13" t="s">
        <v>866</v>
      </c>
      <c r="D1074" s="14">
        <f>'Royalties Concessão'!D1074+'Royalties Partilha'!D1074</f>
        <v>57767.35</v>
      </c>
      <c r="E1074" s="14">
        <f>'Royalties Concessão'!E1074+'Royalties Partilha'!E1074</f>
        <v>0</v>
      </c>
      <c r="F1074" s="14">
        <f>'Royalties Concessão'!F1074+'Royalties Partilha'!F1074</f>
        <v>57767.35</v>
      </c>
      <c r="G1074" s="14">
        <f>'Royalties Concessão'!G1074+'Royalties Partilha'!G1074</f>
        <v>766556.85999999987</v>
      </c>
      <c r="J1074" s="11"/>
    </row>
    <row r="1075" spans="2:10" x14ac:dyDescent="0.2">
      <c r="B1075" s="12" t="s">
        <v>960</v>
      </c>
      <c r="C1075" s="13" t="s">
        <v>866</v>
      </c>
      <c r="D1075" s="14">
        <f>'Royalties Concessão'!D1075+'Royalties Partilha'!D1075</f>
        <v>614167.99</v>
      </c>
      <c r="E1075" s="14">
        <f>'Royalties Concessão'!E1075+'Royalties Partilha'!E1075</f>
        <v>0</v>
      </c>
      <c r="F1075" s="14">
        <f>'Royalties Concessão'!F1075+'Royalties Partilha'!F1075</f>
        <v>614167.99</v>
      </c>
      <c r="G1075" s="14">
        <f>'Royalties Concessão'!G1075+'Royalties Partilha'!G1075</f>
        <v>7057754.4500000011</v>
      </c>
      <c r="J1075" s="11"/>
    </row>
    <row r="1076" spans="2:10" x14ac:dyDescent="0.2">
      <c r="B1076" s="12" t="s">
        <v>961</v>
      </c>
      <c r="C1076" s="13" t="s">
        <v>866</v>
      </c>
      <c r="D1076" s="14">
        <f>'Royalties Concessão'!D1076+'Royalties Partilha'!D1076</f>
        <v>549543.89999999991</v>
      </c>
      <c r="E1076" s="14">
        <f>'Royalties Concessão'!E1076+'Royalties Partilha'!E1076</f>
        <v>0</v>
      </c>
      <c r="F1076" s="14">
        <f>'Royalties Concessão'!F1076+'Royalties Partilha'!F1076</f>
        <v>549543.89999999991</v>
      </c>
      <c r="G1076" s="14">
        <f>'Royalties Concessão'!G1076+'Royalties Partilha'!G1076</f>
        <v>7622226.4400000004</v>
      </c>
      <c r="J1076" s="11"/>
    </row>
    <row r="1077" spans="2:10" x14ac:dyDescent="0.2">
      <c r="B1077" s="12" t="s">
        <v>962</v>
      </c>
      <c r="C1077" s="13" t="s">
        <v>866</v>
      </c>
      <c r="D1077" s="14">
        <f>'Royalties Concessão'!D1077+'Royalties Partilha'!D1077</f>
        <v>105031.56999999999</v>
      </c>
      <c r="E1077" s="14">
        <f>'Royalties Concessão'!E1077+'Royalties Partilha'!E1077</f>
        <v>0</v>
      </c>
      <c r="F1077" s="14">
        <f>'Royalties Concessão'!F1077+'Royalties Partilha'!F1077</f>
        <v>105031.56999999999</v>
      </c>
      <c r="G1077" s="14">
        <f>'Royalties Concessão'!G1077+'Royalties Partilha'!G1077</f>
        <v>1393739.9999999998</v>
      </c>
      <c r="J1077" s="11"/>
    </row>
    <row r="1078" spans="2:10" x14ac:dyDescent="0.2">
      <c r="B1078" s="12" t="s">
        <v>963</v>
      </c>
      <c r="C1078" s="13" t="s">
        <v>866</v>
      </c>
      <c r="D1078" s="14">
        <f>'Royalties Concessão'!D1078+'Royalties Partilha'!D1078</f>
        <v>181454.09</v>
      </c>
      <c r="E1078" s="14">
        <f>'Royalties Concessão'!E1078+'Royalties Partilha'!E1078</f>
        <v>4148.25</v>
      </c>
      <c r="F1078" s="14">
        <f>'Royalties Concessão'!F1078+'Royalties Partilha'!F1078</f>
        <v>185602.34</v>
      </c>
      <c r="G1078" s="14">
        <f>'Royalties Concessão'!G1078+'Royalties Partilha'!G1078</f>
        <v>1967476.0599999998</v>
      </c>
      <c r="J1078" s="11"/>
    </row>
    <row r="1079" spans="2:10" x14ac:dyDescent="0.2">
      <c r="B1079" s="12" t="s">
        <v>964</v>
      </c>
      <c r="C1079" s="13" t="s">
        <v>866</v>
      </c>
      <c r="D1079" s="14">
        <f>'Royalties Concessão'!D1079+'Royalties Partilha'!D1079</f>
        <v>81399.45</v>
      </c>
      <c r="E1079" s="14">
        <f>'Royalties Concessão'!E1079+'Royalties Partilha'!E1079</f>
        <v>0</v>
      </c>
      <c r="F1079" s="14">
        <f>'Royalties Concessão'!F1079+'Royalties Partilha'!F1079</f>
        <v>81399.45</v>
      </c>
      <c r="G1079" s="14">
        <f>'Royalties Concessão'!G1079+'Royalties Partilha'!G1079</f>
        <v>1080122.1399999999</v>
      </c>
      <c r="J1079" s="11"/>
    </row>
    <row r="1080" spans="2:10" x14ac:dyDescent="0.2">
      <c r="B1080" s="12" t="s">
        <v>965</v>
      </c>
      <c r="C1080" s="13" t="s">
        <v>866</v>
      </c>
      <c r="D1080" s="14">
        <f>'Royalties Concessão'!D1080+'Royalties Partilha'!D1080</f>
        <v>642747.52999999991</v>
      </c>
      <c r="E1080" s="14">
        <f>'Royalties Concessão'!E1080+'Royalties Partilha'!E1080</f>
        <v>88642.63</v>
      </c>
      <c r="F1080" s="14">
        <f>'Royalties Concessão'!F1080+'Royalties Partilha'!F1080</f>
        <v>731390.15999999992</v>
      </c>
      <c r="G1080" s="14">
        <f>'Royalties Concessão'!G1080+'Royalties Partilha'!G1080</f>
        <v>7166362.4700000007</v>
      </c>
      <c r="J1080" s="11"/>
    </row>
    <row r="1081" spans="2:10" x14ac:dyDescent="0.2">
      <c r="B1081" s="37" t="s">
        <v>966</v>
      </c>
      <c r="C1081" s="13" t="s">
        <v>866</v>
      </c>
      <c r="D1081" s="14">
        <f>'Royalties Concessão'!D1081+'Royalties Partilha'!D1081</f>
        <v>81399.45</v>
      </c>
      <c r="E1081" s="14">
        <f>'Royalties Concessão'!E1081+'Royalties Partilha'!E1081</f>
        <v>0</v>
      </c>
      <c r="F1081" s="14">
        <f>'Royalties Concessão'!F1081+'Royalties Partilha'!F1081</f>
        <v>81399.45</v>
      </c>
      <c r="G1081" s="14">
        <f>'Royalties Concessão'!G1081+'Royalties Partilha'!G1081</f>
        <v>1080146.72</v>
      </c>
      <c r="J1081" s="11"/>
    </row>
    <row r="1082" spans="2:10" ht="15" customHeight="1" x14ac:dyDescent="0.2">
      <c r="B1082" s="59" t="s">
        <v>967</v>
      </c>
      <c r="C1082" s="60"/>
      <c r="D1082" s="14">
        <f>'Royalties Concessão'!D1082+'Royalties Partilha'!D1082</f>
        <v>28640845.339999996</v>
      </c>
      <c r="E1082" s="14">
        <f>'Royalties Concessão'!E1082+'Royalties Partilha'!E1082</f>
        <v>35470589.930000007</v>
      </c>
      <c r="F1082" s="14">
        <f>'Royalties Concessão'!F1082+'Royalties Partilha'!F1082</f>
        <v>64111435.269999988</v>
      </c>
      <c r="G1082" s="14">
        <f>'Royalties Concessão'!G1082+'Royalties Partilha'!G1082</f>
        <v>900328901.20999956</v>
      </c>
      <c r="J1082" s="11"/>
    </row>
    <row r="1083" spans="2:10" ht="15" x14ac:dyDescent="0.25">
      <c r="B1083" s="20" t="s">
        <v>968</v>
      </c>
      <c r="C1083" s="21"/>
      <c r="D1083" s="16">
        <f>'Royalties Concessão'!D1083+'Royalties Partilha'!D1083</f>
        <v>397265811.97000003</v>
      </c>
      <c r="E1083" s="16">
        <f>'Royalties Concessão'!E1083+'Royalties Partilha'!E1083</f>
        <v>305255266.11999995</v>
      </c>
      <c r="F1083" s="16">
        <f>'Royalties Concessão'!F1083+'Royalties Partilha'!F1083</f>
        <v>702521078.08999991</v>
      </c>
      <c r="G1083" s="16">
        <f>'Royalties Concessão'!G1083+'Royalties Partilha'!G1083</f>
        <v>7981849617.0995703</v>
      </c>
      <c r="J1083" s="11"/>
    </row>
    <row r="1084" spans="2:10" x14ac:dyDescent="0.2">
      <c r="B1084" s="18"/>
      <c r="C1084" s="44"/>
      <c r="D1084" s="17"/>
      <c r="E1084" s="17"/>
      <c r="F1084" s="17"/>
      <c r="G1084" s="17"/>
    </row>
    <row r="1085" spans="2:10" x14ac:dyDescent="0.2">
      <c r="B1085" s="12" t="s">
        <v>1097</v>
      </c>
      <c r="C1085" s="13" t="s">
        <v>679</v>
      </c>
      <c r="D1085" s="14">
        <f>'Royalties Concessão'!D1085+'Royalties Partilha'!D1085</f>
        <v>632627.64999999991</v>
      </c>
      <c r="E1085" s="14">
        <f>'Royalties Concessão'!E1085+'Royalties Partilha'!E1085</f>
        <v>0</v>
      </c>
      <c r="F1085" s="45">
        <f>SUM(D1085:E1085)</f>
        <v>632627.64999999991</v>
      </c>
      <c r="G1085" s="14">
        <f>'Royalties Concessão'!G1085+'Royalties Partilha'!G1085</f>
        <v>6492298.8799999999</v>
      </c>
      <c r="J1085" s="11"/>
    </row>
    <row r="1086" spans="2:10" x14ac:dyDescent="0.2">
      <c r="B1086" s="12" t="s">
        <v>1093</v>
      </c>
      <c r="C1086" s="13" t="s">
        <v>679</v>
      </c>
      <c r="D1086" s="14">
        <f>'Royalties Concessão'!D1086+'Royalties Partilha'!D1086</f>
        <v>668100.016697824</v>
      </c>
      <c r="E1086" s="14">
        <f>'Royalties Concessão'!E1086+'Royalties Partilha'!E1086</f>
        <v>0</v>
      </c>
      <c r="F1086" s="45">
        <f t="shared" ref="F1086:F1096" si="0">SUM(D1086:E1086)</f>
        <v>668100.016697824</v>
      </c>
      <c r="G1086" s="14">
        <f>'Royalties Concessão'!G1086+'Royalties Partilha'!G1086</f>
        <v>5476190.9811268402</v>
      </c>
      <c r="J1086" s="11"/>
    </row>
    <row r="1087" spans="2:10" x14ac:dyDescent="0.2">
      <c r="B1087" s="12" t="s">
        <v>1094</v>
      </c>
      <c r="C1087" s="13" t="s">
        <v>679</v>
      </c>
      <c r="D1087" s="14">
        <f>'Royalties Concessão'!D1087+'Royalties Partilha'!D1087</f>
        <v>317034.34000000003</v>
      </c>
      <c r="E1087" s="14">
        <f>'Royalties Concessão'!E1087+'Royalties Partilha'!E1087</f>
        <v>168591.05000000002</v>
      </c>
      <c r="F1087" s="45">
        <f t="shared" si="0"/>
        <v>485625.39</v>
      </c>
      <c r="G1087" s="14">
        <f>'Royalties Concessão'!G1087+'Royalties Partilha'!G1087</f>
        <v>2498218.2200000002</v>
      </c>
      <c r="J1087" s="11"/>
    </row>
    <row r="1088" spans="2:10" x14ac:dyDescent="0.2">
      <c r="B1088" s="12" t="s">
        <v>1098</v>
      </c>
      <c r="C1088" s="13" t="s">
        <v>679</v>
      </c>
      <c r="D1088" s="14">
        <f>'Royalties Concessão'!D1088+'Royalties Partilha'!D1088</f>
        <v>18477.759999999998</v>
      </c>
      <c r="E1088" s="14">
        <f>'Royalties Concessão'!E1088+'Royalties Partilha'!E1088</f>
        <v>0</v>
      </c>
      <c r="F1088" s="45">
        <f t="shared" si="0"/>
        <v>18477.759999999998</v>
      </c>
      <c r="G1088" s="14">
        <f>'Royalties Concessão'!G1088+'Royalties Partilha'!G1088</f>
        <v>212845.9</v>
      </c>
      <c r="J1088" s="11"/>
    </row>
    <row r="1089" spans="2:10" x14ac:dyDescent="0.2">
      <c r="B1089" s="12" t="s">
        <v>1099</v>
      </c>
      <c r="C1089" s="13" t="s">
        <v>789</v>
      </c>
      <c r="D1089" s="14">
        <f>'Royalties Concessão'!D1089+'Royalties Partilha'!D1089</f>
        <v>0</v>
      </c>
      <c r="E1089" s="14">
        <f>'Royalties Concessão'!E1089+'Royalties Partilha'!E1089</f>
        <v>0</v>
      </c>
      <c r="F1089" s="45">
        <f t="shared" si="0"/>
        <v>0</v>
      </c>
      <c r="G1089" s="14">
        <f>'Royalties Concessão'!G1089+'Royalties Partilha'!G1089</f>
        <v>0</v>
      </c>
      <c r="J1089" s="11"/>
    </row>
    <row r="1090" spans="2:10" x14ac:dyDescent="0.2">
      <c r="B1090" s="12" t="s">
        <v>1100</v>
      </c>
      <c r="C1090" s="13" t="s">
        <v>77</v>
      </c>
      <c r="D1090" s="14">
        <f>'Royalties Concessão'!D1090+'Royalties Partilha'!D1090</f>
        <v>0</v>
      </c>
      <c r="E1090" s="14">
        <f>'Royalties Concessão'!E1090+'Royalties Partilha'!E1090</f>
        <v>0</v>
      </c>
      <c r="F1090" s="45">
        <f t="shared" si="0"/>
        <v>0</v>
      </c>
      <c r="G1090" s="14">
        <f>'Royalties Concessão'!G1090+'Royalties Partilha'!G1090</f>
        <v>0</v>
      </c>
      <c r="J1090" s="11"/>
    </row>
    <row r="1091" spans="2:10" x14ac:dyDescent="0.2">
      <c r="B1091" s="12" t="s">
        <v>1101</v>
      </c>
      <c r="C1091" s="13" t="s">
        <v>104</v>
      </c>
      <c r="D1091" s="14">
        <f>'Royalties Concessão'!D1091+'Royalties Partilha'!D1091</f>
        <v>60937.680000000008</v>
      </c>
      <c r="E1091" s="14">
        <f>'Royalties Concessão'!E1091+'Royalties Partilha'!E1091</f>
        <v>0</v>
      </c>
      <c r="F1091" s="45">
        <f t="shared" si="0"/>
        <v>60937.680000000008</v>
      </c>
      <c r="G1091" s="14">
        <f>'Royalties Concessão'!G1091+'Royalties Partilha'!G1091</f>
        <v>590269.71000000008</v>
      </c>
      <c r="J1091" s="11"/>
    </row>
    <row r="1092" spans="2:10" x14ac:dyDescent="0.2">
      <c r="B1092" s="12" t="s">
        <v>1102</v>
      </c>
      <c r="C1092" s="13" t="s">
        <v>104</v>
      </c>
      <c r="D1092" s="14">
        <f>'Royalties Concessão'!D1092+'Royalties Partilha'!D1092</f>
        <v>0</v>
      </c>
      <c r="E1092" s="14">
        <f>'Royalties Concessão'!E1092+'Royalties Partilha'!E1092</f>
        <v>0</v>
      </c>
      <c r="F1092" s="45">
        <f t="shared" si="0"/>
        <v>0</v>
      </c>
      <c r="G1092" s="14">
        <f>'Royalties Concessão'!G1092+'Royalties Partilha'!G1092</f>
        <v>3729166.5</v>
      </c>
      <c r="J1092" s="11"/>
    </row>
    <row r="1093" spans="2:10" x14ac:dyDescent="0.2">
      <c r="B1093" s="12" t="s">
        <v>1103</v>
      </c>
      <c r="C1093" s="13" t="s">
        <v>24</v>
      </c>
      <c r="D1093" s="14">
        <f>'Royalties Concessão'!D1093+'Royalties Partilha'!D1093</f>
        <v>0</v>
      </c>
      <c r="E1093" s="14">
        <f>'Royalties Concessão'!E1093+'Royalties Partilha'!E1093</f>
        <v>0</v>
      </c>
      <c r="F1093" s="45">
        <f t="shared" si="0"/>
        <v>0</v>
      </c>
      <c r="G1093" s="14">
        <f>'Royalties Concessão'!G1093+'Royalties Partilha'!G1093</f>
        <v>0</v>
      </c>
      <c r="J1093" s="11"/>
    </row>
    <row r="1094" spans="2:10" x14ac:dyDescent="0.2">
      <c r="B1094" s="37" t="s">
        <v>1104</v>
      </c>
      <c r="C1094" s="13" t="s">
        <v>77</v>
      </c>
      <c r="D1094" s="14">
        <f>'Royalties Concessão'!D1094+'Royalties Partilha'!D1094</f>
        <v>0</v>
      </c>
      <c r="E1094" s="14">
        <f>'Royalties Concessão'!E1094+'Royalties Partilha'!E1094</f>
        <v>0</v>
      </c>
      <c r="F1094" s="45">
        <f t="shared" si="0"/>
        <v>0</v>
      </c>
      <c r="G1094" s="14">
        <f>'Royalties Concessão'!G1094+'Royalties Partilha'!G1094</f>
        <v>0</v>
      </c>
      <c r="J1094" s="11"/>
    </row>
    <row r="1095" spans="2:10" x14ac:dyDescent="0.2">
      <c r="B1095" s="37" t="s">
        <v>1105</v>
      </c>
      <c r="C1095" s="13" t="s">
        <v>541</v>
      </c>
      <c r="D1095" s="14">
        <f>'Royalties Concessão'!D1095+'Royalties Partilha'!D1095</f>
        <v>426773.44</v>
      </c>
      <c r="E1095" s="14">
        <f>'Royalties Concessão'!E1095+'Royalties Partilha'!E1095</f>
        <v>0</v>
      </c>
      <c r="F1095" s="45">
        <f t="shared" si="0"/>
        <v>426773.44</v>
      </c>
      <c r="G1095" s="14">
        <f>'Royalties Concessão'!G1095+'Royalties Partilha'!G1095</f>
        <v>6099.49</v>
      </c>
      <c r="J1095" s="11"/>
    </row>
    <row r="1096" spans="2:10" x14ac:dyDescent="0.2">
      <c r="B1096" s="37" t="s">
        <v>1106</v>
      </c>
      <c r="C1096" s="13" t="s">
        <v>679</v>
      </c>
      <c r="D1096" s="14">
        <f>'Royalties Concessão'!D1096+'Royalties Partilha'!D1096</f>
        <v>585033.09000000008</v>
      </c>
      <c r="E1096" s="14">
        <f>'Royalties Concessão'!E1096+'Royalties Partilha'!E1096</f>
        <v>0</v>
      </c>
      <c r="F1096" s="45">
        <f t="shared" si="0"/>
        <v>585033.09000000008</v>
      </c>
      <c r="G1096" s="14">
        <f>'Royalties Concessão'!G1096+'Royalties Partilha'!G1096</f>
        <v>6751.23</v>
      </c>
      <c r="J1096" s="11"/>
    </row>
    <row r="1097" spans="2:10" x14ac:dyDescent="0.2">
      <c r="B1097" s="46" t="s">
        <v>970</v>
      </c>
      <c r="C1097" s="47"/>
      <c r="D1097" s="16">
        <f>SUM(D1085:D1096)</f>
        <v>2708983.976697824</v>
      </c>
      <c r="E1097" s="16">
        <f>SUM(E1085:E1096)</f>
        <v>168591.05000000002</v>
      </c>
      <c r="F1097" s="16">
        <f>SUM(F1085:F1096)</f>
        <v>2877575.0266978238</v>
      </c>
      <c r="G1097" s="16">
        <f>SUM(G1085:G1096)</f>
        <v>19011840.911126841</v>
      </c>
      <c r="J1097" s="11"/>
    </row>
    <row r="1098" spans="2:10" x14ac:dyDescent="0.2">
      <c r="B1098" s="46" t="s">
        <v>1079</v>
      </c>
      <c r="C1098" s="47"/>
      <c r="D1098" s="16">
        <f>SUM(D1083,D1097)</f>
        <v>399974795.94669783</v>
      </c>
      <c r="E1098" s="16">
        <f>SUM(E1097,E1083)</f>
        <v>305423857.16999996</v>
      </c>
      <c r="F1098" s="16">
        <f>F1097+F1083</f>
        <v>705398653.11669779</v>
      </c>
      <c r="G1098" s="16">
        <f>G1097+G1083</f>
        <v>8000861458.0106974</v>
      </c>
      <c r="J1098" s="11"/>
    </row>
  </sheetData>
  <mergeCells count="40">
    <mergeCell ref="B11:B13"/>
    <mergeCell ref="C11:F11"/>
    <mergeCell ref="C12:C13"/>
    <mergeCell ref="D12:D13"/>
    <mergeCell ref="E12:E13"/>
    <mergeCell ref="F12:F13"/>
    <mergeCell ref="B14:F14"/>
    <mergeCell ref="B27:B29"/>
    <mergeCell ref="C27:F27"/>
    <mergeCell ref="C28:C29"/>
    <mergeCell ref="D28:D29"/>
    <mergeCell ref="E28:E29"/>
    <mergeCell ref="F28:F29"/>
    <mergeCell ref="B30:F30"/>
    <mergeCell ref="B46:C48"/>
    <mergeCell ref="D46:G46"/>
    <mergeCell ref="D47:D48"/>
    <mergeCell ref="E47:E48"/>
    <mergeCell ref="F47:F48"/>
    <mergeCell ref="G47:G48"/>
    <mergeCell ref="B660:C660"/>
    <mergeCell ref="B101:C101"/>
    <mergeCell ref="B122:C122"/>
    <mergeCell ref="B126:C126"/>
    <mergeCell ref="B396:C396"/>
    <mergeCell ref="B480:C480"/>
    <mergeCell ref="B559:C559"/>
    <mergeCell ref="B566:C566"/>
    <mergeCell ref="B574:C574"/>
    <mergeCell ref="B592:C592"/>
    <mergeCell ref="B602:C602"/>
    <mergeCell ref="B621:C621"/>
    <mergeCell ref="B1097:C1097"/>
    <mergeCell ref="B1098:C1098"/>
    <mergeCell ref="B752:C752"/>
    <mergeCell ref="B852:C852"/>
    <mergeCell ref="B879:C879"/>
    <mergeCell ref="B894:C894"/>
    <mergeCell ref="B970:C970"/>
    <mergeCell ref="B1082:C108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Royalties Concessão</vt:lpstr>
      <vt:lpstr>Royalties Partilha</vt:lpstr>
      <vt:lpstr>Royalties Total Beneficiário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lpalla</dc:creator>
  <cp:lastModifiedBy>Ana Márcia</cp:lastModifiedBy>
  <dcterms:created xsi:type="dcterms:W3CDTF">2016-03-01T15:14:29Z</dcterms:created>
  <dcterms:modified xsi:type="dcterms:W3CDTF">2020-12-30T22:04:16Z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e7bb6e68-1d1e-4fed-a394-db71d5927033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