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NP (Teletrabalho)\Leilão de Biodiesel\Estoque, Entregas e Retiradas\Retiradas\"/>
    </mc:Choice>
  </mc:AlternateContent>
  <bookViews>
    <workbookView xWindow="0" yWindow="0" windowWidth="9768" windowHeight="7884"/>
  </bookViews>
  <sheets>
    <sheet name="Acumulado 2021" sheetId="84" r:id="rId1"/>
    <sheet name="L82" sheetId="98" r:id="rId2"/>
    <sheet name="L81" sheetId="97" r:id="rId3"/>
    <sheet name="L80" sheetId="96" r:id="rId4"/>
    <sheet name="L79" sheetId="95" r:id="rId5"/>
    <sheet name="L78" sheetId="94" r:id="rId6"/>
    <sheet name="L77" sheetId="9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" i="84" l="1"/>
  <c r="N81" i="84"/>
  <c r="M81" i="84"/>
  <c r="L81" i="84"/>
  <c r="K81" i="84"/>
  <c r="J81" i="84"/>
  <c r="I81" i="84"/>
  <c r="H81" i="84"/>
  <c r="G81" i="84"/>
  <c r="F81" i="84"/>
  <c r="E81" i="84"/>
  <c r="D81" i="84"/>
  <c r="P81" i="84" l="1"/>
  <c r="O113" i="84"/>
  <c r="N113" i="84"/>
  <c r="O112" i="84"/>
  <c r="N112" i="84"/>
  <c r="O111" i="84"/>
  <c r="N111" i="84"/>
  <c r="O110" i="84"/>
  <c r="N110" i="84"/>
  <c r="O109" i="84"/>
  <c r="N109" i="84"/>
  <c r="O108" i="84"/>
  <c r="N108" i="84"/>
  <c r="O107" i="84"/>
  <c r="N107" i="84"/>
  <c r="O106" i="84"/>
  <c r="N106" i="84"/>
  <c r="O105" i="84"/>
  <c r="N105" i="84"/>
  <c r="O104" i="84"/>
  <c r="N104" i="84"/>
  <c r="O103" i="84"/>
  <c r="N103" i="84"/>
  <c r="O102" i="84"/>
  <c r="N102" i="84"/>
  <c r="O101" i="84"/>
  <c r="N101" i="84"/>
  <c r="O100" i="84"/>
  <c r="N100" i="84"/>
  <c r="O99" i="84"/>
  <c r="N99" i="84"/>
  <c r="O98" i="84"/>
  <c r="N98" i="84"/>
  <c r="O97" i="84"/>
  <c r="N97" i="84"/>
  <c r="O96" i="84"/>
  <c r="N96" i="84"/>
  <c r="O95" i="84"/>
  <c r="N95" i="84"/>
  <c r="O94" i="84"/>
  <c r="N94" i="84"/>
  <c r="O93" i="84"/>
  <c r="N93" i="84"/>
  <c r="O92" i="84"/>
  <c r="N92" i="84"/>
  <c r="O91" i="84"/>
  <c r="N91" i="84"/>
  <c r="O90" i="84"/>
  <c r="N90" i="84"/>
  <c r="O89" i="84"/>
  <c r="N89" i="84"/>
  <c r="O88" i="84"/>
  <c r="N88" i="84"/>
  <c r="O87" i="84"/>
  <c r="N87" i="84"/>
  <c r="O86" i="84"/>
  <c r="N86" i="84"/>
  <c r="O85" i="84"/>
  <c r="N85" i="84"/>
  <c r="O84" i="84"/>
  <c r="N84" i="84"/>
  <c r="O83" i="84"/>
  <c r="N83" i="84"/>
  <c r="O82" i="84"/>
  <c r="N82" i="84"/>
  <c r="O80" i="84"/>
  <c r="N80" i="84"/>
  <c r="O79" i="84"/>
  <c r="N79" i="84"/>
  <c r="O78" i="84"/>
  <c r="N78" i="84"/>
  <c r="O77" i="84"/>
  <c r="N77" i="84"/>
  <c r="O76" i="84"/>
  <c r="N76" i="84"/>
  <c r="O75" i="84"/>
  <c r="N75" i="84"/>
  <c r="O74" i="84"/>
  <c r="N74" i="84"/>
  <c r="O73" i="84"/>
  <c r="N73" i="84"/>
  <c r="O72" i="84"/>
  <c r="N72" i="84"/>
  <c r="O71" i="84"/>
  <c r="N71" i="84"/>
  <c r="O70" i="84"/>
  <c r="N70" i="84"/>
  <c r="O69" i="84"/>
  <c r="N69" i="84"/>
  <c r="O68" i="84"/>
  <c r="N68" i="84"/>
  <c r="O67" i="84"/>
  <c r="N67" i="84"/>
  <c r="O66" i="84"/>
  <c r="N66" i="84"/>
  <c r="O65" i="84"/>
  <c r="N65" i="84"/>
  <c r="O64" i="84"/>
  <c r="N64" i="84"/>
  <c r="O63" i="84"/>
  <c r="N63" i="84"/>
  <c r="O62" i="84"/>
  <c r="N62" i="84"/>
  <c r="O61" i="84"/>
  <c r="N61" i="84"/>
  <c r="O60" i="84"/>
  <c r="N60" i="84"/>
  <c r="O59" i="84"/>
  <c r="N59" i="84"/>
  <c r="O58" i="84"/>
  <c r="N58" i="84"/>
  <c r="O57" i="84"/>
  <c r="N57" i="84"/>
  <c r="O56" i="84"/>
  <c r="N56" i="84"/>
  <c r="O55" i="84"/>
  <c r="N55" i="84"/>
  <c r="O54" i="84"/>
  <c r="N54" i="84"/>
  <c r="O53" i="84"/>
  <c r="N53" i="84"/>
  <c r="O52" i="84"/>
  <c r="N52" i="84"/>
  <c r="O51" i="84"/>
  <c r="N51" i="84"/>
  <c r="O50" i="84"/>
  <c r="N50" i="84"/>
  <c r="O49" i="84"/>
  <c r="N49" i="84"/>
  <c r="O48" i="84"/>
  <c r="N48" i="84"/>
  <c r="O47" i="84"/>
  <c r="N47" i="84"/>
  <c r="O46" i="84"/>
  <c r="N46" i="84"/>
  <c r="O45" i="84"/>
  <c r="N45" i="84"/>
  <c r="O44" i="84"/>
  <c r="N44" i="84"/>
  <c r="O43" i="84"/>
  <c r="N43" i="84"/>
  <c r="O42" i="84"/>
  <c r="N42" i="84"/>
  <c r="O41" i="84"/>
  <c r="N41" i="84"/>
  <c r="O40" i="84"/>
  <c r="N40" i="84"/>
  <c r="O39" i="84"/>
  <c r="N39" i="84"/>
  <c r="O38" i="84"/>
  <c r="N38" i="84"/>
  <c r="O37" i="84"/>
  <c r="N37" i="84"/>
  <c r="O36" i="84"/>
  <c r="N36" i="84"/>
  <c r="O35" i="84"/>
  <c r="N35" i="84"/>
  <c r="O34" i="84"/>
  <c r="N34" i="84"/>
  <c r="O33" i="84"/>
  <c r="N33" i="84"/>
  <c r="O32" i="84"/>
  <c r="N32" i="84"/>
  <c r="O31" i="84"/>
  <c r="N31" i="84"/>
  <c r="O30" i="84"/>
  <c r="N30" i="84"/>
  <c r="O29" i="84"/>
  <c r="N29" i="84"/>
  <c r="O28" i="84"/>
  <c r="N28" i="84"/>
  <c r="O27" i="84"/>
  <c r="N27" i="84"/>
  <c r="O26" i="84"/>
  <c r="N26" i="84"/>
  <c r="O25" i="84"/>
  <c r="N25" i="84"/>
  <c r="O24" i="84"/>
  <c r="N24" i="84"/>
  <c r="O23" i="84"/>
  <c r="N23" i="84"/>
  <c r="O22" i="84"/>
  <c r="N22" i="84"/>
  <c r="O21" i="84"/>
  <c r="N21" i="84"/>
  <c r="O20" i="84"/>
  <c r="N20" i="84"/>
  <c r="O19" i="84"/>
  <c r="N19" i="84"/>
  <c r="O18" i="84"/>
  <c r="N18" i="84"/>
  <c r="O17" i="84"/>
  <c r="N17" i="84"/>
  <c r="O16" i="84"/>
  <c r="N16" i="84"/>
  <c r="O15" i="84"/>
  <c r="N15" i="84"/>
  <c r="O14" i="84"/>
  <c r="N14" i="84"/>
  <c r="O13" i="84"/>
  <c r="N13" i="84"/>
  <c r="O12" i="84"/>
  <c r="N12" i="84"/>
  <c r="O11" i="84"/>
  <c r="N11" i="84"/>
  <c r="O10" i="84"/>
  <c r="N10" i="84"/>
  <c r="O9" i="84"/>
  <c r="N9" i="84"/>
  <c r="O8" i="84"/>
  <c r="N8" i="84"/>
  <c r="O7" i="84"/>
  <c r="N7" i="84"/>
  <c r="O6" i="84"/>
  <c r="N6" i="84"/>
  <c r="O124" i="84"/>
  <c r="N124" i="84"/>
  <c r="O123" i="84"/>
  <c r="N123" i="84"/>
  <c r="O122" i="84"/>
  <c r="N122" i="84"/>
  <c r="O121" i="84"/>
  <c r="N121" i="84"/>
  <c r="O120" i="84"/>
  <c r="N120" i="84"/>
  <c r="O119" i="84"/>
  <c r="N119" i="84"/>
  <c r="O118" i="84"/>
  <c r="N118" i="84"/>
  <c r="O117" i="84"/>
  <c r="N117" i="84"/>
  <c r="O116" i="84"/>
  <c r="N116" i="84"/>
  <c r="O115" i="84"/>
  <c r="N115" i="84"/>
  <c r="O114" i="84"/>
  <c r="N114" i="84"/>
  <c r="N125" i="84" l="1"/>
  <c r="O125" i="84"/>
  <c r="M124" i="84"/>
  <c r="L124" i="84"/>
  <c r="M123" i="84"/>
  <c r="L123" i="84"/>
  <c r="M122" i="84"/>
  <c r="L122" i="84"/>
  <c r="M121" i="84"/>
  <c r="L121" i="84"/>
  <c r="M120" i="84"/>
  <c r="L120" i="84"/>
  <c r="M119" i="84"/>
  <c r="L119" i="84"/>
  <c r="M118" i="84"/>
  <c r="L118" i="84"/>
  <c r="M117" i="84"/>
  <c r="L117" i="84"/>
  <c r="M116" i="84"/>
  <c r="L116" i="84"/>
  <c r="M115" i="84"/>
  <c r="L115" i="84"/>
  <c r="M114" i="84"/>
  <c r="L114" i="84"/>
  <c r="M113" i="84"/>
  <c r="L113" i="84"/>
  <c r="M112" i="84"/>
  <c r="L112" i="84"/>
  <c r="M111" i="84"/>
  <c r="L111" i="84"/>
  <c r="M110" i="84"/>
  <c r="L110" i="84"/>
  <c r="M109" i="84"/>
  <c r="L109" i="84"/>
  <c r="M108" i="84"/>
  <c r="L108" i="84"/>
  <c r="M107" i="84"/>
  <c r="L107" i="84"/>
  <c r="M106" i="84"/>
  <c r="L106" i="84"/>
  <c r="M105" i="84"/>
  <c r="L105" i="84"/>
  <c r="M104" i="84"/>
  <c r="L104" i="84"/>
  <c r="M103" i="84"/>
  <c r="L103" i="84"/>
  <c r="M102" i="84"/>
  <c r="L102" i="84"/>
  <c r="M101" i="84"/>
  <c r="L101" i="84"/>
  <c r="M100" i="84"/>
  <c r="L100" i="84"/>
  <c r="M99" i="84"/>
  <c r="L99" i="84"/>
  <c r="M98" i="84"/>
  <c r="L98" i="84"/>
  <c r="M97" i="84"/>
  <c r="L97" i="84"/>
  <c r="M96" i="84"/>
  <c r="L96" i="84"/>
  <c r="M95" i="84"/>
  <c r="L95" i="84"/>
  <c r="M94" i="84"/>
  <c r="L94" i="84"/>
  <c r="M93" i="84"/>
  <c r="L93" i="84"/>
  <c r="M92" i="84"/>
  <c r="L92" i="84"/>
  <c r="M91" i="84"/>
  <c r="L91" i="84"/>
  <c r="M90" i="84"/>
  <c r="L90" i="84"/>
  <c r="M89" i="84"/>
  <c r="L89" i="84"/>
  <c r="M88" i="84"/>
  <c r="L88" i="84"/>
  <c r="M87" i="84"/>
  <c r="L87" i="84"/>
  <c r="M86" i="84"/>
  <c r="L86" i="84"/>
  <c r="M85" i="84"/>
  <c r="L85" i="84"/>
  <c r="M84" i="84"/>
  <c r="L84" i="84"/>
  <c r="M83" i="84"/>
  <c r="L83" i="84"/>
  <c r="M82" i="84"/>
  <c r="L82" i="84"/>
  <c r="M80" i="84"/>
  <c r="L80" i="84"/>
  <c r="M79" i="84"/>
  <c r="L79" i="84"/>
  <c r="M78" i="84"/>
  <c r="L78" i="84"/>
  <c r="M77" i="84"/>
  <c r="L77" i="84"/>
  <c r="M76" i="84"/>
  <c r="L76" i="84"/>
  <c r="M75" i="84"/>
  <c r="L75" i="84"/>
  <c r="M74" i="84"/>
  <c r="L74" i="84"/>
  <c r="M73" i="84"/>
  <c r="L73" i="84"/>
  <c r="M72" i="84"/>
  <c r="L72" i="84"/>
  <c r="M71" i="84"/>
  <c r="L71" i="84"/>
  <c r="M70" i="84"/>
  <c r="L70" i="84"/>
  <c r="M69" i="84"/>
  <c r="L69" i="84"/>
  <c r="M68" i="84"/>
  <c r="L68" i="84"/>
  <c r="M67" i="84"/>
  <c r="L67" i="84"/>
  <c r="M66" i="84"/>
  <c r="L66" i="84"/>
  <c r="M65" i="84"/>
  <c r="L65" i="84"/>
  <c r="M64" i="84"/>
  <c r="L64" i="84"/>
  <c r="M63" i="84"/>
  <c r="L63" i="84"/>
  <c r="M62" i="84"/>
  <c r="L62" i="84"/>
  <c r="M61" i="84"/>
  <c r="L61" i="84"/>
  <c r="M60" i="84"/>
  <c r="L60" i="84"/>
  <c r="M59" i="84"/>
  <c r="L59" i="84"/>
  <c r="M58" i="84"/>
  <c r="L58" i="84"/>
  <c r="M57" i="84"/>
  <c r="L57" i="84"/>
  <c r="M56" i="84"/>
  <c r="L56" i="84"/>
  <c r="M55" i="84"/>
  <c r="L55" i="84"/>
  <c r="M54" i="84"/>
  <c r="L54" i="84"/>
  <c r="M53" i="84"/>
  <c r="L53" i="84"/>
  <c r="M52" i="84"/>
  <c r="L52" i="84"/>
  <c r="M51" i="84"/>
  <c r="L51" i="84"/>
  <c r="M50" i="84"/>
  <c r="L50" i="84"/>
  <c r="M49" i="84"/>
  <c r="L49" i="84"/>
  <c r="M48" i="84"/>
  <c r="L48" i="84"/>
  <c r="M47" i="84"/>
  <c r="L47" i="84"/>
  <c r="M46" i="84"/>
  <c r="L46" i="84"/>
  <c r="M45" i="84"/>
  <c r="L45" i="84"/>
  <c r="M44" i="84"/>
  <c r="L44" i="84"/>
  <c r="M43" i="84"/>
  <c r="L43" i="84"/>
  <c r="M42" i="84"/>
  <c r="L42" i="84"/>
  <c r="M41" i="84"/>
  <c r="L41" i="84"/>
  <c r="M40" i="84"/>
  <c r="L40" i="84"/>
  <c r="M39" i="84"/>
  <c r="L39" i="84"/>
  <c r="M38" i="84"/>
  <c r="L38" i="84"/>
  <c r="M37" i="84"/>
  <c r="L37" i="84"/>
  <c r="M36" i="84"/>
  <c r="L36" i="84"/>
  <c r="M35" i="84"/>
  <c r="L35" i="84"/>
  <c r="M34" i="84"/>
  <c r="L34" i="84"/>
  <c r="M33" i="84"/>
  <c r="L33" i="84"/>
  <c r="M32" i="84"/>
  <c r="L32" i="84"/>
  <c r="M31" i="84"/>
  <c r="L31" i="84"/>
  <c r="M30" i="84"/>
  <c r="L30" i="84"/>
  <c r="M29" i="84"/>
  <c r="L29" i="84"/>
  <c r="M28" i="84"/>
  <c r="L28" i="84"/>
  <c r="M27" i="84"/>
  <c r="L27" i="84"/>
  <c r="M26" i="84"/>
  <c r="L26" i="84"/>
  <c r="M25" i="84"/>
  <c r="L25" i="84"/>
  <c r="M24" i="84"/>
  <c r="L24" i="84"/>
  <c r="M23" i="84"/>
  <c r="L23" i="84"/>
  <c r="M22" i="84"/>
  <c r="L22" i="84"/>
  <c r="M21" i="84"/>
  <c r="L21" i="84"/>
  <c r="M20" i="84"/>
  <c r="L20" i="84"/>
  <c r="M19" i="84"/>
  <c r="L19" i="84"/>
  <c r="M18" i="84"/>
  <c r="L18" i="84"/>
  <c r="M17" i="84"/>
  <c r="L17" i="84"/>
  <c r="M16" i="84"/>
  <c r="L16" i="84"/>
  <c r="M15" i="84"/>
  <c r="L15" i="84"/>
  <c r="M14" i="84"/>
  <c r="L14" i="84"/>
  <c r="M13" i="84"/>
  <c r="L13" i="84"/>
  <c r="M12" i="84"/>
  <c r="L12" i="84"/>
  <c r="M11" i="84"/>
  <c r="L11" i="84"/>
  <c r="M10" i="84"/>
  <c r="L10" i="84"/>
  <c r="M9" i="84"/>
  <c r="L9" i="84"/>
  <c r="M8" i="84"/>
  <c r="L8" i="84"/>
  <c r="M7" i="84"/>
  <c r="L7" i="84"/>
  <c r="M6" i="84"/>
  <c r="L6" i="84"/>
  <c r="K77" i="84"/>
  <c r="J77" i="84"/>
  <c r="I77" i="84"/>
  <c r="H77" i="84"/>
  <c r="G77" i="84"/>
  <c r="F77" i="84"/>
  <c r="E77" i="84"/>
  <c r="D77" i="84"/>
  <c r="P77" i="84" s="1"/>
  <c r="I123" i="97"/>
  <c r="H123" i="97"/>
  <c r="G123" i="97"/>
  <c r="F123" i="97"/>
  <c r="E123" i="97"/>
  <c r="D123" i="97"/>
  <c r="M125" i="84" l="1"/>
  <c r="L125" i="84"/>
  <c r="D122" i="96"/>
  <c r="K124" i="84"/>
  <c r="J124" i="84"/>
  <c r="K123" i="84"/>
  <c r="J123" i="84"/>
  <c r="K122" i="84"/>
  <c r="J122" i="84"/>
  <c r="K121" i="84"/>
  <c r="J121" i="84"/>
  <c r="K120" i="84"/>
  <c r="J120" i="84"/>
  <c r="K119" i="84"/>
  <c r="J119" i="84"/>
  <c r="K118" i="84"/>
  <c r="J118" i="84"/>
  <c r="K117" i="84"/>
  <c r="J117" i="84"/>
  <c r="K116" i="84"/>
  <c r="J116" i="84"/>
  <c r="K115" i="84"/>
  <c r="J115" i="84"/>
  <c r="K114" i="84"/>
  <c r="J114" i="84"/>
  <c r="K113" i="84"/>
  <c r="J113" i="84"/>
  <c r="K112" i="84"/>
  <c r="J112" i="84"/>
  <c r="K111" i="84"/>
  <c r="J111" i="84"/>
  <c r="K110" i="84"/>
  <c r="J110" i="84"/>
  <c r="K109" i="84"/>
  <c r="J109" i="84"/>
  <c r="K108" i="84"/>
  <c r="J108" i="84"/>
  <c r="K107" i="84"/>
  <c r="J107" i="84"/>
  <c r="K106" i="84"/>
  <c r="J106" i="84"/>
  <c r="K105" i="84"/>
  <c r="J105" i="84"/>
  <c r="K104" i="84"/>
  <c r="J104" i="84"/>
  <c r="K103" i="84"/>
  <c r="J103" i="84"/>
  <c r="K102" i="84"/>
  <c r="J102" i="84"/>
  <c r="K101" i="84"/>
  <c r="J101" i="84"/>
  <c r="K100" i="84"/>
  <c r="J100" i="84"/>
  <c r="K99" i="84"/>
  <c r="J99" i="84"/>
  <c r="K98" i="84"/>
  <c r="J98" i="84"/>
  <c r="K97" i="84"/>
  <c r="J97" i="84"/>
  <c r="K96" i="84"/>
  <c r="J96" i="84"/>
  <c r="K95" i="84"/>
  <c r="J95" i="84"/>
  <c r="K94" i="84"/>
  <c r="J94" i="84"/>
  <c r="K93" i="84"/>
  <c r="J93" i="84"/>
  <c r="K92" i="84"/>
  <c r="J92" i="84"/>
  <c r="K91" i="84"/>
  <c r="J91" i="84"/>
  <c r="K90" i="84"/>
  <c r="J90" i="84"/>
  <c r="K89" i="84"/>
  <c r="J89" i="84"/>
  <c r="K88" i="84"/>
  <c r="J88" i="84"/>
  <c r="K87" i="84"/>
  <c r="J87" i="84"/>
  <c r="K86" i="84"/>
  <c r="J86" i="84"/>
  <c r="K85" i="84"/>
  <c r="J85" i="84"/>
  <c r="K84" i="84"/>
  <c r="J84" i="84"/>
  <c r="K83" i="84"/>
  <c r="J83" i="84"/>
  <c r="K82" i="84"/>
  <c r="J82" i="84"/>
  <c r="K80" i="84"/>
  <c r="J80" i="84"/>
  <c r="K79" i="84"/>
  <c r="J79" i="84"/>
  <c r="K78" i="84"/>
  <c r="J78" i="84"/>
  <c r="K76" i="84"/>
  <c r="J76" i="84"/>
  <c r="K75" i="84"/>
  <c r="J75" i="84"/>
  <c r="K74" i="84"/>
  <c r="J74" i="84"/>
  <c r="K73" i="84"/>
  <c r="J73" i="84"/>
  <c r="K72" i="84"/>
  <c r="J72" i="84"/>
  <c r="K71" i="84"/>
  <c r="J71" i="84"/>
  <c r="K70" i="84"/>
  <c r="J70" i="84"/>
  <c r="K69" i="84"/>
  <c r="J69" i="84"/>
  <c r="K68" i="84"/>
  <c r="J68" i="84"/>
  <c r="K67" i="84"/>
  <c r="J67" i="84"/>
  <c r="K66" i="84"/>
  <c r="J66" i="84"/>
  <c r="K65" i="84"/>
  <c r="J65" i="84"/>
  <c r="K64" i="84"/>
  <c r="J64" i="84"/>
  <c r="K63" i="84"/>
  <c r="J63" i="84"/>
  <c r="K62" i="84"/>
  <c r="J62" i="84"/>
  <c r="K61" i="84"/>
  <c r="J61" i="84"/>
  <c r="K60" i="84"/>
  <c r="J60" i="84"/>
  <c r="K59" i="84"/>
  <c r="J59" i="84"/>
  <c r="K58" i="84"/>
  <c r="J58" i="84"/>
  <c r="K57" i="84"/>
  <c r="J57" i="84"/>
  <c r="K56" i="84"/>
  <c r="J56" i="84"/>
  <c r="K55" i="84"/>
  <c r="J55" i="84"/>
  <c r="K54" i="84"/>
  <c r="J54" i="84"/>
  <c r="K53" i="84"/>
  <c r="J53" i="84"/>
  <c r="K52" i="84"/>
  <c r="J52" i="84"/>
  <c r="K51" i="84"/>
  <c r="J51" i="84"/>
  <c r="K50" i="84"/>
  <c r="J50" i="84"/>
  <c r="K49" i="84"/>
  <c r="J49" i="84"/>
  <c r="K48" i="84"/>
  <c r="J48" i="84"/>
  <c r="K47" i="84"/>
  <c r="J47" i="84"/>
  <c r="K46" i="84"/>
  <c r="J46" i="84"/>
  <c r="K45" i="84"/>
  <c r="J45" i="84"/>
  <c r="K44" i="84"/>
  <c r="J44" i="84"/>
  <c r="K43" i="84"/>
  <c r="J43" i="84"/>
  <c r="K42" i="84"/>
  <c r="J42" i="84"/>
  <c r="K41" i="84"/>
  <c r="J41" i="84"/>
  <c r="K40" i="84"/>
  <c r="J40" i="84"/>
  <c r="K39" i="84"/>
  <c r="J39" i="84"/>
  <c r="K38" i="84"/>
  <c r="J38" i="84"/>
  <c r="K37" i="84"/>
  <c r="J37" i="84"/>
  <c r="K36" i="84"/>
  <c r="J36" i="84"/>
  <c r="K35" i="84"/>
  <c r="J35" i="84"/>
  <c r="K34" i="84"/>
  <c r="J34" i="84"/>
  <c r="K33" i="84"/>
  <c r="J33" i="84"/>
  <c r="K32" i="84"/>
  <c r="J32" i="84"/>
  <c r="K31" i="84"/>
  <c r="J31" i="84"/>
  <c r="K30" i="84"/>
  <c r="J30" i="84"/>
  <c r="K29" i="84"/>
  <c r="J29" i="84"/>
  <c r="K28" i="84"/>
  <c r="J28" i="84"/>
  <c r="K27" i="84"/>
  <c r="J27" i="84"/>
  <c r="K26" i="84"/>
  <c r="J26" i="84"/>
  <c r="K25" i="84"/>
  <c r="J25" i="84"/>
  <c r="K24" i="84"/>
  <c r="J24" i="84"/>
  <c r="K23" i="84"/>
  <c r="J23" i="84"/>
  <c r="K22" i="84"/>
  <c r="J22" i="84"/>
  <c r="K21" i="84"/>
  <c r="J21" i="84"/>
  <c r="K20" i="84"/>
  <c r="J20" i="84"/>
  <c r="K19" i="84"/>
  <c r="J19" i="84"/>
  <c r="K18" i="84"/>
  <c r="J18" i="84"/>
  <c r="K17" i="84"/>
  <c r="J17" i="84"/>
  <c r="K16" i="84"/>
  <c r="J16" i="84"/>
  <c r="K15" i="84"/>
  <c r="J15" i="84"/>
  <c r="K14" i="84"/>
  <c r="J14" i="84"/>
  <c r="K13" i="84"/>
  <c r="J13" i="84"/>
  <c r="K12" i="84"/>
  <c r="J12" i="84"/>
  <c r="K11" i="84"/>
  <c r="J11" i="84"/>
  <c r="K10" i="84"/>
  <c r="J10" i="84"/>
  <c r="K9" i="84"/>
  <c r="J9" i="84"/>
  <c r="K8" i="84"/>
  <c r="J8" i="84"/>
  <c r="K7" i="84"/>
  <c r="J7" i="84"/>
  <c r="K6" i="84"/>
  <c r="J6" i="84"/>
  <c r="I68" i="84"/>
  <c r="H68" i="84"/>
  <c r="G68" i="84"/>
  <c r="F68" i="84"/>
  <c r="E68" i="84"/>
  <c r="D68" i="84"/>
  <c r="I122" i="96"/>
  <c r="H122" i="96"/>
  <c r="G122" i="96"/>
  <c r="F122" i="96"/>
  <c r="E122" i="96"/>
  <c r="P68" i="84" l="1"/>
  <c r="J125" i="84"/>
  <c r="K125" i="84"/>
  <c r="I67" i="84"/>
  <c r="H67" i="84"/>
  <c r="G67" i="84"/>
  <c r="F67" i="84"/>
  <c r="E67" i="84"/>
  <c r="D67" i="84"/>
  <c r="P67" i="84" l="1"/>
  <c r="I10" i="84"/>
  <c r="H10" i="84"/>
  <c r="G10" i="84"/>
  <c r="F10" i="84"/>
  <c r="E10" i="84"/>
  <c r="D10" i="84"/>
  <c r="P10" i="84" s="1"/>
  <c r="I59" i="84"/>
  <c r="H59" i="84"/>
  <c r="G59" i="84"/>
  <c r="F59" i="84"/>
  <c r="E59" i="84"/>
  <c r="D59" i="84"/>
  <c r="I43" i="84"/>
  <c r="H43" i="84"/>
  <c r="G43" i="84"/>
  <c r="F43" i="84"/>
  <c r="E43" i="84"/>
  <c r="D43" i="84"/>
  <c r="I124" i="84"/>
  <c r="H124" i="84"/>
  <c r="I123" i="84"/>
  <c r="H123" i="84"/>
  <c r="I122" i="84"/>
  <c r="H122" i="84"/>
  <c r="I121" i="84"/>
  <c r="H121" i="84"/>
  <c r="I120" i="84"/>
  <c r="H120" i="84"/>
  <c r="I119" i="84"/>
  <c r="H119" i="84"/>
  <c r="I118" i="84"/>
  <c r="H118" i="84"/>
  <c r="I117" i="84"/>
  <c r="H117" i="84"/>
  <c r="I116" i="84"/>
  <c r="H116" i="84"/>
  <c r="I115" i="84"/>
  <c r="H115" i="84"/>
  <c r="I114" i="84"/>
  <c r="H114" i="84"/>
  <c r="I113" i="84"/>
  <c r="H113" i="84"/>
  <c r="I112" i="84"/>
  <c r="H112" i="84"/>
  <c r="I111" i="84"/>
  <c r="H111" i="84"/>
  <c r="I110" i="84"/>
  <c r="H110" i="84"/>
  <c r="I109" i="84"/>
  <c r="H109" i="84"/>
  <c r="I108" i="84"/>
  <c r="H108" i="84"/>
  <c r="I107" i="84"/>
  <c r="H107" i="84"/>
  <c r="I106" i="84"/>
  <c r="H106" i="84"/>
  <c r="I105" i="84"/>
  <c r="H105" i="84"/>
  <c r="I104" i="84"/>
  <c r="H104" i="84"/>
  <c r="I103" i="84"/>
  <c r="H103" i="84"/>
  <c r="I102" i="84"/>
  <c r="H102" i="84"/>
  <c r="I101" i="84"/>
  <c r="H101" i="84"/>
  <c r="I100" i="84"/>
  <c r="H100" i="84"/>
  <c r="I99" i="84"/>
  <c r="H99" i="84"/>
  <c r="I98" i="84"/>
  <c r="H98" i="84"/>
  <c r="I97" i="84"/>
  <c r="H97" i="84"/>
  <c r="I96" i="84"/>
  <c r="H96" i="84"/>
  <c r="I95" i="84"/>
  <c r="H95" i="84"/>
  <c r="I94" i="84"/>
  <c r="H94" i="84"/>
  <c r="I93" i="84"/>
  <c r="H93" i="84"/>
  <c r="I92" i="84"/>
  <c r="H92" i="84"/>
  <c r="I91" i="84"/>
  <c r="H91" i="84"/>
  <c r="I90" i="84"/>
  <c r="H90" i="84"/>
  <c r="I89" i="84"/>
  <c r="H89" i="84"/>
  <c r="I88" i="84"/>
  <c r="H88" i="84"/>
  <c r="I87" i="84"/>
  <c r="H87" i="84"/>
  <c r="I86" i="84"/>
  <c r="H86" i="84"/>
  <c r="I85" i="84"/>
  <c r="H85" i="84"/>
  <c r="I84" i="84"/>
  <c r="H84" i="84"/>
  <c r="I83" i="84"/>
  <c r="H83" i="84"/>
  <c r="I82" i="84"/>
  <c r="H82" i="84"/>
  <c r="I80" i="84"/>
  <c r="H80" i="84"/>
  <c r="I79" i="84"/>
  <c r="H79" i="84"/>
  <c r="I78" i="84"/>
  <c r="H78" i="84"/>
  <c r="I76" i="84"/>
  <c r="H76" i="84"/>
  <c r="I75" i="84"/>
  <c r="H75" i="84"/>
  <c r="I74" i="84"/>
  <c r="H74" i="84"/>
  <c r="I73" i="84"/>
  <c r="H73" i="84"/>
  <c r="I72" i="84"/>
  <c r="H72" i="84"/>
  <c r="I71" i="84"/>
  <c r="H71" i="84"/>
  <c r="I70" i="84"/>
  <c r="H70" i="84"/>
  <c r="I69" i="84"/>
  <c r="H69" i="84"/>
  <c r="I66" i="84"/>
  <c r="H66" i="84"/>
  <c r="I65" i="84"/>
  <c r="H65" i="84"/>
  <c r="I64" i="84"/>
  <c r="H64" i="84"/>
  <c r="I63" i="84"/>
  <c r="H63" i="84"/>
  <c r="I62" i="84"/>
  <c r="H62" i="84"/>
  <c r="I61" i="84"/>
  <c r="H61" i="84"/>
  <c r="I60" i="84"/>
  <c r="H60" i="84"/>
  <c r="I58" i="84"/>
  <c r="H58" i="84"/>
  <c r="I57" i="84"/>
  <c r="H57" i="84"/>
  <c r="I56" i="84"/>
  <c r="H56" i="84"/>
  <c r="I55" i="84"/>
  <c r="H55" i="84"/>
  <c r="I54" i="84"/>
  <c r="H54" i="84"/>
  <c r="I53" i="84"/>
  <c r="H53" i="84"/>
  <c r="I52" i="84"/>
  <c r="H52" i="84"/>
  <c r="I51" i="84"/>
  <c r="H51" i="84"/>
  <c r="I50" i="84"/>
  <c r="H50" i="84"/>
  <c r="I49" i="84"/>
  <c r="H49" i="84"/>
  <c r="I48" i="84"/>
  <c r="H48" i="84"/>
  <c r="I47" i="84"/>
  <c r="H47" i="84"/>
  <c r="I46" i="84"/>
  <c r="H46" i="84"/>
  <c r="I45" i="84"/>
  <c r="H45" i="84"/>
  <c r="I44" i="84"/>
  <c r="H44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9" i="84"/>
  <c r="H9" i="84"/>
  <c r="I8" i="84"/>
  <c r="H8" i="84"/>
  <c r="I7" i="84"/>
  <c r="H7" i="84"/>
  <c r="I6" i="84"/>
  <c r="H6" i="84"/>
  <c r="I121" i="95"/>
  <c r="H121" i="95"/>
  <c r="G121" i="95"/>
  <c r="F121" i="95"/>
  <c r="E121" i="95"/>
  <c r="D121" i="95"/>
  <c r="P59" i="84" l="1"/>
  <c r="P43" i="84"/>
  <c r="I125" i="84"/>
  <c r="H125" i="84"/>
  <c r="G124" i="84"/>
  <c r="G123" i="84"/>
  <c r="G122" i="84"/>
  <c r="G121" i="84"/>
  <c r="G120" i="84"/>
  <c r="G119" i="84"/>
  <c r="G118" i="84"/>
  <c r="G117" i="84"/>
  <c r="G116" i="84"/>
  <c r="G115" i="84"/>
  <c r="G114" i="84"/>
  <c r="G113" i="84"/>
  <c r="G112" i="84"/>
  <c r="G111" i="84"/>
  <c r="G110" i="84"/>
  <c r="G109" i="84"/>
  <c r="G108" i="84"/>
  <c r="G107" i="84"/>
  <c r="G106" i="84"/>
  <c r="G105" i="84"/>
  <c r="G104" i="84"/>
  <c r="G103" i="84"/>
  <c r="G102" i="84"/>
  <c r="G101" i="84"/>
  <c r="G100" i="84"/>
  <c r="G99" i="84"/>
  <c r="G98" i="84"/>
  <c r="G97" i="84"/>
  <c r="G96" i="84"/>
  <c r="G95" i="84"/>
  <c r="G94" i="84"/>
  <c r="G93" i="84"/>
  <c r="G92" i="84"/>
  <c r="G91" i="84"/>
  <c r="G90" i="84"/>
  <c r="G89" i="84"/>
  <c r="G88" i="84"/>
  <c r="G87" i="84"/>
  <c r="G86" i="84"/>
  <c r="G85" i="84"/>
  <c r="G84" i="84"/>
  <c r="G83" i="84"/>
  <c r="G82" i="84"/>
  <c r="G80" i="84"/>
  <c r="G79" i="84"/>
  <c r="G78" i="84"/>
  <c r="G76" i="84"/>
  <c r="G75" i="84"/>
  <c r="G74" i="84"/>
  <c r="G73" i="84"/>
  <c r="G72" i="84"/>
  <c r="G71" i="84"/>
  <c r="G70" i="84"/>
  <c r="G69" i="84"/>
  <c r="G66" i="84"/>
  <c r="G65" i="84"/>
  <c r="G64" i="84"/>
  <c r="G63" i="84"/>
  <c r="G62" i="84"/>
  <c r="G61" i="84"/>
  <c r="G60" i="84"/>
  <c r="G58" i="84"/>
  <c r="G57" i="84"/>
  <c r="G56" i="84"/>
  <c r="G55" i="84"/>
  <c r="G54" i="84"/>
  <c r="G53" i="84"/>
  <c r="G52" i="84"/>
  <c r="G51" i="84"/>
  <c r="G50" i="84"/>
  <c r="G49" i="84"/>
  <c r="G48" i="84"/>
  <c r="G47" i="84"/>
  <c r="G46" i="84"/>
  <c r="G45" i="84"/>
  <c r="G44" i="84"/>
  <c r="G42" i="84"/>
  <c r="G41" i="84"/>
  <c r="G40" i="84"/>
  <c r="G39" i="84"/>
  <c r="G38" i="84"/>
  <c r="G37" i="84"/>
  <c r="G36" i="84"/>
  <c r="G35" i="84"/>
  <c r="G34" i="84"/>
  <c r="G33" i="84"/>
  <c r="G32" i="84"/>
  <c r="G31" i="84"/>
  <c r="G30" i="84"/>
  <c r="G29" i="84"/>
  <c r="G28" i="84"/>
  <c r="G27" i="84"/>
  <c r="G26" i="84"/>
  <c r="G25" i="84"/>
  <c r="G24" i="84"/>
  <c r="G23" i="84"/>
  <c r="G22" i="84"/>
  <c r="G21" i="84"/>
  <c r="G20" i="84"/>
  <c r="G19" i="84"/>
  <c r="G18" i="84"/>
  <c r="G17" i="84"/>
  <c r="G16" i="84"/>
  <c r="G15" i="84"/>
  <c r="G14" i="84"/>
  <c r="G13" i="84"/>
  <c r="G12" i="84"/>
  <c r="G11" i="84"/>
  <c r="G9" i="84"/>
  <c r="G8" i="84"/>
  <c r="G7" i="84"/>
  <c r="G6" i="84"/>
  <c r="F124" i="84" l="1"/>
  <c r="F123" i="84"/>
  <c r="F122" i="84"/>
  <c r="F121" i="84"/>
  <c r="F120" i="84"/>
  <c r="F119" i="84"/>
  <c r="F118" i="84"/>
  <c r="F117" i="84"/>
  <c r="F116" i="84"/>
  <c r="F115" i="84"/>
  <c r="F114" i="84"/>
  <c r="F113" i="84"/>
  <c r="F112" i="84"/>
  <c r="F111" i="84"/>
  <c r="F110" i="84"/>
  <c r="F109" i="84"/>
  <c r="F108" i="84"/>
  <c r="F107" i="84"/>
  <c r="F106" i="84"/>
  <c r="F105" i="84"/>
  <c r="F104" i="84"/>
  <c r="F103" i="84"/>
  <c r="F102" i="84"/>
  <c r="F101" i="84"/>
  <c r="F100" i="84"/>
  <c r="F99" i="84"/>
  <c r="F98" i="84"/>
  <c r="F97" i="84"/>
  <c r="F96" i="84"/>
  <c r="F95" i="84"/>
  <c r="F94" i="84"/>
  <c r="F93" i="84"/>
  <c r="F92" i="84"/>
  <c r="F91" i="84"/>
  <c r="F90" i="84"/>
  <c r="F89" i="84"/>
  <c r="F88" i="84"/>
  <c r="F87" i="84"/>
  <c r="F86" i="84"/>
  <c r="F85" i="84"/>
  <c r="F84" i="84"/>
  <c r="F83" i="84"/>
  <c r="F82" i="84"/>
  <c r="F80" i="84"/>
  <c r="F79" i="84"/>
  <c r="F78" i="84"/>
  <c r="F76" i="84"/>
  <c r="F75" i="84"/>
  <c r="F74" i="84"/>
  <c r="F73" i="84"/>
  <c r="F72" i="84"/>
  <c r="F71" i="84"/>
  <c r="F70" i="84"/>
  <c r="F69" i="84"/>
  <c r="F66" i="84"/>
  <c r="F65" i="84"/>
  <c r="F64" i="84"/>
  <c r="F63" i="84"/>
  <c r="F62" i="84"/>
  <c r="F61" i="84"/>
  <c r="F60" i="84"/>
  <c r="F58" i="84"/>
  <c r="F57" i="84"/>
  <c r="F56" i="84"/>
  <c r="F55" i="84"/>
  <c r="F54" i="84"/>
  <c r="F53" i="84"/>
  <c r="F52" i="84"/>
  <c r="F51" i="84"/>
  <c r="F50" i="84"/>
  <c r="F49" i="84"/>
  <c r="F48" i="84"/>
  <c r="F47" i="84"/>
  <c r="F46" i="84"/>
  <c r="F45" i="84"/>
  <c r="F44" i="84"/>
  <c r="F42" i="84"/>
  <c r="F41" i="84"/>
  <c r="F40" i="84"/>
  <c r="F39" i="84"/>
  <c r="F38" i="84"/>
  <c r="F37" i="84"/>
  <c r="F36" i="84"/>
  <c r="F35" i="84"/>
  <c r="F34" i="84"/>
  <c r="F33" i="84"/>
  <c r="F32" i="84"/>
  <c r="F31" i="84"/>
  <c r="F30" i="84"/>
  <c r="F29" i="84"/>
  <c r="F28" i="84"/>
  <c r="F27" i="84"/>
  <c r="F26" i="84"/>
  <c r="F25" i="84"/>
  <c r="F24" i="84"/>
  <c r="F23" i="84"/>
  <c r="F22" i="84"/>
  <c r="F21" i="84"/>
  <c r="F20" i="84"/>
  <c r="F19" i="84"/>
  <c r="F18" i="84"/>
  <c r="F17" i="84"/>
  <c r="F16" i="84"/>
  <c r="F15" i="84"/>
  <c r="F14" i="84"/>
  <c r="F13" i="84"/>
  <c r="F12" i="84"/>
  <c r="F11" i="84"/>
  <c r="F9" i="84"/>
  <c r="F8" i="84"/>
  <c r="F7" i="84"/>
  <c r="F6" i="84"/>
  <c r="D100" i="84"/>
  <c r="E100" i="84"/>
  <c r="D117" i="94"/>
  <c r="I117" i="94"/>
  <c r="H117" i="94"/>
  <c r="G117" i="94"/>
  <c r="F117" i="94"/>
  <c r="E117" i="94"/>
  <c r="G125" i="84"/>
  <c r="P100" i="84" l="1"/>
  <c r="F125" i="84"/>
  <c r="E124" i="84"/>
  <c r="E123" i="84"/>
  <c r="E122" i="84"/>
  <c r="E121" i="84"/>
  <c r="E120" i="84"/>
  <c r="E119" i="84"/>
  <c r="E118" i="84"/>
  <c r="E117" i="84"/>
  <c r="E116" i="84"/>
  <c r="E115" i="84"/>
  <c r="E114" i="84"/>
  <c r="E113" i="84"/>
  <c r="E112" i="84"/>
  <c r="E111" i="84"/>
  <c r="E110" i="84"/>
  <c r="E109" i="84"/>
  <c r="E108" i="84"/>
  <c r="E107" i="84"/>
  <c r="E106" i="84"/>
  <c r="E105" i="84"/>
  <c r="E104" i="84"/>
  <c r="E103" i="84"/>
  <c r="E102" i="84"/>
  <c r="E101" i="84"/>
  <c r="E99" i="84"/>
  <c r="E98" i="84"/>
  <c r="E97" i="84"/>
  <c r="E96" i="84"/>
  <c r="E95" i="84"/>
  <c r="E94" i="84"/>
  <c r="E93" i="84"/>
  <c r="E92" i="84"/>
  <c r="E91" i="84"/>
  <c r="E90" i="84"/>
  <c r="E89" i="84"/>
  <c r="E88" i="84"/>
  <c r="E87" i="84"/>
  <c r="E86" i="84"/>
  <c r="E85" i="84"/>
  <c r="E84" i="84"/>
  <c r="E83" i="84"/>
  <c r="E82" i="84"/>
  <c r="E80" i="84"/>
  <c r="E79" i="84"/>
  <c r="E78" i="84"/>
  <c r="E76" i="84"/>
  <c r="E75" i="84"/>
  <c r="E74" i="84"/>
  <c r="E73" i="84"/>
  <c r="E72" i="84"/>
  <c r="E71" i="84"/>
  <c r="E70" i="84"/>
  <c r="E69" i="84"/>
  <c r="E66" i="84"/>
  <c r="E65" i="84"/>
  <c r="E64" i="84"/>
  <c r="E63" i="84"/>
  <c r="E62" i="84"/>
  <c r="E61" i="84"/>
  <c r="E60" i="84"/>
  <c r="E58" i="84"/>
  <c r="E57" i="84"/>
  <c r="E56" i="84"/>
  <c r="E55" i="84"/>
  <c r="E54" i="84"/>
  <c r="E53" i="84"/>
  <c r="E52" i="84"/>
  <c r="E51" i="84"/>
  <c r="E50" i="84"/>
  <c r="E49" i="84"/>
  <c r="E48" i="84"/>
  <c r="E47" i="84"/>
  <c r="E46" i="84"/>
  <c r="E45" i="84"/>
  <c r="E44" i="84"/>
  <c r="E42" i="84"/>
  <c r="E41" i="84"/>
  <c r="E40" i="84"/>
  <c r="E39" i="84"/>
  <c r="E38" i="84"/>
  <c r="E37" i="84"/>
  <c r="E36" i="84"/>
  <c r="E35" i="84"/>
  <c r="E34" i="84"/>
  <c r="E33" i="84"/>
  <c r="E32" i="84"/>
  <c r="E31" i="84"/>
  <c r="E30" i="84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  <c r="E11" i="84"/>
  <c r="E9" i="84"/>
  <c r="E8" i="84"/>
  <c r="E7" i="84"/>
  <c r="E6" i="84"/>
  <c r="D124" i="84" l="1"/>
  <c r="P124" i="84" s="1"/>
  <c r="D123" i="84"/>
  <c r="P123" i="84" s="1"/>
  <c r="D122" i="84"/>
  <c r="P122" i="84" s="1"/>
  <c r="D121" i="84"/>
  <c r="P121" i="84" s="1"/>
  <c r="D120" i="84"/>
  <c r="P120" i="84" s="1"/>
  <c r="D119" i="84"/>
  <c r="P119" i="84" s="1"/>
  <c r="D118" i="84"/>
  <c r="P118" i="84" s="1"/>
  <c r="D117" i="84"/>
  <c r="P117" i="84" s="1"/>
  <c r="D116" i="84"/>
  <c r="P116" i="84" s="1"/>
  <c r="D115" i="84"/>
  <c r="P115" i="84" s="1"/>
  <c r="D114" i="84"/>
  <c r="P114" i="84" s="1"/>
  <c r="D113" i="84"/>
  <c r="P113" i="84" s="1"/>
  <c r="D112" i="84"/>
  <c r="P112" i="84" s="1"/>
  <c r="D111" i="84"/>
  <c r="P111" i="84" s="1"/>
  <c r="D110" i="84"/>
  <c r="P110" i="84" s="1"/>
  <c r="D109" i="84"/>
  <c r="P109" i="84" s="1"/>
  <c r="D108" i="84"/>
  <c r="P108" i="84" s="1"/>
  <c r="D107" i="84"/>
  <c r="P107" i="84" s="1"/>
  <c r="D106" i="84"/>
  <c r="P106" i="84" s="1"/>
  <c r="D105" i="84"/>
  <c r="P105" i="84" s="1"/>
  <c r="D104" i="84"/>
  <c r="P104" i="84" s="1"/>
  <c r="D103" i="84"/>
  <c r="P103" i="84" s="1"/>
  <c r="D102" i="84"/>
  <c r="P102" i="84" s="1"/>
  <c r="D101" i="84"/>
  <c r="P101" i="84" s="1"/>
  <c r="D99" i="84"/>
  <c r="P99" i="84" s="1"/>
  <c r="D98" i="84"/>
  <c r="P98" i="84" s="1"/>
  <c r="D97" i="84"/>
  <c r="P97" i="84" s="1"/>
  <c r="D96" i="84"/>
  <c r="P96" i="84" s="1"/>
  <c r="D95" i="84"/>
  <c r="P95" i="84" s="1"/>
  <c r="D94" i="84"/>
  <c r="P94" i="84" s="1"/>
  <c r="D93" i="84"/>
  <c r="P93" i="84" s="1"/>
  <c r="D92" i="84"/>
  <c r="P92" i="84" s="1"/>
  <c r="D91" i="84"/>
  <c r="P91" i="84" s="1"/>
  <c r="D90" i="84"/>
  <c r="P90" i="84" s="1"/>
  <c r="D89" i="84"/>
  <c r="P89" i="84" s="1"/>
  <c r="D88" i="84"/>
  <c r="P88" i="84" s="1"/>
  <c r="D87" i="84"/>
  <c r="P87" i="84" s="1"/>
  <c r="D86" i="84"/>
  <c r="P86" i="84" s="1"/>
  <c r="D85" i="84"/>
  <c r="P85" i="84" s="1"/>
  <c r="D84" i="84"/>
  <c r="P84" i="84" s="1"/>
  <c r="D83" i="84"/>
  <c r="P83" i="84" s="1"/>
  <c r="D82" i="84"/>
  <c r="P82" i="84" s="1"/>
  <c r="D80" i="84"/>
  <c r="P80" i="84" s="1"/>
  <c r="D79" i="84"/>
  <c r="P79" i="84" s="1"/>
  <c r="D78" i="84"/>
  <c r="P78" i="84" s="1"/>
  <c r="D76" i="84"/>
  <c r="P76" i="84" s="1"/>
  <c r="D75" i="84"/>
  <c r="P75" i="84" s="1"/>
  <c r="D74" i="84"/>
  <c r="P74" i="84" s="1"/>
  <c r="D73" i="84"/>
  <c r="P73" i="84" s="1"/>
  <c r="D72" i="84"/>
  <c r="P72" i="84" s="1"/>
  <c r="D71" i="84"/>
  <c r="P71" i="84" s="1"/>
  <c r="D70" i="84"/>
  <c r="P70" i="84" s="1"/>
  <c r="D69" i="84"/>
  <c r="P69" i="84" s="1"/>
  <c r="D66" i="84"/>
  <c r="P66" i="84" s="1"/>
  <c r="D65" i="84"/>
  <c r="P65" i="84" s="1"/>
  <c r="D64" i="84"/>
  <c r="P64" i="84" s="1"/>
  <c r="D63" i="84"/>
  <c r="P63" i="84" s="1"/>
  <c r="D62" i="84"/>
  <c r="P62" i="84" s="1"/>
  <c r="D61" i="84"/>
  <c r="P61" i="84" s="1"/>
  <c r="D60" i="84"/>
  <c r="P60" i="84" s="1"/>
  <c r="D58" i="84"/>
  <c r="P58" i="84" s="1"/>
  <c r="D57" i="84"/>
  <c r="P57" i="84" s="1"/>
  <c r="D56" i="84"/>
  <c r="P56" i="84" s="1"/>
  <c r="D55" i="84"/>
  <c r="P55" i="84" s="1"/>
  <c r="D54" i="84"/>
  <c r="P54" i="84" s="1"/>
  <c r="D53" i="84"/>
  <c r="P53" i="84" s="1"/>
  <c r="D52" i="84"/>
  <c r="P52" i="84" s="1"/>
  <c r="D51" i="84"/>
  <c r="P51" i="84" s="1"/>
  <c r="D50" i="84"/>
  <c r="P50" i="84" s="1"/>
  <c r="D49" i="84"/>
  <c r="P49" i="84" s="1"/>
  <c r="D48" i="84"/>
  <c r="P48" i="84" s="1"/>
  <c r="D47" i="84"/>
  <c r="P47" i="84" s="1"/>
  <c r="D46" i="84"/>
  <c r="P46" i="84" s="1"/>
  <c r="D45" i="84"/>
  <c r="P45" i="84" s="1"/>
  <c r="D44" i="84"/>
  <c r="P44" i="84" s="1"/>
  <c r="D42" i="84"/>
  <c r="P42" i="84" s="1"/>
  <c r="D41" i="84"/>
  <c r="P41" i="84" s="1"/>
  <c r="D40" i="84"/>
  <c r="P40" i="84" s="1"/>
  <c r="D39" i="84"/>
  <c r="P39" i="84" s="1"/>
  <c r="D38" i="84"/>
  <c r="P38" i="84" s="1"/>
  <c r="D37" i="84"/>
  <c r="P37" i="84" s="1"/>
  <c r="D36" i="84"/>
  <c r="P36" i="84" s="1"/>
  <c r="D35" i="84"/>
  <c r="P35" i="84" s="1"/>
  <c r="D34" i="84"/>
  <c r="P34" i="84" s="1"/>
  <c r="D33" i="84"/>
  <c r="P33" i="84" s="1"/>
  <c r="D32" i="84"/>
  <c r="P32" i="84" s="1"/>
  <c r="D31" i="84"/>
  <c r="P31" i="84" s="1"/>
  <c r="D30" i="84"/>
  <c r="P30" i="84" s="1"/>
  <c r="D29" i="84"/>
  <c r="P29" i="84" s="1"/>
  <c r="D28" i="84"/>
  <c r="P28" i="84" s="1"/>
  <c r="D27" i="84"/>
  <c r="P27" i="84" s="1"/>
  <c r="D26" i="84"/>
  <c r="P26" i="84" s="1"/>
  <c r="D25" i="84"/>
  <c r="P25" i="84" s="1"/>
  <c r="D24" i="84"/>
  <c r="P24" i="84" s="1"/>
  <c r="D23" i="84"/>
  <c r="P23" i="84" s="1"/>
  <c r="D22" i="84"/>
  <c r="P22" i="84" s="1"/>
  <c r="D21" i="84"/>
  <c r="P21" i="84" s="1"/>
  <c r="D20" i="84"/>
  <c r="P20" i="84" s="1"/>
  <c r="D19" i="84"/>
  <c r="P19" i="84" s="1"/>
  <c r="D18" i="84"/>
  <c r="P18" i="84" s="1"/>
  <c r="D17" i="84"/>
  <c r="P17" i="84" s="1"/>
  <c r="D16" i="84"/>
  <c r="P16" i="84" s="1"/>
  <c r="D15" i="84"/>
  <c r="P15" i="84" s="1"/>
  <c r="D14" i="84"/>
  <c r="P14" i="84" s="1"/>
  <c r="D13" i="84"/>
  <c r="P13" i="84" s="1"/>
  <c r="D12" i="84"/>
  <c r="P12" i="84" s="1"/>
  <c r="D11" i="84"/>
  <c r="P11" i="84" s="1"/>
  <c r="D9" i="84"/>
  <c r="P9" i="84" s="1"/>
  <c r="D8" i="84"/>
  <c r="P8" i="84" s="1"/>
  <c r="D7" i="84"/>
  <c r="P7" i="84" s="1"/>
  <c r="E125" i="84"/>
  <c r="D6" i="84"/>
  <c r="P6" i="84" s="1"/>
  <c r="D125" i="84" l="1"/>
  <c r="P3" i="84"/>
  <c r="I116" i="93" l="1"/>
  <c r="H116" i="93"/>
  <c r="G116" i="93"/>
  <c r="F116" i="93"/>
  <c r="E116" i="93"/>
  <c r="D116" i="93"/>
  <c r="P125" i="84" l="1"/>
</calcChain>
</file>

<file path=xl/sharedStrings.xml><?xml version="1.0" encoding="utf-8"?>
<sst xmlns="http://schemas.openxmlformats.org/spreadsheetml/2006/main" count="921" uniqueCount="154">
  <si>
    <t>Total</t>
  </si>
  <si>
    <t>Janeiro</t>
  </si>
  <si>
    <t>Distribuidora</t>
  </si>
  <si>
    <t>FLEXPETRO DISTRIBUIDORA DE DERIVADOS DE PETRÓLEO LTDA</t>
  </si>
  <si>
    <t>Fevereiro</t>
  </si>
  <si>
    <t>DISTRIBUIDORA TABOCÃO LTDA.</t>
  </si>
  <si>
    <t>PETROLUZ DISTRIBUIDORA LTDA.</t>
  </si>
  <si>
    <t>PETROX DISTRIBUIDORA LTDA.</t>
  </si>
  <si>
    <t>ACOL DISTRIBUIDORA DE COMBUSTÍVEIS LTDA.</t>
  </si>
  <si>
    <t>ALESAT COMBUSTÍVEIS S. A.</t>
  </si>
  <si>
    <t>ART PETRO DISTRIBUIDORA DE COMBUSTÍVEIS LTDA.</t>
  </si>
  <si>
    <t>ASTER PETRÓLEO LTDA.</t>
  </si>
  <si>
    <t>ATLÂNTICA PRODUTOS DE PETRÓLEO LTDA.</t>
  </si>
  <si>
    <t>IPIRANGA PRODUTOS DE PETRÓLEO S.A</t>
  </si>
  <si>
    <t>CIAPETRO DISTRIBUIDORA DE COMBUSTÍVEIS LTDA</t>
  </si>
  <si>
    <t>COMÉRCIO DE DERIVADOS DE PETRÓLEO ISABELLA LTDA.</t>
  </si>
  <si>
    <t>DIBRAPE DISTRIBUIDORA BRASILEIRA DE PETRÓLEO LTDA.</t>
  </si>
  <si>
    <t>DIRECIONAL DISTRIBUIDORA DE DERIVADOS DE PETRÓLEO LTDA.</t>
  </si>
  <si>
    <t>DISLUB COMBUSTÍVEIS LTDA.</t>
  </si>
  <si>
    <t>DISTRIBUIDORA DE COMBUSTÍVEL TORRÃO LTDA.</t>
  </si>
  <si>
    <t>DISTRIBUIDORA MONTEPETRO DE PETRÓLEO LTDA.</t>
  </si>
  <si>
    <t>DISTRIBUIDORA DE PRODUTOS DE PETRÓLEO CHARRUA LTDA</t>
  </si>
  <si>
    <t>PETROBAHIA S/A</t>
  </si>
  <si>
    <t>DISTRIBUIDORA EQUADOR DE PRODUTOS DE PETRÓLEO LTDA.</t>
  </si>
  <si>
    <t>DISTRIBUIDORA RIO BRANCO DE PETRÓLEO LTDA.</t>
  </si>
  <si>
    <t>MAXSUL DISTRIBUIDORA DE COMBUSTÍVEIS LTDA.</t>
  </si>
  <si>
    <t>D`MAIS DISTRIBUIDORA DE PETRÓLEO LTDA.</t>
  </si>
  <si>
    <t>ESTRADA DISTRIBUIDORA DE DERIVADOS DE PETRÓLEO LTDA.</t>
  </si>
  <si>
    <t>FAN - DISTRIBUIDORA DE PETRÓLEO LTDA.</t>
  </si>
  <si>
    <t>FEDERAL DISTRIBUIDORA DE PETRÓLEO LTDA.</t>
  </si>
  <si>
    <t>HORA DISTRIBUIDORA DE PETRÓLEO LTDA.</t>
  </si>
  <si>
    <t>IDAZA DISTRIBUIDORA DE PETRÓLEO LTDA</t>
  </si>
  <si>
    <t>LARCO COMERCIAL DE PRODUTOS DE PETRÓLEO LTDA.</t>
  </si>
  <si>
    <t>LIDERPETRO DISTRIBUIDORA DE PETRÓLEO LTDA</t>
  </si>
  <si>
    <t>PELIKANO DISTRIBUIDORA DE PETRÓLEO LTDA</t>
  </si>
  <si>
    <t>PETROEXPRESS DISTRIBUIDORA DE COMBUSTÍVEIS E DERIVADOS DE PETRÓLEO LTDA.</t>
  </si>
  <si>
    <t>PETRONAC DISTRIBUIDORA NACIONAL DE DERIVADOS DE PETRÓLEO E ALCOOL LTDA</t>
  </si>
  <si>
    <t>PETROSERRA DISTRIBUIDORA DE PETRÓLEO LTDA</t>
  </si>
  <si>
    <t>PONTUAL BRASIL PETRÓLEO LTDA</t>
  </si>
  <si>
    <t>POTENCIAL PETRÓLEO LTDA</t>
  </si>
  <si>
    <t>REALCOOL DISTRIBUIDORA DE PETROLEO LTDA.</t>
  </si>
  <si>
    <t>REDEPETRO DISTRIBUIDORA DE PETRÓLEO LTDA.</t>
  </si>
  <si>
    <t>REJAILE DISTRIBUIDORA DE PETRÓLEO LTDA</t>
  </si>
  <si>
    <t>RODOIL DISTRIBUIDORA DE COMBUSTÍVEIS LTDA</t>
  </si>
  <si>
    <t>RUFF CJ DISTRIBUIDORA DE PETRÓLEO LTDA</t>
  </si>
  <si>
    <t>SETTA COMBUSTÍVEIS S/A.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</si>
  <si>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</si>
  <si>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</si>
  <si>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</si>
  <si>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</si>
  <si>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TAURUS DISTRIBUIDORA DE PETRÓLEO LTDA</t>
  </si>
  <si>
    <t>TEMAPE - TERMINAIS MARÍTIMOS DE PERNAMBUCO LTDA.</t>
  </si>
  <si>
    <t>TOBRAS DISTRIBUIDORA DE COMBUSTÍVEIS LTDA.</t>
  </si>
  <si>
    <t>TOWER BRASIL PETRÓLEO LTDA.</t>
  </si>
  <si>
    <t>TRANSO COMBUSTÍVEIS LTDA</t>
  </si>
  <si>
    <t>TRIANGULO DISTRIBUIDORA DE PETRÓLEO LTDA</t>
  </si>
  <si>
    <t>UNI COMBUSTÍVEIS LTDA</t>
  </si>
  <si>
    <t>WALENDOWSKY DISTRIBUIDORA DE COMBUSTÍVEIS LTDA</t>
  </si>
  <si>
    <t>WATT DISTRIBUIDORA BRASILEIRA DE COMBUSTÍVEIS E DERIVADOS DE PETRÓLEO LTDA</t>
  </si>
  <si>
    <t>IMPERIAL DISTRIBUIDORA DE PETRÓLEO LTDA.</t>
  </si>
  <si>
    <t>PETROGOIÁS DISTRIBUIDORA DE PETRÓLEO LTDA.</t>
  </si>
  <si>
    <t>SUL COMBUSTÍVEIS LTDA.</t>
  </si>
  <si>
    <t>GRAN PETRO DISTRIBUIDORA DE COMBUSTÍVEIS LTDA.</t>
  </si>
  <si>
    <t>ALCOOLBRAS - ÁLCOOL DO BRASIL DISTRIBUIDORA DE COMBUSTÍVEIS LTDA.</t>
  </si>
  <si>
    <t>RAIZEN COMBUSTÍVEIS S.A.</t>
  </si>
  <si>
    <t>STANG DISTRIBUIDORA DE PETRÓLEO LTDA.</t>
  </si>
  <si>
    <t>REDE SOL FUEL DISTRIBUIDORA S/A.</t>
  </si>
  <si>
    <t>ATEM' S DISTRIBUIDORA DE PETRÓLEO S.A.</t>
  </si>
  <si>
    <t>CRUZ DE MALTA DISTRIBUIDORA DE PETRÓLEO LTDA.</t>
  </si>
  <si>
    <t>TAG DISTRIBUIDORA DE COMBUSTÍVEIS S/A.</t>
  </si>
  <si>
    <t>RUMOS DISTRIBUIDORA DE PETRÓLEO LTDA.</t>
  </si>
  <si>
    <t>DISTRIBUIDORA DE COMBUSTIVEIS MASUT LTDA</t>
  </si>
  <si>
    <t>ECO BRASIL DISTRIBUIDORA DE COMBUSTÍVEIS LTDA.</t>
  </si>
  <si>
    <t>MAX DISTRIBUIDORA DE PETRÓLEO LTDA.</t>
  </si>
  <si>
    <t>STOCK DISTRIBUIDORA DE PETRÓLEO LTDA</t>
  </si>
  <si>
    <t>COPERCANA DISTRIBUIDORA DE COMBUSTIVEIS LTDA</t>
  </si>
  <si>
    <t>PETROBRAS DISTRIBUIDORA S.A.</t>
  </si>
  <si>
    <t>RAIZEN MIME COMBUSTIVEIS S/A.</t>
  </si>
  <si>
    <t>BIOSTRATUM DISTRIBUIDORA DE COMBUSTÍVEIS LTDA</t>
  </si>
  <si>
    <t>76 OIL DISTRIBUIDORA DE COMBUSTÍVEIS S/A</t>
  </si>
  <si>
    <t>SR BRASIL PETRÓLEO LTDA.</t>
  </si>
  <si>
    <t>GP DISTRIBUIDORA DE COMBUSTÍVEIS S/A.</t>
  </si>
  <si>
    <t>ARAGUAIA DISTRIBUIDORA DE COMBUSTÍVEIS S.A</t>
  </si>
  <si>
    <t>PETRÓLEO SABBÁ S.A.</t>
  </si>
  <si>
    <t>DISTRIBUIDORA DE COMBUSTÍVEIS SAARA S.A.</t>
  </si>
  <si>
    <t>ROYAL FIC DISTRIBUIDORA DE DERIVADOS DE PETRÓLEO S/A</t>
  </si>
  <si>
    <t>FLEX DISTRIBUIDORA DE PETRÓLEO LTDA.</t>
  </si>
  <si>
    <t>AMERICANOIL DISTRIBUIDORA DE DERIVADOS DE PETRÓLEO EIRELI</t>
  </si>
  <si>
    <t>Obrigatório</t>
  </si>
  <si>
    <t>Autorizativo</t>
  </si>
  <si>
    <t>Estoques</t>
  </si>
  <si>
    <t>BRASPETRO DISTRIBUIDORA DE PETROLEO LTDA.</t>
  </si>
  <si>
    <t>BV DISTRIBUIDORA DE COMBUSTÍVEIS LTDA</t>
  </si>
  <si>
    <t>FGC DISTRIBUIDORA DE COMBUSTÍVEIS LTDA.</t>
  </si>
  <si>
    <t>RM PETRÓLEO LTDA</t>
  </si>
  <si>
    <t>SIM DISTRIBUIDORA DE COMBUSTIVEIS LTDA</t>
  </si>
  <si>
    <t>TDC DISTRIBUIDORA DE COMBUSTÍVEIS S/A.</t>
  </si>
  <si>
    <t>VIRALCOOL  DISTRIBUIDORA DE COMBUSTÍVEIS LTDA.</t>
  </si>
  <si>
    <t>Raiz
CNPJ</t>
  </si>
  <si>
    <t>Volume em m³</t>
  </si>
  <si>
    <t>BATUVY - DISTRIBUIDORA DE COMBUSTÍVEIS LTDA.</t>
  </si>
  <si>
    <t>GREEN DISTRIBUIDORA DE PETRÓLEO LTDA.</t>
  </si>
  <si>
    <t>PODIUM DISTRIBUIDORA DE PETRÓLEO LTDA.</t>
  </si>
  <si>
    <t>RAVATO DISTRIBUIDORA DE COMBUSTÍVEIS LTDA.</t>
  </si>
  <si>
    <t>TOTAL BRASIL DISTRIBUIDORA LTDA.</t>
  </si>
  <si>
    <t>--</t>
  </si>
  <si>
    <t>PETROSUL DISTRIBUIDORA, TRANSPORTADORA E COMÉRCIO DE COMBUSTÍVEIS LTDA.</t>
  </si>
  <si>
    <t>DANPETRO DISTRIBUIDORA DE PETRÓLEO S/A</t>
  </si>
  <si>
    <t>PHOENIX DISTRIBUIDORA DE COMBUSTÍVEIS S/A</t>
  </si>
  <si>
    <t>BIOPETRÓLEO DO BRASIL DISTRIBUIDORA DE COMBUSTÍVEIS LTDA.</t>
  </si>
  <si>
    <t>MEG DISTRIBUIDORA DE COMBUSTÍVEIS LTDA.</t>
  </si>
  <si>
    <t>FERA LUBRIFICANTES LTDA.</t>
  </si>
  <si>
    <t>MAXXI DISTRIBUIDORA DE PETRÓLEO LTDA.</t>
  </si>
  <si>
    <t>PETRONOL DISTRIBUIDORA DE PETRÓLEO E ETANOL LTDA.</t>
  </si>
  <si>
    <t>ARAPETRO DISTRIBUIDORA DE PETRÓLEO EIRELI</t>
  </si>
  <si>
    <t>PETROZIL JC DISTRIBUIDORA DE COMBUSTÍVEIS LTDA.</t>
  </si>
  <si>
    <t>CENTRO OESTE BRASIL PETRÓLEO LTDA.</t>
  </si>
  <si>
    <t>FLÓRIDA DISTRIBUIDORA DE PETRÓLEO LTDA.</t>
  </si>
  <si>
    <t>PETROSOJA DISTRIBUIDORA DE DERIVADOS DE PETRÓLEO LTDA.</t>
  </si>
  <si>
    <t>VAISHIA DISTRIBUIDORA E TRANSPORTADORA DE COMBUSTÍVEIS EIRELI</t>
  </si>
  <si>
    <t>BIOPETRO DISTRIBUIDORA DE COMBUSTIVEIS</t>
  </si>
  <si>
    <t>AQUISIÇÕES DE BIODIESEL POR DISTRIBUIDORES EM 2021 REFERENTES AOS LEILÕES ANP</t>
  </si>
  <si>
    <t>77º Leilão ANP
(L77)</t>
  </si>
  <si>
    <t>L77 - Retiradas (m³)</t>
  </si>
  <si>
    <t>Total
Acumulado
2021</t>
  </si>
  <si>
    <t>78º Leilão ANP
(L78)</t>
  </si>
  <si>
    <t>Março</t>
  </si>
  <si>
    <t>Abril</t>
  </si>
  <si>
    <t>L78 - Retiradas (m³)</t>
  </si>
  <si>
    <t>SADA COMBUSTÍVEIS LTDA.</t>
  </si>
  <si>
    <t>L79 - Retiradas (m³)</t>
  </si>
  <si>
    <t>Maio</t>
  </si>
  <si>
    <t>Junho</t>
  </si>
  <si>
    <t>79º Leilão ANP
(L79)</t>
  </si>
  <si>
    <t>ECO DISTRIBUIDORA DE PETRÓLEO S. A.</t>
  </si>
  <si>
    <t>J. R. DISTRIBUIDORA DE PETRÓLEO LTDA.</t>
  </si>
  <si>
    <t>ALL DISTRIBUIDORA DE COMBUSTÍVEIS EIRELI</t>
  </si>
  <si>
    <t>PETRO NORTE DISTRIBUIDORA DE PETRÓLEO LTDA.</t>
  </si>
  <si>
    <t>PELIKANO DISTRIBUIDORA DE PETRÓLEO LTDA.</t>
  </si>
  <si>
    <t>80º Leilão ANP
(L80)</t>
  </si>
  <si>
    <t>Julho</t>
  </si>
  <si>
    <t>Agosto</t>
  </si>
  <si>
    <t>PETROÁLCOOL DISTRIBUIDORA DE PETRÓLEO LTDA.</t>
  </si>
  <si>
    <t>L80 - Retiradas (m³)</t>
  </si>
  <si>
    <t>81º Leilão ANP
(L81)</t>
  </si>
  <si>
    <t>Setembro</t>
  </si>
  <si>
    <t>Outubro</t>
  </si>
  <si>
    <t>L81 - Retiradas (m³)</t>
  </si>
  <si>
    <t>PETROSALVADOR DISTRIBUIDORA DE COMBUSTÍVEIS LTDA.</t>
  </si>
  <si>
    <t>L82 - Retiradas (m³)</t>
  </si>
  <si>
    <t>Novembro</t>
  </si>
  <si>
    <t>Dezembro</t>
  </si>
  <si>
    <t>PETROWORLD COMBUSTÍVEIS S/A</t>
  </si>
  <si>
    <t>82º Leilão ANP
(L82)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</si>
</sst>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  <numFmt numFmtId="167" formatCode="00,000,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6" fillId="2" borderId="1" applyNumberFormat="0" applyProtection="0">
      <alignment horizontal="left" vertical="center" indent="1"/>
    </xf>
    <xf numFmtId="4" fontId="7" fillId="3" borderId="2" applyNumberFormat="0" applyProtection="0">
      <alignment horizontal="center" vertical="center"/>
    </xf>
    <xf numFmtId="4" fontId="8" fillId="4" borderId="2" applyNumberFormat="0" applyProtection="0">
      <alignment vertical="center"/>
    </xf>
    <xf numFmtId="4" fontId="7" fillId="3" borderId="2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6" borderId="2" applyNumberFormat="0" applyProtection="0">
      <alignment horizontal="right" vertical="center"/>
    </xf>
    <xf numFmtId="4" fontId="9" fillId="7" borderId="2" applyNumberFormat="0" applyProtection="0">
      <alignment horizontal="right" vertical="center"/>
    </xf>
    <xf numFmtId="4" fontId="9" fillId="8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9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166" fontId="9" fillId="12" borderId="2" applyNumberFormat="0" applyProtection="0">
      <alignment horizontal="right" vertical="center"/>
      <protection locked="0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11" fillId="16" borderId="2" applyNumberFormat="0" applyProtection="0">
      <alignment horizontal="right" vertical="center"/>
    </xf>
    <xf numFmtId="4" fontId="12" fillId="16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1" fillId="17" borderId="2" applyNumberFormat="0" applyProtection="0">
      <alignment vertical="center"/>
    </xf>
    <xf numFmtId="4" fontId="13" fillId="17" borderId="2" applyNumberFormat="0" applyProtection="0">
      <alignment vertical="center"/>
    </xf>
    <xf numFmtId="4" fontId="10" fillId="16" borderId="4" applyNumberFormat="0" applyProtection="0">
      <alignment horizontal="left" vertical="center" indent="1"/>
    </xf>
    <xf numFmtId="4" fontId="9" fillId="17" borderId="2" applyNumberFormat="0" applyProtection="0">
      <alignment horizontal="center" vertical="center"/>
    </xf>
    <xf numFmtId="4" fontId="12" fillId="17" borderId="2" applyNumberFormat="0" applyProtection="0">
      <alignment horizontal="center" vertical="center"/>
    </xf>
    <xf numFmtId="4" fontId="14" fillId="18" borderId="4" applyNumberFormat="0" applyProtection="0">
      <alignment horizontal="left" vertical="center" indent="1"/>
    </xf>
    <xf numFmtId="4" fontId="15" fillId="17" borderId="2" applyNumberFormat="0" applyProtection="0">
      <alignment horizontal="right" vertical="center"/>
    </xf>
    <xf numFmtId="0" fontId="5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Fill="1" applyBorder="1" applyAlignment="1">
      <alignment horizontal="left"/>
    </xf>
    <xf numFmtId="0" fontId="2" fillId="0" borderId="1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 indent="1"/>
    </xf>
    <xf numFmtId="3" fontId="2" fillId="0" borderId="12" xfId="0" applyNumberFormat="1" applyFont="1" applyBorder="1" applyAlignment="1">
      <alignment horizontal="right" vertical="center" indent="1"/>
    </xf>
    <xf numFmtId="3" fontId="2" fillId="0" borderId="15" xfId="0" applyNumberFormat="1" applyFont="1" applyBorder="1" applyAlignment="1">
      <alignment horizontal="right" vertical="center" indent="1"/>
    </xf>
    <xf numFmtId="3" fontId="2" fillId="0" borderId="16" xfId="0" applyNumberFormat="1" applyFont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17" xfId="0" applyNumberFormat="1" applyFont="1" applyBorder="1" applyAlignment="1">
      <alignment horizontal="right" vertical="center" indent="1"/>
    </xf>
    <xf numFmtId="3" fontId="2" fillId="0" borderId="19" xfId="0" applyNumberFormat="1" applyFont="1" applyBorder="1" applyAlignment="1">
      <alignment horizontal="right" vertical="center" indent="1"/>
    </xf>
    <xf numFmtId="3" fontId="2" fillId="0" borderId="20" xfId="0" applyNumberFormat="1" applyFont="1" applyBorder="1" applyAlignment="1">
      <alignment horizontal="right" vertical="center" indent="1"/>
    </xf>
    <xf numFmtId="0" fontId="16" fillId="19" borderId="14" xfId="0" quotePrefix="1" applyFont="1" applyFill="1" applyBorder="1" applyAlignment="1">
      <alignment horizontal="center" vertical="center"/>
    </xf>
    <xf numFmtId="0" fontId="16" fillId="19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right"/>
    </xf>
    <xf numFmtId="0" fontId="4" fillId="19" borderId="7" xfId="0" applyFont="1" applyFill="1" applyBorder="1" applyAlignment="1">
      <alignment horizontal="center" vertical="center"/>
    </xf>
    <xf numFmtId="0" fontId="4" fillId="19" borderId="25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167" fontId="2" fillId="0" borderId="10" xfId="36" applyNumberFormat="1" applyFont="1" applyFill="1" applyBorder="1" applyAlignment="1">
      <alignment horizontal="center" vertical="center" wrapText="1"/>
    </xf>
    <xf numFmtId="167" fontId="2" fillId="0" borderId="5" xfId="36" applyNumberFormat="1" applyFont="1" applyFill="1" applyBorder="1" applyAlignment="1">
      <alignment horizontal="center" vertical="center" wrapText="1"/>
    </xf>
    <xf numFmtId="3" fontId="2" fillId="0" borderId="11" xfId="36" applyNumberFormat="1" applyFont="1" applyFill="1" applyBorder="1" applyAlignment="1">
      <alignment horizontal="right" vertical="center" wrapText="1" indent="1"/>
    </xf>
    <xf numFmtId="3" fontId="2" fillId="0" borderId="12" xfId="36" applyNumberFormat="1" applyFont="1" applyFill="1" applyBorder="1" applyAlignment="1">
      <alignment horizontal="right" vertical="center" wrapText="1" indent="1"/>
    </xf>
    <xf numFmtId="3" fontId="2" fillId="0" borderId="15" xfId="36" applyNumberFormat="1" applyFont="1" applyFill="1" applyBorder="1" applyAlignment="1">
      <alignment horizontal="right" vertical="center" wrapText="1" indent="1"/>
    </xf>
    <xf numFmtId="3" fontId="2" fillId="0" borderId="16" xfId="36" applyNumberFormat="1" applyFont="1" applyFill="1" applyBorder="1" applyAlignment="1">
      <alignment horizontal="right" vertical="center" wrapText="1" indent="1"/>
    </xf>
    <xf numFmtId="3" fontId="4" fillId="0" borderId="35" xfId="36" applyNumberFormat="1" applyFont="1" applyFill="1" applyBorder="1" applyAlignment="1">
      <alignment horizontal="right" vertical="center" indent="1"/>
    </xf>
    <xf numFmtId="3" fontId="4" fillId="0" borderId="36" xfId="36" applyNumberFormat="1" applyFont="1" applyFill="1" applyBorder="1" applyAlignment="1">
      <alignment horizontal="right" vertical="center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165" fontId="16" fillId="20" borderId="7" xfId="36" applyNumberFormat="1" applyFont="1" applyFill="1" applyBorder="1" applyAlignment="1">
      <alignment horizontal="center" wrapText="1"/>
    </xf>
    <xf numFmtId="165" fontId="16" fillId="20" borderId="29" xfId="36" quotePrefix="1" applyNumberFormat="1" applyFont="1" applyFill="1" applyBorder="1" applyAlignment="1">
      <alignment horizontal="center" wrapText="1"/>
    </xf>
    <xf numFmtId="165" fontId="16" fillId="20" borderId="8" xfId="36" applyNumberFormat="1" applyFont="1" applyFill="1" applyBorder="1" applyAlignment="1">
      <alignment horizontal="right" vertical="center" wrapText="1" indent="1"/>
    </xf>
    <xf numFmtId="165" fontId="16" fillId="20" borderId="9" xfId="36" applyNumberFormat="1" applyFont="1" applyFill="1" applyBorder="1" applyAlignment="1">
      <alignment horizontal="right" vertical="center" wrapText="1" indent="1"/>
    </xf>
    <xf numFmtId="165" fontId="16" fillId="20" borderId="25" xfId="36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15" xfId="0" quotePrefix="1" applyFont="1" applyFill="1" applyBorder="1" applyAlignment="1">
      <alignment vertical="center"/>
    </xf>
    <xf numFmtId="3" fontId="2" fillId="0" borderId="30" xfId="0" applyNumberFormat="1" applyFont="1" applyBorder="1" applyAlignment="1">
      <alignment horizontal="right" vertical="center" indent="1"/>
    </xf>
    <xf numFmtId="0" fontId="17" fillId="20" borderId="38" xfId="0" applyFont="1" applyFill="1" applyBorder="1" applyAlignment="1">
      <alignment horizontal="center" vertical="center"/>
    </xf>
    <xf numFmtId="165" fontId="2" fillId="0" borderId="0" xfId="0" applyNumberFormat="1" applyFont="1" applyAlignment="1"/>
    <xf numFmtId="165" fontId="16" fillId="19" borderId="8" xfId="0" applyNumberFormat="1" applyFont="1" applyFill="1" applyBorder="1" applyAlignment="1">
      <alignment horizontal="right" vertical="center" indent="1"/>
    </xf>
    <xf numFmtId="165" fontId="16" fillId="19" borderId="9" xfId="0" applyNumberFormat="1" applyFont="1" applyFill="1" applyBorder="1" applyAlignment="1">
      <alignment horizontal="right" vertical="center" indent="1"/>
    </xf>
    <xf numFmtId="4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17" fillId="20" borderId="39" xfId="0" applyFont="1" applyFill="1" applyBorder="1" applyAlignment="1">
      <alignment horizontal="center" vertical="center"/>
    </xf>
    <xf numFmtId="0" fontId="4" fillId="19" borderId="40" xfId="0" applyFont="1" applyFill="1" applyBorder="1" applyAlignment="1">
      <alignment horizontal="center" vertical="center"/>
    </xf>
    <xf numFmtId="3" fontId="2" fillId="0" borderId="41" xfId="0" applyNumberFormat="1" applyFont="1" applyBorder="1" applyAlignment="1">
      <alignment horizontal="right" vertical="center" indent="1"/>
    </xf>
    <xf numFmtId="3" fontId="2" fillId="0" borderId="38" xfId="0" applyNumberFormat="1" applyFont="1" applyBorder="1" applyAlignment="1">
      <alignment horizontal="right" vertical="center" indent="1"/>
    </xf>
    <xf numFmtId="3" fontId="2" fillId="0" borderId="42" xfId="0" applyNumberFormat="1" applyFont="1" applyBorder="1" applyAlignment="1">
      <alignment horizontal="right" vertical="center" indent="1"/>
    </xf>
    <xf numFmtId="2" fontId="2" fillId="0" borderId="0" xfId="0" applyNumberFormat="1" applyFont="1"/>
    <xf numFmtId="0" fontId="2" fillId="0" borderId="5" xfId="0" applyFont="1" applyBorder="1" applyAlignment="1">
      <alignment vertical="center"/>
    </xf>
    <xf numFmtId="167" fontId="2" fillId="0" borderId="0" xfId="0" applyNumberFormat="1" applyFont="1" applyBorder="1" applyAlignment="1">
      <alignment horizontal="center" vertical="center"/>
    </xf>
    <xf numFmtId="0" fontId="17" fillId="20" borderId="23" xfId="0" applyFont="1" applyFill="1" applyBorder="1" applyAlignment="1">
      <alignment horizontal="center" vertical="center"/>
    </xf>
    <xf numFmtId="0" fontId="17" fillId="20" borderId="26" xfId="0" applyFont="1" applyFill="1" applyBorder="1" applyAlignment="1">
      <alignment horizontal="center" vertical="center"/>
    </xf>
    <xf numFmtId="0" fontId="17" fillId="20" borderId="27" xfId="0" applyFont="1" applyFill="1" applyBorder="1" applyAlignment="1">
      <alignment horizontal="center" vertical="center" wrapText="1"/>
    </xf>
    <xf numFmtId="0" fontId="17" fillId="20" borderId="28" xfId="0" applyFont="1" applyFill="1" applyBorder="1" applyAlignment="1">
      <alignment horizontal="center" vertical="center" wrapText="1"/>
    </xf>
    <xf numFmtId="0" fontId="17" fillId="20" borderId="23" xfId="0" applyFont="1" applyFill="1" applyBorder="1" applyAlignment="1">
      <alignment horizontal="center" vertical="center" wrapText="1"/>
    </xf>
    <xf numFmtId="0" fontId="17" fillId="20" borderId="21" xfId="0" applyFont="1" applyFill="1" applyBorder="1" applyAlignment="1">
      <alignment horizontal="center" vertical="center"/>
    </xf>
    <xf numFmtId="0" fontId="17" fillId="20" borderId="33" xfId="0" applyFont="1" applyFill="1" applyBorder="1" applyAlignment="1">
      <alignment horizontal="center" vertical="center" wrapText="1"/>
    </xf>
    <xf numFmtId="0" fontId="17" fillId="20" borderId="3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19" borderId="32" xfId="0" applyFont="1" applyFill="1" applyBorder="1" applyAlignment="1">
      <alignment horizontal="center" vertical="center"/>
    </xf>
    <xf numFmtId="0" fontId="4" fillId="19" borderId="38" xfId="0" applyFont="1" applyFill="1" applyBorder="1" applyAlignment="1">
      <alignment horizontal="center" vertical="center"/>
    </xf>
    <xf numFmtId="0" fontId="4" fillId="19" borderId="31" xfId="0" applyFont="1" applyFill="1" applyBorder="1" applyAlignment="1">
      <alignment horizontal="center" vertical="center" wrapText="1"/>
    </xf>
    <xf numFmtId="0" fontId="4" fillId="19" borderId="37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</cellXfs>
  <cellStyles count="37">
    <cellStyle name="Normal" xfId="0" builtinId="0"/>
    <cellStyle name="Normal 11" xfId="34"/>
    <cellStyle name="Normal 2" xfId="1"/>
    <cellStyle name="Normal 3" xfId="3"/>
    <cellStyle name="Porcentagem 2" xfId="4"/>
    <cellStyle name="SAPBEXaggData" xfId="8"/>
    <cellStyle name="SAPBEXaggDataEmph" xfId="9"/>
    <cellStyle name="SAPBEXaggItem" xfId="10"/>
    <cellStyle name="SAPBEXchaText" xfId="1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headerItem" xfId="25"/>
    <cellStyle name="SAPBEXheaderText" xfId="26"/>
    <cellStyle name="SAPBEXresData" xfId="27"/>
    <cellStyle name="SAPBEXresDataEmph" xfId="28"/>
    <cellStyle name="SAPBEXresItem" xfId="29"/>
    <cellStyle name="SAPBEXstdData" xfId="30"/>
    <cellStyle name="SAPBEXstdDataEmph" xfId="31"/>
    <cellStyle name="SAPBEXstdItem" xfId="7"/>
    <cellStyle name="SAPBEXtitle" xfId="32"/>
    <cellStyle name="SAPBEXundefined" xfId="33"/>
    <cellStyle name="Separador de milhares 2" xfId="2"/>
    <cellStyle name="Separador de milhares 3" xfId="5"/>
    <cellStyle name="Separador de milhares 4" xfId="6"/>
    <cellStyle name="Separador de milhares 6" xfId="35"/>
    <cellStyle name="Vírgula 2" xfId="36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11206</xdr:rowOff>
    </xdr:from>
    <xdr:to>
      <xdr:col>1</xdr:col>
      <xdr:colOff>2113289</xdr:colOff>
      <xdr:row>1</xdr:row>
      <xdr:rowOff>53130</xdr:rowOff>
    </xdr:to>
    <xdr:pic>
      <xdr:nvPicPr>
        <xdr:cNvPr id="3" name="Picture 1" descr="C:\Documents and Settings\gcarvalho\Meus documentos\Minhas imagens\ANP LOGO.JPG">
          <a:extLst>
            <a:ext uri="{FF2B5EF4-FFF2-40B4-BE49-F238E27FC236}">
              <a16:creationId xmlns:a16="http://schemas.microsoft.com/office/drawing/2014/main" xmlns="" id="{7D26D88D-EC60-462F-83FA-CA20C17E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706" y="11206"/>
          <a:ext cx="2102083" cy="859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30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09375" defaultRowHeight="13.8" x14ac:dyDescent="0.3"/>
  <cols>
    <col min="1" max="1" width="2.88671875" style="34" customWidth="1"/>
    <col min="2" max="2" width="68.88671875" style="34" bestFit="1" customWidth="1"/>
    <col min="3" max="3" width="10.33203125" style="35" bestFit="1" customWidth="1"/>
    <col min="4" max="19" width="10.44140625" style="34" customWidth="1"/>
    <col min="20" max="20" width="14.44140625" style="34" bestFit="1" customWidth="1"/>
    <col min="21" max="22" width="10.44140625" style="34" customWidth="1"/>
    <col min="23" max="23" width="18.33203125" style="34" bestFit="1" customWidth="1"/>
    <col min="24" max="29" width="10.44140625" style="34" customWidth="1"/>
    <col min="30" max="30" width="11.6640625" style="34" customWidth="1"/>
    <col min="31" max="32" width="9.109375" style="34"/>
    <col min="33" max="33" width="10.5546875" style="34" bestFit="1" customWidth="1"/>
    <col min="34" max="16384" width="9.109375" style="34"/>
  </cols>
  <sheetData>
    <row r="1" spans="2:31" ht="65.099999999999994" customHeight="1" x14ac:dyDescent="0.3"/>
    <row r="2" spans="2:31" ht="15.6" x14ac:dyDescent="0.3">
      <c r="B2" s="57" t="s">
        <v>121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36"/>
    </row>
    <row r="3" spans="2:31" ht="14.4" thickBot="1" x14ac:dyDescent="0.35">
      <c r="B3" s="1" t="s">
        <v>99</v>
      </c>
      <c r="C3" s="37"/>
      <c r="D3" s="37"/>
      <c r="F3" s="37"/>
      <c r="H3" s="37"/>
      <c r="J3" s="37"/>
      <c r="L3" s="37"/>
      <c r="N3" s="37"/>
      <c r="P3" s="21" t="str">
        <f ca="1">"Atualizado em "&amp;DAY(TODAY())&amp;"/"&amp;MONTH(TODAY())&amp;"/"&amp;YEAR(TODAY())</f>
        <v>Atualizado em 10/1/2022</v>
      </c>
      <c r="AD3" s="21"/>
    </row>
    <row r="4" spans="2:31" ht="30" customHeight="1" x14ac:dyDescent="0.3">
      <c r="B4" s="66" t="s">
        <v>2</v>
      </c>
      <c r="C4" s="68" t="s">
        <v>98</v>
      </c>
      <c r="D4" s="70" t="s">
        <v>122</v>
      </c>
      <c r="E4" s="71"/>
      <c r="F4" s="70" t="s">
        <v>125</v>
      </c>
      <c r="G4" s="71"/>
      <c r="H4" s="70" t="s">
        <v>133</v>
      </c>
      <c r="I4" s="71"/>
      <c r="J4" s="70" t="s">
        <v>139</v>
      </c>
      <c r="K4" s="71"/>
      <c r="L4" s="70" t="s">
        <v>144</v>
      </c>
      <c r="M4" s="71"/>
      <c r="N4" s="70" t="s">
        <v>153</v>
      </c>
      <c r="O4" s="71"/>
      <c r="P4" s="72" t="s">
        <v>124</v>
      </c>
    </row>
    <row r="5" spans="2:31" ht="20.100000000000001" customHeight="1" thickBot="1" x14ac:dyDescent="0.35">
      <c r="B5" s="67"/>
      <c r="C5" s="69"/>
      <c r="D5" s="50" t="s">
        <v>1</v>
      </c>
      <c r="E5" s="58" t="s">
        <v>4</v>
      </c>
      <c r="F5" s="50" t="s">
        <v>126</v>
      </c>
      <c r="G5" s="58" t="s">
        <v>127</v>
      </c>
      <c r="H5" s="50" t="s">
        <v>131</v>
      </c>
      <c r="I5" s="58" t="s">
        <v>132</v>
      </c>
      <c r="J5" s="50" t="s">
        <v>140</v>
      </c>
      <c r="K5" s="58" t="s">
        <v>141</v>
      </c>
      <c r="L5" s="50" t="s">
        <v>145</v>
      </c>
      <c r="M5" s="58" t="s">
        <v>146</v>
      </c>
      <c r="N5" s="50" t="s">
        <v>150</v>
      </c>
      <c r="O5" s="58" t="s">
        <v>151</v>
      </c>
      <c r="P5" s="73"/>
    </row>
    <row r="6" spans="2:31" x14ac:dyDescent="0.3">
      <c r="B6" s="5" t="s">
        <v>79</v>
      </c>
      <c r="C6" s="26">
        <v>11989750</v>
      </c>
      <c r="D6" s="28">
        <f>IF(ISNA(VLOOKUP($C6,'L77'!$C$5:$I$115,1,0)),0,VLOOKUP($C6,'L77'!$C$5:$I$115,2,0)+VLOOKUP($C6,'L77'!$C$5:$I$115,4,0)+VLOOKUP($C6,'L77'!$C$5:$I$115,6,0))</f>
        <v>0</v>
      </c>
      <c r="E6" s="29">
        <f>IF(ISNA(VLOOKUP($C6,'L77'!$C$5:$I$115,1,0)),0,VLOOKUP($C6,'L77'!$C$5:$I$115,3,0)+VLOOKUP($C6,'L77'!$C$5:$I$115,5,0)+VLOOKUP($C6,'L77'!$C$5:$I$115,7,0))</f>
        <v>0</v>
      </c>
      <c r="F6" s="28">
        <f>IF(ISNA(VLOOKUP($C6,'L78'!$C$5:$I$117,1,0)),0,VLOOKUP($C6,'L78'!$C$5:$I$117,2,0)+VLOOKUP($C6,'L78'!$C$5:$I$117,4,0)+VLOOKUP($C6,'L78'!$C$5:$I$117,6,0))</f>
        <v>226.38400000000001</v>
      </c>
      <c r="G6" s="29">
        <f>IF(ISNA(VLOOKUP($C6,'L78'!$C$5:$I$117,1,0)),0,VLOOKUP($C6,'L78'!$C$5:$I$117,3,0)+VLOOKUP($C6,'L78'!$C$5:$I$117,5,0)+VLOOKUP($C6,'L78'!$C$5:$I$117,7,0))</f>
        <v>673.03600000000006</v>
      </c>
      <c r="H6" s="28">
        <f>IF(ISNA(VLOOKUP($C6,'L79'!$C$5:$I$121,1,0)),0,VLOOKUP($C6,'L79'!$C$5:$I$121,2,0)+VLOOKUP($C6,'L79'!$C$5:$I$121,4,0)+VLOOKUP($C6,'L79'!$C$5:$I$121,6,0))</f>
        <v>0</v>
      </c>
      <c r="I6" s="29">
        <f>IF(ISNA(VLOOKUP($C6,'L79'!$C$5:$I$121,1,0)),0,VLOOKUP($C6,'L79'!$C$5:$I$121,3,0)+VLOOKUP($C6,'L79'!$C$5:$I$121,5,0)+VLOOKUP($C6,'L79'!$C$5:$I$121,7,0))</f>
        <v>0</v>
      </c>
      <c r="J6" s="28">
        <f>IF(ISNA(VLOOKUP($C6,'L80'!$C$5:$I$121,1,0)),0,VLOOKUP($C6,'L80'!$C$5:$I$121,2,0)+VLOOKUP($C6,'L80'!$C$5:$I$121,4,0)+VLOOKUP($C6,'L80'!$C$5:$I$121,6,0))</f>
        <v>292.80699999999996</v>
      </c>
      <c r="K6" s="29">
        <f>IF(ISNA(VLOOKUP($C6,'L80'!$C$5:$I$121,1,0)),0,VLOOKUP($C6,'L80'!$C$5:$I$121,3,0)+VLOOKUP($C6,'L80'!$C$5:$I$121,5,0)+VLOOKUP($C6,'L80'!$C$5:$I$121,7,0))</f>
        <v>369.37300000000005</v>
      </c>
      <c r="L6" s="28">
        <f>IF(ISNA(VLOOKUP($C6,'L81'!$C$5:$I$122,1,0)),0,VLOOKUP($C6,'L81'!$C$5:$I$122,2,0)+VLOOKUP($C6,'L81'!$C$5:$I$122,4,0)+VLOOKUP($C6,'L81'!$C$5:$I$122,6,0))</f>
        <v>424.90299999999996</v>
      </c>
      <c r="M6" s="29">
        <f>IF(ISNA(VLOOKUP($C6,'L81'!$C$5:$I$122,1,0)),0,VLOOKUP($C6,'L81'!$C$5:$I$122,3,0)+VLOOKUP($C6,'L81'!$C$5:$I$122,5,0)+VLOOKUP($C6,'L81'!$C$5:$I$122,7,0))</f>
        <v>713.70500000000015</v>
      </c>
      <c r="N6" s="28">
        <f>IF(ISNA(VLOOKUP($C6,'L82'!$C$5:$I$123,1,0)),0,VLOOKUP($C6,'L82'!$C$5:$I$123,2,0)+VLOOKUP($C6,'L82'!$C$5:$I$123,4,0)+VLOOKUP($C6,'L82'!$C$5:$I$123,6,0))</f>
        <v>1122.433</v>
      </c>
      <c r="O6" s="29">
        <f>IF(ISNA(VLOOKUP($C6,'L82'!$C$5:$I$123,1,0)),0,VLOOKUP($C6,'L82'!$C$5:$I$123,3,0)+VLOOKUP($C6,'L82'!$C$5:$I$123,5,0)+VLOOKUP($C6,'L82'!$C$5:$I$123,7,0))</f>
        <v>1166.316</v>
      </c>
      <c r="P6" s="32">
        <f>SUM(D6:O6)</f>
        <v>4988.9570000000003</v>
      </c>
      <c r="R6" s="63"/>
    </row>
    <row r="7" spans="2:31" x14ac:dyDescent="0.3">
      <c r="B7" s="5" t="s">
        <v>8</v>
      </c>
      <c r="C7" s="26">
        <v>7013489</v>
      </c>
      <c r="D7" s="28">
        <f>IF(ISNA(VLOOKUP($C7,'L77'!$C$5:$I$115,1,0)),0,VLOOKUP($C7,'L77'!$C$5:$I$115,2,0)+VLOOKUP($C7,'L77'!$C$5:$I$115,4,0)+VLOOKUP($C7,'L77'!$C$5:$I$115,6,0))</f>
        <v>226.04300000000001</v>
      </c>
      <c r="E7" s="29">
        <f>IF(ISNA(VLOOKUP($C7,'L77'!$C$5:$I$115,1,0)),0,VLOOKUP($C7,'L77'!$C$5:$I$115,3,0)+VLOOKUP($C7,'L77'!$C$5:$I$115,5,0)+VLOOKUP($C7,'L77'!$C$5:$I$115,7,0))</f>
        <v>227.982</v>
      </c>
      <c r="F7" s="28">
        <f>IF(ISNA(VLOOKUP($C7,'L78'!$C$5:$I$117,1,0)),0,VLOOKUP($C7,'L78'!$C$5:$I$117,2,0)+VLOOKUP($C7,'L78'!$C$5:$I$117,4,0)+VLOOKUP($C7,'L78'!$C$5:$I$117,6,0))</f>
        <v>464.41700000000003</v>
      </c>
      <c r="G7" s="29">
        <f>IF(ISNA(VLOOKUP($C7,'L78'!$C$5:$I$117,1,0)),0,VLOOKUP($C7,'L78'!$C$5:$I$117,3,0)+VLOOKUP($C7,'L78'!$C$5:$I$117,5,0)+VLOOKUP($C7,'L78'!$C$5:$I$117,7,0))</f>
        <v>348.41200000000003</v>
      </c>
      <c r="H7" s="28">
        <f>IF(ISNA(VLOOKUP($C7,'L79'!$C$5:$I$121,1,0)),0,VLOOKUP($C7,'L79'!$C$5:$I$121,2,0)+VLOOKUP($C7,'L79'!$C$5:$I$121,4,0)+VLOOKUP($C7,'L79'!$C$5:$I$121,6,0))</f>
        <v>175.15800000000002</v>
      </c>
      <c r="I7" s="29">
        <f>IF(ISNA(VLOOKUP($C7,'L79'!$C$5:$I$121,1,0)),0,VLOOKUP($C7,'L79'!$C$5:$I$121,3,0)+VLOOKUP($C7,'L79'!$C$5:$I$121,5,0)+VLOOKUP($C7,'L79'!$C$5:$I$121,7,0))</f>
        <v>173.655</v>
      </c>
      <c r="J7" s="28">
        <f>IF(ISNA(VLOOKUP($C7,'L80'!$C$5:$I$121,1,0)),0,VLOOKUP($C7,'L80'!$C$5:$I$121,2,0)+VLOOKUP($C7,'L80'!$C$5:$I$121,4,0)+VLOOKUP($C7,'L80'!$C$5:$I$121,6,0))</f>
        <v>171.20999999999998</v>
      </c>
      <c r="K7" s="29">
        <f>IF(ISNA(VLOOKUP($C7,'L80'!$C$5:$I$121,1,0)),0,VLOOKUP($C7,'L80'!$C$5:$I$121,3,0)+VLOOKUP($C7,'L80'!$C$5:$I$121,5,0)+VLOOKUP($C7,'L80'!$C$5:$I$121,7,0))</f>
        <v>126.04500000000002</v>
      </c>
      <c r="L7" s="28">
        <f>IF(ISNA(VLOOKUP($C7,'L81'!$C$5:$I$122,1,0)),0,VLOOKUP($C7,'L81'!$C$5:$I$122,2,0)+VLOOKUP($C7,'L81'!$C$5:$I$122,4,0)+VLOOKUP($C7,'L81'!$C$5:$I$122,6,0))</f>
        <v>309.68199999999996</v>
      </c>
      <c r="M7" s="29">
        <f>IF(ISNA(VLOOKUP($C7,'L81'!$C$5:$I$122,1,0)),0,VLOOKUP($C7,'L81'!$C$5:$I$122,3,0)+VLOOKUP($C7,'L81'!$C$5:$I$122,5,0)+VLOOKUP($C7,'L81'!$C$5:$I$122,7,0))</f>
        <v>0</v>
      </c>
      <c r="N7" s="28">
        <f>IF(ISNA(VLOOKUP($C7,'L82'!$C$5:$I$123,1,0)),0,VLOOKUP($C7,'L82'!$C$5:$I$123,2,0)+VLOOKUP($C7,'L82'!$C$5:$I$123,4,0)+VLOOKUP($C7,'L82'!$C$5:$I$123,6,0))</f>
        <v>87.914000000000001</v>
      </c>
      <c r="O7" s="29">
        <f>IF(ISNA(VLOOKUP($C7,'L82'!$C$5:$I$123,1,0)),0,VLOOKUP($C7,'L82'!$C$5:$I$123,3,0)+VLOOKUP($C7,'L82'!$C$5:$I$123,5,0)+VLOOKUP($C7,'L82'!$C$5:$I$123,7,0))</f>
        <v>0</v>
      </c>
      <c r="P7" s="32">
        <f t="shared" ref="P7:P70" si="0">SUM(D7:O7)</f>
        <v>2310.5180000000005</v>
      </c>
      <c r="R7" s="63"/>
    </row>
    <row r="8" spans="2:31" x14ac:dyDescent="0.3">
      <c r="B8" s="3" t="s">
        <v>63</v>
      </c>
      <c r="C8" s="27">
        <v>9201095</v>
      </c>
      <c r="D8" s="30">
        <f>IF(ISNA(VLOOKUP($C8,'L77'!$C$5:$I$115,1,0)),0,VLOOKUP($C8,'L77'!$C$5:$I$115,2,0)+VLOOKUP($C8,'L77'!$C$5:$I$115,4,0)+VLOOKUP($C8,'L77'!$C$5:$I$115,6,0))</f>
        <v>366.77600000000001</v>
      </c>
      <c r="E8" s="31">
        <f>IF(ISNA(VLOOKUP($C8,'L77'!$C$5:$I$115,1,0)),0,VLOOKUP($C8,'L77'!$C$5:$I$115,3,0)+VLOOKUP($C8,'L77'!$C$5:$I$115,5,0)+VLOOKUP($C8,'L77'!$C$5:$I$115,7,0))</f>
        <v>371.07799999999997</v>
      </c>
      <c r="F8" s="30">
        <f>IF(ISNA(VLOOKUP($C8,'L78'!$C$5:$I$117,1,0)),0,VLOOKUP($C8,'L78'!$C$5:$I$117,2,0)+VLOOKUP($C8,'L78'!$C$5:$I$117,4,0)+VLOOKUP($C8,'L78'!$C$5:$I$117,6,0))</f>
        <v>392.81599999999997</v>
      </c>
      <c r="G8" s="31">
        <f>IF(ISNA(VLOOKUP($C8,'L78'!$C$5:$I$117,1,0)),0,VLOOKUP($C8,'L78'!$C$5:$I$117,3,0)+VLOOKUP($C8,'L78'!$C$5:$I$117,5,0)+VLOOKUP($C8,'L78'!$C$5:$I$117,7,0))</f>
        <v>328.755</v>
      </c>
      <c r="H8" s="30">
        <f>IF(ISNA(VLOOKUP($C8,'L79'!$C$5:$I$121,1,0)),0,VLOOKUP($C8,'L79'!$C$5:$I$121,2,0)+VLOOKUP($C8,'L79'!$C$5:$I$121,4,0)+VLOOKUP($C8,'L79'!$C$5:$I$121,6,0))</f>
        <v>303.75799999999998</v>
      </c>
      <c r="I8" s="31">
        <f>IF(ISNA(VLOOKUP($C8,'L79'!$C$5:$I$121,1,0)),0,VLOOKUP($C8,'L79'!$C$5:$I$121,3,0)+VLOOKUP($C8,'L79'!$C$5:$I$121,5,0)+VLOOKUP($C8,'L79'!$C$5:$I$121,7,0))</f>
        <v>309.48699999999997</v>
      </c>
      <c r="J8" s="30">
        <f>IF(ISNA(VLOOKUP($C8,'L80'!$C$5:$I$121,1,0)),0,VLOOKUP($C8,'L80'!$C$5:$I$121,2,0)+VLOOKUP($C8,'L80'!$C$5:$I$121,4,0)+VLOOKUP($C8,'L80'!$C$5:$I$121,6,0))</f>
        <v>347.04799999999994</v>
      </c>
      <c r="K8" s="31">
        <f>IF(ISNA(VLOOKUP($C8,'L80'!$C$5:$I$121,1,0)),0,VLOOKUP($C8,'L80'!$C$5:$I$121,3,0)+VLOOKUP($C8,'L80'!$C$5:$I$121,5,0)+VLOOKUP($C8,'L80'!$C$5:$I$121,7,0))</f>
        <v>363.13200000000001</v>
      </c>
      <c r="L8" s="30">
        <f>IF(ISNA(VLOOKUP($C8,'L81'!$C$5:$I$122,1,0)),0,VLOOKUP($C8,'L81'!$C$5:$I$122,2,0)+VLOOKUP($C8,'L81'!$C$5:$I$122,4,0)+VLOOKUP($C8,'L81'!$C$5:$I$122,6,0))</f>
        <v>347.41800000000001</v>
      </c>
      <c r="M8" s="31">
        <f>IF(ISNA(VLOOKUP($C8,'L81'!$C$5:$I$122,1,0)),0,VLOOKUP($C8,'L81'!$C$5:$I$122,3,0)+VLOOKUP($C8,'L81'!$C$5:$I$122,5,0)+VLOOKUP($C8,'L81'!$C$5:$I$122,7,0))</f>
        <v>342.54899999999998</v>
      </c>
      <c r="N8" s="30">
        <f>IF(ISNA(VLOOKUP($C8,'L82'!$C$5:$I$123,1,0)),0,VLOOKUP($C8,'L82'!$C$5:$I$123,2,0)+VLOOKUP($C8,'L82'!$C$5:$I$123,4,0)+VLOOKUP($C8,'L82'!$C$5:$I$123,6,0))</f>
        <v>343.58499999999998</v>
      </c>
      <c r="O8" s="31">
        <f>IF(ISNA(VLOOKUP($C8,'L82'!$C$5:$I$123,1,0)),0,VLOOKUP($C8,'L82'!$C$5:$I$123,3,0)+VLOOKUP($C8,'L82'!$C$5:$I$123,5,0)+VLOOKUP($C8,'L82'!$C$5:$I$123,7,0))</f>
        <v>330.65499999999997</v>
      </c>
      <c r="P8" s="32">
        <f t="shared" si="0"/>
        <v>4147.0569999999998</v>
      </c>
      <c r="Q8" s="6"/>
      <c r="R8" s="63"/>
      <c r="S8" s="6"/>
      <c r="T8" s="6"/>
      <c r="U8" s="6"/>
    </row>
    <row r="9" spans="2:31" x14ac:dyDescent="0.3">
      <c r="B9" s="3" t="s">
        <v>9</v>
      </c>
      <c r="C9" s="27">
        <v>23314594</v>
      </c>
      <c r="D9" s="30">
        <f>IF(ISNA(VLOOKUP($C9,'L77'!$C$5:$I$115,1,0)),0,VLOOKUP($C9,'L77'!$C$5:$I$115,2,0)+VLOOKUP($C9,'L77'!$C$5:$I$115,4,0)+VLOOKUP($C9,'L77'!$C$5:$I$115,6,0))</f>
        <v>15005.348999999995</v>
      </c>
      <c r="E9" s="31">
        <f>IF(ISNA(VLOOKUP($C9,'L77'!$C$5:$I$115,1,0)),0,VLOOKUP($C9,'L77'!$C$5:$I$115,3,0)+VLOOKUP($C9,'L77'!$C$5:$I$115,5,0)+VLOOKUP($C9,'L77'!$C$5:$I$115,7,0))</f>
        <v>19466.160000000018</v>
      </c>
      <c r="F9" s="30">
        <f>IF(ISNA(VLOOKUP($C9,'L78'!$C$5:$I$117,1,0)),0,VLOOKUP($C9,'L78'!$C$5:$I$117,2,0)+VLOOKUP($C9,'L78'!$C$5:$I$117,4,0)+VLOOKUP($C9,'L78'!$C$5:$I$117,6,0))</f>
        <v>13791.409000000003</v>
      </c>
      <c r="G9" s="31">
        <f>IF(ISNA(VLOOKUP($C9,'L78'!$C$5:$I$117,1,0)),0,VLOOKUP($C9,'L78'!$C$5:$I$117,3,0)+VLOOKUP($C9,'L78'!$C$5:$I$117,5,0)+VLOOKUP($C9,'L78'!$C$5:$I$117,7,0))</f>
        <v>16898.639999999996</v>
      </c>
      <c r="H9" s="30">
        <f>IF(ISNA(VLOOKUP($C9,'L79'!$C$5:$I$121,1,0)),0,VLOOKUP($C9,'L79'!$C$5:$I$121,2,0)+VLOOKUP($C9,'L79'!$C$5:$I$121,4,0)+VLOOKUP($C9,'L79'!$C$5:$I$121,6,0))</f>
        <v>10383.610000000004</v>
      </c>
      <c r="I9" s="31">
        <f>IF(ISNA(VLOOKUP($C9,'L79'!$C$5:$I$121,1,0)),0,VLOOKUP($C9,'L79'!$C$5:$I$121,3,0)+VLOOKUP($C9,'L79'!$C$5:$I$121,5,0)+VLOOKUP($C9,'L79'!$C$5:$I$121,7,0))</f>
        <v>10471.092000000004</v>
      </c>
      <c r="J9" s="30">
        <f>IF(ISNA(VLOOKUP($C9,'L80'!$C$5:$I$121,1,0)),0,VLOOKUP($C9,'L80'!$C$5:$I$121,2,0)+VLOOKUP($C9,'L80'!$C$5:$I$121,4,0)+VLOOKUP($C9,'L80'!$C$5:$I$121,6,0))</f>
        <v>10780.998000000003</v>
      </c>
      <c r="K9" s="31">
        <f>IF(ISNA(VLOOKUP($C9,'L80'!$C$5:$I$121,1,0)),0,VLOOKUP($C9,'L80'!$C$5:$I$121,3,0)+VLOOKUP($C9,'L80'!$C$5:$I$121,5,0)+VLOOKUP($C9,'L80'!$C$5:$I$121,7,0))</f>
        <v>15502.823</v>
      </c>
      <c r="L9" s="30">
        <f>IF(ISNA(VLOOKUP($C9,'L81'!$C$5:$I$122,1,0)),0,VLOOKUP($C9,'L81'!$C$5:$I$122,2,0)+VLOOKUP($C9,'L81'!$C$5:$I$122,4,0)+VLOOKUP($C9,'L81'!$C$5:$I$122,6,0))</f>
        <v>11278.084999999994</v>
      </c>
      <c r="M9" s="31">
        <f>IF(ISNA(VLOOKUP($C9,'L81'!$C$5:$I$122,1,0)),0,VLOOKUP($C9,'L81'!$C$5:$I$122,3,0)+VLOOKUP($C9,'L81'!$C$5:$I$122,5,0)+VLOOKUP($C9,'L81'!$C$5:$I$122,7,0))</f>
        <v>14284.623999999994</v>
      </c>
      <c r="N9" s="30">
        <f>IF(ISNA(VLOOKUP($C9,'L82'!$C$5:$I$123,1,0)),0,VLOOKUP($C9,'L82'!$C$5:$I$123,2,0)+VLOOKUP($C9,'L82'!$C$5:$I$123,4,0)+VLOOKUP($C9,'L82'!$C$5:$I$123,6,0))</f>
        <v>9860.9960000000065</v>
      </c>
      <c r="O9" s="31">
        <f>IF(ISNA(VLOOKUP($C9,'L82'!$C$5:$I$123,1,0)),0,VLOOKUP($C9,'L82'!$C$5:$I$123,3,0)+VLOOKUP($C9,'L82'!$C$5:$I$123,5,0)+VLOOKUP($C9,'L82'!$C$5:$I$123,7,0))</f>
        <v>13376.138000000012</v>
      </c>
      <c r="P9" s="32">
        <f t="shared" si="0"/>
        <v>161099.92400000003</v>
      </c>
      <c r="Q9" s="6"/>
      <c r="R9" s="63"/>
      <c r="S9" s="6"/>
      <c r="T9" s="6"/>
      <c r="U9" s="6"/>
    </row>
    <row r="10" spans="2:31" x14ac:dyDescent="0.3">
      <c r="B10" s="3" t="s">
        <v>136</v>
      </c>
      <c r="C10" s="27">
        <v>30474838</v>
      </c>
      <c r="D10" s="30">
        <f>IF(ISNA(VLOOKUP($C10,'L77'!$C$5:$I$115,1,0)),0,VLOOKUP($C10,'L77'!$C$5:$I$115,2,0)+VLOOKUP($C10,'L77'!$C$5:$I$115,4,0)+VLOOKUP($C10,'L77'!$C$5:$I$115,6,0))</f>
        <v>0</v>
      </c>
      <c r="E10" s="31">
        <f>IF(ISNA(VLOOKUP($C10,'L77'!$C$5:$I$115,1,0)),0,VLOOKUP($C10,'L77'!$C$5:$I$115,3,0)+VLOOKUP($C10,'L77'!$C$5:$I$115,5,0)+VLOOKUP($C10,'L77'!$C$5:$I$115,7,0))</f>
        <v>0</v>
      </c>
      <c r="F10" s="30">
        <f>IF(ISNA(VLOOKUP($C10,'L78'!$C$5:$I$117,1,0)),0,VLOOKUP($C10,'L78'!$C$5:$I$117,2,0)+VLOOKUP($C10,'L78'!$C$5:$I$117,4,0)+VLOOKUP($C10,'L78'!$C$5:$I$117,6,0))</f>
        <v>0</v>
      </c>
      <c r="G10" s="31">
        <f>IF(ISNA(VLOOKUP($C10,'L78'!$C$5:$I$117,1,0)),0,VLOOKUP($C10,'L78'!$C$5:$I$117,3,0)+VLOOKUP($C10,'L78'!$C$5:$I$117,5,0)+VLOOKUP($C10,'L78'!$C$5:$I$117,7,0))</f>
        <v>0</v>
      </c>
      <c r="H10" s="30">
        <f>IF(ISNA(VLOOKUP($C10,'L79'!$C$5:$I$121,1,0)),0,VLOOKUP($C10,'L79'!$C$5:$I$121,2,0)+VLOOKUP($C10,'L79'!$C$5:$I$121,4,0)+VLOOKUP($C10,'L79'!$C$5:$I$121,6,0))</f>
        <v>1246.8700000000001</v>
      </c>
      <c r="I10" s="31">
        <f>IF(ISNA(VLOOKUP($C10,'L79'!$C$5:$I$121,1,0)),0,VLOOKUP($C10,'L79'!$C$5:$I$121,3,0)+VLOOKUP($C10,'L79'!$C$5:$I$121,5,0)+VLOOKUP($C10,'L79'!$C$5:$I$121,7,0))</f>
        <v>1253.432</v>
      </c>
      <c r="J10" s="30">
        <f>IF(ISNA(VLOOKUP($C10,'L80'!$C$5:$I$121,1,0)),0,VLOOKUP($C10,'L80'!$C$5:$I$121,2,0)+VLOOKUP($C10,'L80'!$C$5:$I$121,4,0)+VLOOKUP($C10,'L80'!$C$5:$I$121,6,0))</f>
        <v>0</v>
      </c>
      <c r="K10" s="31">
        <f>IF(ISNA(VLOOKUP($C10,'L80'!$C$5:$I$121,1,0)),0,VLOOKUP($C10,'L80'!$C$5:$I$121,3,0)+VLOOKUP($C10,'L80'!$C$5:$I$121,5,0)+VLOOKUP($C10,'L80'!$C$5:$I$121,7,0))</f>
        <v>0</v>
      </c>
      <c r="L10" s="30">
        <f>IF(ISNA(VLOOKUP($C10,'L81'!$C$5:$I$122,1,0)),0,VLOOKUP($C10,'L81'!$C$5:$I$122,2,0)+VLOOKUP($C10,'L81'!$C$5:$I$122,4,0)+VLOOKUP($C10,'L81'!$C$5:$I$122,6,0))</f>
        <v>995.69900000000007</v>
      </c>
      <c r="M10" s="31">
        <f>IF(ISNA(VLOOKUP($C10,'L81'!$C$5:$I$122,1,0)),0,VLOOKUP($C10,'L81'!$C$5:$I$122,3,0)+VLOOKUP($C10,'L81'!$C$5:$I$122,5,0)+VLOOKUP($C10,'L81'!$C$5:$I$122,7,0))</f>
        <v>1011.5230000000001</v>
      </c>
      <c r="N10" s="30">
        <f>IF(ISNA(VLOOKUP($C10,'L82'!$C$5:$I$123,1,0)),0,VLOOKUP($C10,'L82'!$C$5:$I$123,2,0)+VLOOKUP($C10,'L82'!$C$5:$I$123,4,0)+VLOOKUP($C10,'L82'!$C$5:$I$123,6,0))</f>
        <v>844.76099999999997</v>
      </c>
      <c r="O10" s="31">
        <f>IF(ISNA(VLOOKUP($C10,'L82'!$C$5:$I$123,1,0)),0,VLOOKUP($C10,'L82'!$C$5:$I$123,3,0)+VLOOKUP($C10,'L82'!$C$5:$I$123,5,0)+VLOOKUP($C10,'L82'!$C$5:$I$123,7,0))</f>
        <v>891.87800000000004</v>
      </c>
      <c r="P10" s="32">
        <f t="shared" si="0"/>
        <v>6244.1629999999996</v>
      </c>
      <c r="Q10" s="6"/>
      <c r="R10" s="63"/>
      <c r="S10" s="6"/>
      <c r="T10" s="6"/>
      <c r="U10" s="6"/>
    </row>
    <row r="11" spans="2:31" x14ac:dyDescent="0.3">
      <c r="B11" s="3" t="s">
        <v>87</v>
      </c>
      <c r="C11" s="27">
        <v>1973067</v>
      </c>
      <c r="D11" s="30">
        <f>IF(ISNA(VLOOKUP($C11,'L77'!$C$5:$I$115,1,0)),0,VLOOKUP($C11,'L77'!$C$5:$I$115,2,0)+VLOOKUP($C11,'L77'!$C$5:$I$115,4,0)+VLOOKUP($C11,'L77'!$C$5:$I$115,6,0))</f>
        <v>684.05099999999993</v>
      </c>
      <c r="E11" s="31">
        <f>IF(ISNA(VLOOKUP($C11,'L77'!$C$5:$I$115,1,0)),0,VLOOKUP($C11,'L77'!$C$5:$I$115,3,0)+VLOOKUP($C11,'L77'!$C$5:$I$115,5,0)+VLOOKUP($C11,'L77'!$C$5:$I$115,7,0))</f>
        <v>769.47700000000009</v>
      </c>
      <c r="F11" s="30">
        <f>IF(ISNA(VLOOKUP($C11,'L78'!$C$5:$I$117,1,0)),0,VLOOKUP($C11,'L78'!$C$5:$I$117,2,0)+VLOOKUP($C11,'L78'!$C$5:$I$117,4,0)+VLOOKUP($C11,'L78'!$C$5:$I$117,6,0))</f>
        <v>428.35400000000004</v>
      </c>
      <c r="G11" s="31">
        <f>IF(ISNA(VLOOKUP($C11,'L78'!$C$5:$I$117,1,0)),0,VLOOKUP($C11,'L78'!$C$5:$I$117,3,0)+VLOOKUP($C11,'L78'!$C$5:$I$117,5,0)+VLOOKUP($C11,'L78'!$C$5:$I$117,7,0))</f>
        <v>540.74400000000014</v>
      </c>
      <c r="H11" s="30">
        <f>IF(ISNA(VLOOKUP($C11,'L79'!$C$5:$I$121,1,0)),0,VLOOKUP($C11,'L79'!$C$5:$I$121,2,0)+VLOOKUP($C11,'L79'!$C$5:$I$121,4,0)+VLOOKUP($C11,'L79'!$C$5:$I$121,6,0))</f>
        <v>514.01699999999994</v>
      </c>
      <c r="I11" s="31">
        <f>IF(ISNA(VLOOKUP($C11,'L79'!$C$5:$I$121,1,0)),0,VLOOKUP($C11,'L79'!$C$5:$I$121,3,0)+VLOOKUP($C11,'L79'!$C$5:$I$121,5,0)+VLOOKUP($C11,'L79'!$C$5:$I$121,7,0))</f>
        <v>557.26899999999989</v>
      </c>
      <c r="J11" s="30">
        <f>IF(ISNA(VLOOKUP($C11,'L80'!$C$5:$I$121,1,0)),0,VLOOKUP($C11,'L80'!$C$5:$I$121,2,0)+VLOOKUP($C11,'L80'!$C$5:$I$121,4,0)+VLOOKUP($C11,'L80'!$C$5:$I$121,6,0))</f>
        <v>513.76599999999996</v>
      </c>
      <c r="K11" s="31">
        <f>IF(ISNA(VLOOKUP($C11,'L80'!$C$5:$I$121,1,0)),0,VLOOKUP($C11,'L80'!$C$5:$I$121,3,0)+VLOOKUP($C11,'L80'!$C$5:$I$121,5,0)+VLOOKUP($C11,'L80'!$C$5:$I$121,7,0))</f>
        <v>555.84</v>
      </c>
      <c r="L11" s="30">
        <f>IF(ISNA(VLOOKUP($C11,'L81'!$C$5:$I$122,1,0)),0,VLOOKUP($C11,'L81'!$C$5:$I$122,2,0)+VLOOKUP($C11,'L81'!$C$5:$I$122,4,0)+VLOOKUP($C11,'L81'!$C$5:$I$122,6,0))</f>
        <v>687.67500000000007</v>
      </c>
      <c r="M11" s="31">
        <f>IF(ISNA(VLOOKUP($C11,'L81'!$C$5:$I$122,1,0)),0,VLOOKUP($C11,'L81'!$C$5:$I$122,3,0)+VLOOKUP($C11,'L81'!$C$5:$I$122,5,0)+VLOOKUP($C11,'L81'!$C$5:$I$122,7,0))</f>
        <v>729.56</v>
      </c>
      <c r="N11" s="30">
        <f>IF(ISNA(VLOOKUP($C11,'L82'!$C$5:$I$123,1,0)),0,VLOOKUP($C11,'L82'!$C$5:$I$123,2,0)+VLOOKUP($C11,'L82'!$C$5:$I$123,4,0)+VLOOKUP($C11,'L82'!$C$5:$I$123,6,0))</f>
        <v>428.41800000000006</v>
      </c>
      <c r="O11" s="31">
        <f>IF(ISNA(VLOOKUP($C11,'L82'!$C$5:$I$123,1,0)),0,VLOOKUP($C11,'L82'!$C$5:$I$123,3,0)+VLOOKUP($C11,'L82'!$C$5:$I$123,5,0)+VLOOKUP($C11,'L82'!$C$5:$I$123,7,0))</f>
        <v>641.38400000000001</v>
      </c>
      <c r="P11" s="32">
        <f t="shared" si="0"/>
        <v>7050.5550000000003</v>
      </c>
      <c r="Q11" s="6"/>
      <c r="R11" s="63"/>
      <c r="S11" s="6"/>
      <c r="T11" s="6"/>
      <c r="U11" s="6"/>
    </row>
    <row r="12" spans="2:31" x14ac:dyDescent="0.3">
      <c r="B12" s="3" t="s">
        <v>82</v>
      </c>
      <c r="C12" s="27">
        <v>11441933</v>
      </c>
      <c r="D12" s="30">
        <f>IF(ISNA(VLOOKUP($C12,'L77'!$C$5:$I$115,1,0)),0,VLOOKUP($C12,'L77'!$C$5:$I$115,2,0)+VLOOKUP($C12,'L77'!$C$5:$I$115,4,0)+VLOOKUP($C12,'L77'!$C$5:$I$115,6,0))</f>
        <v>877.2650000000001</v>
      </c>
      <c r="E12" s="31">
        <f>IF(ISNA(VLOOKUP($C12,'L77'!$C$5:$I$115,1,0)),0,VLOOKUP($C12,'L77'!$C$5:$I$115,3,0)+VLOOKUP($C12,'L77'!$C$5:$I$115,5,0)+VLOOKUP($C12,'L77'!$C$5:$I$115,7,0))</f>
        <v>759.6869999999999</v>
      </c>
      <c r="F12" s="30">
        <f>IF(ISNA(VLOOKUP($C12,'L78'!$C$5:$I$117,1,0)),0,VLOOKUP($C12,'L78'!$C$5:$I$117,2,0)+VLOOKUP($C12,'L78'!$C$5:$I$117,4,0)+VLOOKUP($C12,'L78'!$C$5:$I$117,6,0))</f>
        <v>772.77199999999993</v>
      </c>
      <c r="G12" s="31">
        <f>IF(ISNA(VLOOKUP($C12,'L78'!$C$5:$I$117,1,0)),0,VLOOKUP($C12,'L78'!$C$5:$I$117,3,0)+VLOOKUP($C12,'L78'!$C$5:$I$117,5,0)+VLOOKUP($C12,'L78'!$C$5:$I$117,7,0))</f>
        <v>891.197</v>
      </c>
      <c r="H12" s="30">
        <f>IF(ISNA(VLOOKUP($C12,'L79'!$C$5:$I$121,1,0)),0,VLOOKUP($C12,'L79'!$C$5:$I$121,2,0)+VLOOKUP($C12,'L79'!$C$5:$I$121,4,0)+VLOOKUP($C12,'L79'!$C$5:$I$121,6,0))</f>
        <v>477.90000000000003</v>
      </c>
      <c r="I12" s="31">
        <f>IF(ISNA(VLOOKUP($C12,'L79'!$C$5:$I$121,1,0)),0,VLOOKUP($C12,'L79'!$C$5:$I$121,3,0)+VLOOKUP($C12,'L79'!$C$5:$I$121,5,0)+VLOOKUP($C12,'L79'!$C$5:$I$121,7,0))</f>
        <v>897.85500000000002</v>
      </c>
      <c r="J12" s="30">
        <f>IF(ISNA(VLOOKUP($C12,'L80'!$C$5:$I$121,1,0)),0,VLOOKUP($C12,'L80'!$C$5:$I$121,2,0)+VLOOKUP($C12,'L80'!$C$5:$I$121,4,0)+VLOOKUP($C12,'L80'!$C$5:$I$121,6,0))</f>
        <v>297.94</v>
      </c>
      <c r="K12" s="31">
        <f>IF(ISNA(VLOOKUP($C12,'L80'!$C$5:$I$121,1,0)),0,VLOOKUP($C12,'L80'!$C$5:$I$121,3,0)+VLOOKUP($C12,'L80'!$C$5:$I$121,5,0)+VLOOKUP($C12,'L80'!$C$5:$I$121,7,0))</f>
        <v>299.95999999999998</v>
      </c>
      <c r="L12" s="30">
        <f>IF(ISNA(VLOOKUP($C12,'L81'!$C$5:$I$122,1,0)),0,VLOOKUP($C12,'L81'!$C$5:$I$122,2,0)+VLOOKUP($C12,'L81'!$C$5:$I$122,4,0)+VLOOKUP($C12,'L81'!$C$5:$I$122,6,0))</f>
        <v>2076.3240000000001</v>
      </c>
      <c r="M12" s="31">
        <f>IF(ISNA(VLOOKUP($C12,'L81'!$C$5:$I$122,1,0)),0,VLOOKUP($C12,'L81'!$C$5:$I$122,3,0)+VLOOKUP($C12,'L81'!$C$5:$I$122,5,0)+VLOOKUP($C12,'L81'!$C$5:$I$122,7,0))</f>
        <v>2034.1969999999999</v>
      </c>
      <c r="N12" s="30">
        <f>IF(ISNA(VLOOKUP($C12,'L82'!$C$5:$I$123,1,0)),0,VLOOKUP($C12,'L82'!$C$5:$I$123,2,0)+VLOOKUP($C12,'L82'!$C$5:$I$123,4,0)+VLOOKUP($C12,'L82'!$C$5:$I$123,6,0))</f>
        <v>1282.31</v>
      </c>
      <c r="O12" s="31">
        <f>IF(ISNA(VLOOKUP($C12,'L82'!$C$5:$I$123,1,0)),0,VLOOKUP($C12,'L82'!$C$5:$I$123,3,0)+VLOOKUP($C12,'L82'!$C$5:$I$123,5,0)+VLOOKUP($C12,'L82'!$C$5:$I$123,7,0))</f>
        <v>1211.0700000000002</v>
      </c>
      <c r="P12" s="32">
        <f t="shared" si="0"/>
        <v>11878.476999999999</v>
      </c>
      <c r="Q12" s="6"/>
      <c r="R12" s="63"/>
      <c r="S12" s="6"/>
      <c r="T12" s="6"/>
      <c r="U12" s="6"/>
    </row>
    <row r="13" spans="2:31" x14ac:dyDescent="0.3">
      <c r="B13" s="3" t="s">
        <v>114</v>
      </c>
      <c r="C13" s="27">
        <v>7489111</v>
      </c>
      <c r="D13" s="30">
        <f>IF(ISNA(VLOOKUP($C13,'L77'!$C$5:$I$115,1,0)),0,VLOOKUP($C13,'L77'!$C$5:$I$115,2,0)+VLOOKUP($C13,'L77'!$C$5:$I$115,4,0)+VLOOKUP($C13,'L77'!$C$5:$I$115,6,0))</f>
        <v>40.207999999999998</v>
      </c>
      <c r="E13" s="31">
        <f>IF(ISNA(VLOOKUP($C13,'L77'!$C$5:$I$115,1,0)),0,VLOOKUP($C13,'L77'!$C$5:$I$115,3,0)+VLOOKUP($C13,'L77'!$C$5:$I$115,5,0)+VLOOKUP($C13,'L77'!$C$5:$I$115,7,0))</f>
        <v>0</v>
      </c>
      <c r="F13" s="30">
        <f>IF(ISNA(VLOOKUP($C13,'L78'!$C$5:$I$117,1,0)),0,VLOOKUP($C13,'L78'!$C$5:$I$117,2,0)+VLOOKUP($C13,'L78'!$C$5:$I$117,4,0)+VLOOKUP($C13,'L78'!$C$5:$I$117,6,0))</f>
        <v>0</v>
      </c>
      <c r="G13" s="31">
        <f>IF(ISNA(VLOOKUP($C13,'L78'!$C$5:$I$117,1,0)),0,VLOOKUP($C13,'L78'!$C$5:$I$117,3,0)+VLOOKUP($C13,'L78'!$C$5:$I$117,5,0)+VLOOKUP($C13,'L78'!$C$5:$I$117,7,0))</f>
        <v>42.63</v>
      </c>
      <c r="H13" s="30">
        <f>IF(ISNA(VLOOKUP($C13,'L79'!$C$5:$I$121,1,0)),0,VLOOKUP($C13,'L79'!$C$5:$I$121,2,0)+VLOOKUP($C13,'L79'!$C$5:$I$121,4,0)+VLOOKUP($C13,'L79'!$C$5:$I$121,6,0))</f>
        <v>0</v>
      </c>
      <c r="I13" s="31">
        <f>IF(ISNA(VLOOKUP($C13,'L79'!$C$5:$I$121,1,0)),0,VLOOKUP($C13,'L79'!$C$5:$I$121,3,0)+VLOOKUP($C13,'L79'!$C$5:$I$121,5,0)+VLOOKUP($C13,'L79'!$C$5:$I$121,7,0))</f>
        <v>0</v>
      </c>
      <c r="J13" s="30">
        <f>IF(ISNA(VLOOKUP($C13,'L80'!$C$5:$I$121,1,0)),0,VLOOKUP($C13,'L80'!$C$5:$I$121,2,0)+VLOOKUP($C13,'L80'!$C$5:$I$121,4,0)+VLOOKUP($C13,'L80'!$C$5:$I$121,6,0))</f>
        <v>0</v>
      </c>
      <c r="K13" s="31">
        <f>IF(ISNA(VLOOKUP($C13,'L80'!$C$5:$I$121,1,0)),0,VLOOKUP($C13,'L80'!$C$5:$I$121,3,0)+VLOOKUP($C13,'L80'!$C$5:$I$121,5,0)+VLOOKUP($C13,'L80'!$C$5:$I$121,7,0))</f>
        <v>44.576999999999998</v>
      </c>
      <c r="L13" s="30">
        <f>IF(ISNA(VLOOKUP($C13,'L81'!$C$5:$I$122,1,0)),0,VLOOKUP($C13,'L81'!$C$5:$I$122,2,0)+VLOOKUP($C13,'L81'!$C$5:$I$122,4,0)+VLOOKUP($C13,'L81'!$C$5:$I$122,6,0))</f>
        <v>0</v>
      </c>
      <c r="M13" s="31">
        <f>IF(ISNA(VLOOKUP($C13,'L81'!$C$5:$I$122,1,0)),0,VLOOKUP($C13,'L81'!$C$5:$I$122,3,0)+VLOOKUP($C13,'L81'!$C$5:$I$122,5,0)+VLOOKUP($C13,'L81'!$C$5:$I$122,7,0))</f>
        <v>44.661999999999999</v>
      </c>
      <c r="N13" s="30">
        <f>IF(ISNA(VLOOKUP($C13,'L82'!$C$5:$I$123,1,0)),0,VLOOKUP($C13,'L82'!$C$5:$I$123,2,0)+VLOOKUP($C13,'L82'!$C$5:$I$123,4,0)+VLOOKUP($C13,'L82'!$C$5:$I$123,6,0))</f>
        <v>0</v>
      </c>
      <c r="O13" s="31">
        <f>IF(ISNA(VLOOKUP($C13,'L82'!$C$5:$I$123,1,0)),0,VLOOKUP($C13,'L82'!$C$5:$I$123,3,0)+VLOOKUP($C13,'L82'!$C$5:$I$123,5,0)+VLOOKUP($C13,'L82'!$C$5:$I$123,7,0))</f>
        <v>0</v>
      </c>
      <c r="P13" s="32">
        <f t="shared" si="0"/>
        <v>172.077</v>
      </c>
      <c r="Q13" s="6"/>
      <c r="R13" s="63"/>
      <c r="S13" s="6"/>
      <c r="T13" s="6"/>
      <c r="U13" s="6"/>
    </row>
    <row r="14" spans="2:31" x14ac:dyDescent="0.3">
      <c r="B14" s="3" t="s">
        <v>10</v>
      </c>
      <c r="C14" s="27">
        <v>3933842</v>
      </c>
      <c r="D14" s="30">
        <f>IF(ISNA(VLOOKUP($C14,'L77'!$C$5:$I$115,1,0)),0,VLOOKUP($C14,'L77'!$C$5:$I$115,2,0)+VLOOKUP($C14,'L77'!$C$5:$I$115,4,0)+VLOOKUP($C14,'L77'!$C$5:$I$115,6,0))</f>
        <v>709.75400000000025</v>
      </c>
      <c r="E14" s="31">
        <f>IF(ISNA(VLOOKUP($C14,'L77'!$C$5:$I$115,1,0)),0,VLOOKUP($C14,'L77'!$C$5:$I$115,3,0)+VLOOKUP($C14,'L77'!$C$5:$I$115,5,0)+VLOOKUP($C14,'L77'!$C$5:$I$115,7,0))</f>
        <v>1214.5319999999999</v>
      </c>
      <c r="F14" s="30">
        <f>IF(ISNA(VLOOKUP($C14,'L78'!$C$5:$I$117,1,0)),0,VLOOKUP($C14,'L78'!$C$5:$I$117,2,0)+VLOOKUP($C14,'L78'!$C$5:$I$117,4,0)+VLOOKUP($C14,'L78'!$C$5:$I$117,6,0))</f>
        <v>615.29700000000014</v>
      </c>
      <c r="G14" s="31">
        <f>IF(ISNA(VLOOKUP($C14,'L78'!$C$5:$I$117,1,0)),0,VLOOKUP($C14,'L78'!$C$5:$I$117,3,0)+VLOOKUP($C14,'L78'!$C$5:$I$117,5,0)+VLOOKUP($C14,'L78'!$C$5:$I$117,7,0))</f>
        <v>1226.569</v>
      </c>
      <c r="H14" s="30">
        <f>IF(ISNA(VLOOKUP($C14,'L79'!$C$5:$I$121,1,0)),0,VLOOKUP($C14,'L79'!$C$5:$I$121,2,0)+VLOOKUP($C14,'L79'!$C$5:$I$121,4,0)+VLOOKUP($C14,'L79'!$C$5:$I$121,6,0))</f>
        <v>193.75400000000002</v>
      </c>
      <c r="I14" s="31">
        <f>IF(ISNA(VLOOKUP($C14,'L79'!$C$5:$I$121,1,0)),0,VLOOKUP($C14,'L79'!$C$5:$I$121,3,0)+VLOOKUP($C14,'L79'!$C$5:$I$121,5,0)+VLOOKUP($C14,'L79'!$C$5:$I$121,7,0))</f>
        <v>501.33899999999994</v>
      </c>
      <c r="J14" s="30">
        <f>IF(ISNA(VLOOKUP($C14,'L80'!$C$5:$I$121,1,0)),0,VLOOKUP($C14,'L80'!$C$5:$I$121,2,0)+VLOOKUP($C14,'L80'!$C$5:$I$121,4,0)+VLOOKUP($C14,'L80'!$C$5:$I$121,6,0))</f>
        <v>338.50099999999998</v>
      </c>
      <c r="K14" s="31">
        <f>IF(ISNA(VLOOKUP($C14,'L80'!$C$5:$I$121,1,0)),0,VLOOKUP($C14,'L80'!$C$5:$I$121,3,0)+VLOOKUP($C14,'L80'!$C$5:$I$121,5,0)+VLOOKUP($C14,'L80'!$C$5:$I$121,7,0))</f>
        <v>402.76300000000003</v>
      </c>
      <c r="L14" s="30">
        <f>IF(ISNA(VLOOKUP($C14,'L81'!$C$5:$I$122,1,0)),0,VLOOKUP($C14,'L81'!$C$5:$I$122,2,0)+VLOOKUP($C14,'L81'!$C$5:$I$122,4,0)+VLOOKUP($C14,'L81'!$C$5:$I$122,6,0))</f>
        <v>520.13299999999992</v>
      </c>
      <c r="M14" s="31">
        <f>IF(ISNA(VLOOKUP($C14,'L81'!$C$5:$I$122,1,0)),0,VLOOKUP($C14,'L81'!$C$5:$I$122,3,0)+VLOOKUP($C14,'L81'!$C$5:$I$122,5,0)+VLOOKUP($C14,'L81'!$C$5:$I$122,7,0))</f>
        <v>529.51700000000005</v>
      </c>
      <c r="N14" s="30">
        <f>IF(ISNA(VLOOKUP($C14,'L82'!$C$5:$I$123,1,0)),0,VLOOKUP($C14,'L82'!$C$5:$I$123,2,0)+VLOOKUP($C14,'L82'!$C$5:$I$123,4,0)+VLOOKUP($C14,'L82'!$C$5:$I$123,6,0))</f>
        <v>485.81700000000001</v>
      </c>
      <c r="O14" s="31">
        <f>IF(ISNA(VLOOKUP($C14,'L82'!$C$5:$I$123,1,0)),0,VLOOKUP($C14,'L82'!$C$5:$I$123,3,0)+VLOOKUP($C14,'L82'!$C$5:$I$123,5,0)+VLOOKUP($C14,'L82'!$C$5:$I$123,7,0))</f>
        <v>405.16199999999992</v>
      </c>
      <c r="P14" s="32">
        <f t="shared" si="0"/>
        <v>7143.1379999999999</v>
      </c>
      <c r="Q14" s="6"/>
      <c r="R14" s="63"/>
      <c r="S14" s="6"/>
      <c r="T14" s="6"/>
      <c r="U14" s="6"/>
    </row>
    <row r="15" spans="2:31" x14ac:dyDescent="0.3">
      <c r="B15" s="3" t="s">
        <v>11</v>
      </c>
      <c r="C15" s="27">
        <v>2377759</v>
      </c>
      <c r="D15" s="30">
        <f>IF(ISNA(VLOOKUP($C15,'L77'!$C$5:$I$115,1,0)),0,VLOOKUP($C15,'L77'!$C$5:$I$115,2,0)+VLOOKUP($C15,'L77'!$C$5:$I$115,4,0)+VLOOKUP($C15,'L77'!$C$5:$I$115,6,0))</f>
        <v>0</v>
      </c>
      <c r="E15" s="31">
        <f>IF(ISNA(VLOOKUP($C15,'L77'!$C$5:$I$115,1,0)),0,VLOOKUP($C15,'L77'!$C$5:$I$115,3,0)+VLOOKUP($C15,'L77'!$C$5:$I$115,5,0)+VLOOKUP($C15,'L77'!$C$5:$I$115,7,0))</f>
        <v>0</v>
      </c>
      <c r="F15" s="30">
        <f>IF(ISNA(VLOOKUP($C15,'L78'!$C$5:$I$117,1,0)),0,VLOOKUP($C15,'L78'!$C$5:$I$117,2,0)+VLOOKUP($C15,'L78'!$C$5:$I$117,4,0)+VLOOKUP($C15,'L78'!$C$5:$I$117,6,0))</f>
        <v>0</v>
      </c>
      <c r="G15" s="31">
        <f>IF(ISNA(VLOOKUP($C15,'L78'!$C$5:$I$117,1,0)),0,VLOOKUP($C15,'L78'!$C$5:$I$117,3,0)+VLOOKUP($C15,'L78'!$C$5:$I$117,5,0)+VLOOKUP($C15,'L78'!$C$5:$I$117,7,0))</f>
        <v>0</v>
      </c>
      <c r="H15" s="30">
        <f>IF(ISNA(VLOOKUP($C15,'L79'!$C$5:$I$121,1,0)),0,VLOOKUP($C15,'L79'!$C$5:$I$121,2,0)+VLOOKUP($C15,'L79'!$C$5:$I$121,4,0)+VLOOKUP($C15,'L79'!$C$5:$I$121,6,0))</f>
        <v>0</v>
      </c>
      <c r="I15" s="31">
        <f>IF(ISNA(VLOOKUP($C15,'L79'!$C$5:$I$121,1,0)),0,VLOOKUP($C15,'L79'!$C$5:$I$121,3,0)+VLOOKUP($C15,'L79'!$C$5:$I$121,5,0)+VLOOKUP($C15,'L79'!$C$5:$I$121,7,0))</f>
        <v>0</v>
      </c>
      <c r="J15" s="30">
        <f>IF(ISNA(VLOOKUP($C15,'L80'!$C$5:$I$121,1,0)),0,VLOOKUP($C15,'L80'!$C$5:$I$121,2,0)+VLOOKUP($C15,'L80'!$C$5:$I$121,4,0)+VLOOKUP($C15,'L80'!$C$5:$I$121,6,0))</f>
        <v>0</v>
      </c>
      <c r="K15" s="31">
        <f>IF(ISNA(VLOOKUP($C15,'L80'!$C$5:$I$121,1,0)),0,VLOOKUP($C15,'L80'!$C$5:$I$121,3,0)+VLOOKUP($C15,'L80'!$C$5:$I$121,5,0)+VLOOKUP($C15,'L80'!$C$5:$I$121,7,0))</f>
        <v>0</v>
      </c>
      <c r="L15" s="30">
        <f>IF(ISNA(VLOOKUP($C15,'L81'!$C$5:$I$122,1,0)),0,VLOOKUP($C15,'L81'!$C$5:$I$122,2,0)+VLOOKUP($C15,'L81'!$C$5:$I$122,4,0)+VLOOKUP($C15,'L81'!$C$5:$I$122,6,0))</f>
        <v>0</v>
      </c>
      <c r="M15" s="31">
        <f>IF(ISNA(VLOOKUP($C15,'L81'!$C$5:$I$122,1,0)),0,VLOOKUP($C15,'L81'!$C$5:$I$122,3,0)+VLOOKUP($C15,'L81'!$C$5:$I$122,5,0)+VLOOKUP($C15,'L81'!$C$5:$I$122,7,0))</f>
        <v>0</v>
      </c>
      <c r="N15" s="30">
        <f>IF(ISNA(VLOOKUP($C15,'L82'!$C$5:$I$123,1,0)),0,VLOOKUP($C15,'L82'!$C$5:$I$123,2,0)+VLOOKUP($C15,'L82'!$C$5:$I$123,4,0)+VLOOKUP($C15,'L82'!$C$5:$I$123,6,0))</f>
        <v>0</v>
      </c>
      <c r="O15" s="31">
        <f>IF(ISNA(VLOOKUP($C15,'L82'!$C$5:$I$123,1,0)),0,VLOOKUP($C15,'L82'!$C$5:$I$123,3,0)+VLOOKUP($C15,'L82'!$C$5:$I$123,5,0)+VLOOKUP($C15,'L82'!$C$5:$I$123,7,0))</f>
        <v>0</v>
      </c>
      <c r="P15" s="32">
        <f t="shared" si="0"/>
        <v>0</v>
      </c>
      <c r="Q15" s="6"/>
      <c r="R15" s="63"/>
      <c r="S15" s="6"/>
      <c r="T15" s="6"/>
      <c r="U15" s="6"/>
    </row>
    <row r="16" spans="2:31" x14ac:dyDescent="0.3">
      <c r="B16" s="3" t="s">
        <v>67</v>
      </c>
      <c r="C16" s="27">
        <v>3987364</v>
      </c>
      <c r="D16" s="30">
        <f>IF(ISNA(VLOOKUP($C16,'L77'!$C$5:$I$115,1,0)),0,VLOOKUP($C16,'L77'!$C$5:$I$115,2,0)+VLOOKUP($C16,'L77'!$C$5:$I$115,4,0)+VLOOKUP($C16,'L77'!$C$5:$I$115,6,0))</f>
        <v>14710.779999999999</v>
      </c>
      <c r="E16" s="31">
        <f>IF(ISNA(VLOOKUP($C16,'L77'!$C$5:$I$115,1,0)),0,VLOOKUP($C16,'L77'!$C$5:$I$115,3,0)+VLOOKUP($C16,'L77'!$C$5:$I$115,5,0)+VLOOKUP($C16,'L77'!$C$5:$I$115,7,0))</f>
        <v>15556.686000000003</v>
      </c>
      <c r="F16" s="30">
        <f>IF(ISNA(VLOOKUP($C16,'L78'!$C$5:$I$117,1,0)),0,VLOOKUP($C16,'L78'!$C$5:$I$117,2,0)+VLOOKUP($C16,'L78'!$C$5:$I$117,4,0)+VLOOKUP($C16,'L78'!$C$5:$I$117,6,0))</f>
        <v>15976.368999999999</v>
      </c>
      <c r="G16" s="31">
        <f>IF(ISNA(VLOOKUP($C16,'L78'!$C$5:$I$117,1,0)),0,VLOOKUP($C16,'L78'!$C$5:$I$117,3,0)+VLOOKUP($C16,'L78'!$C$5:$I$117,5,0)+VLOOKUP($C16,'L78'!$C$5:$I$117,7,0))</f>
        <v>15245.593000000001</v>
      </c>
      <c r="H16" s="30">
        <f>IF(ISNA(VLOOKUP($C16,'L79'!$C$5:$I$121,1,0)),0,VLOOKUP($C16,'L79'!$C$5:$I$121,2,0)+VLOOKUP($C16,'L79'!$C$5:$I$121,4,0)+VLOOKUP($C16,'L79'!$C$5:$I$121,6,0))</f>
        <v>5894.3470000000007</v>
      </c>
      <c r="I16" s="31">
        <f>IF(ISNA(VLOOKUP($C16,'L79'!$C$5:$I$121,1,0)),0,VLOOKUP($C16,'L79'!$C$5:$I$121,3,0)+VLOOKUP($C16,'L79'!$C$5:$I$121,5,0)+VLOOKUP($C16,'L79'!$C$5:$I$121,7,0))</f>
        <v>6582.0669999999982</v>
      </c>
      <c r="J16" s="30">
        <f>IF(ISNA(VLOOKUP($C16,'L80'!$C$5:$I$121,1,0)),0,VLOOKUP($C16,'L80'!$C$5:$I$121,2,0)+VLOOKUP($C16,'L80'!$C$5:$I$121,4,0)+VLOOKUP($C16,'L80'!$C$5:$I$121,6,0))</f>
        <v>8450.3629999999994</v>
      </c>
      <c r="K16" s="31">
        <f>IF(ISNA(VLOOKUP($C16,'L80'!$C$5:$I$121,1,0)),0,VLOOKUP($C16,'L80'!$C$5:$I$121,3,0)+VLOOKUP($C16,'L80'!$C$5:$I$121,5,0)+VLOOKUP($C16,'L80'!$C$5:$I$121,7,0))</f>
        <v>8494.3090000000011</v>
      </c>
      <c r="L16" s="30">
        <f>IF(ISNA(VLOOKUP($C16,'L81'!$C$5:$I$122,1,0)),0,VLOOKUP($C16,'L81'!$C$5:$I$122,2,0)+VLOOKUP($C16,'L81'!$C$5:$I$122,4,0)+VLOOKUP($C16,'L81'!$C$5:$I$122,6,0))</f>
        <v>12031.718999999996</v>
      </c>
      <c r="M16" s="31">
        <f>IF(ISNA(VLOOKUP($C16,'L81'!$C$5:$I$122,1,0)),0,VLOOKUP($C16,'L81'!$C$5:$I$122,3,0)+VLOOKUP($C16,'L81'!$C$5:$I$122,5,0)+VLOOKUP($C16,'L81'!$C$5:$I$122,7,0))</f>
        <v>14975.392000000002</v>
      </c>
      <c r="N16" s="30">
        <f>IF(ISNA(VLOOKUP($C16,'L82'!$C$5:$I$123,1,0)),0,VLOOKUP($C16,'L82'!$C$5:$I$123,2,0)+VLOOKUP($C16,'L82'!$C$5:$I$123,4,0)+VLOOKUP($C16,'L82'!$C$5:$I$123,6,0))</f>
        <v>14110.383</v>
      </c>
      <c r="O16" s="31">
        <f>IF(ISNA(VLOOKUP($C16,'L82'!$C$5:$I$123,1,0)),0,VLOOKUP($C16,'L82'!$C$5:$I$123,3,0)+VLOOKUP($C16,'L82'!$C$5:$I$123,5,0)+VLOOKUP($C16,'L82'!$C$5:$I$123,7,0))</f>
        <v>12322.527999999995</v>
      </c>
      <c r="P16" s="32">
        <f t="shared" si="0"/>
        <v>144350.53599999999</v>
      </c>
      <c r="Q16" s="6"/>
      <c r="R16" s="63"/>
      <c r="S16" s="6"/>
      <c r="T16" s="6"/>
      <c r="U16" s="6"/>
    </row>
    <row r="17" spans="2:21" x14ac:dyDescent="0.3">
      <c r="B17" s="3" t="s">
        <v>12</v>
      </c>
      <c r="C17" s="27">
        <v>5552292</v>
      </c>
      <c r="D17" s="30">
        <f>IF(ISNA(VLOOKUP($C17,'L77'!$C$5:$I$115,1,0)),0,VLOOKUP($C17,'L77'!$C$5:$I$115,2,0)+VLOOKUP($C17,'L77'!$C$5:$I$115,4,0)+VLOOKUP($C17,'L77'!$C$5:$I$115,6,0))</f>
        <v>1882.376</v>
      </c>
      <c r="E17" s="31">
        <f>IF(ISNA(VLOOKUP($C17,'L77'!$C$5:$I$115,1,0)),0,VLOOKUP($C17,'L77'!$C$5:$I$115,3,0)+VLOOKUP($C17,'L77'!$C$5:$I$115,5,0)+VLOOKUP($C17,'L77'!$C$5:$I$115,7,0))</f>
        <v>1812.3430000000001</v>
      </c>
      <c r="F17" s="30">
        <f>IF(ISNA(VLOOKUP($C17,'L78'!$C$5:$I$117,1,0)),0,VLOOKUP($C17,'L78'!$C$5:$I$117,2,0)+VLOOKUP($C17,'L78'!$C$5:$I$117,4,0)+VLOOKUP($C17,'L78'!$C$5:$I$117,6,0))</f>
        <v>1991.8509999999999</v>
      </c>
      <c r="G17" s="31">
        <f>IF(ISNA(VLOOKUP($C17,'L78'!$C$5:$I$117,1,0)),0,VLOOKUP($C17,'L78'!$C$5:$I$117,3,0)+VLOOKUP($C17,'L78'!$C$5:$I$117,5,0)+VLOOKUP($C17,'L78'!$C$5:$I$117,7,0))</f>
        <v>1494.2010000000002</v>
      </c>
      <c r="H17" s="30">
        <f>IF(ISNA(VLOOKUP($C17,'L79'!$C$5:$I$121,1,0)),0,VLOOKUP($C17,'L79'!$C$5:$I$121,2,0)+VLOOKUP($C17,'L79'!$C$5:$I$121,4,0)+VLOOKUP($C17,'L79'!$C$5:$I$121,6,0))</f>
        <v>429.44299999999998</v>
      </c>
      <c r="I17" s="31">
        <f>IF(ISNA(VLOOKUP($C17,'L79'!$C$5:$I$121,1,0)),0,VLOOKUP($C17,'L79'!$C$5:$I$121,3,0)+VLOOKUP($C17,'L79'!$C$5:$I$121,5,0)+VLOOKUP($C17,'L79'!$C$5:$I$121,7,0))</f>
        <v>1473.2230000000004</v>
      </c>
      <c r="J17" s="30">
        <f>IF(ISNA(VLOOKUP($C17,'L80'!$C$5:$I$121,1,0)),0,VLOOKUP($C17,'L80'!$C$5:$I$121,2,0)+VLOOKUP($C17,'L80'!$C$5:$I$121,4,0)+VLOOKUP($C17,'L80'!$C$5:$I$121,6,0))</f>
        <v>1149.4929999999999</v>
      </c>
      <c r="K17" s="31">
        <f>IF(ISNA(VLOOKUP($C17,'L80'!$C$5:$I$121,1,0)),0,VLOOKUP($C17,'L80'!$C$5:$I$121,3,0)+VLOOKUP($C17,'L80'!$C$5:$I$121,5,0)+VLOOKUP($C17,'L80'!$C$5:$I$121,7,0))</f>
        <v>940.65899999999988</v>
      </c>
      <c r="L17" s="30">
        <f>IF(ISNA(VLOOKUP($C17,'L81'!$C$5:$I$122,1,0)),0,VLOOKUP($C17,'L81'!$C$5:$I$122,2,0)+VLOOKUP($C17,'L81'!$C$5:$I$122,4,0)+VLOOKUP($C17,'L81'!$C$5:$I$122,6,0))</f>
        <v>1613.6970000000001</v>
      </c>
      <c r="M17" s="31">
        <f>IF(ISNA(VLOOKUP($C17,'L81'!$C$5:$I$122,1,0)),0,VLOOKUP($C17,'L81'!$C$5:$I$122,3,0)+VLOOKUP($C17,'L81'!$C$5:$I$122,5,0)+VLOOKUP($C17,'L81'!$C$5:$I$122,7,0))</f>
        <v>1660.278</v>
      </c>
      <c r="N17" s="30">
        <f>IF(ISNA(VLOOKUP($C17,'L82'!$C$5:$I$123,1,0)),0,VLOOKUP($C17,'L82'!$C$5:$I$123,2,0)+VLOOKUP($C17,'L82'!$C$5:$I$123,4,0)+VLOOKUP($C17,'L82'!$C$5:$I$123,6,0))</f>
        <v>1474.9259999999997</v>
      </c>
      <c r="O17" s="31">
        <f>IF(ISNA(VLOOKUP($C17,'L82'!$C$5:$I$123,1,0)),0,VLOOKUP($C17,'L82'!$C$5:$I$123,3,0)+VLOOKUP($C17,'L82'!$C$5:$I$123,5,0)+VLOOKUP($C17,'L82'!$C$5:$I$123,7,0))</f>
        <v>1466.8209999999999</v>
      </c>
      <c r="P17" s="32">
        <f t="shared" si="0"/>
        <v>17389.311000000002</v>
      </c>
      <c r="Q17" s="6"/>
      <c r="R17" s="63"/>
      <c r="S17" s="6"/>
      <c r="T17" s="6"/>
      <c r="U17" s="6"/>
    </row>
    <row r="18" spans="2:21" x14ac:dyDescent="0.3">
      <c r="B18" s="3" t="s">
        <v>100</v>
      </c>
      <c r="C18" s="27">
        <v>9250921</v>
      </c>
      <c r="D18" s="30">
        <f>IF(ISNA(VLOOKUP($C18,'L77'!$C$5:$I$115,1,0)),0,VLOOKUP($C18,'L77'!$C$5:$I$115,2,0)+VLOOKUP($C18,'L77'!$C$5:$I$115,4,0)+VLOOKUP($C18,'L77'!$C$5:$I$115,6,0))</f>
        <v>1444.2339999999999</v>
      </c>
      <c r="E18" s="31">
        <f>IF(ISNA(VLOOKUP($C18,'L77'!$C$5:$I$115,1,0)),0,VLOOKUP($C18,'L77'!$C$5:$I$115,3,0)+VLOOKUP($C18,'L77'!$C$5:$I$115,5,0)+VLOOKUP($C18,'L77'!$C$5:$I$115,7,0))</f>
        <v>1495.096</v>
      </c>
      <c r="F18" s="30">
        <f>IF(ISNA(VLOOKUP($C18,'L78'!$C$5:$I$117,1,0)),0,VLOOKUP($C18,'L78'!$C$5:$I$117,2,0)+VLOOKUP($C18,'L78'!$C$5:$I$117,4,0)+VLOOKUP($C18,'L78'!$C$5:$I$117,6,0))</f>
        <v>1002.2680000000003</v>
      </c>
      <c r="G18" s="31">
        <f>IF(ISNA(VLOOKUP($C18,'L78'!$C$5:$I$117,1,0)),0,VLOOKUP($C18,'L78'!$C$5:$I$117,3,0)+VLOOKUP($C18,'L78'!$C$5:$I$117,5,0)+VLOOKUP($C18,'L78'!$C$5:$I$117,7,0))</f>
        <v>3017.2470000000003</v>
      </c>
      <c r="H18" s="30">
        <f>IF(ISNA(VLOOKUP($C18,'L79'!$C$5:$I$121,1,0)),0,VLOOKUP($C18,'L79'!$C$5:$I$121,2,0)+VLOOKUP($C18,'L79'!$C$5:$I$121,4,0)+VLOOKUP($C18,'L79'!$C$5:$I$121,6,0))</f>
        <v>552.06999999999994</v>
      </c>
      <c r="I18" s="31">
        <f>IF(ISNA(VLOOKUP($C18,'L79'!$C$5:$I$121,1,0)),0,VLOOKUP($C18,'L79'!$C$5:$I$121,3,0)+VLOOKUP($C18,'L79'!$C$5:$I$121,5,0)+VLOOKUP($C18,'L79'!$C$5:$I$121,7,0))</f>
        <v>501.32700000000006</v>
      </c>
      <c r="J18" s="30">
        <f>IF(ISNA(VLOOKUP($C18,'L80'!$C$5:$I$121,1,0)),0,VLOOKUP($C18,'L80'!$C$5:$I$121,2,0)+VLOOKUP($C18,'L80'!$C$5:$I$121,4,0)+VLOOKUP($C18,'L80'!$C$5:$I$121,6,0))</f>
        <v>2404.7939999999999</v>
      </c>
      <c r="K18" s="31">
        <f>IF(ISNA(VLOOKUP($C18,'L80'!$C$5:$I$121,1,0)),0,VLOOKUP($C18,'L80'!$C$5:$I$121,3,0)+VLOOKUP($C18,'L80'!$C$5:$I$121,5,0)+VLOOKUP($C18,'L80'!$C$5:$I$121,7,0))</f>
        <v>2338.8969999999995</v>
      </c>
      <c r="L18" s="30">
        <f>IF(ISNA(VLOOKUP($C18,'L81'!$C$5:$I$122,1,0)),0,VLOOKUP($C18,'L81'!$C$5:$I$122,2,0)+VLOOKUP($C18,'L81'!$C$5:$I$122,4,0)+VLOOKUP($C18,'L81'!$C$5:$I$122,6,0))</f>
        <v>3176.9589999999998</v>
      </c>
      <c r="M18" s="31">
        <f>IF(ISNA(VLOOKUP($C18,'L81'!$C$5:$I$122,1,0)),0,VLOOKUP($C18,'L81'!$C$5:$I$122,3,0)+VLOOKUP($C18,'L81'!$C$5:$I$122,5,0)+VLOOKUP($C18,'L81'!$C$5:$I$122,7,0))</f>
        <v>2635.3429999999998</v>
      </c>
      <c r="N18" s="30">
        <f>IF(ISNA(VLOOKUP($C18,'L82'!$C$5:$I$123,1,0)),0,VLOOKUP($C18,'L82'!$C$5:$I$123,2,0)+VLOOKUP($C18,'L82'!$C$5:$I$123,4,0)+VLOOKUP($C18,'L82'!$C$5:$I$123,6,0))</f>
        <v>2430.136</v>
      </c>
      <c r="O18" s="31">
        <f>IF(ISNA(VLOOKUP($C18,'L82'!$C$5:$I$123,1,0)),0,VLOOKUP($C18,'L82'!$C$5:$I$123,3,0)+VLOOKUP($C18,'L82'!$C$5:$I$123,5,0)+VLOOKUP($C18,'L82'!$C$5:$I$123,7,0))</f>
        <v>3272.7090000000003</v>
      </c>
      <c r="P18" s="32">
        <f t="shared" si="0"/>
        <v>24271.079999999998</v>
      </c>
      <c r="Q18" s="6"/>
      <c r="R18" s="63"/>
      <c r="S18" s="6"/>
      <c r="T18" s="6"/>
      <c r="U18" s="6"/>
    </row>
    <row r="19" spans="2:21" x14ac:dyDescent="0.3">
      <c r="B19" s="3" t="s">
        <v>120</v>
      </c>
      <c r="C19" s="27">
        <v>21873748</v>
      </c>
      <c r="D19" s="30">
        <f>IF(ISNA(VLOOKUP($C19,'L77'!$C$5:$I$115,1,0)),0,VLOOKUP($C19,'L77'!$C$5:$I$115,2,0)+VLOOKUP($C19,'L77'!$C$5:$I$115,4,0)+VLOOKUP($C19,'L77'!$C$5:$I$115,6,0))</f>
        <v>85.057999999999993</v>
      </c>
      <c r="E19" s="31">
        <f>IF(ISNA(VLOOKUP($C19,'L77'!$C$5:$I$115,1,0)),0,VLOOKUP($C19,'L77'!$C$5:$I$115,3,0)+VLOOKUP($C19,'L77'!$C$5:$I$115,5,0)+VLOOKUP($C19,'L77'!$C$5:$I$115,7,0))</f>
        <v>82.765000000000001</v>
      </c>
      <c r="F19" s="30">
        <f>IF(ISNA(VLOOKUP($C19,'L78'!$C$5:$I$117,1,0)),0,VLOOKUP($C19,'L78'!$C$5:$I$117,2,0)+VLOOKUP($C19,'L78'!$C$5:$I$117,4,0)+VLOOKUP($C19,'L78'!$C$5:$I$117,6,0))</f>
        <v>88.617000000000004</v>
      </c>
      <c r="G19" s="31">
        <f>IF(ISNA(VLOOKUP($C19,'L78'!$C$5:$I$117,1,0)),0,VLOOKUP($C19,'L78'!$C$5:$I$117,3,0)+VLOOKUP($C19,'L78'!$C$5:$I$117,5,0)+VLOOKUP($C19,'L78'!$C$5:$I$117,7,0))</f>
        <v>88.765000000000001</v>
      </c>
      <c r="H19" s="30">
        <f>IF(ISNA(VLOOKUP($C19,'L79'!$C$5:$I$121,1,0)),0,VLOOKUP($C19,'L79'!$C$5:$I$121,2,0)+VLOOKUP($C19,'L79'!$C$5:$I$121,4,0)+VLOOKUP($C19,'L79'!$C$5:$I$121,6,0))</f>
        <v>128.37100000000001</v>
      </c>
      <c r="I19" s="31">
        <f>IF(ISNA(VLOOKUP($C19,'L79'!$C$5:$I$121,1,0)),0,VLOOKUP($C19,'L79'!$C$5:$I$121,3,0)+VLOOKUP($C19,'L79'!$C$5:$I$121,5,0)+VLOOKUP($C19,'L79'!$C$5:$I$121,7,0))</f>
        <v>112.07</v>
      </c>
      <c r="J19" s="30">
        <f>IF(ISNA(VLOOKUP($C19,'L80'!$C$5:$I$121,1,0)),0,VLOOKUP($C19,'L80'!$C$5:$I$121,2,0)+VLOOKUP($C19,'L80'!$C$5:$I$121,4,0)+VLOOKUP($C19,'L80'!$C$5:$I$121,6,0))</f>
        <v>257.673</v>
      </c>
      <c r="K19" s="31">
        <f>IF(ISNA(VLOOKUP($C19,'L80'!$C$5:$I$121,1,0)),0,VLOOKUP($C19,'L80'!$C$5:$I$121,3,0)+VLOOKUP($C19,'L80'!$C$5:$I$121,5,0)+VLOOKUP($C19,'L80'!$C$5:$I$121,7,0))</f>
        <v>226.77199999999999</v>
      </c>
      <c r="L19" s="30">
        <f>IF(ISNA(VLOOKUP($C19,'L81'!$C$5:$I$122,1,0)),0,VLOOKUP($C19,'L81'!$C$5:$I$122,2,0)+VLOOKUP($C19,'L81'!$C$5:$I$122,4,0)+VLOOKUP($C19,'L81'!$C$5:$I$122,6,0))</f>
        <v>257.03500000000003</v>
      </c>
      <c r="M19" s="31">
        <f>IF(ISNA(VLOOKUP($C19,'L81'!$C$5:$I$122,1,0)),0,VLOOKUP($C19,'L81'!$C$5:$I$122,3,0)+VLOOKUP($C19,'L81'!$C$5:$I$122,5,0)+VLOOKUP($C19,'L81'!$C$5:$I$122,7,0))</f>
        <v>227.452</v>
      </c>
      <c r="N19" s="30">
        <f>IF(ISNA(VLOOKUP($C19,'L82'!$C$5:$I$123,1,0)),0,VLOOKUP($C19,'L82'!$C$5:$I$123,2,0)+VLOOKUP($C19,'L82'!$C$5:$I$123,4,0)+VLOOKUP($C19,'L82'!$C$5:$I$123,6,0))</f>
        <v>207.15899999999999</v>
      </c>
      <c r="O19" s="31">
        <f>IF(ISNA(VLOOKUP($C19,'L82'!$C$5:$I$123,1,0)),0,VLOOKUP($C19,'L82'!$C$5:$I$123,3,0)+VLOOKUP($C19,'L82'!$C$5:$I$123,5,0)+VLOOKUP($C19,'L82'!$C$5:$I$123,7,0))</f>
        <v>252.77199999999999</v>
      </c>
      <c r="P19" s="32">
        <f t="shared" si="0"/>
        <v>2014.509</v>
      </c>
      <c r="Q19" s="6"/>
      <c r="R19" s="63"/>
      <c r="S19" s="6"/>
      <c r="T19" s="6"/>
      <c r="U19" s="6"/>
    </row>
    <row r="20" spans="2:21" x14ac:dyDescent="0.3">
      <c r="B20" s="3" t="s">
        <v>109</v>
      </c>
      <c r="C20" s="27">
        <v>13485658</v>
      </c>
      <c r="D20" s="30">
        <f>IF(ISNA(VLOOKUP($C20,'L77'!$C$5:$I$115,1,0)),0,VLOOKUP($C20,'L77'!$C$5:$I$115,2,0)+VLOOKUP($C20,'L77'!$C$5:$I$115,4,0)+VLOOKUP($C20,'L77'!$C$5:$I$115,6,0))</f>
        <v>1264.5419999999999</v>
      </c>
      <c r="E20" s="31">
        <f>IF(ISNA(VLOOKUP($C20,'L77'!$C$5:$I$115,1,0)),0,VLOOKUP($C20,'L77'!$C$5:$I$115,3,0)+VLOOKUP($C20,'L77'!$C$5:$I$115,5,0)+VLOOKUP($C20,'L77'!$C$5:$I$115,7,0))</f>
        <v>500.23199999999997</v>
      </c>
      <c r="F20" s="30">
        <f>IF(ISNA(VLOOKUP($C20,'L78'!$C$5:$I$117,1,0)),0,VLOOKUP($C20,'L78'!$C$5:$I$117,2,0)+VLOOKUP($C20,'L78'!$C$5:$I$117,4,0)+VLOOKUP($C20,'L78'!$C$5:$I$117,6,0))</f>
        <v>1462.2429999999999</v>
      </c>
      <c r="G20" s="31">
        <f>IF(ISNA(VLOOKUP($C20,'L78'!$C$5:$I$117,1,0)),0,VLOOKUP($C20,'L78'!$C$5:$I$117,3,0)+VLOOKUP($C20,'L78'!$C$5:$I$117,5,0)+VLOOKUP($C20,'L78'!$C$5:$I$117,7,0))</f>
        <v>1462.48</v>
      </c>
      <c r="H20" s="30">
        <f>IF(ISNA(VLOOKUP($C20,'L79'!$C$5:$I$121,1,0)),0,VLOOKUP($C20,'L79'!$C$5:$I$121,2,0)+VLOOKUP($C20,'L79'!$C$5:$I$121,4,0)+VLOOKUP($C20,'L79'!$C$5:$I$121,6,0))</f>
        <v>590.37</v>
      </c>
      <c r="I20" s="31">
        <f>IF(ISNA(VLOOKUP($C20,'L79'!$C$5:$I$121,1,0)),0,VLOOKUP($C20,'L79'!$C$5:$I$121,3,0)+VLOOKUP($C20,'L79'!$C$5:$I$121,5,0)+VLOOKUP($C20,'L79'!$C$5:$I$121,7,0))</f>
        <v>526.27199999999993</v>
      </c>
      <c r="J20" s="30">
        <f>IF(ISNA(VLOOKUP($C20,'L80'!$C$5:$I$121,1,0)),0,VLOOKUP($C20,'L80'!$C$5:$I$121,2,0)+VLOOKUP($C20,'L80'!$C$5:$I$121,4,0)+VLOOKUP($C20,'L80'!$C$5:$I$121,6,0))</f>
        <v>1199.43</v>
      </c>
      <c r="K20" s="31">
        <f>IF(ISNA(VLOOKUP($C20,'L80'!$C$5:$I$121,1,0)),0,VLOOKUP($C20,'L80'!$C$5:$I$121,3,0)+VLOOKUP($C20,'L80'!$C$5:$I$121,5,0)+VLOOKUP($C20,'L80'!$C$5:$I$121,7,0))</f>
        <v>1213.3999999999999</v>
      </c>
      <c r="L20" s="30">
        <f>IF(ISNA(VLOOKUP($C20,'L81'!$C$5:$I$122,1,0)),0,VLOOKUP($C20,'L81'!$C$5:$I$122,2,0)+VLOOKUP($C20,'L81'!$C$5:$I$122,4,0)+VLOOKUP($C20,'L81'!$C$5:$I$122,6,0))</f>
        <v>1253.0700000000004</v>
      </c>
      <c r="M20" s="31">
        <f>IF(ISNA(VLOOKUP($C20,'L81'!$C$5:$I$122,1,0)),0,VLOOKUP($C20,'L81'!$C$5:$I$122,3,0)+VLOOKUP($C20,'L81'!$C$5:$I$122,5,0)+VLOOKUP($C20,'L81'!$C$5:$I$122,7,0))</f>
        <v>1369.8329999999999</v>
      </c>
      <c r="N20" s="30">
        <f>IF(ISNA(VLOOKUP($C20,'L82'!$C$5:$I$123,1,0)),0,VLOOKUP($C20,'L82'!$C$5:$I$123,2,0)+VLOOKUP($C20,'L82'!$C$5:$I$123,4,0)+VLOOKUP($C20,'L82'!$C$5:$I$123,6,0))</f>
        <v>1227.1279999999999</v>
      </c>
      <c r="O20" s="31">
        <f>IF(ISNA(VLOOKUP($C20,'L82'!$C$5:$I$123,1,0)),0,VLOOKUP($C20,'L82'!$C$5:$I$123,3,0)+VLOOKUP($C20,'L82'!$C$5:$I$123,5,0)+VLOOKUP($C20,'L82'!$C$5:$I$123,7,0))</f>
        <v>1491.0249999999999</v>
      </c>
      <c r="P20" s="32">
        <f t="shared" si="0"/>
        <v>13560.025</v>
      </c>
      <c r="Q20" s="6"/>
      <c r="R20" s="63"/>
      <c r="S20" s="6"/>
      <c r="T20" s="6"/>
      <c r="U20" s="6"/>
    </row>
    <row r="21" spans="2:21" x14ac:dyDescent="0.3">
      <c r="B21" s="3" t="s">
        <v>78</v>
      </c>
      <c r="C21" s="27">
        <v>11920216</v>
      </c>
      <c r="D21" s="30">
        <f>IF(ISNA(VLOOKUP($C21,'L77'!$C$5:$I$115,1,0)),0,VLOOKUP($C21,'L77'!$C$5:$I$115,2,0)+VLOOKUP($C21,'L77'!$C$5:$I$115,4,0)+VLOOKUP($C21,'L77'!$C$5:$I$115,6,0))</f>
        <v>0</v>
      </c>
      <c r="E21" s="31">
        <f>IF(ISNA(VLOOKUP($C21,'L77'!$C$5:$I$115,1,0)),0,VLOOKUP($C21,'L77'!$C$5:$I$115,3,0)+VLOOKUP($C21,'L77'!$C$5:$I$115,5,0)+VLOOKUP($C21,'L77'!$C$5:$I$115,7,0))</f>
        <v>0</v>
      </c>
      <c r="F21" s="30">
        <f>IF(ISNA(VLOOKUP($C21,'L78'!$C$5:$I$117,1,0)),0,VLOOKUP($C21,'L78'!$C$5:$I$117,2,0)+VLOOKUP($C21,'L78'!$C$5:$I$117,4,0)+VLOOKUP($C21,'L78'!$C$5:$I$117,6,0))</f>
        <v>0</v>
      </c>
      <c r="G21" s="31">
        <f>IF(ISNA(VLOOKUP($C21,'L78'!$C$5:$I$117,1,0)),0,VLOOKUP($C21,'L78'!$C$5:$I$117,3,0)+VLOOKUP($C21,'L78'!$C$5:$I$117,5,0)+VLOOKUP($C21,'L78'!$C$5:$I$117,7,0))</f>
        <v>0</v>
      </c>
      <c r="H21" s="30">
        <f>IF(ISNA(VLOOKUP($C21,'L79'!$C$5:$I$121,1,0)),0,VLOOKUP($C21,'L79'!$C$5:$I$121,2,0)+VLOOKUP($C21,'L79'!$C$5:$I$121,4,0)+VLOOKUP($C21,'L79'!$C$5:$I$121,6,0))</f>
        <v>0</v>
      </c>
      <c r="I21" s="31">
        <f>IF(ISNA(VLOOKUP($C21,'L79'!$C$5:$I$121,1,0)),0,VLOOKUP($C21,'L79'!$C$5:$I$121,3,0)+VLOOKUP($C21,'L79'!$C$5:$I$121,5,0)+VLOOKUP($C21,'L79'!$C$5:$I$121,7,0))</f>
        <v>0</v>
      </c>
      <c r="J21" s="30">
        <f>IF(ISNA(VLOOKUP($C21,'L80'!$C$5:$I$121,1,0)),0,VLOOKUP($C21,'L80'!$C$5:$I$121,2,0)+VLOOKUP($C21,'L80'!$C$5:$I$121,4,0)+VLOOKUP($C21,'L80'!$C$5:$I$121,6,0))</f>
        <v>0</v>
      </c>
      <c r="K21" s="31">
        <f>IF(ISNA(VLOOKUP($C21,'L80'!$C$5:$I$121,1,0)),0,VLOOKUP($C21,'L80'!$C$5:$I$121,3,0)+VLOOKUP($C21,'L80'!$C$5:$I$121,5,0)+VLOOKUP($C21,'L80'!$C$5:$I$121,7,0))</f>
        <v>0</v>
      </c>
      <c r="L21" s="30">
        <f>IF(ISNA(VLOOKUP($C21,'L81'!$C$5:$I$122,1,0)),0,VLOOKUP($C21,'L81'!$C$5:$I$122,2,0)+VLOOKUP($C21,'L81'!$C$5:$I$122,4,0)+VLOOKUP($C21,'L81'!$C$5:$I$122,6,0))</f>
        <v>0</v>
      </c>
      <c r="M21" s="31">
        <f>IF(ISNA(VLOOKUP($C21,'L81'!$C$5:$I$122,1,0)),0,VLOOKUP($C21,'L81'!$C$5:$I$122,3,0)+VLOOKUP($C21,'L81'!$C$5:$I$122,5,0)+VLOOKUP($C21,'L81'!$C$5:$I$122,7,0))</f>
        <v>0</v>
      </c>
      <c r="N21" s="30">
        <f>IF(ISNA(VLOOKUP($C21,'L82'!$C$5:$I$123,1,0)),0,VLOOKUP($C21,'L82'!$C$5:$I$123,2,0)+VLOOKUP($C21,'L82'!$C$5:$I$123,4,0)+VLOOKUP($C21,'L82'!$C$5:$I$123,6,0))</f>
        <v>0</v>
      </c>
      <c r="O21" s="31">
        <f>IF(ISNA(VLOOKUP($C21,'L82'!$C$5:$I$123,1,0)),0,VLOOKUP($C21,'L82'!$C$5:$I$123,3,0)+VLOOKUP($C21,'L82'!$C$5:$I$123,5,0)+VLOOKUP($C21,'L82'!$C$5:$I$123,7,0))</f>
        <v>0</v>
      </c>
      <c r="P21" s="32">
        <f t="shared" si="0"/>
        <v>0</v>
      </c>
      <c r="Q21" s="6"/>
      <c r="R21" s="63"/>
      <c r="S21" s="6"/>
      <c r="T21" s="6"/>
      <c r="U21" s="6"/>
    </row>
    <row r="22" spans="2:21" x14ac:dyDescent="0.3">
      <c r="B22" s="3" t="s">
        <v>91</v>
      </c>
      <c r="C22" s="27">
        <v>26723599</v>
      </c>
      <c r="D22" s="30">
        <f>IF(ISNA(VLOOKUP($C22,'L77'!$C$5:$I$115,1,0)),0,VLOOKUP($C22,'L77'!$C$5:$I$115,2,0)+VLOOKUP($C22,'L77'!$C$5:$I$115,4,0)+VLOOKUP($C22,'L77'!$C$5:$I$115,6,0))</f>
        <v>142.20099999999999</v>
      </c>
      <c r="E22" s="31">
        <f>IF(ISNA(VLOOKUP($C22,'L77'!$C$5:$I$115,1,0)),0,VLOOKUP($C22,'L77'!$C$5:$I$115,3,0)+VLOOKUP($C22,'L77'!$C$5:$I$115,5,0)+VLOOKUP($C22,'L77'!$C$5:$I$115,7,0))</f>
        <v>149.136</v>
      </c>
      <c r="F22" s="30">
        <f>IF(ISNA(VLOOKUP($C22,'L78'!$C$5:$I$117,1,0)),0,VLOOKUP($C22,'L78'!$C$5:$I$117,2,0)+VLOOKUP($C22,'L78'!$C$5:$I$117,4,0)+VLOOKUP($C22,'L78'!$C$5:$I$117,6,0))</f>
        <v>145.28500000000003</v>
      </c>
      <c r="G22" s="31">
        <f>IF(ISNA(VLOOKUP($C22,'L78'!$C$5:$I$117,1,0)),0,VLOOKUP($C22,'L78'!$C$5:$I$117,3,0)+VLOOKUP($C22,'L78'!$C$5:$I$117,5,0)+VLOOKUP($C22,'L78'!$C$5:$I$117,7,0))</f>
        <v>150.85</v>
      </c>
      <c r="H22" s="30">
        <f>IF(ISNA(VLOOKUP($C22,'L79'!$C$5:$I$121,1,0)),0,VLOOKUP($C22,'L79'!$C$5:$I$121,2,0)+VLOOKUP($C22,'L79'!$C$5:$I$121,4,0)+VLOOKUP($C22,'L79'!$C$5:$I$121,6,0))</f>
        <v>129.69800000000001</v>
      </c>
      <c r="I22" s="31">
        <f>IF(ISNA(VLOOKUP($C22,'L79'!$C$5:$I$121,1,0)),0,VLOOKUP($C22,'L79'!$C$5:$I$121,3,0)+VLOOKUP($C22,'L79'!$C$5:$I$121,5,0)+VLOOKUP($C22,'L79'!$C$5:$I$121,7,0))</f>
        <v>119.309</v>
      </c>
      <c r="J22" s="30">
        <f>IF(ISNA(VLOOKUP($C22,'L80'!$C$5:$I$121,1,0)),0,VLOOKUP($C22,'L80'!$C$5:$I$121,2,0)+VLOOKUP($C22,'L80'!$C$5:$I$121,4,0)+VLOOKUP($C22,'L80'!$C$5:$I$121,6,0))</f>
        <v>132.62299999999999</v>
      </c>
      <c r="K22" s="31">
        <f>IF(ISNA(VLOOKUP($C22,'L80'!$C$5:$I$121,1,0)),0,VLOOKUP($C22,'L80'!$C$5:$I$121,3,0)+VLOOKUP($C22,'L80'!$C$5:$I$121,5,0)+VLOOKUP($C22,'L80'!$C$5:$I$121,7,0))</f>
        <v>160.21300000000002</v>
      </c>
      <c r="L22" s="30">
        <f>IF(ISNA(VLOOKUP($C22,'L81'!$C$5:$I$122,1,0)),0,VLOOKUP($C22,'L81'!$C$5:$I$122,2,0)+VLOOKUP($C22,'L81'!$C$5:$I$122,4,0)+VLOOKUP($C22,'L81'!$C$5:$I$122,6,0))</f>
        <v>128.16199999999998</v>
      </c>
      <c r="M22" s="31">
        <f>IF(ISNA(VLOOKUP($C22,'L81'!$C$5:$I$122,1,0)),0,VLOOKUP($C22,'L81'!$C$5:$I$122,3,0)+VLOOKUP($C22,'L81'!$C$5:$I$122,5,0)+VLOOKUP($C22,'L81'!$C$5:$I$122,7,0))</f>
        <v>172.733</v>
      </c>
      <c r="N22" s="30">
        <f>IF(ISNA(VLOOKUP($C22,'L82'!$C$5:$I$123,1,0)),0,VLOOKUP($C22,'L82'!$C$5:$I$123,2,0)+VLOOKUP($C22,'L82'!$C$5:$I$123,4,0)+VLOOKUP($C22,'L82'!$C$5:$I$123,6,0))</f>
        <v>128.15799999999999</v>
      </c>
      <c r="O22" s="31">
        <f>IF(ISNA(VLOOKUP($C22,'L82'!$C$5:$I$123,1,0)),0,VLOOKUP($C22,'L82'!$C$5:$I$123,3,0)+VLOOKUP($C22,'L82'!$C$5:$I$123,5,0)+VLOOKUP($C22,'L82'!$C$5:$I$123,7,0))</f>
        <v>144.99799999999999</v>
      </c>
      <c r="P22" s="32">
        <f t="shared" si="0"/>
        <v>1703.3659999999998</v>
      </c>
      <c r="Q22" s="6"/>
      <c r="R22" s="63"/>
      <c r="S22" s="6"/>
      <c r="T22" s="6"/>
      <c r="U22" s="6"/>
    </row>
    <row r="23" spans="2:21" x14ac:dyDescent="0.3">
      <c r="B23" s="3" t="s">
        <v>92</v>
      </c>
      <c r="C23" s="27">
        <v>30630087</v>
      </c>
      <c r="D23" s="30">
        <f>IF(ISNA(VLOOKUP($C23,'L77'!$C$5:$I$115,1,0)),0,VLOOKUP($C23,'L77'!$C$5:$I$115,2,0)+VLOOKUP($C23,'L77'!$C$5:$I$115,4,0)+VLOOKUP($C23,'L77'!$C$5:$I$115,6,0))</f>
        <v>304.18200000000002</v>
      </c>
      <c r="E23" s="31">
        <f>IF(ISNA(VLOOKUP($C23,'L77'!$C$5:$I$115,1,0)),0,VLOOKUP($C23,'L77'!$C$5:$I$115,3,0)+VLOOKUP($C23,'L77'!$C$5:$I$115,5,0)+VLOOKUP($C23,'L77'!$C$5:$I$115,7,0))</f>
        <v>283.77800000000002</v>
      </c>
      <c r="F23" s="30">
        <f>IF(ISNA(VLOOKUP($C23,'L78'!$C$5:$I$117,1,0)),0,VLOOKUP($C23,'L78'!$C$5:$I$117,2,0)+VLOOKUP($C23,'L78'!$C$5:$I$117,4,0)+VLOOKUP($C23,'L78'!$C$5:$I$117,6,0))</f>
        <v>301.30099999999999</v>
      </c>
      <c r="G23" s="31">
        <f>IF(ISNA(VLOOKUP($C23,'L78'!$C$5:$I$117,1,0)),0,VLOOKUP($C23,'L78'!$C$5:$I$117,3,0)+VLOOKUP($C23,'L78'!$C$5:$I$117,5,0)+VLOOKUP($C23,'L78'!$C$5:$I$117,7,0))</f>
        <v>277.05700000000002</v>
      </c>
      <c r="H23" s="30">
        <f>IF(ISNA(VLOOKUP($C23,'L79'!$C$5:$I$121,1,0)),0,VLOOKUP($C23,'L79'!$C$5:$I$121,2,0)+VLOOKUP($C23,'L79'!$C$5:$I$121,4,0)+VLOOKUP($C23,'L79'!$C$5:$I$121,6,0))</f>
        <v>271.68700000000001</v>
      </c>
      <c r="I23" s="31">
        <f>IF(ISNA(VLOOKUP($C23,'L79'!$C$5:$I$121,1,0)),0,VLOOKUP($C23,'L79'!$C$5:$I$121,3,0)+VLOOKUP($C23,'L79'!$C$5:$I$121,5,0)+VLOOKUP($C23,'L79'!$C$5:$I$121,7,0))</f>
        <v>248.375</v>
      </c>
      <c r="J23" s="30">
        <f>IF(ISNA(VLOOKUP($C23,'L80'!$C$5:$I$121,1,0)),0,VLOOKUP($C23,'L80'!$C$5:$I$121,2,0)+VLOOKUP($C23,'L80'!$C$5:$I$121,4,0)+VLOOKUP($C23,'L80'!$C$5:$I$121,6,0))</f>
        <v>167.05</v>
      </c>
      <c r="K23" s="31">
        <f>IF(ISNA(VLOOKUP($C23,'L80'!$C$5:$I$121,1,0)),0,VLOOKUP($C23,'L80'!$C$5:$I$121,3,0)+VLOOKUP($C23,'L80'!$C$5:$I$121,5,0)+VLOOKUP($C23,'L80'!$C$5:$I$121,7,0))</f>
        <v>228.43199999999999</v>
      </c>
      <c r="L23" s="30">
        <f>IF(ISNA(VLOOKUP($C23,'L81'!$C$5:$I$122,1,0)),0,VLOOKUP($C23,'L81'!$C$5:$I$122,2,0)+VLOOKUP($C23,'L81'!$C$5:$I$122,4,0)+VLOOKUP($C23,'L81'!$C$5:$I$122,6,0))</f>
        <v>166.25299999999999</v>
      </c>
      <c r="M23" s="31">
        <f>IF(ISNA(VLOOKUP($C23,'L81'!$C$5:$I$122,1,0)),0,VLOOKUP($C23,'L81'!$C$5:$I$122,3,0)+VLOOKUP($C23,'L81'!$C$5:$I$122,5,0)+VLOOKUP($C23,'L81'!$C$5:$I$122,7,0))</f>
        <v>145.11599999999999</v>
      </c>
      <c r="N23" s="30">
        <f>IF(ISNA(VLOOKUP($C23,'L82'!$C$5:$I$123,1,0)),0,VLOOKUP($C23,'L82'!$C$5:$I$123,2,0)+VLOOKUP($C23,'L82'!$C$5:$I$123,4,0)+VLOOKUP($C23,'L82'!$C$5:$I$123,6,0))</f>
        <v>40.317999999999998</v>
      </c>
      <c r="O23" s="31">
        <f>IF(ISNA(VLOOKUP($C23,'L82'!$C$5:$I$123,1,0)),0,VLOOKUP($C23,'L82'!$C$5:$I$123,3,0)+VLOOKUP($C23,'L82'!$C$5:$I$123,5,0)+VLOOKUP($C23,'L82'!$C$5:$I$123,7,0))</f>
        <v>152.35700000000003</v>
      </c>
      <c r="P23" s="32">
        <f t="shared" si="0"/>
        <v>2585.9060000000004</v>
      </c>
      <c r="Q23" s="6"/>
      <c r="R23" s="63"/>
      <c r="S23" s="6"/>
      <c r="T23" s="6"/>
      <c r="U23" s="6"/>
    </row>
    <row r="24" spans="2:21" x14ac:dyDescent="0.3">
      <c r="B24" s="3" t="s">
        <v>116</v>
      </c>
      <c r="C24" s="27">
        <v>7115453</v>
      </c>
      <c r="D24" s="30">
        <f>IF(ISNA(VLOOKUP($C24,'L77'!$C$5:$I$115,1,0)),0,VLOOKUP($C24,'L77'!$C$5:$I$115,2,0)+VLOOKUP($C24,'L77'!$C$5:$I$115,4,0)+VLOOKUP($C24,'L77'!$C$5:$I$115,6,0))</f>
        <v>268.44</v>
      </c>
      <c r="E24" s="31">
        <f>IF(ISNA(VLOOKUP($C24,'L77'!$C$5:$I$115,1,0)),0,VLOOKUP($C24,'L77'!$C$5:$I$115,3,0)+VLOOKUP($C24,'L77'!$C$5:$I$115,5,0)+VLOOKUP($C24,'L77'!$C$5:$I$115,7,0))</f>
        <v>223.988</v>
      </c>
      <c r="F24" s="30">
        <f>IF(ISNA(VLOOKUP($C24,'L78'!$C$5:$I$117,1,0)),0,VLOOKUP($C24,'L78'!$C$5:$I$117,2,0)+VLOOKUP($C24,'L78'!$C$5:$I$117,4,0)+VLOOKUP($C24,'L78'!$C$5:$I$117,6,0))</f>
        <v>268.99400000000003</v>
      </c>
      <c r="G24" s="31">
        <f>IF(ISNA(VLOOKUP($C24,'L78'!$C$5:$I$117,1,0)),0,VLOOKUP($C24,'L78'!$C$5:$I$117,3,0)+VLOOKUP($C24,'L78'!$C$5:$I$117,5,0)+VLOOKUP($C24,'L78'!$C$5:$I$117,7,0))</f>
        <v>247.99199999999999</v>
      </c>
      <c r="H24" s="30">
        <f>IF(ISNA(VLOOKUP($C24,'L79'!$C$5:$I$121,1,0)),0,VLOOKUP($C24,'L79'!$C$5:$I$121,2,0)+VLOOKUP($C24,'L79'!$C$5:$I$121,4,0)+VLOOKUP($C24,'L79'!$C$5:$I$121,6,0))</f>
        <v>359.93900000000002</v>
      </c>
      <c r="I24" s="31">
        <f>IF(ISNA(VLOOKUP($C24,'L79'!$C$5:$I$121,1,0)),0,VLOOKUP($C24,'L79'!$C$5:$I$121,3,0)+VLOOKUP($C24,'L79'!$C$5:$I$121,5,0)+VLOOKUP($C24,'L79'!$C$5:$I$121,7,0))</f>
        <v>331.92</v>
      </c>
      <c r="J24" s="30">
        <f>IF(ISNA(VLOOKUP($C24,'L80'!$C$5:$I$121,1,0)),0,VLOOKUP($C24,'L80'!$C$5:$I$121,2,0)+VLOOKUP($C24,'L80'!$C$5:$I$121,4,0)+VLOOKUP($C24,'L80'!$C$5:$I$121,6,0))</f>
        <v>372.48899999999998</v>
      </c>
      <c r="K24" s="31">
        <f>IF(ISNA(VLOOKUP($C24,'L80'!$C$5:$I$121,1,0)),0,VLOOKUP($C24,'L80'!$C$5:$I$121,3,0)+VLOOKUP($C24,'L80'!$C$5:$I$121,5,0)+VLOOKUP($C24,'L80'!$C$5:$I$121,7,0))</f>
        <v>329.49400000000003</v>
      </c>
      <c r="L24" s="30">
        <f>IF(ISNA(VLOOKUP($C24,'L81'!$C$5:$I$122,1,0)),0,VLOOKUP($C24,'L81'!$C$5:$I$122,2,0)+VLOOKUP($C24,'L81'!$C$5:$I$122,4,0)+VLOOKUP($C24,'L81'!$C$5:$I$122,6,0))</f>
        <v>493.41599999999994</v>
      </c>
      <c r="M24" s="31">
        <f>IF(ISNA(VLOOKUP($C24,'L81'!$C$5:$I$122,1,0)),0,VLOOKUP($C24,'L81'!$C$5:$I$122,3,0)+VLOOKUP($C24,'L81'!$C$5:$I$122,5,0)+VLOOKUP($C24,'L81'!$C$5:$I$122,7,0))</f>
        <v>416.48099999999994</v>
      </c>
      <c r="N24" s="30">
        <f>IF(ISNA(VLOOKUP($C24,'L82'!$C$5:$I$123,1,0)),0,VLOOKUP($C24,'L82'!$C$5:$I$123,2,0)+VLOOKUP($C24,'L82'!$C$5:$I$123,4,0)+VLOOKUP($C24,'L82'!$C$5:$I$123,6,0))</f>
        <v>717.10399999999993</v>
      </c>
      <c r="O24" s="31">
        <f>IF(ISNA(VLOOKUP($C24,'L82'!$C$5:$I$123,1,0)),0,VLOOKUP($C24,'L82'!$C$5:$I$123,3,0)+VLOOKUP($C24,'L82'!$C$5:$I$123,5,0)+VLOOKUP($C24,'L82'!$C$5:$I$123,7,0))</f>
        <v>632.99700000000007</v>
      </c>
      <c r="P24" s="33">
        <f t="shared" si="0"/>
        <v>4663.2539999999999</v>
      </c>
      <c r="Q24" s="6"/>
      <c r="R24" s="63"/>
      <c r="S24" s="47"/>
      <c r="T24" s="6"/>
      <c r="U24" s="6"/>
    </row>
    <row r="25" spans="2:21" x14ac:dyDescent="0.3">
      <c r="B25" s="3" t="s">
        <v>14</v>
      </c>
      <c r="C25" s="27">
        <v>1466091</v>
      </c>
      <c r="D25" s="30">
        <f>IF(ISNA(VLOOKUP($C25,'L77'!$C$5:$I$115,1,0)),0,VLOOKUP($C25,'L77'!$C$5:$I$115,2,0)+VLOOKUP($C25,'L77'!$C$5:$I$115,4,0)+VLOOKUP($C25,'L77'!$C$5:$I$115,6,0))</f>
        <v>9057.0679999999993</v>
      </c>
      <c r="E25" s="31">
        <f>IF(ISNA(VLOOKUP($C25,'L77'!$C$5:$I$115,1,0)),0,VLOOKUP($C25,'L77'!$C$5:$I$115,3,0)+VLOOKUP($C25,'L77'!$C$5:$I$115,5,0)+VLOOKUP($C25,'L77'!$C$5:$I$115,7,0))</f>
        <v>8028.175999999994</v>
      </c>
      <c r="F25" s="30">
        <f>IF(ISNA(VLOOKUP($C25,'L78'!$C$5:$I$117,1,0)),0,VLOOKUP($C25,'L78'!$C$5:$I$117,2,0)+VLOOKUP($C25,'L78'!$C$5:$I$117,4,0)+VLOOKUP($C25,'L78'!$C$5:$I$117,6,0))</f>
        <v>11681.071000000007</v>
      </c>
      <c r="G25" s="31">
        <f>IF(ISNA(VLOOKUP($C25,'L78'!$C$5:$I$117,1,0)),0,VLOOKUP($C25,'L78'!$C$5:$I$117,3,0)+VLOOKUP($C25,'L78'!$C$5:$I$117,5,0)+VLOOKUP($C25,'L78'!$C$5:$I$117,7,0))</f>
        <v>11325.015000000005</v>
      </c>
      <c r="H25" s="30">
        <f>IF(ISNA(VLOOKUP($C25,'L79'!$C$5:$I$121,1,0)),0,VLOOKUP($C25,'L79'!$C$5:$I$121,2,0)+VLOOKUP($C25,'L79'!$C$5:$I$121,4,0)+VLOOKUP($C25,'L79'!$C$5:$I$121,6,0))</f>
        <v>7872.1239999999989</v>
      </c>
      <c r="I25" s="31">
        <f>IF(ISNA(VLOOKUP($C25,'L79'!$C$5:$I$121,1,0)),0,VLOOKUP($C25,'L79'!$C$5:$I$121,3,0)+VLOOKUP($C25,'L79'!$C$5:$I$121,5,0)+VLOOKUP($C25,'L79'!$C$5:$I$121,7,0))</f>
        <v>8885.6729999999989</v>
      </c>
      <c r="J25" s="30">
        <f>IF(ISNA(VLOOKUP($C25,'L80'!$C$5:$I$121,1,0)),0,VLOOKUP($C25,'L80'!$C$5:$I$121,2,0)+VLOOKUP($C25,'L80'!$C$5:$I$121,4,0)+VLOOKUP($C25,'L80'!$C$5:$I$121,6,0))</f>
        <v>6306.6180000000013</v>
      </c>
      <c r="K25" s="31">
        <f>IF(ISNA(VLOOKUP($C25,'L80'!$C$5:$I$121,1,0)),0,VLOOKUP($C25,'L80'!$C$5:$I$121,3,0)+VLOOKUP($C25,'L80'!$C$5:$I$121,5,0)+VLOOKUP($C25,'L80'!$C$5:$I$121,7,0))</f>
        <v>8769.3559999999979</v>
      </c>
      <c r="L25" s="30">
        <f>IF(ISNA(VLOOKUP($C25,'L81'!$C$5:$I$122,1,0)),0,VLOOKUP($C25,'L81'!$C$5:$I$122,2,0)+VLOOKUP($C25,'L81'!$C$5:$I$122,4,0)+VLOOKUP($C25,'L81'!$C$5:$I$122,6,0))</f>
        <v>6891.8190000000004</v>
      </c>
      <c r="M25" s="31">
        <f>IF(ISNA(VLOOKUP($C25,'L81'!$C$5:$I$122,1,0)),0,VLOOKUP($C25,'L81'!$C$5:$I$122,3,0)+VLOOKUP($C25,'L81'!$C$5:$I$122,5,0)+VLOOKUP($C25,'L81'!$C$5:$I$122,7,0))</f>
        <v>7127.9610000000011</v>
      </c>
      <c r="N25" s="30">
        <f>IF(ISNA(VLOOKUP($C25,'L82'!$C$5:$I$123,1,0)),0,VLOOKUP($C25,'L82'!$C$5:$I$123,2,0)+VLOOKUP($C25,'L82'!$C$5:$I$123,4,0)+VLOOKUP($C25,'L82'!$C$5:$I$123,6,0))</f>
        <v>7948.0249999999996</v>
      </c>
      <c r="O25" s="31">
        <f>IF(ISNA(VLOOKUP($C25,'L82'!$C$5:$I$123,1,0)),0,VLOOKUP($C25,'L82'!$C$5:$I$123,3,0)+VLOOKUP($C25,'L82'!$C$5:$I$123,5,0)+VLOOKUP($C25,'L82'!$C$5:$I$123,7,0))</f>
        <v>8747.2289999999994</v>
      </c>
      <c r="P25" s="33">
        <f t="shared" si="0"/>
        <v>102640.13499999998</v>
      </c>
      <c r="Q25" s="6"/>
      <c r="R25" s="63"/>
      <c r="S25" s="6"/>
      <c r="T25" s="6"/>
      <c r="U25" s="6"/>
    </row>
    <row r="26" spans="2:21" x14ac:dyDescent="0.3">
      <c r="B26" s="3" t="s">
        <v>15</v>
      </c>
      <c r="C26" s="27">
        <v>1560835</v>
      </c>
      <c r="D26" s="30">
        <f>IF(ISNA(VLOOKUP($C26,'L77'!$C$5:$I$115,1,0)),0,VLOOKUP($C26,'L77'!$C$5:$I$115,2,0)+VLOOKUP($C26,'L77'!$C$5:$I$115,4,0)+VLOOKUP($C26,'L77'!$C$5:$I$115,6,0))</f>
        <v>9.3309999999999995</v>
      </c>
      <c r="E26" s="31">
        <f>IF(ISNA(VLOOKUP($C26,'L77'!$C$5:$I$115,1,0)),0,VLOOKUP($C26,'L77'!$C$5:$I$115,3,0)+VLOOKUP($C26,'L77'!$C$5:$I$115,5,0)+VLOOKUP($C26,'L77'!$C$5:$I$115,7,0))</f>
        <v>0</v>
      </c>
      <c r="F26" s="30">
        <f>IF(ISNA(VLOOKUP($C26,'L78'!$C$5:$I$117,1,0)),0,VLOOKUP($C26,'L78'!$C$5:$I$117,2,0)+VLOOKUP($C26,'L78'!$C$5:$I$117,4,0)+VLOOKUP($C26,'L78'!$C$5:$I$117,6,0))</f>
        <v>9.9269999999999996</v>
      </c>
      <c r="G26" s="31">
        <f>IF(ISNA(VLOOKUP($C26,'L78'!$C$5:$I$117,1,0)),0,VLOOKUP($C26,'L78'!$C$5:$I$117,3,0)+VLOOKUP($C26,'L78'!$C$5:$I$117,5,0)+VLOOKUP($C26,'L78'!$C$5:$I$117,7,0))</f>
        <v>0</v>
      </c>
      <c r="H26" s="30">
        <f>IF(ISNA(VLOOKUP($C26,'L79'!$C$5:$I$121,1,0)),0,VLOOKUP($C26,'L79'!$C$5:$I$121,2,0)+VLOOKUP($C26,'L79'!$C$5:$I$121,4,0)+VLOOKUP($C26,'L79'!$C$5:$I$121,6,0))</f>
        <v>12.922000000000001</v>
      </c>
      <c r="I26" s="31">
        <f>IF(ISNA(VLOOKUP($C26,'L79'!$C$5:$I$121,1,0)),0,VLOOKUP($C26,'L79'!$C$5:$I$121,3,0)+VLOOKUP($C26,'L79'!$C$5:$I$121,5,0)+VLOOKUP($C26,'L79'!$C$5:$I$121,7,0))</f>
        <v>0</v>
      </c>
      <c r="J26" s="30">
        <f>IF(ISNA(VLOOKUP($C26,'L80'!$C$5:$I$121,1,0)),0,VLOOKUP($C26,'L80'!$C$5:$I$121,2,0)+VLOOKUP($C26,'L80'!$C$5:$I$121,4,0)+VLOOKUP($C26,'L80'!$C$5:$I$121,6,0))</f>
        <v>4.9889999999999999</v>
      </c>
      <c r="K26" s="31">
        <f>IF(ISNA(VLOOKUP($C26,'L80'!$C$5:$I$121,1,0)),0,VLOOKUP($C26,'L80'!$C$5:$I$121,3,0)+VLOOKUP($C26,'L80'!$C$5:$I$121,5,0)+VLOOKUP($C26,'L80'!$C$5:$I$121,7,0))</f>
        <v>9.9079999999999995</v>
      </c>
      <c r="L26" s="30">
        <f>IF(ISNA(VLOOKUP($C26,'L81'!$C$5:$I$122,1,0)),0,VLOOKUP($C26,'L81'!$C$5:$I$122,2,0)+VLOOKUP($C26,'L81'!$C$5:$I$122,4,0)+VLOOKUP($C26,'L81'!$C$5:$I$122,6,0))</f>
        <v>0</v>
      </c>
      <c r="M26" s="31">
        <f>IF(ISNA(VLOOKUP($C26,'L81'!$C$5:$I$122,1,0)),0,VLOOKUP($C26,'L81'!$C$5:$I$122,3,0)+VLOOKUP($C26,'L81'!$C$5:$I$122,5,0)+VLOOKUP($C26,'L81'!$C$5:$I$122,7,0))</f>
        <v>0</v>
      </c>
      <c r="N26" s="30">
        <f>IF(ISNA(VLOOKUP($C26,'L82'!$C$5:$I$123,1,0)),0,VLOOKUP($C26,'L82'!$C$5:$I$123,2,0)+VLOOKUP($C26,'L82'!$C$5:$I$123,4,0)+VLOOKUP($C26,'L82'!$C$5:$I$123,6,0))</f>
        <v>0</v>
      </c>
      <c r="O26" s="31">
        <f>IF(ISNA(VLOOKUP($C26,'L82'!$C$5:$I$123,1,0)),0,VLOOKUP($C26,'L82'!$C$5:$I$123,3,0)+VLOOKUP($C26,'L82'!$C$5:$I$123,5,0)+VLOOKUP($C26,'L82'!$C$5:$I$123,7,0))</f>
        <v>0</v>
      </c>
      <c r="P26" s="33">
        <f t="shared" si="0"/>
        <v>47.076999999999998</v>
      </c>
      <c r="Q26" s="6"/>
      <c r="R26" s="63"/>
      <c r="S26" s="6"/>
      <c r="T26" s="6"/>
      <c r="U26" s="6"/>
    </row>
    <row r="27" spans="2:21" x14ac:dyDescent="0.3">
      <c r="B27" s="3" t="s">
        <v>75</v>
      </c>
      <c r="C27" s="27">
        <v>10204914</v>
      </c>
      <c r="D27" s="30">
        <f>IF(ISNA(VLOOKUP($C27,'L77'!$C$5:$I$115,1,0)),0,VLOOKUP($C27,'L77'!$C$5:$I$115,2,0)+VLOOKUP($C27,'L77'!$C$5:$I$115,4,0)+VLOOKUP($C27,'L77'!$C$5:$I$115,6,0))</f>
        <v>1354.5520000000001</v>
      </c>
      <c r="E27" s="31">
        <f>IF(ISNA(VLOOKUP($C27,'L77'!$C$5:$I$115,1,0)),0,VLOOKUP($C27,'L77'!$C$5:$I$115,3,0)+VLOOKUP($C27,'L77'!$C$5:$I$115,5,0)+VLOOKUP($C27,'L77'!$C$5:$I$115,7,0))</f>
        <v>1277.0730000000001</v>
      </c>
      <c r="F27" s="30">
        <f>IF(ISNA(VLOOKUP($C27,'L78'!$C$5:$I$117,1,0)),0,VLOOKUP($C27,'L78'!$C$5:$I$117,2,0)+VLOOKUP($C27,'L78'!$C$5:$I$117,4,0)+VLOOKUP($C27,'L78'!$C$5:$I$117,6,0))</f>
        <v>1324.24</v>
      </c>
      <c r="G27" s="31">
        <f>IF(ISNA(VLOOKUP($C27,'L78'!$C$5:$I$117,1,0)),0,VLOOKUP($C27,'L78'!$C$5:$I$117,3,0)+VLOOKUP($C27,'L78'!$C$5:$I$117,5,0)+VLOOKUP($C27,'L78'!$C$5:$I$117,7,0))</f>
        <v>1964.2580000000005</v>
      </c>
      <c r="H27" s="30">
        <f>IF(ISNA(VLOOKUP($C27,'L79'!$C$5:$I$121,1,0)),0,VLOOKUP($C27,'L79'!$C$5:$I$121,2,0)+VLOOKUP($C27,'L79'!$C$5:$I$121,4,0)+VLOOKUP($C27,'L79'!$C$5:$I$121,6,0))</f>
        <v>1328.395</v>
      </c>
      <c r="I27" s="31">
        <f>IF(ISNA(VLOOKUP($C27,'L79'!$C$5:$I$121,1,0)),0,VLOOKUP($C27,'L79'!$C$5:$I$121,3,0)+VLOOKUP($C27,'L79'!$C$5:$I$121,5,0)+VLOOKUP($C27,'L79'!$C$5:$I$121,7,0))</f>
        <v>1286.9279999999997</v>
      </c>
      <c r="J27" s="30">
        <f>IF(ISNA(VLOOKUP($C27,'L80'!$C$5:$I$121,1,0)),0,VLOOKUP($C27,'L80'!$C$5:$I$121,2,0)+VLOOKUP($C27,'L80'!$C$5:$I$121,4,0)+VLOOKUP($C27,'L80'!$C$5:$I$121,6,0))</f>
        <v>727.37499999999989</v>
      </c>
      <c r="K27" s="31">
        <f>IF(ISNA(VLOOKUP($C27,'L80'!$C$5:$I$121,1,0)),0,VLOOKUP($C27,'L80'!$C$5:$I$121,3,0)+VLOOKUP($C27,'L80'!$C$5:$I$121,5,0)+VLOOKUP($C27,'L80'!$C$5:$I$121,7,0))</f>
        <v>1055.8620000000001</v>
      </c>
      <c r="L27" s="30">
        <f>IF(ISNA(VLOOKUP($C27,'L81'!$C$5:$I$122,1,0)),0,VLOOKUP($C27,'L81'!$C$5:$I$122,2,0)+VLOOKUP($C27,'L81'!$C$5:$I$122,4,0)+VLOOKUP($C27,'L81'!$C$5:$I$122,6,0))</f>
        <v>1491.3990000000001</v>
      </c>
      <c r="M27" s="31">
        <f>IF(ISNA(VLOOKUP($C27,'L81'!$C$5:$I$122,1,0)),0,VLOOKUP($C27,'L81'!$C$5:$I$122,3,0)+VLOOKUP($C27,'L81'!$C$5:$I$122,5,0)+VLOOKUP($C27,'L81'!$C$5:$I$122,7,0))</f>
        <v>1633.0209999999997</v>
      </c>
      <c r="N27" s="30">
        <f>IF(ISNA(VLOOKUP($C27,'L82'!$C$5:$I$123,1,0)),0,VLOOKUP($C27,'L82'!$C$5:$I$123,2,0)+VLOOKUP($C27,'L82'!$C$5:$I$123,4,0)+VLOOKUP($C27,'L82'!$C$5:$I$123,6,0))</f>
        <v>1483.1369999999999</v>
      </c>
      <c r="O27" s="31">
        <f>IF(ISNA(VLOOKUP($C27,'L82'!$C$5:$I$123,1,0)),0,VLOOKUP($C27,'L82'!$C$5:$I$123,3,0)+VLOOKUP($C27,'L82'!$C$5:$I$123,5,0)+VLOOKUP($C27,'L82'!$C$5:$I$123,7,0))</f>
        <v>1377.7449999999999</v>
      </c>
      <c r="P27" s="33">
        <f t="shared" si="0"/>
        <v>16303.985000000001</v>
      </c>
      <c r="Q27" s="6"/>
      <c r="R27" s="63"/>
      <c r="S27" s="6"/>
      <c r="T27" s="6"/>
      <c r="U27" s="6"/>
    </row>
    <row r="28" spans="2:21" x14ac:dyDescent="0.3">
      <c r="B28" s="3" t="s">
        <v>68</v>
      </c>
      <c r="C28" s="27">
        <v>7723581</v>
      </c>
      <c r="D28" s="30">
        <f>IF(ISNA(VLOOKUP($C28,'L77'!$C$5:$I$115,1,0)),0,VLOOKUP($C28,'L77'!$C$5:$I$115,2,0)+VLOOKUP($C28,'L77'!$C$5:$I$115,4,0)+VLOOKUP($C28,'L77'!$C$5:$I$115,6,0))</f>
        <v>40.520000000000003</v>
      </c>
      <c r="E28" s="31">
        <f>IF(ISNA(VLOOKUP($C28,'L77'!$C$5:$I$115,1,0)),0,VLOOKUP($C28,'L77'!$C$5:$I$115,3,0)+VLOOKUP($C28,'L77'!$C$5:$I$115,5,0)+VLOOKUP($C28,'L77'!$C$5:$I$115,7,0))</f>
        <v>41.383000000000003</v>
      </c>
      <c r="F28" s="30">
        <f>IF(ISNA(VLOOKUP($C28,'L78'!$C$5:$I$117,1,0)),0,VLOOKUP($C28,'L78'!$C$5:$I$117,2,0)+VLOOKUP($C28,'L78'!$C$5:$I$117,4,0)+VLOOKUP($C28,'L78'!$C$5:$I$117,6,0))</f>
        <v>42.45</v>
      </c>
      <c r="G28" s="31">
        <f>IF(ISNA(VLOOKUP($C28,'L78'!$C$5:$I$117,1,0)),0,VLOOKUP($C28,'L78'!$C$5:$I$117,3,0)+VLOOKUP($C28,'L78'!$C$5:$I$117,5,0)+VLOOKUP($C28,'L78'!$C$5:$I$117,7,0))</f>
        <v>41.429000000000002</v>
      </c>
      <c r="H28" s="30">
        <f>IF(ISNA(VLOOKUP($C28,'L79'!$C$5:$I$121,1,0)),0,VLOOKUP($C28,'L79'!$C$5:$I$121,2,0)+VLOOKUP($C28,'L79'!$C$5:$I$121,4,0)+VLOOKUP($C28,'L79'!$C$5:$I$121,6,0))</f>
        <v>42.402000000000001</v>
      </c>
      <c r="I28" s="31">
        <f>IF(ISNA(VLOOKUP($C28,'L79'!$C$5:$I$121,1,0)),0,VLOOKUP($C28,'L79'!$C$5:$I$121,3,0)+VLOOKUP($C28,'L79'!$C$5:$I$121,5,0)+VLOOKUP($C28,'L79'!$C$5:$I$121,7,0))</f>
        <v>40.369</v>
      </c>
      <c r="J28" s="30">
        <f>IF(ISNA(VLOOKUP($C28,'L80'!$C$5:$I$121,1,0)),0,VLOOKUP($C28,'L80'!$C$5:$I$121,2,0)+VLOOKUP($C28,'L80'!$C$5:$I$121,4,0)+VLOOKUP($C28,'L80'!$C$5:$I$121,6,0))</f>
        <v>42.070999999999998</v>
      </c>
      <c r="K28" s="31">
        <f>IF(ISNA(VLOOKUP($C28,'L80'!$C$5:$I$121,1,0)),0,VLOOKUP($C28,'L80'!$C$5:$I$121,3,0)+VLOOKUP($C28,'L80'!$C$5:$I$121,5,0)+VLOOKUP($C28,'L80'!$C$5:$I$121,7,0))</f>
        <v>41.462000000000003</v>
      </c>
      <c r="L28" s="30">
        <f>IF(ISNA(VLOOKUP($C28,'L81'!$C$5:$I$122,1,0)),0,VLOOKUP($C28,'L81'!$C$5:$I$122,2,0)+VLOOKUP($C28,'L81'!$C$5:$I$122,4,0)+VLOOKUP($C28,'L81'!$C$5:$I$122,6,0))</f>
        <v>41.572000000000003</v>
      </c>
      <c r="M28" s="31">
        <f>IF(ISNA(VLOOKUP($C28,'L81'!$C$5:$I$122,1,0)),0,VLOOKUP($C28,'L81'!$C$5:$I$122,3,0)+VLOOKUP($C28,'L81'!$C$5:$I$122,5,0)+VLOOKUP($C28,'L81'!$C$5:$I$122,7,0))</f>
        <v>43.569000000000003</v>
      </c>
      <c r="N28" s="30">
        <f>IF(ISNA(VLOOKUP($C28,'L82'!$C$5:$I$123,1,0)),0,VLOOKUP($C28,'L82'!$C$5:$I$123,2,0)+VLOOKUP($C28,'L82'!$C$5:$I$123,4,0)+VLOOKUP($C28,'L82'!$C$5:$I$123,6,0))</f>
        <v>42.643000000000001</v>
      </c>
      <c r="O28" s="31">
        <f>IF(ISNA(VLOOKUP($C28,'L82'!$C$5:$I$123,1,0)),0,VLOOKUP($C28,'L82'!$C$5:$I$123,3,0)+VLOOKUP($C28,'L82'!$C$5:$I$123,5,0)+VLOOKUP($C28,'L82'!$C$5:$I$123,7,0))</f>
        <v>42.48</v>
      </c>
      <c r="P28" s="33">
        <f t="shared" si="0"/>
        <v>502.35</v>
      </c>
      <c r="Q28" s="6"/>
      <c r="R28" s="63"/>
      <c r="S28" s="6"/>
      <c r="T28" s="6"/>
      <c r="U28" s="6"/>
    </row>
    <row r="29" spans="2:21" x14ac:dyDescent="0.3">
      <c r="B29" s="3" t="s">
        <v>26</v>
      </c>
      <c r="C29" s="27">
        <v>3565937</v>
      </c>
      <c r="D29" s="30">
        <f>IF(ISNA(VLOOKUP($C29,'L77'!$C$5:$I$115,1,0)),0,VLOOKUP($C29,'L77'!$C$5:$I$115,2,0)+VLOOKUP($C29,'L77'!$C$5:$I$115,4,0)+VLOOKUP($C29,'L77'!$C$5:$I$115,6,0))</f>
        <v>653.50099999999986</v>
      </c>
      <c r="E29" s="31">
        <f>IF(ISNA(VLOOKUP($C29,'L77'!$C$5:$I$115,1,0)),0,VLOOKUP($C29,'L77'!$C$5:$I$115,3,0)+VLOOKUP($C29,'L77'!$C$5:$I$115,5,0)+VLOOKUP($C29,'L77'!$C$5:$I$115,7,0))</f>
        <v>857.79599999999994</v>
      </c>
      <c r="F29" s="30">
        <f>IF(ISNA(VLOOKUP($C29,'L78'!$C$5:$I$117,1,0)),0,VLOOKUP($C29,'L78'!$C$5:$I$117,2,0)+VLOOKUP($C29,'L78'!$C$5:$I$117,4,0)+VLOOKUP($C29,'L78'!$C$5:$I$117,6,0))</f>
        <v>604.22799999999995</v>
      </c>
      <c r="G29" s="31">
        <f>IF(ISNA(VLOOKUP($C29,'L78'!$C$5:$I$117,1,0)),0,VLOOKUP($C29,'L78'!$C$5:$I$117,3,0)+VLOOKUP($C29,'L78'!$C$5:$I$117,5,0)+VLOOKUP($C29,'L78'!$C$5:$I$117,7,0))</f>
        <v>665.0150000000001</v>
      </c>
      <c r="H29" s="30">
        <f>IF(ISNA(VLOOKUP($C29,'L79'!$C$5:$I$121,1,0)),0,VLOOKUP($C29,'L79'!$C$5:$I$121,2,0)+VLOOKUP($C29,'L79'!$C$5:$I$121,4,0)+VLOOKUP($C29,'L79'!$C$5:$I$121,6,0))</f>
        <v>443.96</v>
      </c>
      <c r="I29" s="31">
        <f>IF(ISNA(VLOOKUP($C29,'L79'!$C$5:$I$121,1,0)),0,VLOOKUP($C29,'L79'!$C$5:$I$121,3,0)+VLOOKUP($C29,'L79'!$C$5:$I$121,5,0)+VLOOKUP($C29,'L79'!$C$5:$I$121,7,0))</f>
        <v>474.63899999999995</v>
      </c>
      <c r="J29" s="30">
        <f>IF(ISNA(VLOOKUP($C29,'L80'!$C$5:$I$121,1,0)),0,VLOOKUP($C29,'L80'!$C$5:$I$121,2,0)+VLOOKUP($C29,'L80'!$C$5:$I$121,4,0)+VLOOKUP($C29,'L80'!$C$5:$I$121,6,0))</f>
        <v>290.77999999999997</v>
      </c>
      <c r="K29" s="31">
        <f>IF(ISNA(VLOOKUP($C29,'L80'!$C$5:$I$121,1,0)),0,VLOOKUP($C29,'L80'!$C$5:$I$121,3,0)+VLOOKUP($C29,'L80'!$C$5:$I$121,5,0)+VLOOKUP($C29,'L80'!$C$5:$I$121,7,0))</f>
        <v>409.077</v>
      </c>
      <c r="L29" s="30">
        <f>IF(ISNA(VLOOKUP($C29,'L81'!$C$5:$I$122,1,0)),0,VLOOKUP($C29,'L81'!$C$5:$I$122,2,0)+VLOOKUP($C29,'L81'!$C$5:$I$122,4,0)+VLOOKUP($C29,'L81'!$C$5:$I$122,6,0))</f>
        <v>749.08800000000008</v>
      </c>
      <c r="M29" s="31">
        <f>IF(ISNA(VLOOKUP($C29,'L81'!$C$5:$I$122,1,0)),0,VLOOKUP($C29,'L81'!$C$5:$I$122,3,0)+VLOOKUP($C29,'L81'!$C$5:$I$122,5,0)+VLOOKUP($C29,'L81'!$C$5:$I$122,7,0))</f>
        <v>758.74800000000005</v>
      </c>
      <c r="N29" s="30">
        <f>IF(ISNA(VLOOKUP($C29,'L82'!$C$5:$I$123,1,0)),0,VLOOKUP($C29,'L82'!$C$5:$I$123,2,0)+VLOOKUP($C29,'L82'!$C$5:$I$123,4,0)+VLOOKUP($C29,'L82'!$C$5:$I$123,6,0))</f>
        <v>726.13700000000006</v>
      </c>
      <c r="O29" s="31">
        <f>IF(ISNA(VLOOKUP($C29,'L82'!$C$5:$I$123,1,0)),0,VLOOKUP($C29,'L82'!$C$5:$I$123,3,0)+VLOOKUP($C29,'L82'!$C$5:$I$123,5,0)+VLOOKUP($C29,'L82'!$C$5:$I$123,7,0))</f>
        <v>738.12299999999993</v>
      </c>
      <c r="P29" s="33">
        <f t="shared" si="0"/>
        <v>7371.0919999999996</v>
      </c>
      <c r="Q29" s="6"/>
      <c r="R29" s="63"/>
      <c r="S29" s="6"/>
      <c r="T29" s="6"/>
      <c r="U29" s="6"/>
    </row>
    <row r="30" spans="2:21" x14ac:dyDescent="0.3">
      <c r="B30" s="3" t="s">
        <v>107</v>
      </c>
      <c r="C30" s="27">
        <v>5315244</v>
      </c>
      <c r="D30" s="30">
        <f>IF(ISNA(VLOOKUP($C30,'L77'!$C$5:$I$115,1,0)),0,VLOOKUP($C30,'L77'!$C$5:$I$115,2,0)+VLOOKUP($C30,'L77'!$C$5:$I$115,4,0)+VLOOKUP($C30,'L77'!$C$5:$I$115,6,0))</f>
        <v>2487.6759999999999</v>
      </c>
      <c r="E30" s="31">
        <f>IF(ISNA(VLOOKUP($C30,'L77'!$C$5:$I$115,1,0)),0,VLOOKUP($C30,'L77'!$C$5:$I$115,3,0)+VLOOKUP($C30,'L77'!$C$5:$I$115,5,0)+VLOOKUP($C30,'L77'!$C$5:$I$115,7,0))</f>
        <v>2494.2429999999999</v>
      </c>
      <c r="F30" s="30">
        <f>IF(ISNA(VLOOKUP($C30,'L78'!$C$5:$I$117,1,0)),0,VLOOKUP($C30,'L78'!$C$5:$I$117,2,0)+VLOOKUP($C30,'L78'!$C$5:$I$117,4,0)+VLOOKUP($C30,'L78'!$C$5:$I$117,6,0))</f>
        <v>1789.9579999999999</v>
      </c>
      <c r="G30" s="31">
        <f>IF(ISNA(VLOOKUP($C30,'L78'!$C$5:$I$117,1,0)),0,VLOOKUP($C30,'L78'!$C$5:$I$117,3,0)+VLOOKUP($C30,'L78'!$C$5:$I$117,5,0)+VLOOKUP($C30,'L78'!$C$5:$I$117,7,0))</f>
        <v>1723.3490000000002</v>
      </c>
      <c r="H30" s="30">
        <f>IF(ISNA(VLOOKUP($C30,'L79'!$C$5:$I$121,1,0)),0,VLOOKUP($C30,'L79'!$C$5:$I$121,2,0)+VLOOKUP($C30,'L79'!$C$5:$I$121,4,0)+VLOOKUP($C30,'L79'!$C$5:$I$121,6,0))</f>
        <v>1963.8969999999999</v>
      </c>
      <c r="I30" s="31">
        <f>IF(ISNA(VLOOKUP($C30,'L79'!$C$5:$I$121,1,0)),0,VLOOKUP($C30,'L79'!$C$5:$I$121,3,0)+VLOOKUP($C30,'L79'!$C$5:$I$121,5,0)+VLOOKUP($C30,'L79'!$C$5:$I$121,7,0))</f>
        <v>1890.7329999999999</v>
      </c>
      <c r="J30" s="30">
        <f>IF(ISNA(VLOOKUP($C30,'L80'!$C$5:$I$121,1,0)),0,VLOOKUP($C30,'L80'!$C$5:$I$121,2,0)+VLOOKUP($C30,'L80'!$C$5:$I$121,4,0)+VLOOKUP($C30,'L80'!$C$5:$I$121,6,0))</f>
        <v>59.322000000000003</v>
      </c>
      <c r="K30" s="31">
        <f>IF(ISNA(VLOOKUP($C30,'L80'!$C$5:$I$121,1,0)),0,VLOOKUP($C30,'L80'!$C$5:$I$121,3,0)+VLOOKUP($C30,'L80'!$C$5:$I$121,5,0)+VLOOKUP($C30,'L80'!$C$5:$I$121,7,0))</f>
        <v>59.454000000000001</v>
      </c>
      <c r="L30" s="30">
        <f>IF(ISNA(VLOOKUP($C30,'L81'!$C$5:$I$122,1,0)),0,VLOOKUP($C30,'L81'!$C$5:$I$122,2,0)+VLOOKUP($C30,'L81'!$C$5:$I$122,4,0)+VLOOKUP($C30,'L81'!$C$5:$I$122,6,0))</f>
        <v>2787.299</v>
      </c>
      <c r="M30" s="31">
        <f>IF(ISNA(VLOOKUP($C30,'L81'!$C$5:$I$122,1,0)),0,VLOOKUP($C30,'L81'!$C$5:$I$122,3,0)+VLOOKUP($C30,'L81'!$C$5:$I$122,5,0)+VLOOKUP($C30,'L81'!$C$5:$I$122,7,0))</f>
        <v>2890.6639999999998</v>
      </c>
      <c r="N30" s="30">
        <f>IF(ISNA(VLOOKUP($C30,'L82'!$C$5:$I$123,1,0)),0,VLOOKUP($C30,'L82'!$C$5:$I$123,2,0)+VLOOKUP($C30,'L82'!$C$5:$I$123,4,0)+VLOOKUP($C30,'L82'!$C$5:$I$123,6,0))</f>
        <v>2672.7639999999997</v>
      </c>
      <c r="O30" s="31">
        <f>IF(ISNA(VLOOKUP($C30,'L82'!$C$5:$I$123,1,0)),0,VLOOKUP($C30,'L82'!$C$5:$I$123,3,0)+VLOOKUP($C30,'L82'!$C$5:$I$123,5,0)+VLOOKUP($C30,'L82'!$C$5:$I$123,7,0))</f>
        <v>2644.067</v>
      </c>
      <c r="P30" s="33">
        <f t="shared" si="0"/>
        <v>23463.425999999999</v>
      </c>
      <c r="Q30" s="6"/>
      <c r="R30" s="63"/>
      <c r="S30" s="6"/>
      <c r="T30" s="6"/>
      <c r="U30" s="6"/>
    </row>
    <row r="31" spans="2:21" x14ac:dyDescent="0.3">
      <c r="B31" s="3" t="s">
        <v>16</v>
      </c>
      <c r="C31" s="27">
        <v>86910148</v>
      </c>
      <c r="D31" s="30">
        <f>IF(ISNA(VLOOKUP($C31,'L77'!$C$5:$I$115,1,0)),0,VLOOKUP($C31,'L77'!$C$5:$I$115,2,0)+VLOOKUP($C31,'L77'!$C$5:$I$115,4,0)+VLOOKUP($C31,'L77'!$C$5:$I$115,6,0))</f>
        <v>2177.4550000000004</v>
      </c>
      <c r="E31" s="31">
        <f>IF(ISNA(VLOOKUP($C31,'L77'!$C$5:$I$115,1,0)),0,VLOOKUP($C31,'L77'!$C$5:$I$115,3,0)+VLOOKUP($C31,'L77'!$C$5:$I$115,5,0)+VLOOKUP($C31,'L77'!$C$5:$I$115,7,0))</f>
        <v>2355.3550000000005</v>
      </c>
      <c r="F31" s="30">
        <f>IF(ISNA(VLOOKUP($C31,'L78'!$C$5:$I$117,1,0)),0,VLOOKUP($C31,'L78'!$C$5:$I$117,2,0)+VLOOKUP($C31,'L78'!$C$5:$I$117,4,0)+VLOOKUP($C31,'L78'!$C$5:$I$117,6,0))</f>
        <v>2819.8390000000009</v>
      </c>
      <c r="G31" s="31">
        <f>IF(ISNA(VLOOKUP($C31,'L78'!$C$5:$I$117,1,0)),0,VLOOKUP($C31,'L78'!$C$5:$I$117,3,0)+VLOOKUP($C31,'L78'!$C$5:$I$117,5,0)+VLOOKUP($C31,'L78'!$C$5:$I$117,7,0))</f>
        <v>2916.8119999999999</v>
      </c>
      <c r="H31" s="30">
        <f>IF(ISNA(VLOOKUP($C31,'L79'!$C$5:$I$121,1,0)),0,VLOOKUP($C31,'L79'!$C$5:$I$121,2,0)+VLOOKUP($C31,'L79'!$C$5:$I$121,4,0)+VLOOKUP($C31,'L79'!$C$5:$I$121,6,0))</f>
        <v>1985.7589999999998</v>
      </c>
      <c r="I31" s="31">
        <f>IF(ISNA(VLOOKUP($C31,'L79'!$C$5:$I$121,1,0)),0,VLOOKUP($C31,'L79'!$C$5:$I$121,3,0)+VLOOKUP($C31,'L79'!$C$5:$I$121,5,0)+VLOOKUP($C31,'L79'!$C$5:$I$121,7,0))</f>
        <v>1831.711</v>
      </c>
      <c r="J31" s="30">
        <f>IF(ISNA(VLOOKUP($C31,'L80'!$C$5:$I$121,1,0)),0,VLOOKUP($C31,'L80'!$C$5:$I$121,2,0)+VLOOKUP($C31,'L80'!$C$5:$I$121,4,0)+VLOOKUP($C31,'L80'!$C$5:$I$121,6,0))</f>
        <v>2278.4139999999998</v>
      </c>
      <c r="K31" s="31">
        <f>IF(ISNA(VLOOKUP($C31,'L80'!$C$5:$I$121,1,0)),0,VLOOKUP($C31,'L80'!$C$5:$I$121,3,0)+VLOOKUP($C31,'L80'!$C$5:$I$121,5,0)+VLOOKUP($C31,'L80'!$C$5:$I$121,7,0))</f>
        <v>2109.3629999999994</v>
      </c>
      <c r="L31" s="30">
        <f>IF(ISNA(VLOOKUP($C31,'L81'!$C$5:$I$122,1,0)),0,VLOOKUP($C31,'L81'!$C$5:$I$122,2,0)+VLOOKUP($C31,'L81'!$C$5:$I$122,4,0)+VLOOKUP($C31,'L81'!$C$5:$I$122,6,0))</f>
        <v>2218.9180000000006</v>
      </c>
      <c r="M31" s="31">
        <f>IF(ISNA(VLOOKUP($C31,'L81'!$C$5:$I$122,1,0)),0,VLOOKUP($C31,'L81'!$C$5:$I$122,3,0)+VLOOKUP($C31,'L81'!$C$5:$I$122,5,0)+VLOOKUP($C31,'L81'!$C$5:$I$122,7,0))</f>
        <v>2384.7679999999996</v>
      </c>
      <c r="N31" s="30">
        <f>IF(ISNA(VLOOKUP($C31,'L82'!$C$5:$I$123,1,0)),0,VLOOKUP($C31,'L82'!$C$5:$I$123,2,0)+VLOOKUP($C31,'L82'!$C$5:$I$123,4,0)+VLOOKUP($C31,'L82'!$C$5:$I$123,6,0))</f>
        <v>2047.1790000000005</v>
      </c>
      <c r="O31" s="31">
        <f>IF(ISNA(VLOOKUP($C31,'L82'!$C$5:$I$123,1,0)),0,VLOOKUP($C31,'L82'!$C$5:$I$123,3,0)+VLOOKUP($C31,'L82'!$C$5:$I$123,5,0)+VLOOKUP($C31,'L82'!$C$5:$I$123,7,0))</f>
        <v>2029.2350000000004</v>
      </c>
      <c r="P31" s="33">
        <f t="shared" si="0"/>
        <v>27154.808000000001</v>
      </c>
      <c r="Q31" s="6"/>
      <c r="R31" s="63"/>
      <c r="S31" s="6"/>
      <c r="T31" s="6"/>
      <c r="U31" s="6"/>
    </row>
    <row r="32" spans="2:21" x14ac:dyDescent="0.3">
      <c r="B32" s="3" t="s">
        <v>17</v>
      </c>
      <c r="C32" s="27">
        <v>6536758</v>
      </c>
      <c r="D32" s="30">
        <f>IF(ISNA(VLOOKUP($C32,'L77'!$C$5:$I$115,1,0)),0,VLOOKUP($C32,'L77'!$C$5:$I$115,2,0)+VLOOKUP($C32,'L77'!$C$5:$I$115,4,0)+VLOOKUP($C32,'L77'!$C$5:$I$115,6,0))</f>
        <v>0</v>
      </c>
      <c r="E32" s="31">
        <f>IF(ISNA(VLOOKUP($C32,'L77'!$C$5:$I$115,1,0)),0,VLOOKUP($C32,'L77'!$C$5:$I$115,3,0)+VLOOKUP($C32,'L77'!$C$5:$I$115,5,0)+VLOOKUP($C32,'L77'!$C$5:$I$115,7,0))</f>
        <v>0</v>
      </c>
      <c r="F32" s="30">
        <f>IF(ISNA(VLOOKUP($C32,'L78'!$C$5:$I$117,1,0)),0,VLOOKUP($C32,'L78'!$C$5:$I$117,2,0)+VLOOKUP($C32,'L78'!$C$5:$I$117,4,0)+VLOOKUP($C32,'L78'!$C$5:$I$117,6,0))</f>
        <v>0</v>
      </c>
      <c r="G32" s="31">
        <f>IF(ISNA(VLOOKUP($C32,'L78'!$C$5:$I$117,1,0)),0,VLOOKUP($C32,'L78'!$C$5:$I$117,3,0)+VLOOKUP($C32,'L78'!$C$5:$I$117,5,0)+VLOOKUP($C32,'L78'!$C$5:$I$117,7,0))</f>
        <v>0</v>
      </c>
      <c r="H32" s="30">
        <f>IF(ISNA(VLOOKUP($C32,'L79'!$C$5:$I$121,1,0)),0,VLOOKUP($C32,'L79'!$C$5:$I$121,2,0)+VLOOKUP($C32,'L79'!$C$5:$I$121,4,0)+VLOOKUP($C32,'L79'!$C$5:$I$121,6,0))</f>
        <v>0</v>
      </c>
      <c r="I32" s="31">
        <f>IF(ISNA(VLOOKUP($C32,'L79'!$C$5:$I$121,1,0)),0,VLOOKUP($C32,'L79'!$C$5:$I$121,3,0)+VLOOKUP($C32,'L79'!$C$5:$I$121,5,0)+VLOOKUP($C32,'L79'!$C$5:$I$121,7,0))</f>
        <v>0</v>
      </c>
      <c r="J32" s="30">
        <f>IF(ISNA(VLOOKUP($C32,'L80'!$C$5:$I$121,1,0)),0,VLOOKUP($C32,'L80'!$C$5:$I$121,2,0)+VLOOKUP($C32,'L80'!$C$5:$I$121,4,0)+VLOOKUP($C32,'L80'!$C$5:$I$121,6,0))</f>
        <v>302.83</v>
      </c>
      <c r="K32" s="31">
        <f>IF(ISNA(VLOOKUP($C32,'L80'!$C$5:$I$121,1,0)),0,VLOOKUP($C32,'L80'!$C$5:$I$121,3,0)+VLOOKUP($C32,'L80'!$C$5:$I$121,5,0)+VLOOKUP($C32,'L80'!$C$5:$I$121,7,0))</f>
        <v>291.52100000000002</v>
      </c>
      <c r="L32" s="30">
        <f>IF(ISNA(VLOOKUP($C32,'L81'!$C$5:$I$122,1,0)),0,VLOOKUP($C32,'L81'!$C$5:$I$122,2,0)+VLOOKUP($C32,'L81'!$C$5:$I$122,4,0)+VLOOKUP($C32,'L81'!$C$5:$I$122,6,0))</f>
        <v>207.99700000000001</v>
      </c>
      <c r="M32" s="31">
        <f>IF(ISNA(VLOOKUP($C32,'L81'!$C$5:$I$122,1,0)),0,VLOOKUP($C32,'L81'!$C$5:$I$122,3,0)+VLOOKUP($C32,'L81'!$C$5:$I$122,5,0)+VLOOKUP($C32,'L81'!$C$5:$I$122,7,0))</f>
        <v>166.93700000000001</v>
      </c>
      <c r="N32" s="30">
        <f>IF(ISNA(VLOOKUP($C32,'L82'!$C$5:$I$123,1,0)),0,VLOOKUP($C32,'L82'!$C$5:$I$123,2,0)+VLOOKUP($C32,'L82'!$C$5:$I$123,4,0)+VLOOKUP($C32,'L82'!$C$5:$I$123,6,0))</f>
        <v>208.66699999999997</v>
      </c>
      <c r="O32" s="31">
        <f>IF(ISNA(VLOOKUP($C32,'L82'!$C$5:$I$123,1,0)),0,VLOOKUP($C32,'L82'!$C$5:$I$123,3,0)+VLOOKUP($C32,'L82'!$C$5:$I$123,5,0)+VLOOKUP($C32,'L82'!$C$5:$I$123,7,0))</f>
        <v>154.34700000000001</v>
      </c>
      <c r="P32" s="33">
        <f t="shared" si="0"/>
        <v>1332.299</v>
      </c>
      <c r="Q32" s="6"/>
      <c r="R32" s="63"/>
      <c r="S32" s="6"/>
      <c r="T32" s="6"/>
      <c r="U32" s="6"/>
    </row>
    <row r="33" spans="2:21" x14ac:dyDescent="0.3">
      <c r="B33" s="3" t="s">
        <v>18</v>
      </c>
      <c r="C33" s="27">
        <v>41080722</v>
      </c>
      <c r="D33" s="30">
        <f>IF(ISNA(VLOOKUP($C33,'L77'!$C$5:$I$115,1,0)),0,VLOOKUP($C33,'L77'!$C$5:$I$115,2,0)+VLOOKUP($C33,'L77'!$C$5:$I$115,4,0)+VLOOKUP($C33,'L77'!$C$5:$I$115,6,0))</f>
        <v>2017.4260000000002</v>
      </c>
      <c r="E33" s="31">
        <f>IF(ISNA(VLOOKUP($C33,'L77'!$C$5:$I$115,1,0)),0,VLOOKUP($C33,'L77'!$C$5:$I$115,3,0)+VLOOKUP($C33,'L77'!$C$5:$I$115,5,0)+VLOOKUP($C33,'L77'!$C$5:$I$115,7,0))</f>
        <v>2788.6620000000007</v>
      </c>
      <c r="F33" s="30">
        <f>IF(ISNA(VLOOKUP($C33,'L78'!$C$5:$I$117,1,0)),0,VLOOKUP($C33,'L78'!$C$5:$I$117,2,0)+VLOOKUP($C33,'L78'!$C$5:$I$117,4,0)+VLOOKUP($C33,'L78'!$C$5:$I$117,6,0))</f>
        <v>2487.2340000000004</v>
      </c>
      <c r="G33" s="31">
        <f>IF(ISNA(VLOOKUP($C33,'L78'!$C$5:$I$117,1,0)),0,VLOOKUP($C33,'L78'!$C$5:$I$117,3,0)+VLOOKUP($C33,'L78'!$C$5:$I$117,5,0)+VLOOKUP($C33,'L78'!$C$5:$I$117,7,0))</f>
        <v>2342.5140000000001</v>
      </c>
      <c r="H33" s="30">
        <f>IF(ISNA(VLOOKUP($C33,'L79'!$C$5:$I$121,1,0)),0,VLOOKUP($C33,'L79'!$C$5:$I$121,2,0)+VLOOKUP($C33,'L79'!$C$5:$I$121,4,0)+VLOOKUP($C33,'L79'!$C$5:$I$121,6,0))</f>
        <v>1778.6230000000003</v>
      </c>
      <c r="I33" s="31">
        <f>IF(ISNA(VLOOKUP($C33,'L79'!$C$5:$I$121,1,0)),0,VLOOKUP($C33,'L79'!$C$5:$I$121,3,0)+VLOOKUP($C33,'L79'!$C$5:$I$121,5,0)+VLOOKUP($C33,'L79'!$C$5:$I$121,7,0))</f>
        <v>2366.3809999999994</v>
      </c>
      <c r="J33" s="30">
        <f>IF(ISNA(VLOOKUP($C33,'L80'!$C$5:$I$121,1,0)),0,VLOOKUP($C33,'L80'!$C$5:$I$121,2,0)+VLOOKUP($C33,'L80'!$C$5:$I$121,4,0)+VLOOKUP($C33,'L80'!$C$5:$I$121,6,0))</f>
        <v>1645.6269999999997</v>
      </c>
      <c r="K33" s="31">
        <f>IF(ISNA(VLOOKUP($C33,'L80'!$C$5:$I$121,1,0)),0,VLOOKUP($C33,'L80'!$C$5:$I$121,3,0)+VLOOKUP($C33,'L80'!$C$5:$I$121,5,0)+VLOOKUP($C33,'L80'!$C$5:$I$121,7,0))</f>
        <v>1882.3000000000004</v>
      </c>
      <c r="L33" s="30">
        <f>IF(ISNA(VLOOKUP($C33,'L81'!$C$5:$I$122,1,0)),0,VLOOKUP($C33,'L81'!$C$5:$I$122,2,0)+VLOOKUP($C33,'L81'!$C$5:$I$122,4,0)+VLOOKUP($C33,'L81'!$C$5:$I$122,6,0))</f>
        <v>2427.3140000000003</v>
      </c>
      <c r="M33" s="31">
        <f>IF(ISNA(VLOOKUP($C33,'L81'!$C$5:$I$122,1,0)),0,VLOOKUP($C33,'L81'!$C$5:$I$122,3,0)+VLOOKUP($C33,'L81'!$C$5:$I$122,5,0)+VLOOKUP($C33,'L81'!$C$5:$I$122,7,0))</f>
        <v>2334.2350000000001</v>
      </c>
      <c r="N33" s="30">
        <f>IF(ISNA(VLOOKUP($C33,'L82'!$C$5:$I$123,1,0)),0,VLOOKUP($C33,'L82'!$C$5:$I$123,2,0)+VLOOKUP($C33,'L82'!$C$5:$I$123,4,0)+VLOOKUP($C33,'L82'!$C$5:$I$123,6,0))</f>
        <v>2011.5040000000001</v>
      </c>
      <c r="O33" s="31">
        <f>IF(ISNA(VLOOKUP($C33,'L82'!$C$5:$I$123,1,0)),0,VLOOKUP($C33,'L82'!$C$5:$I$123,3,0)+VLOOKUP($C33,'L82'!$C$5:$I$123,5,0)+VLOOKUP($C33,'L82'!$C$5:$I$123,7,0))</f>
        <v>1799.2369999999999</v>
      </c>
      <c r="P33" s="33">
        <f t="shared" si="0"/>
        <v>25881.057000000001</v>
      </c>
      <c r="Q33" s="6"/>
      <c r="R33" s="63"/>
      <c r="S33" s="6"/>
      <c r="T33" s="6"/>
      <c r="U33" s="6"/>
    </row>
    <row r="34" spans="2:21" x14ac:dyDescent="0.3">
      <c r="B34" s="3" t="s">
        <v>71</v>
      </c>
      <c r="C34" s="27">
        <v>2368373</v>
      </c>
      <c r="D34" s="30">
        <f>IF(ISNA(VLOOKUP($C34,'L77'!$C$5:$I$115,1,0)),0,VLOOKUP($C34,'L77'!$C$5:$I$115,2,0)+VLOOKUP($C34,'L77'!$C$5:$I$115,4,0)+VLOOKUP($C34,'L77'!$C$5:$I$115,6,0))</f>
        <v>427.33199999999999</v>
      </c>
      <c r="E34" s="31">
        <f>IF(ISNA(VLOOKUP($C34,'L77'!$C$5:$I$115,1,0)),0,VLOOKUP($C34,'L77'!$C$5:$I$115,3,0)+VLOOKUP($C34,'L77'!$C$5:$I$115,5,0)+VLOOKUP($C34,'L77'!$C$5:$I$115,7,0))</f>
        <v>383.94200000000001</v>
      </c>
      <c r="F34" s="30">
        <f>IF(ISNA(VLOOKUP($C34,'L78'!$C$5:$I$117,1,0)),0,VLOOKUP($C34,'L78'!$C$5:$I$117,2,0)+VLOOKUP($C34,'L78'!$C$5:$I$117,4,0)+VLOOKUP($C34,'L78'!$C$5:$I$117,6,0))</f>
        <v>902.95899999999983</v>
      </c>
      <c r="G34" s="31">
        <f>IF(ISNA(VLOOKUP($C34,'L78'!$C$5:$I$117,1,0)),0,VLOOKUP($C34,'L78'!$C$5:$I$117,3,0)+VLOOKUP($C34,'L78'!$C$5:$I$117,5,0)+VLOOKUP($C34,'L78'!$C$5:$I$117,7,0))</f>
        <v>648.87199999999996</v>
      </c>
      <c r="H34" s="30">
        <f>IF(ISNA(VLOOKUP($C34,'L79'!$C$5:$I$121,1,0)),0,VLOOKUP($C34,'L79'!$C$5:$I$121,2,0)+VLOOKUP($C34,'L79'!$C$5:$I$121,4,0)+VLOOKUP($C34,'L79'!$C$5:$I$121,6,0))</f>
        <v>513.10199999999998</v>
      </c>
      <c r="I34" s="31">
        <f>IF(ISNA(VLOOKUP($C34,'L79'!$C$5:$I$121,1,0)),0,VLOOKUP($C34,'L79'!$C$5:$I$121,3,0)+VLOOKUP($C34,'L79'!$C$5:$I$121,5,0)+VLOOKUP($C34,'L79'!$C$5:$I$121,7,0))</f>
        <v>514.37400000000002</v>
      </c>
      <c r="J34" s="30">
        <f>IF(ISNA(VLOOKUP($C34,'L80'!$C$5:$I$121,1,0)),0,VLOOKUP($C34,'L80'!$C$5:$I$121,2,0)+VLOOKUP($C34,'L80'!$C$5:$I$121,4,0)+VLOOKUP($C34,'L80'!$C$5:$I$121,6,0))</f>
        <v>171.02799999999999</v>
      </c>
      <c r="K34" s="31">
        <f>IF(ISNA(VLOOKUP($C34,'L80'!$C$5:$I$121,1,0)),0,VLOOKUP($C34,'L80'!$C$5:$I$121,3,0)+VLOOKUP($C34,'L80'!$C$5:$I$121,5,0)+VLOOKUP($C34,'L80'!$C$5:$I$121,7,0))</f>
        <v>170.77199999999999</v>
      </c>
      <c r="L34" s="30">
        <f>IF(ISNA(VLOOKUP($C34,'L81'!$C$5:$I$122,1,0)),0,VLOOKUP($C34,'L81'!$C$5:$I$122,2,0)+VLOOKUP($C34,'L81'!$C$5:$I$122,4,0)+VLOOKUP($C34,'L81'!$C$5:$I$122,6,0))</f>
        <v>384.13100000000003</v>
      </c>
      <c r="M34" s="31">
        <f>IF(ISNA(VLOOKUP($C34,'L81'!$C$5:$I$122,1,0)),0,VLOOKUP($C34,'L81'!$C$5:$I$122,3,0)+VLOOKUP($C34,'L81'!$C$5:$I$122,5,0)+VLOOKUP($C34,'L81'!$C$5:$I$122,7,0))</f>
        <v>679.22899999999993</v>
      </c>
      <c r="N34" s="30">
        <f>IF(ISNA(VLOOKUP($C34,'L82'!$C$5:$I$123,1,0)),0,VLOOKUP($C34,'L82'!$C$5:$I$123,2,0)+VLOOKUP($C34,'L82'!$C$5:$I$123,4,0)+VLOOKUP($C34,'L82'!$C$5:$I$123,6,0))</f>
        <v>465.53000000000003</v>
      </c>
      <c r="O34" s="31">
        <f>IF(ISNA(VLOOKUP($C34,'L82'!$C$5:$I$123,1,0)),0,VLOOKUP($C34,'L82'!$C$5:$I$123,3,0)+VLOOKUP($C34,'L82'!$C$5:$I$123,5,0)+VLOOKUP($C34,'L82'!$C$5:$I$123,7,0))</f>
        <v>347.05099999999999</v>
      </c>
      <c r="P34" s="33">
        <f t="shared" si="0"/>
        <v>5608.3219999999992</v>
      </c>
      <c r="Q34" s="6"/>
      <c r="R34" s="63"/>
      <c r="S34" s="6"/>
      <c r="T34" s="6"/>
      <c r="U34" s="6"/>
    </row>
    <row r="35" spans="2:21" x14ac:dyDescent="0.3">
      <c r="B35" s="3" t="s">
        <v>84</v>
      </c>
      <c r="C35" s="27">
        <v>97471676</v>
      </c>
      <c r="D35" s="30">
        <f>IF(ISNA(VLOOKUP($C35,'L77'!$C$5:$I$115,1,0)),0,VLOOKUP($C35,'L77'!$C$5:$I$115,2,0)+VLOOKUP($C35,'L77'!$C$5:$I$115,4,0)+VLOOKUP($C35,'L77'!$C$5:$I$115,6,0))</f>
        <v>0</v>
      </c>
      <c r="E35" s="31">
        <f>IF(ISNA(VLOOKUP($C35,'L77'!$C$5:$I$115,1,0)),0,VLOOKUP($C35,'L77'!$C$5:$I$115,3,0)+VLOOKUP($C35,'L77'!$C$5:$I$115,5,0)+VLOOKUP($C35,'L77'!$C$5:$I$115,7,0))</f>
        <v>0</v>
      </c>
      <c r="F35" s="30">
        <f>IF(ISNA(VLOOKUP($C35,'L78'!$C$5:$I$117,1,0)),0,VLOOKUP($C35,'L78'!$C$5:$I$117,2,0)+VLOOKUP($C35,'L78'!$C$5:$I$117,4,0)+VLOOKUP($C35,'L78'!$C$5:$I$117,6,0))</f>
        <v>1002.571</v>
      </c>
      <c r="G35" s="31">
        <f>IF(ISNA(VLOOKUP($C35,'L78'!$C$5:$I$117,1,0)),0,VLOOKUP($C35,'L78'!$C$5:$I$117,3,0)+VLOOKUP($C35,'L78'!$C$5:$I$117,5,0)+VLOOKUP($C35,'L78'!$C$5:$I$117,7,0))</f>
        <v>953.4319999999999</v>
      </c>
      <c r="H35" s="30">
        <f>IF(ISNA(VLOOKUP($C35,'L79'!$C$5:$I$121,1,0)),0,VLOOKUP($C35,'L79'!$C$5:$I$121,2,0)+VLOOKUP($C35,'L79'!$C$5:$I$121,4,0)+VLOOKUP($C35,'L79'!$C$5:$I$121,6,0))</f>
        <v>0</v>
      </c>
      <c r="I35" s="31">
        <f>IF(ISNA(VLOOKUP($C35,'L79'!$C$5:$I$121,1,0)),0,VLOOKUP($C35,'L79'!$C$5:$I$121,3,0)+VLOOKUP($C35,'L79'!$C$5:$I$121,5,0)+VLOOKUP($C35,'L79'!$C$5:$I$121,7,0))</f>
        <v>0</v>
      </c>
      <c r="J35" s="30">
        <f>IF(ISNA(VLOOKUP($C35,'L80'!$C$5:$I$121,1,0)),0,VLOOKUP($C35,'L80'!$C$5:$I$121,2,0)+VLOOKUP($C35,'L80'!$C$5:$I$121,4,0)+VLOOKUP($C35,'L80'!$C$5:$I$121,6,0))</f>
        <v>0</v>
      </c>
      <c r="K35" s="31">
        <f>IF(ISNA(VLOOKUP($C35,'L80'!$C$5:$I$121,1,0)),0,VLOOKUP($C35,'L80'!$C$5:$I$121,3,0)+VLOOKUP($C35,'L80'!$C$5:$I$121,5,0)+VLOOKUP($C35,'L80'!$C$5:$I$121,7,0))</f>
        <v>0</v>
      </c>
      <c r="L35" s="30">
        <f>IF(ISNA(VLOOKUP($C35,'L81'!$C$5:$I$122,1,0)),0,VLOOKUP($C35,'L81'!$C$5:$I$122,2,0)+VLOOKUP($C35,'L81'!$C$5:$I$122,4,0)+VLOOKUP($C35,'L81'!$C$5:$I$122,6,0))</f>
        <v>0</v>
      </c>
      <c r="M35" s="31">
        <f>IF(ISNA(VLOOKUP($C35,'L81'!$C$5:$I$122,1,0)),0,VLOOKUP($C35,'L81'!$C$5:$I$122,3,0)+VLOOKUP($C35,'L81'!$C$5:$I$122,5,0)+VLOOKUP($C35,'L81'!$C$5:$I$122,7,0))</f>
        <v>0</v>
      </c>
      <c r="N35" s="30">
        <f>IF(ISNA(VLOOKUP($C35,'L82'!$C$5:$I$123,1,0)),0,VLOOKUP($C35,'L82'!$C$5:$I$123,2,0)+VLOOKUP($C35,'L82'!$C$5:$I$123,4,0)+VLOOKUP($C35,'L82'!$C$5:$I$123,6,0))</f>
        <v>0</v>
      </c>
      <c r="O35" s="31">
        <f>IF(ISNA(VLOOKUP($C35,'L82'!$C$5:$I$123,1,0)),0,VLOOKUP($C35,'L82'!$C$5:$I$123,3,0)+VLOOKUP($C35,'L82'!$C$5:$I$123,5,0)+VLOOKUP($C35,'L82'!$C$5:$I$123,7,0))</f>
        <v>0</v>
      </c>
      <c r="P35" s="33">
        <f t="shared" si="0"/>
        <v>1956.0029999999999</v>
      </c>
      <c r="Q35" s="6"/>
      <c r="R35" s="63"/>
      <c r="S35" s="6"/>
      <c r="T35" s="6"/>
      <c r="U35" s="6"/>
    </row>
    <row r="36" spans="2:21" x14ac:dyDescent="0.3">
      <c r="B36" s="3" t="s">
        <v>19</v>
      </c>
      <c r="C36" s="27">
        <v>1902563</v>
      </c>
      <c r="D36" s="30">
        <f>IF(ISNA(VLOOKUP($C36,'L77'!$C$5:$I$115,1,0)),0,VLOOKUP($C36,'L77'!$C$5:$I$115,2,0)+VLOOKUP($C36,'L77'!$C$5:$I$115,4,0)+VLOOKUP($C36,'L77'!$C$5:$I$115,6,0))</f>
        <v>701.92400000000009</v>
      </c>
      <c r="E36" s="31">
        <f>IF(ISNA(VLOOKUP($C36,'L77'!$C$5:$I$115,1,0)),0,VLOOKUP($C36,'L77'!$C$5:$I$115,3,0)+VLOOKUP($C36,'L77'!$C$5:$I$115,5,0)+VLOOKUP($C36,'L77'!$C$5:$I$115,7,0))</f>
        <v>691.59099999999989</v>
      </c>
      <c r="F36" s="30">
        <f>IF(ISNA(VLOOKUP($C36,'L78'!$C$5:$I$117,1,0)),0,VLOOKUP($C36,'L78'!$C$5:$I$117,2,0)+VLOOKUP($C36,'L78'!$C$5:$I$117,4,0)+VLOOKUP($C36,'L78'!$C$5:$I$117,6,0))</f>
        <v>738.505</v>
      </c>
      <c r="G36" s="31">
        <f>IF(ISNA(VLOOKUP($C36,'L78'!$C$5:$I$117,1,0)),0,VLOOKUP($C36,'L78'!$C$5:$I$117,3,0)+VLOOKUP($C36,'L78'!$C$5:$I$117,5,0)+VLOOKUP($C36,'L78'!$C$5:$I$117,7,0))</f>
        <v>1017.1300000000001</v>
      </c>
      <c r="H36" s="30">
        <f>IF(ISNA(VLOOKUP($C36,'L79'!$C$5:$I$121,1,0)),0,VLOOKUP($C36,'L79'!$C$5:$I$121,2,0)+VLOOKUP($C36,'L79'!$C$5:$I$121,4,0)+VLOOKUP($C36,'L79'!$C$5:$I$121,6,0))</f>
        <v>457.76900000000006</v>
      </c>
      <c r="I36" s="31">
        <f>IF(ISNA(VLOOKUP($C36,'L79'!$C$5:$I$121,1,0)),0,VLOOKUP($C36,'L79'!$C$5:$I$121,3,0)+VLOOKUP($C36,'L79'!$C$5:$I$121,5,0)+VLOOKUP($C36,'L79'!$C$5:$I$121,7,0))</f>
        <v>446.15900000000005</v>
      </c>
      <c r="J36" s="30">
        <f>IF(ISNA(VLOOKUP($C36,'L80'!$C$5:$I$121,1,0)),0,VLOOKUP($C36,'L80'!$C$5:$I$121,2,0)+VLOOKUP($C36,'L80'!$C$5:$I$121,4,0)+VLOOKUP($C36,'L80'!$C$5:$I$121,6,0))</f>
        <v>595.82599999999991</v>
      </c>
      <c r="K36" s="31">
        <f>IF(ISNA(VLOOKUP($C36,'L80'!$C$5:$I$121,1,0)),0,VLOOKUP($C36,'L80'!$C$5:$I$121,3,0)+VLOOKUP($C36,'L80'!$C$5:$I$121,5,0)+VLOOKUP($C36,'L80'!$C$5:$I$121,7,0))</f>
        <v>774.60100000000011</v>
      </c>
      <c r="L36" s="30">
        <f>IF(ISNA(VLOOKUP($C36,'L81'!$C$5:$I$122,1,0)),0,VLOOKUP($C36,'L81'!$C$5:$I$122,2,0)+VLOOKUP($C36,'L81'!$C$5:$I$122,4,0)+VLOOKUP($C36,'L81'!$C$5:$I$122,6,0))</f>
        <v>648.51299999999992</v>
      </c>
      <c r="M36" s="31">
        <f>IF(ISNA(VLOOKUP($C36,'L81'!$C$5:$I$122,1,0)),0,VLOOKUP($C36,'L81'!$C$5:$I$122,3,0)+VLOOKUP($C36,'L81'!$C$5:$I$122,5,0)+VLOOKUP($C36,'L81'!$C$5:$I$122,7,0))</f>
        <v>553.005</v>
      </c>
      <c r="N36" s="30">
        <f>IF(ISNA(VLOOKUP($C36,'L82'!$C$5:$I$123,1,0)),0,VLOOKUP($C36,'L82'!$C$5:$I$123,2,0)+VLOOKUP($C36,'L82'!$C$5:$I$123,4,0)+VLOOKUP($C36,'L82'!$C$5:$I$123,6,0))</f>
        <v>581.45100000000002</v>
      </c>
      <c r="O36" s="31">
        <f>IF(ISNA(VLOOKUP($C36,'L82'!$C$5:$I$123,1,0)),0,VLOOKUP($C36,'L82'!$C$5:$I$123,3,0)+VLOOKUP($C36,'L82'!$C$5:$I$123,5,0)+VLOOKUP($C36,'L82'!$C$5:$I$123,7,0))</f>
        <v>612.73400000000004</v>
      </c>
      <c r="P36" s="33">
        <f t="shared" si="0"/>
        <v>7819.2080000000014</v>
      </c>
      <c r="Q36" s="6"/>
      <c r="R36" s="63"/>
      <c r="S36" s="6"/>
      <c r="T36" s="6"/>
      <c r="U36" s="6"/>
    </row>
    <row r="37" spans="2:21" x14ac:dyDescent="0.3">
      <c r="B37" s="3" t="s">
        <v>21</v>
      </c>
      <c r="C37" s="27">
        <v>1317309</v>
      </c>
      <c r="D37" s="30">
        <f>IF(ISNA(VLOOKUP($C37,'L77'!$C$5:$I$115,1,0)),0,VLOOKUP($C37,'L77'!$C$5:$I$115,2,0)+VLOOKUP($C37,'L77'!$C$5:$I$115,4,0)+VLOOKUP($C37,'L77'!$C$5:$I$115,6,0))</f>
        <v>1825.6680000000001</v>
      </c>
      <c r="E37" s="31">
        <f>IF(ISNA(VLOOKUP($C37,'L77'!$C$5:$I$115,1,0)),0,VLOOKUP($C37,'L77'!$C$5:$I$115,3,0)+VLOOKUP($C37,'L77'!$C$5:$I$115,5,0)+VLOOKUP($C37,'L77'!$C$5:$I$115,7,0))</f>
        <v>2029.264999999999</v>
      </c>
      <c r="F37" s="30">
        <f>IF(ISNA(VLOOKUP($C37,'L78'!$C$5:$I$117,1,0)),0,VLOOKUP($C37,'L78'!$C$5:$I$117,2,0)+VLOOKUP($C37,'L78'!$C$5:$I$117,4,0)+VLOOKUP($C37,'L78'!$C$5:$I$117,6,0))</f>
        <v>2408.3510000000001</v>
      </c>
      <c r="G37" s="31">
        <f>IF(ISNA(VLOOKUP($C37,'L78'!$C$5:$I$117,1,0)),0,VLOOKUP($C37,'L78'!$C$5:$I$117,3,0)+VLOOKUP($C37,'L78'!$C$5:$I$117,5,0)+VLOOKUP($C37,'L78'!$C$5:$I$117,7,0))</f>
        <v>2976.4560000000001</v>
      </c>
      <c r="H37" s="30">
        <f>IF(ISNA(VLOOKUP($C37,'L79'!$C$5:$I$121,1,0)),0,VLOOKUP($C37,'L79'!$C$5:$I$121,2,0)+VLOOKUP($C37,'L79'!$C$5:$I$121,4,0)+VLOOKUP($C37,'L79'!$C$5:$I$121,6,0))</f>
        <v>1848.1320000000003</v>
      </c>
      <c r="I37" s="31">
        <f>IF(ISNA(VLOOKUP($C37,'L79'!$C$5:$I$121,1,0)),0,VLOOKUP($C37,'L79'!$C$5:$I$121,3,0)+VLOOKUP($C37,'L79'!$C$5:$I$121,5,0)+VLOOKUP($C37,'L79'!$C$5:$I$121,7,0))</f>
        <v>1992.8910000000003</v>
      </c>
      <c r="J37" s="30">
        <f>IF(ISNA(VLOOKUP($C37,'L80'!$C$5:$I$121,1,0)),0,VLOOKUP($C37,'L80'!$C$5:$I$121,2,0)+VLOOKUP($C37,'L80'!$C$5:$I$121,4,0)+VLOOKUP($C37,'L80'!$C$5:$I$121,6,0))</f>
        <v>1772.3040000000001</v>
      </c>
      <c r="K37" s="31">
        <f>IF(ISNA(VLOOKUP($C37,'L80'!$C$5:$I$121,1,0)),0,VLOOKUP($C37,'L80'!$C$5:$I$121,3,0)+VLOOKUP($C37,'L80'!$C$5:$I$121,5,0)+VLOOKUP($C37,'L80'!$C$5:$I$121,7,0))</f>
        <v>1830.1600000000003</v>
      </c>
      <c r="L37" s="30">
        <f>IF(ISNA(VLOOKUP($C37,'L81'!$C$5:$I$122,1,0)),0,VLOOKUP($C37,'L81'!$C$5:$I$122,2,0)+VLOOKUP($C37,'L81'!$C$5:$I$122,4,0)+VLOOKUP($C37,'L81'!$C$5:$I$122,6,0))</f>
        <v>2251.7510000000002</v>
      </c>
      <c r="M37" s="31">
        <f>IF(ISNA(VLOOKUP($C37,'L81'!$C$5:$I$122,1,0)),0,VLOOKUP($C37,'L81'!$C$5:$I$122,3,0)+VLOOKUP($C37,'L81'!$C$5:$I$122,5,0)+VLOOKUP($C37,'L81'!$C$5:$I$122,7,0))</f>
        <v>2406.0500000000002</v>
      </c>
      <c r="N37" s="30">
        <f>IF(ISNA(VLOOKUP($C37,'L82'!$C$5:$I$123,1,0)),0,VLOOKUP($C37,'L82'!$C$5:$I$123,2,0)+VLOOKUP($C37,'L82'!$C$5:$I$123,4,0)+VLOOKUP($C37,'L82'!$C$5:$I$123,6,0))</f>
        <v>2265.7019999999993</v>
      </c>
      <c r="O37" s="31">
        <f>IF(ISNA(VLOOKUP($C37,'L82'!$C$5:$I$123,1,0)),0,VLOOKUP($C37,'L82'!$C$5:$I$123,3,0)+VLOOKUP($C37,'L82'!$C$5:$I$123,5,0)+VLOOKUP($C37,'L82'!$C$5:$I$123,7,0))</f>
        <v>2077.8469999999998</v>
      </c>
      <c r="P37" s="33">
        <f t="shared" si="0"/>
        <v>25684.576999999997</v>
      </c>
      <c r="Q37" s="6"/>
      <c r="R37" s="63"/>
      <c r="S37" s="6"/>
      <c r="T37" s="6"/>
      <c r="U37" s="6"/>
    </row>
    <row r="38" spans="2:21" x14ac:dyDescent="0.3">
      <c r="B38" s="3" t="s">
        <v>23</v>
      </c>
      <c r="C38" s="27">
        <v>3128979</v>
      </c>
      <c r="D38" s="30">
        <f>IF(ISNA(VLOOKUP($C38,'L77'!$C$5:$I$115,1,0)),0,VLOOKUP($C38,'L77'!$C$5:$I$115,2,0)+VLOOKUP($C38,'L77'!$C$5:$I$115,4,0)+VLOOKUP($C38,'L77'!$C$5:$I$115,6,0))</f>
        <v>5627.0800000000017</v>
      </c>
      <c r="E38" s="31">
        <f>IF(ISNA(VLOOKUP($C38,'L77'!$C$5:$I$115,1,0)),0,VLOOKUP($C38,'L77'!$C$5:$I$115,3,0)+VLOOKUP($C38,'L77'!$C$5:$I$115,5,0)+VLOOKUP($C38,'L77'!$C$5:$I$115,7,0))</f>
        <v>6480.1170000000002</v>
      </c>
      <c r="F38" s="30">
        <f>IF(ISNA(VLOOKUP($C38,'L78'!$C$5:$I$117,1,0)),0,VLOOKUP($C38,'L78'!$C$5:$I$117,2,0)+VLOOKUP($C38,'L78'!$C$5:$I$117,4,0)+VLOOKUP($C38,'L78'!$C$5:$I$117,6,0))</f>
        <v>5470.2590000000009</v>
      </c>
      <c r="G38" s="31">
        <f>IF(ISNA(VLOOKUP($C38,'L78'!$C$5:$I$117,1,0)),0,VLOOKUP($C38,'L78'!$C$5:$I$117,3,0)+VLOOKUP($C38,'L78'!$C$5:$I$117,5,0)+VLOOKUP($C38,'L78'!$C$5:$I$117,7,0))</f>
        <v>5425.2249999999976</v>
      </c>
      <c r="H38" s="30">
        <f>IF(ISNA(VLOOKUP($C38,'L79'!$C$5:$I$121,1,0)),0,VLOOKUP($C38,'L79'!$C$5:$I$121,2,0)+VLOOKUP($C38,'L79'!$C$5:$I$121,4,0)+VLOOKUP($C38,'L79'!$C$5:$I$121,6,0))</f>
        <v>4021.1120000000014</v>
      </c>
      <c r="I38" s="31">
        <f>IF(ISNA(VLOOKUP($C38,'L79'!$C$5:$I$121,1,0)),0,VLOOKUP($C38,'L79'!$C$5:$I$121,3,0)+VLOOKUP($C38,'L79'!$C$5:$I$121,5,0)+VLOOKUP($C38,'L79'!$C$5:$I$121,7,0))</f>
        <v>4034.2660000000005</v>
      </c>
      <c r="J38" s="30">
        <f>IF(ISNA(VLOOKUP($C38,'L80'!$C$5:$I$121,1,0)),0,VLOOKUP($C38,'L80'!$C$5:$I$121,2,0)+VLOOKUP($C38,'L80'!$C$5:$I$121,4,0)+VLOOKUP($C38,'L80'!$C$5:$I$121,6,0))</f>
        <v>5719.1239999999989</v>
      </c>
      <c r="K38" s="31">
        <f>IF(ISNA(VLOOKUP($C38,'L80'!$C$5:$I$121,1,0)),0,VLOOKUP($C38,'L80'!$C$5:$I$121,3,0)+VLOOKUP($C38,'L80'!$C$5:$I$121,5,0)+VLOOKUP($C38,'L80'!$C$5:$I$121,7,0))</f>
        <v>5709.869999999999</v>
      </c>
      <c r="L38" s="30">
        <f>IF(ISNA(VLOOKUP($C38,'L81'!$C$5:$I$122,1,0)),0,VLOOKUP($C38,'L81'!$C$5:$I$122,2,0)+VLOOKUP($C38,'L81'!$C$5:$I$122,4,0)+VLOOKUP($C38,'L81'!$C$5:$I$122,6,0))</f>
        <v>6483.3940000000002</v>
      </c>
      <c r="M38" s="31">
        <f>IF(ISNA(VLOOKUP($C38,'L81'!$C$5:$I$122,1,0)),0,VLOOKUP($C38,'L81'!$C$5:$I$122,3,0)+VLOOKUP($C38,'L81'!$C$5:$I$122,5,0)+VLOOKUP($C38,'L81'!$C$5:$I$122,7,0))</f>
        <v>6262.3079999999991</v>
      </c>
      <c r="N38" s="30">
        <f>IF(ISNA(VLOOKUP($C38,'L82'!$C$5:$I$123,1,0)),0,VLOOKUP($C38,'L82'!$C$5:$I$123,2,0)+VLOOKUP($C38,'L82'!$C$5:$I$123,4,0)+VLOOKUP($C38,'L82'!$C$5:$I$123,6,0))</f>
        <v>4545.8029999999999</v>
      </c>
      <c r="O38" s="31">
        <f>IF(ISNA(VLOOKUP($C38,'L82'!$C$5:$I$123,1,0)),0,VLOOKUP($C38,'L82'!$C$5:$I$123,3,0)+VLOOKUP($C38,'L82'!$C$5:$I$123,5,0)+VLOOKUP($C38,'L82'!$C$5:$I$123,7,0))</f>
        <v>4583.3819999999996</v>
      </c>
      <c r="P38" s="33">
        <f t="shared" si="0"/>
        <v>64361.939999999995</v>
      </c>
      <c r="Q38" s="6"/>
      <c r="R38" s="63"/>
      <c r="S38" s="6"/>
      <c r="T38" s="6"/>
      <c r="U38" s="6"/>
    </row>
    <row r="39" spans="2:21" x14ac:dyDescent="0.3">
      <c r="B39" s="3" t="s">
        <v>20</v>
      </c>
      <c r="C39" s="27">
        <v>1911853</v>
      </c>
      <c r="D39" s="30">
        <f>IF(ISNA(VLOOKUP($C39,'L77'!$C$5:$I$115,1,0)),0,VLOOKUP($C39,'L77'!$C$5:$I$115,2,0)+VLOOKUP($C39,'L77'!$C$5:$I$115,4,0)+VLOOKUP($C39,'L77'!$C$5:$I$115,6,0))</f>
        <v>112.452</v>
      </c>
      <c r="E39" s="31">
        <f>IF(ISNA(VLOOKUP($C39,'L77'!$C$5:$I$115,1,0)),0,VLOOKUP($C39,'L77'!$C$5:$I$115,3,0)+VLOOKUP($C39,'L77'!$C$5:$I$115,5,0)+VLOOKUP($C39,'L77'!$C$5:$I$115,7,0))</f>
        <v>85.164000000000001</v>
      </c>
      <c r="F39" s="30">
        <f>IF(ISNA(VLOOKUP($C39,'L78'!$C$5:$I$117,1,0)),0,VLOOKUP($C39,'L78'!$C$5:$I$117,2,0)+VLOOKUP($C39,'L78'!$C$5:$I$117,4,0)+VLOOKUP($C39,'L78'!$C$5:$I$117,6,0))</f>
        <v>168.59199999999998</v>
      </c>
      <c r="G39" s="31">
        <f>IF(ISNA(VLOOKUP($C39,'L78'!$C$5:$I$117,1,0)),0,VLOOKUP($C39,'L78'!$C$5:$I$117,3,0)+VLOOKUP($C39,'L78'!$C$5:$I$117,5,0)+VLOOKUP($C39,'L78'!$C$5:$I$117,7,0))</f>
        <v>157.13900000000001</v>
      </c>
      <c r="H39" s="30">
        <f>IF(ISNA(VLOOKUP($C39,'L79'!$C$5:$I$121,1,0)),0,VLOOKUP($C39,'L79'!$C$5:$I$121,2,0)+VLOOKUP($C39,'L79'!$C$5:$I$121,4,0)+VLOOKUP($C39,'L79'!$C$5:$I$121,6,0))</f>
        <v>115.215</v>
      </c>
      <c r="I39" s="31">
        <f>IF(ISNA(VLOOKUP($C39,'L79'!$C$5:$I$121,1,0)),0,VLOOKUP($C39,'L79'!$C$5:$I$121,3,0)+VLOOKUP($C39,'L79'!$C$5:$I$121,5,0)+VLOOKUP($C39,'L79'!$C$5:$I$121,7,0))</f>
        <v>141.61000000000001</v>
      </c>
      <c r="J39" s="30">
        <f>IF(ISNA(VLOOKUP($C39,'L80'!$C$5:$I$121,1,0)),0,VLOOKUP($C39,'L80'!$C$5:$I$121,2,0)+VLOOKUP($C39,'L80'!$C$5:$I$121,4,0)+VLOOKUP($C39,'L80'!$C$5:$I$121,6,0))</f>
        <v>99.665999999999997</v>
      </c>
      <c r="K39" s="31">
        <f>IF(ISNA(VLOOKUP($C39,'L80'!$C$5:$I$121,1,0)),0,VLOOKUP($C39,'L80'!$C$5:$I$121,3,0)+VLOOKUP($C39,'L80'!$C$5:$I$121,5,0)+VLOOKUP($C39,'L80'!$C$5:$I$121,7,0))</f>
        <v>113.396</v>
      </c>
      <c r="L39" s="30">
        <f>IF(ISNA(VLOOKUP($C39,'L81'!$C$5:$I$122,1,0)),0,VLOOKUP($C39,'L81'!$C$5:$I$122,2,0)+VLOOKUP($C39,'L81'!$C$5:$I$122,4,0)+VLOOKUP($C39,'L81'!$C$5:$I$122,6,0))</f>
        <v>173.12200000000001</v>
      </c>
      <c r="M39" s="31">
        <f>IF(ISNA(VLOOKUP($C39,'L81'!$C$5:$I$122,1,0)),0,VLOOKUP($C39,'L81'!$C$5:$I$122,3,0)+VLOOKUP($C39,'L81'!$C$5:$I$122,5,0)+VLOOKUP($C39,'L81'!$C$5:$I$122,7,0))</f>
        <v>128.04999999999998</v>
      </c>
      <c r="N39" s="30">
        <f>IF(ISNA(VLOOKUP($C39,'L82'!$C$5:$I$123,1,0)),0,VLOOKUP($C39,'L82'!$C$5:$I$123,2,0)+VLOOKUP($C39,'L82'!$C$5:$I$123,4,0)+VLOOKUP($C39,'L82'!$C$5:$I$123,6,0))</f>
        <v>169.32399999999998</v>
      </c>
      <c r="O39" s="31">
        <f>IF(ISNA(VLOOKUP($C39,'L82'!$C$5:$I$123,1,0)),0,VLOOKUP($C39,'L82'!$C$5:$I$123,3,0)+VLOOKUP($C39,'L82'!$C$5:$I$123,5,0)+VLOOKUP($C39,'L82'!$C$5:$I$123,7,0))</f>
        <v>126.595</v>
      </c>
      <c r="P39" s="33">
        <f t="shared" si="0"/>
        <v>1590.325</v>
      </c>
      <c r="Q39" s="6"/>
      <c r="R39" s="63"/>
      <c r="S39" s="6"/>
      <c r="T39" s="6"/>
      <c r="U39" s="6"/>
    </row>
    <row r="40" spans="2:21" x14ac:dyDescent="0.3">
      <c r="B40" s="38" t="s">
        <v>24</v>
      </c>
      <c r="C40" s="27">
        <v>1256137</v>
      </c>
      <c r="D40" s="30">
        <f>IF(ISNA(VLOOKUP($C40,'L77'!$C$5:$I$115,1,0)),0,VLOOKUP($C40,'L77'!$C$5:$I$115,2,0)+VLOOKUP($C40,'L77'!$C$5:$I$115,4,0)+VLOOKUP($C40,'L77'!$C$5:$I$115,6,0))</f>
        <v>2939.3120000000004</v>
      </c>
      <c r="E40" s="31">
        <f>IF(ISNA(VLOOKUP($C40,'L77'!$C$5:$I$115,1,0)),0,VLOOKUP($C40,'L77'!$C$5:$I$115,3,0)+VLOOKUP($C40,'L77'!$C$5:$I$115,5,0)+VLOOKUP($C40,'L77'!$C$5:$I$115,7,0))</f>
        <v>4650.8899999999985</v>
      </c>
      <c r="F40" s="30">
        <f>IF(ISNA(VLOOKUP($C40,'L78'!$C$5:$I$117,1,0)),0,VLOOKUP($C40,'L78'!$C$5:$I$117,2,0)+VLOOKUP($C40,'L78'!$C$5:$I$117,4,0)+VLOOKUP($C40,'L78'!$C$5:$I$117,6,0))</f>
        <v>3536.4329999999991</v>
      </c>
      <c r="G40" s="31">
        <f>IF(ISNA(VLOOKUP($C40,'L78'!$C$5:$I$117,1,0)),0,VLOOKUP($C40,'L78'!$C$5:$I$117,3,0)+VLOOKUP($C40,'L78'!$C$5:$I$117,5,0)+VLOOKUP($C40,'L78'!$C$5:$I$117,7,0))</f>
        <v>4078.7740000000008</v>
      </c>
      <c r="H40" s="30">
        <f>IF(ISNA(VLOOKUP($C40,'L79'!$C$5:$I$121,1,0)),0,VLOOKUP($C40,'L79'!$C$5:$I$121,2,0)+VLOOKUP($C40,'L79'!$C$5:$I$121,4,0)+VLOOKUP($C40,'L79'!$C$5:$I$121,6,0))</f>
        <v>2982.0089999999996</v>
      </c>
      <c r="I40" s="31">
        <f>IF(ISNA(VLOOKUP($C40,'L79'!$C$5:$I$121,1,0)),0,VLOOKUP($C40,'L79'!$C$5:$I$121,3,0)+VLOOKUP($C40,'L79'!$C$5:$I$121,5,0)+VLOOKUP($C40,'L79'!$C$5:$I$121,7,0))</f>
        <v>4086.4010000000007</v>
      </c>
      <c r="J40" s="30">
        <f>IF(ISNA(VLOOKUP($C40,'L80'!$C$5:$I$121,1,0)),0,VLOOKUP($C40,'L80'!$C$5:$I$121,2,0)+VLOOKUP($C40,'L80'!$C$5:$I$121,4,0)+VLOOKUP($C40,'L80'!$C$5:$I$121,6,0))</f>
        <v>3233.7330000000002</v>
      </c>
      <c r="K40" s="31">
        <f>IF(ISNA(VLOOKUP($C40,'L80'!$C$5:$I$121,1,0)),0,VLOOKUP($C40,'L80'!$C$5:$I$121,3,0)+VLOOKUP($C40,'L80'!$C$5:$I$121,5,0)+VLOOKUP($C40,'L80'!$C$5:$I$121,7,0))</f>
        <v>2733.7450000000003</v>
      </c>
      <c r="L40" s="30">
        <f>IF(ISNA(VLOOKUP($C40,'L81'!$C$5:$I$122,1,0)),0,VLOOKUP($C40,'L81'!$C$5:$I$122,2,0)+VLOOKUP($C40,'L81'!$C$5:$I$122,4,0)+VLOOKUP($C40,'L81'!$C$5:$I$122,6,0))</f>
        <v>3599.7750000000005</v>
      </c>
      <c r="M40" s="31">
        <f>IF(ISNA(VLOOKUP($C40,'L81'!$C$5:$I$122,1,0)),0,VLOOKUP($C40,'L81'!$C$5:$I$122,3,0)+VLOOKUP($C40,'L81'!$C$5:$I$122,5,0)+VLOOKUP($C40,'L81'!$C$5:$I$122,7,0))</f>
        <v>3943.4000000000005</v>
      </c>
      <c r="N40" s="30">
        <f>IF(ISNA(VLOOKUP($C40,'L82'!$C$5:$I$123,1,0)),0,VLOOKUP($C40,'L82'!$C$5:$I$123,2,0)+VLOOKUP($C40,'L82'!$C$5:$I$123,4,0)+VLOOKUP($C40,'L82'!$C$5:$I$123,6,0))</f>
        <v>2892.739</v>
      </c>
      <c r="O40" s="31">
        <f>IF(ISNA(VLOOKUP($C40,'L82'!$C$5:$I$123,1,0)),0,VLOOKUP($C40,'L82'!$C$5:$I$123,3,0)+VLOOKUP($C40,'L82'!$C$5:$I$123,5,0)+VLOOKUP($C40,'L82'!$C$5:$I$123,7,0))</f>
        <v>3344.7430000000004</v>
      </c>
      <c r="P40" s="33">
        <f t="shared" si="0"/>
        <v>42021.954000000005</v>
      </c>
      <c r="Q40" s="6"/>
      <c r="R40" s="63"/>
      <c r="S40" s="6"/>
      <c r="T40" s="6"/>
      <c r="U40" s="6"/>
    </row>
    <row r="41" spans="2:21" x14ac:dyDescent="0.3">
      <c r="B41" s="3" t="s">
        <v>5</v>
      </c>
      <c r="C41" s="27">
        <v>2284585</v>
      </c>
      <c r="D41" s="30">
        <f>IF(ISNA(VLOOKUP($C41,'L77'!$C$5:$I$115,1,0)),0,VLOOKUP($C41,'L77'!$C$5:$I$115,2,0)+VLOOKUP($C41,'L77'!$C$5:$I$115,4,0)+VLOOKUP($C41,'L77'!$C$5:$I$115,6,0))</f>
        <v>1038.136</v>
      </c>
      <c r="E41" s="31">
        <f>IF(ISNA(VLOOKUP($C41,'L77'!$C$5:$I$115,1,0)),0,VLOOKUP($C41,'L77'!$C$5:$I$115,3,0)+VLOOKUP($C41,'L77'!$C$5:$I$115,5,0)+VLOOKUP($C41,'L77'!$C$5:$I$115,7,0))</f>
        <v>1107.7140000000002</v>
      </c>
      <c r="F41" s="30">
        <f>IF(ISNA(VLOOKUP($C41,'L78'!$C$5:$I$117,1,0)),0,VLOOKUP($C41,'L78'!$C$5:$I$117,2,0)+VLOOKUP($C41,'L78'!$C$5:$I$117,4,0)+VLOOKUP($C41,'L78'!$C$5:$I$117,6,0))</f>
        <v>1052.9949999999999</v>
      </c>
      <c r="G41" s="31">
        <f>IF(ISNA(VLOOKUP($C41,'L78'!$C$5:$I$117,1,0)),0,VLOOKUP($C41,'L78'!$C$5:$I$117,3,0)+VLOOKUP($C41,'L78'!$C$5:$I$117,5,0)+VLOOKUP($C41,'L78'!$C$5:$I$117,7,0))</f>
        <v>1108.8679999999999</v>
      </c>
      <c r="H41" s="30">
        <f>IF(ISNA(VLOOKUP($C41,'L79'!$C$5:$I$121,1,0)),0,VLOOKUP($C41,'L79'!$C$5:$I$121,2,0)+VLOOKUP($C41,'L79'!$C$5:$I$121,4,0)+VLOOKUP($C41,'L79'!$C$5:$I$121,6,0))</f>
        <v>951.40199999999993</v>
      </c>
      <c r="I41" s="31">
        <f>IF(ISNA(VLOOKUP($C41,'L79'!$C$5:$I$121,1,0)),0,VLOOKUP($C41,'L79'!$C$5:$I$121,3,0)+VLOOKUP($C41,'L79'!$C$5:$I$121,5,0)+VLOOKUP($C41,'L79'!$C$5:$I$121,7,0))</f>
        <v>966.6049999999999</v>
      </c>
      <c r="J41" s="30">
        <f>IF(ISNA(VLOOKUP($C41,'L80'!$C$5:$I$121,1,0)),0,VLOOKUP($C41,'L80'!$C$5:$I$121,2,0)+VLOOKUP($C41,'L80'!$C$5:$I$121,4,0)+VLOOKUP($C41,'L80'!$C$5:$I$121,6,0))</f>
        <v>1080.5710000000001</v>
      </c>
      <c r="K41" s="31">
        <f>IF(ISNA(VLOOKUP($C41,'L80'!$C$5:$I$121,1,0)),0,VLOOKUP($C41,'L80'!$C$5:$I$121,3,0)+VLOOKUP($C41,'L80'!$C$5:$I$121,5,0)+VLOOKUP($C41,'L80'!$C$5:$I$121,7,0))</f>
        <v>1084.029</v>
      </c>
      <c r="L41" s="30">
        <f>IF(ISNA(VLOOKUP($C41,'L81'!$C$5:$I$122,1,0)),0,VLOOKUP($C41,'L81'!$C$5:$I$122,2,0)+VLOOKUP($C41,'L81'!$C$5:$I$122,4,0)+VLOOKUP($C41,'L81'!$C$5:$I$122,6,0))</f>
        <v>1512.761</v>
      </c>
      <c r="M41" s="31">
        <f>IF(ISNA(VLOOKUP($C41,'L81'!$C$5:$I$122,1,0)),0,VLOOKUP($C41,'L81'!$C$5:$I$122,3,0)+VLOOKUP($C41,'L81'!$C$5:$I$122,5,0)+VLOOKUP($C41,'L81'!$C$5:$I$122,7,0))</f>
        <v>1474.71</v>
      </c>
      <c r="N41" s="30">
        <f>IF(ISNA(VLOOKUP($C41,'L82'!$C$5:$I$123,1,0)),0,VLOOKUP($C41,'L82'!$C$5:$I$123,2,0)+VLOOKUP($C41,'L82'!$C$5:$I$123,4,0)+VLOOKUP($C41,'L82'!$C$5:$I$123,6,0))</f>
        <v>1023.104</v>
      </c>
      <c r="O41" s="31">
        <f>IF(ISNA(VLOOKUP($C41,'L82'!$C$5:$I$123,1,0)),0,VLOOKUP($C41,'L82'!$C$5:$I$123,3,0)+VLOOKUP($C41,'L82'!$C$5:$I$123,5,0)+VLOOKUP($C41,'L82'!$C$5:$I$123,7,0))</f>
        <v>1049.4290000000001</v>
      </c>
      <c r="P41" s="33">
        <f t="shared" si="0"/>
        <v>13450.324000000001</v>
      </c>
      <c r="Q41" s="6"/>
      <c r="R41" s="63"/>
      <c r="S41" s="6"/>
      <c r="T41" s="6"/>
      <c r="U41" s="6"/>
    </row>
    <row r="42" spans="2:21" x14ac:dyDescent="0.3">
      <c r="B42" s="3" t="s">
        <v>72</v>
      </c>
      <c r="C42" s="27">
        <v>13569712</v>
      </c>
      <c r="D42" s="30">
        <f>IF(ISNA(VLOOKUP($C42,'L77'!$C$5:$I$115,1,0)),0,VLOOKUP($C42,'L77'!$C$5:$I$115,2,0)+VLOOKUP($C42,'L77'!$C$5:$I$115,4,0)+VLOOKUP($C42,'L77'!$C$5:$I$115,6,0))</f>
        <v>145.922</v>
      </c>
      <c r="E42" s="31">
        <f>IF(ISNA(VLOOKUP($C42,'L77'!$C$5:$I$115,1,0)),0,VLOOKUP($C42,'L77'!$C$5:$I$115,3,0)+VLOOKUP($C42,'L77'!$C$5:$I$115,5,0)+VLOOKUP($C42,'L77'!$C$5:$I$115,7,0))</f>
        <v>95.605999999999995</v>
      </c>
      <c r="F42" s="30">
        <f>IF(ISNA(VLOOKUP($C42,'L78'!$C$5:$I$117,1,0)),0,VLOOKUP($C42,'L78'!$C$5:$I$117,2,0)+VLOOKUP($C42,'L78'!$C$5:$I$117,4,0)+VLOOKUP($C42,'L78'!$C$5:$I$117,6,0))</f>
        <v>128.66</v>
      </c>
      <c r="G42" s="31">
        <f>IF(ISNA(VLOOKUP($C42,'L78'!$C$5:$I$117,1,0)),0,VLOOKUP($C42,'L78'!$C$5:$I$117,3,0)+VLOOKUP($C42,'L78'!$C$5:$I$117,5,0)+VLOOKUP($C42,'L78'!$C$5:$I$117,7,0))</f>
        <v>87.158000000000001</v>
      </c>
      <c r="H42" s="30">
        <f>IF(ISNA(VLOOKUP($C42,'L79'!$C$5:$I$121,1,0)),0,VLOOKUP($C42,'L79'!$C$5:$I$121,2,0)+VLOOKUP($C42,'L79'!$C$5:$I$121,4,0)+VLOOKUP($C42,'L79'!$C$5:$I$121,6,0))</f>
        <v>84.236999999999995</v>
      </c>
      <c r="I42" s="31">
        <f>IF(ISNA(VLOOKUP($C42,'L79'!$C$5:$I$121,1,0)),0,VLOOKUP($C42,'L79'!$C$5:$I$121,3,0)+VLOOKUP($C42,'L79'!$C$5:$I$121,5,0)+VLOOKUP($C42,'L79'!$C$5:$I$121,7,0))</f>
        <v>42.771999999999998</v>
      </c>
      <c r="J42" s="30">
        <f>IF(ISNA(VLOOKUP($C42,'L80'!$C$5:$I$121,1,0)),0,VLOOKUP($C42,'L80'!$C$5:$I$121,2,0)+VLOOKUP($C42,'L80'!$C$5:$I$121,4,0)+VLOOKUP($C42,'L80'!$C$5:$I$121,6,0))</f>
        <v>0</v>
      </c>
      <c r="K42" s="31">
        <f>IF(ISNA(VLOOKUP($C42,'L80'!$C$5:$I$121,1,0)),0,VLOOKUP($C42,'L80'!$C$5:$I$121,3,0)+VLOOKUP($C42,'L80'!$C$5:$I$121,5,0)+VLOOKUP($C42,'L80'!$C$5:$I$121,7,0))</f>
        <v>0</v>
      </c>
      <c r="L42" s="30">
        <f>IF(ISNA(VLOOKUP($C42,'L81'!$C$5:$I$122,1,0)),0,VLOOKUP($C42,'L81'!$C$5:$I$122,2,0)+VLOOKUP($C42,'L81'!$C$5:$I$122,4,0)+VLOOKUP($C42,'L81'!$C$5:$I$122,6,0))</f>
        <v>0</v>
      </c>
      <c r="M42" s="31">
        <f>IF(ISNA(VLOOKUP($C42,'L81'!$C$5:$I$122,1,0)),0,VLOOKUP($C42,'L81'!$C$5:$I$122,3,0)+VLOOKUP($C42,'L81'!$C$5:$I$122,5,0)+VLOOKUP($C42,'L81'!$C$5:$I$122,7,0))</f>
        <v>0</v>
      </c>
      <c r="N42" s="30">
        <f>IF(ISNA(VLOOKUP($C42,'L82'!$C$5:$I$123,1,0)),0,VLOOKUP($C42,'L82'!$C$5:$I$123,2,0)+VLOOKUP($C42,'L82'!$C$5:$I$123,4,0)+VLOOKUP($C42,'L82'!$C$5:$I$123,6,0))</f>
        <v>0</v>
      </c>
      <c r="O42" s="31">
        <f>IF(ISNA(VLOOKUP($C42,'L82'!$C$5:$I$123,1,0)),0,VLOOKUP($C42,'L82'!$C$5:$I$123,3,0)+VLOOKUP($C42,'L82'!$C$5:$I$123,5,0)+VLOOKUP($C42,'L82'!$C$5:$I$123,7,0))</f>
        <v>0</v>
      </c>
      <c r="P42" s="33">
        <f t="shared" si="0"/>
        <v>584.35500000000002</v>
      </c>
      <c r="Q42" s="6"/>
      <c r="R42" s="63"/>
      <c r="S42" s="6"/>
      <c r="T42" s="6"/>
      <c r="U42" s="6"/>
    </row>
    <row r="43" spans="2:21" x14ac:dyDescent="0.3">
      <c r="B43" s="3" t="s">
        <v>134</v>
      </c>
      <c r="C43" s="27">
        <v>8543600</v>
      </c>
      <c r="D43" s="30">
        <f>IF(ISNA(VLOOKUP($C43,'L77'!$C$5:$I$115,1,0)),0,VLOOKUP($C43,'L77'!$C$5:$I$115,2,0)+VLOOKUP($C43,'L77'!$C$5:$I$115,4,0)+VLOOKUP($C43,'L77'!$C$5:$I$115,6,0))</f>
        <v>0</v>
      </c>
      <c r="E43" s="31">
        <f>IF(ISNA(VLOOKUP($C43,'L77'!$C$5:$I$115,1,0)),0,VLOOKUP($C43,'L77'!$C$5:$I$115,3,0)+VLOOKUP($C43,'L77'!$C$5:$I$115,5,0)+VLOOKUP($C43,'L77'!$C$5:$I$115,7,0))</f>
        <v>0</v>
      </c>
      <c r="F43" s="30">
        <f>IF(ISNA(VLOOKUP($C43,'L78'!$C$5:$I$117,1,0)),0,VLOOKUP($C43,'L78'!$C$5:$I$117,2,0)+VLOOKUP($C43,'L78'!$C$5:$I$117,4,0)+VLOOKUP($C43,'L78'!$C$5:$I$117,6,0))</f>
        <v>0</v>
      </c>
      <c r="G43" s="31">
        <f>IF(ISNA(VLOOKUP($C43,'L78'!$C$5:$I$117,1,0)),0,VLOOKUP($C43,'L78'!$C$5:$I$117,3,0)+VLOOKUP($C43,'L78'!$C$5:$I$117,5,0)+VLOOKUP($C43,'L78'!$C$5:$I$117,7,0))</f>
        <v>0</v>
      </c>
      <c r="H43" s="30">
        <f>IF(ISNA(VLOOKUP($C43,'L79'!$C$5:$I$121,1,0)),0,VLOOKUP($C43,'L79'!$C$5:$I$121,2,0)+VLOOKUP($C43,'L79'!$C$5:$I$121,4,0)+VLOOKUP($C43,'L79'!$C$5:$I$121,6,0))</f>
        <v>299.59100000000001</v>
      </c>
      <c r="I43" s="31">
        <f>IF(ISNA(VLOOKUP($C43,'L79'!$C$5:$I$121,1,0)),0,VLOOKUP($C43,'L79'!$C$5:$I$121,3,0)+VLOOKUP($C43,'L79'!$C$5:$I$121,5,0)+VLOOKUP($C43,'L79'!$C$5:$I$121,7,0))</f>
        <v>295.94499999999999</v>
      </c>
      <c r="J43" s="30">
        <f>IF(ISNA(VLOOKUP($C43,'L80'!$C$5:$I$121,1,0)),0,VLOOKUP($C43,'L80'!$C$5:$I$121,2,0)+VLOOKUP($C43,'L80'!$C$5:$I$121,4,0)+VLOOKUP($C43,'L80'!$C$5:$I$121,6,0))</f>
        <v>0</v>
      </c>
      <c r="K43" s="31">
        <f>IF(ISNA(VLOOKUP($C43,'L80'!$C$5:$I$121,1,0)),0,VLOOKUP($C43,'L80'!$C$5:$I$121,3,0)+VLOOKUP($C43,'L80'!$C$5:$I$121,5,0)+VLOOKUP($C43,'L80'!$C$5:$I$121,7,0))</f>
        <v>0</v>
      </c>
      <c r="L43" s="30">
        <f>IF(ISNA(VLOOKUP($C43,'L81'!$C$5:$I$122,1,0)),0,VLOOKUP($C43,'L81'!$C$5:$I$122,2,0)+VLOOKUP($C43,'L81'!$C$5:$I$122,4,0)+VLOOKUP($C43,'L81'!$C$5:$I$122,6,0))</f>
        <v>0</v>
      </c>
      <c r="M43" s="31">
        <f>IF(ISNA(VLOOKUP($C43,'L81'!$C$5:$I$122,1,0)),0,VLOOKUP($C43,'L81'!$C$5:$I$122,3,0)+VLOOKUP($C43,'L81'!$C$5:$I$122,5,0)+VLOOKUP($C43,'L81'!$C$5:$I$122,7,0))</f>
        <v>0</v>
      </c>
      <c r="N43" s="30">
        <f>IF(ISNA(VLOOKUP($C43,'L82'!$C$5:$I$123,1,0)),0,VLOOKUP($C43,'L82'!$C$5:$I$123,2,0)+VLOOKUP($C43,'L82'!$C$5:$I$123,4,0)+VLOOKUP($C43,'L82'!$C$5:$I$123,6,0))</f>
        <v>0</v>
      </c>
      <c r="O43" s="31">
        <f>IF(ISNA(VLOOKUP($C43,'L82'!$C$5:$I$123,1,0)),0,VLOOKUP($C43,'L82'!$C$5:$I$123,3,0)+VLOOKUP($C43,'L82'!$C$5:$I$123,5,0)+VLOOKUP($C43,'L82'!$C$5:$I$123,7,0))</f>
        <v>0</v>
      </c>
      <c r="P43" s="33">
        <f t="shared" si="0"/>
        <v>595.53600000000006</v>
      </c>
      <c r="Q43" s="6"/>
      <c r="R43" s="63"/>
      <c r="S43" s="6"/>
      <c r="T43" s="6"/>
      <c r="U43" s="6"/>
    </row>
    <row r="44" spans="2:21" x14ac:dyDescent="0.3">
      <c r="B44" s="3" t="s">
        <v>27</v>
      </c>
      <c r="C44" s="27">
        <v>1804345</v>
      </c>
      <c r="D44" s="30">
        <f>IF(ISNA(VLOOKUP($C44,'L77'!$C$5:$I$115,1,0)),0,VLOOKUP($C44,'L77'!$C$5:$I$115,2,0)+VLOOKUP($C44,'L77'!$C$5:$I$115,4,0)+VLOOKUP($C44,'L77'!$C$5:$I$115,6,0))</f>
        <v>1621.202</v>
      </c>
      <c r="E44" s="31">
        <f>IF(ISNA(VLOOKUP($C44,'L77'!$C$5:$I$115,1,0)),0,VLOOKUP($C44,'L77'!$C$5:$I$115,3,0)+VLOOKUP($C44,'L77'!$C$5:$I$115,5,0)+VLOOKUP($C44,'L77'!$C$5:$I$115,7,0))</f>
        <v>2278.078</v>
      </c>
      <c r="F44" s="30">
        <f>IF(ISNA(VLOOKUP($C44,'L78'!$C$5:$I$117,1,0)),0,VLOOKUP($C44,'L78'!$C$5:$I$117,2,0)+VLOOKUP($C44,'L78'!$C$5:$I$117,4,0)+VLOOKUP($C44,'L78'!$C$5:$I$117,6,0))</f>
        <v>1488.299</v>
      </c>
      <c r="G44" s="31">
        <f>IF(ISNA(VLOOKUP($C44,'L78'!$C$5:$I$117,1,0)),0,VLOOKUP($C44,'L78'!$C$5:$I$117,3,0)+VLOOKUP($C44,'L78'!$C$5:$I$117,5,0)+VLOOKUP($C44,'L78'!$C$5:$I$117,7,0))</f>
        <v>2766.5019999999995</v>
      </c>
      <c r="H44" s="30">
        <f>IF(ISNA(VLOOKUP($C44,'L79'!$C$5:$I$121,1,0)),0,VLOOKUP($C44,'L79'!$C$5:$I$121,2,0)+VLOOKUP($C44,'L79'!$C$5:$I$121,4,0)+VLOOKUP($C44,'L79'!$C$5:$I$121,6,0))</f>
        <v>899.94200000000001</v>
      </c>
      <c r="I44" s="31">
        <f>IF(ISNA(VLOOKUP($C44,'L79'!$C$5:$I$121,1,0)),0,VLOOKUP($C44,'L79'!$C$5:$I$121,3,0)+VLOOKUP($C44,'L79'!$C$5:$I$121,5,0)+VLOOKUP($C44,'L79'!$C$5:$I$121,7,0))</f>
        <v>859.29200000000026</v>
      </c>
      <c r="J44" s="30">
        <f>IF(ISNA(VLOOKUP($C44,'L80'!$C$5:$I$121,1,0)),0,VLOOKUP($C44,'L80'!$C$5:$I$121,2,0)+VLOOKUP($C44,'L80'!$C$5:$I$121,4,0)+VLOOKUP($C44,'L80'!$C$5:$I$121,6,0))</f>
        <v>3019.7069999999999</v>
      </c>
      <c r="K44" s="31">
        <f>IF(ISNA(VLOOKUP($C44,'L80'!$C$5:$I$121,1,0)),0,VLOOKUP($C44,'L80'!$C$5:$I$121,3,0)+VLOOKUP($C44,'L80'!$C$5:$I$121,5,0)+VLOOKUP($C44,'L80'!$C$5:$I$121,7,0))</f>
        <v>3179.9989999999989</v>
      </c>
      <c r="L44" s="30">
        <f>IF(ISNA(VLOOKUP($C44,'L81'!$C$5:$I$122,1,0)),0,VLOOKUP($C44,'L81'!$C$5:$I$122,2,0)+VLOOKUP($C44,'L81'!$C$5:$I$122,4,0)+VLOOKUP($C44,'L81'!$C$5:$I$122,6,0))</f>
        <v>1026.1970000000001</v>
      </c>
      <c r="M44" s="31">
        <f>IF(ISNA(VLOOKUP($C44,'L81'!$C$5:$I$122,1,0)),0,VLOOKUP($C44,'L81'!$C$5:$I$122,3,0)+VLOOKUP($C44,'L81'!$C$5:$I$122,5,0)+VLOOKUP($C44,'L81'!$C$5:$I$122,7,0))</f>
        <v>623.67699999999991</v>
      </c>
      <c r="N44" s="30">
        <f>IF(ISNA(VLOOKUP($C44,'L82'!$C$5:$I$123,1,0)),0,VLOOKUP($C44,'L82'!$C$5:$I$123,2,0)+VLOOKUP($C44,'L82'!$C$5:$I$123,4,0)+VLOOKUP($C44,'L82'!$C$5:$I$123,6,0))</f>
        <v>1693.4779999999996</v>
      </c>
      <c r="O44" s="31">
        <f>IF(ISNA(VLOOKUP($C44,'L82'!$C$5:$I$123,1,0)),0,VLOOKUP($C44,'L82'!$C$5:$I$123,3,0)+VLOOKUP($C44,'L82'!$C$5:$I$123,5,0)+VLOOKUP($C44,'L82'!$C$5:$I$123,7,0))</f>
        <v>1517.837</v>
      </c>
      <c r="P44" s="33">
        <f t="shared" si="0"/>
        <v>20974.209999999995</v>
      </c>
      <c r="Q44" s="6"/>
      <c r="R44" s="63"/>
      <c r="S44" s="6"/>
      <c r="T44" s="6"/>
      <c r="U44" s="6"/>
    </row>
    <row r="45" spans="2:21" x14ac:dyDescent="0.3">
      <c r="B45" s="3" t="s">
        <v>28</v>
      </c>
      <c r="C45" s="27">
        <v>5380369</v>
      </c>
      <c r="D45" s="30">
        <f>IF(ISNA(VLOOKUP($C45,'L77'!$C$5:$I$115,1,0)),0,VLOOKUP($C45,'L77'!$C$5:$I$115,2,0)+VLOOKUP($C45,'L77'!$C$5:$I$115,4,0)+VLOOKUP($C45,'L77'!$C$5:$I$115,6,0))</f>
        <v>907.43000000000006</v>
      </c>
      <c r="E45" s="31">
        <f>IF(ISNA(VLOOKUP($C45,'L77'!$C$5:$I$115,1,0)),0,VLOOKUP($C45,'L77'!$C$5:$I$115,3,0)+VLOOKUP($C45,'L77'!$C$5:$I$115,5,0)+VLOOKUP($C45,'L77'!$C$5:$I$115,7,0))</f>
        <v>810.75000000000023</v>
      </c>
      <c r="F45" s="30">
        <f>IF(ISNA(VLOOKUP($C45,'L78'!$C$5:$I$117,1,0)),0,VLOOKUP($C45,'L78'!$C$5:$I$117,2,0)+VLOOKUP($C45,'L78'!$C$5:$I$117,4,0)+VLOOKUP($C45,'L78'!$C$5:$I$117,6,0))</f>
        <v>1236.6379999999997</v>
      </c>
      <c r="G45" s="31">
        <f>IF(ISNA(VLOOKUP($C45,'L78'!$C$5:$I$117,1,0)),0,VLOOKUP($C45,'L78'!$C$5:$I$117,3,0)+VLOOKUP($C45,'L78'!$C$5:$I$117,5,0)+VLOOKUP($C45,'L78'!$C$5:$I$117,7,0))</f>
        <v>1219.3059999999998</v>
      </c>
      <c r="H45" s="30">
        <f>IF(ISNA(VLOOKUP($C45,'L79'!$C$5:$I$121,1,0)),0,VLOOKUP($C45,'L79'!$C$5:$I$121,2,0)+VLOOKUP($C45,'L79'!$C$5:$I$121,4,0)+VLOOKUP($C45,'L79'!$C$5:$I$121,6,0))</f>
        <v>516.30100000000004</v>
      </c>
      <c r="I45" s="31">
        <f>IF(ISNA(VLOOKUP($C45,'L79'!$C$5:$I$121,1,0)),0,VLOOKUP($C45,'L79'!$C$5:$I$121,3,0)+VLOOKUP($C45,'L79'!$C$5:$I$121,5,0)+VLOOKUP($C45,'L79'!$C$5:$I$121,7,0))</f>
        <v>1453.373</v>
      </c>
      <c r="J45" s="30">
        <f>IF(ISNA(VLOOKUP($C45,'L80'!$C$5:$I$121,1,0)),0,VLOOKUP($C45,'L80'!$C$5:$I$121,2,0)+VLOOKUP($C45,'L80'!$C$5:$I$121,4,0)+VLOOKUP($C45,'L80'!$C$5:$I$121,6,0))</f>
        <v>917.38599999999997</v>
      </c>
      <c r="K45" s="31">
        <f>IF(ISNA(VLOOKUP($C45,'L80'!$C$5:$I$121,1,0)),0,VLOOKUP($C45,'L80'!$C$5:$I$121,3,0)+VLOOKUP($C45,'L80'!$C$5:$I$121,5,0)+VLOOKUP($C45,'L80'!$C$5:$I$121,7,0))</f>
        <v>890.31499999999994</v>
      </c>
      <c r="L45" s="30">
        <f>IF(ISNA(VLOOKUP($C45,'L81'!$C$5:$I$122,1,0)),0,VLOOKUP($C45,'L81'!$C$5:$I$122,2,0)+VLOOKUP($C45,'L81'!$C$5:$I$122,4,0)+VLOOKUP($C45,'L81'!$C$5:$I$122,6,0))</f>
        <v>974.47099999999989</v>
      </c>
      <c r="M45" s="31">
        <f>IF(ISNA(VLOOKUP($C45,'L81'!$C$5:$I$122,1,0)),0,VLOOKUP($C45,'L81'!$C$5:$I$122,3,0)+VLOOKUP($C45,'L81'!$C$5:$I$122,5,0)+VLOOKUP($C45,'L81'!$C$5:$I$122,7,0))</f>
        <v>857.32399999999996</v>
      </c>
      <c r="N45" s="30">
        <f>IF(ISNA(VLOOKUP($C45,'L82'!$C$5:$I$123,1,0)),0,VLOOKUP($C45,'L82'!$C$5:$I$123,2,0)+VLOOKUP($C45,'L82'!$C$5:$I$123,4,0)+VLOOKUP($C45,'L82'!$C$5:$I$123,6,0))</f>
        <v>1071.6650000000002</v>
      </c>
      <c r="O45" s="31">
        <f>IF(ISNA(VLOOKUP($C45,'L82'!$C$5:$I$123,1,0)),0,VLOOKUP($C45,'L82'!$C$5:$I$123,3,0)+VLOOKUP($C45,'L82'!$C$5:$I$123,5,0)+VLOOKUP($C45,'L82'!$C$5:$I$123,7,0))</f>
        <v>862.20899999999995</v>
      </c>
      <c r="P45" s="33">
        <f t="shared" si="0"/>
        <v>11717.168000000003</v>
      </c>
      <c r="Q45" s="6"/>
      <c r="R45" s="63"/>
      <c r="S45" s="6"/>
      <c r="T45" s="6"/>
      <c r="U45" s="6"/>
    </row>
    <row r="46" spans="2:21" x14ac:dyDescent="0.3">
      <c r="B46" s="3" t="s">
        <v>29</v>
      </c>
      <c r="C46" s="27">
        <v>2909530</v>
      </c>
      <c r="D46" s="30">
        <f>IF(ISNA(VLOOKUP($C46,'L77'!$C$5:$I$115,1,0)),0,VLOOKUP($C46,'L77'!$C$5:$I$115,2,0)+VLOOKUP($C46,'L77'!$C$5:$I$115,4,0)+VLOOKUP($C46,'L77'!$C$5:$I$115,6,0))</f>
        <v>1874.857</v>
      </c>
      <c r="E46" s="31">
        <f>IF(ISNA(VLOOKUP($C46,'L77'!$C$5:$I$115,1,0)),0,VLOOKUP($C46,'L77'!$C$5:$I$115,3,0)+VLOOKUP($C46,'L77'!$C$5:$I$115,5,0)+VLOOKUP($C46,'L77'!$C$5:$I$115,7,0))</f>
        <v>2525.030999999999</v>
      </c>
      <c r="F46" s="30">
        <f>IF(ISNA(VLOOKUP($C46,'L78'!$C$5:$I$117,1,0)),0,VLOOKUP($C46,'L78'!$C$5:$I$117,2,0)+VLOOKUP($C46,'L78'!$C$5:$I$117,4,0)+VLOOKUP($C46,'L78'!$C$5:$I$117,6,0))</f>
        <v>2188.0209999999993</v>
      </c>
      <c r="G46" s="31">
        <f>IF(ISNA(VLOOKUP($C46,'L78'!$C$5:$I$117,1,0)),0,VLOOKUP($C46,'L78'!$C$5:$I$117,3,0)+VLOOKUP($C46,'L78'!$C$5:$I$117,5,0)+VLOOKUP($C46,'L78'!$C$5:$I$117,7,0))</f>
        <v>2071.2870000000003</v>
      </c>
      <c r="H46" s="30">
        <f>IF(ISNA(VLOOKUP($C46,'L79'!$C$5:$I$121,1,0)),0,VLOOKUP($C46,'L79'!$C$5:$I$121,2,0)+VLOOKUP($C46,'L79'!$C$5:$I$121,4,0)+VLOOKUP($C46,'L79'!$C$5:$I$121,6,0))</f>
        <v>1612.2889999999998</v>
      </c>
      <c r="I46" s="31">
        <f>IF(ISNA(VLOOKUP($C46,'L79'!$C$5:$I$121,1,0)),0,VLOOKUP($C46,'L79'!$C$5:$I$121,3,0)+VLOOKUP($C46,'L79'!$C$5:$I$121,5,0)+VLOOKUP($C46,'L79'!$C$5:$I$121,7,0))</f>
        <v>1662.393</v>
      </c>
      <c r="J46" s="30">
        <f>IF(ISNA(VLOOKUP($C46,'L80'!$C$5:$I$121,1,0)),0,VLOOKUP($C46,'L80'!$C$5:$I$121,2,0)+VLOOKUP($C46,'L80'!$C$5:$I$121,4,0)+VLOOKUP($C46,'L80'!$C$5:$I$121,6,0))</f>
        <v>2215.1889999999999</v>
      </c>
      <c r="K46" s="31">
        <f>IF(ISNA(VLOOKUP($C46,'L80'!$C$5:$I$121,1,0)),0,VLOOKUP($C46,'L80'!$C$5:$I$121,3,0)+VLOOKUP($C46,'L80'!$C$5:$I$121,5,0)+VLOOKUP($C46,'L80'!$C$5:$I$121,7,0))</f>
        <v>2299.3999999999996</v>
      </c>
      <c r="L46" s="30">
        <f>IF(ISNA(VLOOKUP($C46,'L81'!$C$5:$I$122,1,0)),0,VLOOKUP($C46,'L81'!$C$5:$I$122,2,0)+VLOOKUP($C46,'L81'!$C$5:$I$122,4,0)+VLOOKUP($C46,'L81'!$C$5:$I$122,6,0))</f>
        <v>2658.665</v>
      </c>
      <c r="M46" s="31">
        <f>IF(ISNA(VLOOKUP($C46,'L81'!$C$5:$I$122,1,0)),0,VLOOKUP($C46,'L81'!$C$5:$I$122,3,0)+VLOOKUP($C46,'L81'!$C$5:$I$122,5,0)+VLOOKUP($C46,'L81'!$C$5:$I$122,7,0))</f>
        <v>2335.5839999999998</v>
      </c>
      <c r="N46" s="30">
        <f>IF(ISNA(VLOOKUP($C46,'L82'!$C$5:$I$123,1,0)),0,VLOOKUP($C46,'L82'!$C$5:$I$123,2,0)+VLOOKUP($C46,'L82'!$C$5:$I$123,4,0)+VLOOKUP($C46,'L82'!$C$5:$I$123,6,0))</f>
        <v>2663.469000000001</v>
      </c>
      <c r="O46" s="31">
        <f>IF(ISNA(VLOOKUP($C46,'L82'!$C$5:$I$123,1,0)),0,VLOOKUP($C46,'L82'!$C$5:$I$123,3,0)+VLOOKUP($C46,'L82'!$C$5:$I$123,5,0)+VLOOKUP($C46,'L82'!$C$5:$I$123,7,0))</f>
        <v>2539.9560000000006</v>
      </c>
      <c r="P46" s="33">
        <f t="shared" si="0"/>
        <v>26646.141</v>
      </c>
      <c r="Q46" s="6"/>
      <c r="R46" s="63"/>
      <c r="S46" s="6"/>
      <c r="T46" s="6"/>
      <c r="U46" s="6"/>
    </row>
    <row r="47" spans="2:21" x14ac:dyDescent="0.3">
      <c r="B47" s="3" t="s">
        <v>111</v>
      </c>
      <c r="C47" s="27">
        <v>69209575</v>
      </c>
      <c r="D47" s="30">
        <f>IF(ISNA(VLOOKUP($C47,'L77'!$C$5:$I$115,1,0)),0,VLOOKUP($C47,'L77'!$C$5:$I$115,2,0)+VLOOKUP($C47,'L77'!$C$5:$I$115,4,0)+VLOOKUP($C47,'L77'!$C$5:$I$115,6,0))</f>
        <v>3793.498</v>
      </c>
      <c r="E47" s="31">
        <f>IF(ISNA(VLOOKUP($C47,'L77'!$C$5:$I$115,1,0)),0,VLOOKUP($C47,'L77'!$C$5:$I$115,3,0)+VLOOKUP($C47,'L77'!$C$5:$I$115,5,0)+VLOOKUP($C47,'L77'!$C$5:$I$115,7,0))</f>
        <v>3737.766000000001</v>
      </c>
      <c r="F47" s="30">
        <f>IF(ISNA(VLOOKUP($C47,'L78'!$C$5:$I$117,1,0)),0,VLOOKUP($C47,'L78'!$C$5:$I$117,2,0)+VLOOKUP($C47,'L78'!$C$5:$I$117,4,0)+VLOOKUP($C47,'L78'!$C$5:$I$117,6,0))</f>
        <v>2244.9870000000001</v>
      </c>
      <c r="G47" s="31">
        <f>IF(ISNA(VLOOKUP($C47,'L78'!$C$5:$I$117,1,0)),0,VLOOKUP($C47,'L78'!$C$5:$I$117,3,0)+VLOOKUP($C47,'L78'!$C$5:$I$117,5,0)+VLOOKUP($C47,'L78'!$C$5:$I$117,7,0))</f>
        <v>2309.7689999999998</v>
      </c>
      <c r="H47" s="30">
        <f>IF(ISNA(VLOOKUP($C47,'L79'!$C$5:$I$121,1,0)),0,VLOOKUP($C47,'L79'!$C$5:$I$121,2,0)+VLOOKUP($C47,'L79'!$C$5:$I$121,4,0)+VLOOKUP($C47,'L79'!$C$5:$I$121,6,0))</f>
        <v>7004.8380000000016</v>
      </c>
      <c r="I47" s="31">
        <f>IF(ISNA(VLOOKUP($C47,'L79'!$C$5:$I$121,1,0)),0,VLOOKUP($C47,'L79'!$C$5:$I$121,3,0)+VLOOKUP($C47,'L79'!$C$5:$I$121,5,0)+VLOOKUP($C47,'L79'!$C$5:$I$121,7,0))</f>
        <v>6948.1639999999989</v>
      </c>
      <c r="J47" s="30">
        <f>IF(ISNA(VLOOKUP($C47,'L80'!$C$5:$I$121,1,0)),0,VLOOKUP($C47,'L80'!$C$5:$I$121,2,0)+VLOOKUP($C47,'L80'!$C$5:$I$121,4,0)+VLOOKUP($C47,'L80'!$C$5:$I$121,6,0))</f>
        <v>2830.6040000000003</v>
      </c>
      <c r="K47" s="31">
        <f>IF(ISNA(VLOOKUP($C47,'L80'!$C$5:$I$121,1,0)),0,VLOOKUP($C47,'L80'!$C$5:$I$121,3,0)+VLOOKUP($C47,'L80'!$C$5:$I$121,5,0)+VLOOKUP($C47,'L80'!$C$5:$I$121,7,0))</f>
        <v>3324.3229999999999</v>
      </c>
      <c r="L47" s="30">
        <f>IF(ISNA(VLOOKUP($C47,'L81'!$C$5:$I$122,1,0)),0,VLOOKUP($C47,'L81'!$C$5:$I$122,2,0)+VLOOKUP($C47,'L81'!$C$5:$I$122,4,0)+VLOOKUP($C47,'L81'!$C$5:$I$122,6,0))</f>
        <v>2597.473</v>
      </c>
      <c r="M47" s="31">
        <f>IF(ISNA(VLOOKUP($C47,'L81'!$C$5:$I$122,1,0)),0,VLOOKUP($C47,'L81'!$C$5:$I$122,3,0)+VLOOKUP($C47,'L81'!$C$5:$I$122,5,0)+VLOOKUP($C47,'L81'!$C$5:$I$122,7,0))</f>
        <v>3186.7139999999999</v>
      </c>
      <c r="N47" s="30">
        <f>IF(ISNA(VLOOKUP($C47,'L82'!$C$5:$I$123,1,0)),0,VLOOKUP($C47,'L82'!$C$5:$I$123,2,0)+VLOOKUP($C47,'L82'!$C$5:$I$123,4,0)+VLOOKUP($C47,'L82'!$C$5:$I$123,6,0))</f>
        <v>3612.3020000000001</v>
      </c>
      <c r="O47" s="31">
        <f>IF(ISNA(VLOOKUP($C47,'L82'!$C$5:$I$123,1,0)),0,VLOOKUP($C47,'L82'!$C$5:$I$123,3,0)+VLOOKUP($C47,'L82'!$C$5:$I$123,5,0)+VLOOKUP($C47,'L82'!$C$5:$I$123,7,0))</f>
        <v>3602.4610000000002</v>
      </c>
      <c r="P47" s="33">
        <f t="shared" si="0"/>
        <v>45192.899000000005</v>
      </c>
      <c r="Q47" s="6"/>
      <c r="R47" s="63"/>
      <c r="S47" s="6"/>
      <c r="T47" s="6"/>
      <c r="U47" s="6"/>
    </row>
    <row r="48" spans="2:21" x14ac:dyDescent="0.3">
      <c r="B48" s="3" t="s">
        <v>93</v>
      </c>
      <c r="C48" s="27">
        <v>6537572</v>
      </c>
      <c r="D48" s="30">
        <f>IF(ISNA(VLOOKUP($C48,'L77'!$C$5:$I$115,1,0)),0,VLOOKUP($C48,'L77'!$C$5:$I$115,2,0)+VLOOKUP($C48,'L77'!$C$5:$I$115,4,0)+VLOOKUP($C48,'L77'!$C$5:$I$115,6,0))</f>
        <v>636.52</v>
      </c>
      <c r="E48" s="31">
        <f>IF(ISNA(VLOOKUP($C48,'L77'!$C$5:$I$115,1,0)),0,VLOOKUP($C48,'L77'!$C$5:$I$115,3,0)+VLOOKUP($C48,'L77'!$C$5:$I$115,5,0)+VLOOKUP($C48,'L77'!$C$5:$I$115,7,0))</f>
        <v>593.42999999999995</v>
      </c>
      <c r="F48" s="30">
        <f>IF(ISNA(VLOOKUP($C48,'L78'!$C$5:$I$117,1,0)),0,VLOOKUP($C48,'L78'!$C$5:$I$117,2,0)+VLOOKUP($C48,'L78'!$C$5:$I$117,4,0)+VLOOKUP($C48,'L78'!$C$5:$I$117,6,0))</f>
        <v>801.42499999999995</v>
      </c>
      <c r="G48" s="31">
        <f>IF(ISNA(VLOOKUP($C48,'L78'!$C$5:$I$117,1,0)),0,VLOOKUP($C48,'L78'!$C$5:$I$117,3,0)+VLOOKUP($C48,'L78'!$C$5:$I$117,5,0)+VLOOKUP($C48,'L78'!$C$5:$I$117,7,0))</f>
        <v>839.09499999999991</v>
      </c>
      <c r="H48" s="30">
        <f>IF(ISNA(VLOOKUP($C48,'L79'!$C$5:$I$121,1,0)),0,VLOOKUP($C48,'L79'!$C$5:$I$121,2,0)+VLOOKUP($C48,'L79'!$C$5:$I$121,4,0)+VLOOKUP($C48,'L79'!$C$5:$I$121,6,0))</f>
        <v>511.31199999999995</v>
      </c>
      <c r="I48" s="31">
        <f>IF(ISNA(VLOOKUP($C48,'L79'!$C$5:$I$121,1,0)),0,VLOOKUP($C48,'L79'!$C$5:$I$121,3,0)+VLOOKUP($C48,'L79'!$C$5:$I$121,5,0)+VLOOKUP($C48,'L79'!$C$5:$I$121,7,0))</f>
        <v>537.25900000000001</v>
      </c>
      <c r="J48" s="30">
        <f>IF(ISNA(VLOOKUP($C48,'L80'!$C$5:$I$121,1,0)),0,VLOOKUP($C48,'L80'!$C$5:$I$121,2,0)+VLOOKUP($C48,'L80'!$C$5:$I$121,4,0)+VLOOKUP($C48,'L80'!$C$5:$I$121,6,0))</f>
        <v>871.0569999999999</v>
      </c>
      <c r="K48" s="31">
        <f>IF(ISNA(VLOOKUP($C48,'L80'!$C$5:$I$121,1,0)),0,VLOOKUP($C48,'L80'!$C$5:$I$121,3,0)+VLOOKUP($C48,'L80'!$C$5:$I$121,5,0)+VLOOKUP($C48,'L80'!$C$5:$I$121,7,0))</f>
        <v>660.57699999999988</v>
      </c>
      <c r="L48" s="30">
        <f>IF(ISNA(VLOOKUP($C48,'L81'!$C$5:$I$122,1,0)),0,VLOOKUP($C48,'L81'!$C$5:$I$122,2,0)+VLOOKUP($C48,'L81'!$C$5:$I$122,4,0)+VLOOKUP($C48,'L81'!$C$5:$I$122,6,0))</f>
        <v>1230.5910000000001</v>
      </c>
      <c r="M48" s="31">
        <f>IF(ISNA(VLOOKUP($C48,'L81'!$C$5:$I$122,1,0)),0,VLOOKUP($C48,'L81'!$C$5:$I$122,3,0)+VLOOKUP($C48,'L81'!$C$5:$I$122,5,0)+VLOOKUP($C48,'L81'!$C$5:$I$122,7,0))</f>
        <v>1021.206</v>
      </c>
      <c r="N48" s="30">
        <f>IF(ISNA(VLOOKUP($C48,'L82'!$C$5:$I$123,1,0)),0,VLOOKUP($C48,'L82'!$C$5:$I$123,2,0)+VLOOKUP($C48,'L82'!$C$5:$I$123,4,0)+VLOOKUP($C48,'L82'!$C$5:$I$123,6,0))</f>
        <v>804.52099999999996</v>
      </c>
      <c r="O48" s="31">
        <f>IF(ISNA(VLOOKUP($C48,'L82'!$C$5:$I$123,1,0)),0,VLOOKUP($C48,'L82'!$C$5:$I$123,3,0)+VLOOKUP($C48,'L82'!$C$5:$I$123,5,0)+VLOOKUP($C48,'L82'!$C$5:$I$123,7,0))</f>
        <v>1012.7670000000001</v>
      </c>
      <c r="P48" s="33">
        <f t="shared" si="0"/>
        <v>9519.76</v>
      </c>
      <c r="Q48" s="6"/>
      <c r="R48" s="63"/>
      <c r="S48" s="6"/>
      <c r="T48" s="6"/>
      <c r="U48" s="6"/>
    </row>
    <row r="49" spans="2:21" x14ac:dyDescent="0.3">
      <c r="B49" s="3" t="s">
        <v>86</v>
      </c>
      <c r="C49" s="27">
        <v>10918655</v>
      </c>
      <c r="D49" s="30">
        <f>IF(ISNA(VLOOKUP($C49,'L77'!$C$5:$I$115,1,0)),0,VLOOKUP($C49,'L77'!$C$5:$I$115,2,0)+VLOOKUP($C49,'L77'!$C$5:$I$115,4,0)+VLOOKUP($C49,'L77'!$C$5:$I$115,6,0))</f>
        <v>130.76999999999998</v>
      </c>
      <c r="E49" s="31">
        <f>IF(ISNA(VLOOKUP($C49,'L77'!$C$5:$I$115,1,0)),0,VLOOKUP($C49,'L77'!$C$5:$I$115,3,0)+VLOOKUP($C49,'L77'!$C$5:$I$115,5,0)+VLOOKUP($C49,'L77'!$C$5:$I$115,7,0))</f>
        <v>430.33000000000004</v>
      </c>
      <c r="F49" s="30">
        <f>IF(ISNA(VLOOKUP($C49,'L78'!$C$5:$I$117,1,0)),0,VLOOKUP($C49,'L78'!$C$5:$I$117,2,0)+VLOOKUP($C49,'L78'!$C$5:$I$117,4,0)+VLOOKUP($C49,'L78'!$C$5:$I$117,6,0))</f>
        <v>285.08</v>
      </c>
      <c r="G49" s="31">
        <f>IF(ISNA(VLOOKUP($C49,'L78'!$C$5:$I$117,1,0)),0,VLOOKUP($C49,'L78'!$C$5:$I$117,3,0)+VLOOKUP($C49,'L78'!$C$5:$I$117,5,0)+VLOOKUP($C49,'L78'!$C$5:$I$117,7,0))</f>
        <v>290.28000000000003</v>
      </c>
      <c r="H49" s="30">
        <f>IF(ISNA(VLOOKUP($C49,'L79'!$C$5:$I$121,1,0)),0,VLOOKUP($C49,'L79'!$C$5:$I$121,2,0)+VLOOKUP($C49,'L79'!$C$5:$I$121,4,0)+VLOOKUP($C49,'L79'!$C$5:$I$121,6,0))</f>
        <v>333.87400000000002</v>
      </c>
      <c r="I49" s="31">
        <f>IF(ISNA(VLOOKUP($C49,'L79'!$C$5:$I$121,1,0)),0,VLOOKUP($C49,'L79'!$C$5:$I$121,3,0)+VLOOKUP($C49,'L79'!$C$5:$I$121,5,0)+VLOOKUP($C49,'L79'!$C$5:$I$121,7,0))</f>
        <v>260.42</v>
      </c>
      <c r="J49" s="30">
        <f>IF(ISNA(VLOOKUP($C49,'L80'!$C$5:$I$121,1,0)),0,VLOOKUP($C49,'L80'!$C$5:$I$121,2,0)+VLOOKUP($C49,'L80'!$C$5:$I$121,4,0)+VLOOKUP($C49,'L80'!$C$5:$I$121,6,0))</f>
        <v>324.16800000000001</v>
      </c>
      <c r="K49" s="31">
        <f>IF(ISNA(VLOOKUP($C49,'L80'!$C$5:$I$121,1,0)),0,VLOOKUP($C49,'L80'!$C$5:$I$121,3,0)+VLOOKUP($C49,'L80'!$C$5:$I$121,5,0)+VLOOKUP($C49,'L80'!$C$5:$I$121,7,0))</f>
        <v>289.87700000000001</v>
      </c>
      <c r="L49" s="30">
        <f>IF(ISNA(VLOOKUP($C49,'L81'!$C$5:$I$122,1,0)),0,VLOOKUP($C49,'L81'!$C$5:$I$122,2,0)+VLOOKUP($C49,'L81'!$C$5:$I$122,4,0)+VLOOKUP($C49,'L81'!$C$5:$I$122,6,0))</f>
        <v>367.67699999999996</v>
      </c>
      <c r="M49" s="31">
        <f>IF(ISNA(VLOOKUP($C49,'L81'!$C$5:$I$122,1,0)),0,VLOOKUP($C49,'L81'!$C$5:$I$122,3,0)+VLOOKUP($C49,'L81'!$C$5:$I$122,5,0)+VLOOKUP($C49,'L81'!$C$5:$I$122,7,0))</f>
        <v>355.53</v>
      </c>
      <c r="N49" s="30">
        <f>IF(ISNA(VLOOKUP($C49,'L82'!$C$5:$I$123,1,0)),0,VLOOKUP($C49,'L82'!$C$5:$I$123,2,0)+VLOOKUP($C49,'L82'!$C$5:$I$123,4,0)+VLOOKUP($C49,'L82'!$C$5:$I$123,6,0))</f>
        <v>367.50400000000002</v>
      </c>
      <c r="O49" s="31">
        <f>IF(ISNA(VLOOKUP($C49,'L82'!$C$5:$I$123,1,0)),0,VLOOKUP($C49,'L82'!$C$5:$I$123,3,0)+VLOOKUP($C49,'L82'!$C$5:$I$123,5,0)+VLOOKUP($C49,'L82'!$C$5:$I$123,7,0))</f>
        <v>418.84299999999996</v>
      </c>
      <c r="P49" s="33">
        <f t="shared" si="0"/>
        <v>3854.3530000000001</v>
      </c>
      <c r="Q49" s="6"/>
      <c r="R49" s="63"/>
      <c r="S49" s="6"/>
      <c r="T49" s="6"/>
      <c r="U49" s="6"/>
    </row>
    <row r="50" spans="2:21" x14ac:dyDescent="0.3">
      <c r="B50" s="3" t="s">
        <v>3</v>
      </c>
      <c r="C50" s="27">
        <v>8892436</v>
      </c>
      <c r="D50" s="30">
        <f>IF(ISNA(VLOOKUP($C50,'L77'!$C$5:$I$115,1,0)),0,VLOOKUP($C50,'L77'!$C$5:$I$115,2,0)+VLOOKUP($C50,'L77'!$C$5:$I$115,4,0)+VLOOKUP($C50,'L77'!$C$5:$I$115,6,0))</f>
        <v>1036.0530000000001</v>
      </c>
      <c r="E50" s="31">
        <f>IF(ISNA(VLOOKUP($C50,'L77'!$C$5:$I$115,1,0)),0,VLOOKUP($C50,'L77'!$C$5:$I$115,3,0)+VLOOKUP($C50,'L77'!$C$5:$I$115,5,0)+VLOOKUP($C50,'L77'!$C$5:$I$115,7,0))</f>
        <v>1142.28</v>
      </c>
      <c r="F50" s="30">
        <f>IF(ISNA(VLOOKUP($C50,'L78'!$C$5:$I$117,1,0)),0,VLOOKUP($C50,'L78'!$C$5:$I$117,2,0)+VLOOKUP($C50,'L78'!$C$5:$I$117,4,0)+VLOOKUP($C50,'L78'!$C$5:$I$117,6,0))</f>
        <v>1047.126</v>
      </c>
      <c r="G50" s="31">
        <f>IF(ISNA(VLOOKUP($C50,'L78'!$C$5:$I$117,1,0)),0,VLOOKUP($C50,'L78'!$C$5:$I$117,3,0)+VLOOKUP($C50,'L78'!$C$5:$I$117,5,0)+VLOOKUP($C50,'L78'!$C$5:$I$117,7,0))</f>
        <v>1032.268</v>
      </c>
      <c r="H50" s="30">
        <f>IF(ISNA(VLOOKUP($C50,'L79'!$C$5:$I$121,1,0)),0,VLOOKUP($C50,'L79'!$C$5:$I$121,2,0)+VLOOKUP($C50,'L79'!$C$5:$I$121,4,0)+VLOOKUP($C50,'L79'!$C$5:$I$121,6,0))</f>
        <v>806.6389999999999</v>
      </c>
      <c r="I50" s="31">
        <f>IF(ISNA(VLOOKUP($C50,'L79'!$C$5:$I$121,1,0)),0,VLOOKUP($C50,'L79'!$C$5:$I$121,3,0)+VLOOKUP($C50,'L79'!$C$5:$I$121,5,0)+VLOOKUP($C50,'L79'!$C$5:$I$121,7,0))</f>
        <v>785.55400000000009</v>
      </c>
      <c r="J50" s="30">
        <f>IF(ISNA(VLOOKUP($C50,'L80'!$C$5:$I$121,1,0)),0,VLOOKUP($C50,'L80'!$C$5:$I$121,2,0)+VLOOKUP($C50,'L80'!$C$5:$I$121,4,0)+VLOOKUP($C50,'L80'!$C$5:$I$121,6,0))</f>
        <v>694.94899999999996</v>
      </c>
      <c r="K50" s="31">
        <f>IF(ISNA(VLOOKUP($C50,'L80'!$C$5:$I$121,1,0)),0,VLOOKUP($C50,'L80'!$C$5:$I$121,3,0)+VLOOKUP($C50,'L80'!$C$5:$I$121,5,0)+VLOOKUP($C50,'L80'!$C$5:$I$121,7,0))</f>
        <v>695.72500000000002</v>
      </c>
      <c r="L50" s="30">
        <f>IF(ISNA(VLOOKUP($C50,'L81'!$C$5:$I$122,1,0)),0,VLOOKUP($C50,'L81'!$C$5:$I$122,2,0)+VLOOKUP($C50,'L81'!$C$5:$I$122,4,0)+VLOOKUP($C50,'L81'!$C$5:$I$122,6,0))</f>
        <v>825.1149999999999</v>
      </c>
      <c r="M50" s="31">
        <f>IF(ISNA(VLOOKUP($C50,'L81'!$C$5:$I$122,1,0)),0,VLOOKUP($C50,'L81'!$C$5:$I$122,3,0)+VLOOKUP($C50,'L81'!$C$5:$I$122,5,0)+VLOOKUP($C50,'L81'!$C$5:$I$122,7,0))</f>
        <v>764.2600000000001</v>
      </c>
      <c r="N50" s="30">
        <f>IF(ISNA(VLOOKUP($C50,'L82'!$C$5:$I$123,1,0)),0,VLOOKUP($C50,'L82'!$C$5:$I$123,2,0)+VLOOKUP($C50,'L82'!$C$5:$I$123,4,0)+VLOOKUP($C50,'L82'!$C$5:$I$123,6,0))</f>
        <v>935.87399999999991</v>
      </c>
      <c r="O50" s="31">
        <f>IF(ISNA(VLOOKUP($C50,'L82'!$C$5:$I$123,1,0)),0,VLOOKUP($C50,'L82'!$C$5:$I$123,3,0)+VLOOKUP($C50,'L82'!$C$5:$I$123,5,0)+VLOOKUP($C50,'L82'!$C$5:$I$123,7,0))</f>
        <v>930.34699999999998</v>
      </c>
      <c r="P50" s="33">
        <f t="shared" si="0"/>
        <v>10696.189999999999</v>
      </c>
      <c r="Q50" s="6"/>
      <c r="R50" s="63"/>
      <c r="S50" s="6"/>
      <c r="T50" s="6"/>
      <c r="U50" s="6"/>
    </row>
    <row r="51" spans="2:21" x14ac:dyDescent="0.3">
      <c r="B51" s="3" t="s">
        <v>117</v>
      </c>
      <c r="C51" s="27">
        <v>3652783</v>
      </c>
      <c r="D51" s="30">
        <f>IF(ISNA(VLOOKUP($C51,'L77'!$C$5:$I$115,1,0)),0,VLOOKUP($C51,'L77'!$C$5:$I$115,2,0)+VLOOKUP($C51,'L77'!$C$5:$I$115,4,0)+VLOOKUP($C51,'L77'!$C$5:$I$115,6,0))</f>
        <v>591.4</v>
      </c>
      <c r="E51" s="31">
        <f>IF(ISNA(VLOOKUP($C51,'L77'!$C$5:$I$115,1,0)),0,VLOOKUP($C51,'L77'!$C$5:$I$115,3,0)+VLOOKUP($C51,'L77'!$C$5:$I$115,5,0)+VLOOKUP($C51,'L77'!$C$5:$I$115,7,0))</f>
        <v>1220.5280000000002</v>
      </c>
      <c r="F51" s="30">
        <f>IF(ISNA(VLOOKUP($C51,'L78'!$C$5:$I$117,1,0)),0,VLOOKUP($C51,'L78'!$C$5:$I$117,2,0)+VLOOKUP($C51,'L78'!$C$5:$I$117,4,0)+VLOOKUP($C51,'L78'!$C$5:$I$117,6,0))</f>
        <v>1056.5840000000001</v>
      </c>
      <c r="G51" s="31">
        <f>IF(ISNA(VLOOKUP($C51,'L78'!$C$5:$I$117,1,0)),0,VLOOKUP($C51,'L78'!$C$5:$I$117,3,0)+VLOOKUP($C51,'L78'!$C$5:$I$117,5,0)+VLOOKUP($C51,'L78'!$C$5:$I$117,7,0))</f>
        <v>0</v>
      </c>
      <c r="H51" s="30">
        <f>IF(ISNA(VLOOKUP($C51,'L79'!$C$5:$I$121,1,0)),0,VLOOKUP($C51,'L79'!$C$5:$I$121,2,0)+VLOOKUP($C51,'L79'!$C$5:$I$121,4,0)+VLOOKUP($C51,'L79'!$C$5:$I$121,6,0))</f>
        <v>0</v>
      </c>
      <c r="I51" s="31">
        <f>IF(ISNA(VLOOKUP($C51,'L79'!$C$5:$I$121,1,0)),0,VLOOKUP($C51,'L79'!$C$5:$I$121,3,0)+VLOOKUP($C51,'L79'!$C$5:$I$121,5,0)+VLOOKUP($C51,'L79'!$C$5:$I$121,7,0))</f>
        <v>0</v>
      </c>
      <c r="J51" s="30">
        <f>IF(ISNA(VLOOKUP($C51,'L80'!$C$5:$I$121,1,0)),0,VLOOKUP($C51,'L80'!$C$5:$I$121,2,0)+VLOOKUP($C51,'L80'!$C$5:$I$121,4,0)+VLOOKUP($C51,'L80'!$C$5:$I$121,6,0))</f>
        <v>0</v>
      </c>
      <c r="K51" s="31">
        <f>IF(ISNA(VLOOKUP($C51,'L80'!$C$5:$I$121,1,0)),0,VLOOKUP($C51,'L80'!$C$5:$I$121,3,0)+VLOOKUP($C51,'L80'!$C$5:$I$121,5,0)+VLOOKUP($C51,'L80'!$C$5:$I$121,7,0))</f>
        <v>0</v>
      </c>
      <c r="L51" s="30">
        <f>IF(ISNA(VLOOKUP($C51,'L81'!$C$5:$I$122,1,0)),0,VLOOKUP($C51,'L81'!$C$5:$I$122,2,0)+VLOOKUP($C51,'L81'!$C$5:$I$122,4,0)+VLOOKUP($C51,'L81'!$C$5:$I$122,6,0))</f>
        <v>0</v>
      </c>
      <c r="M51" s="31">
        <f>IF(ISNA(VLOOKUP($C51,'L81'!$C$5:$I$122,1,0)),0,VLOOKUP($C51,'L81'!$C$5:$I$122,3,0)+VLOOKUP($C51,'L81'!$C$5:$I$122,5,0)+VLOOKUP($C51,'L81'!$C$5:$I$122,7,0))</f>
        <v>0</v>
      </c>
      <c r="N51" s="30">
        <f>IF(ISNA(VLOOKUP($C51,'L82'!$C$5:$I$123,1,0)),0,VLOOKUP($C51,'L82'!$C$5:$I$123,2,0)+VLOOKUP($C51,'L82'!$C$5:$I$123,4,0)+VLOOKUP($C51,'L82'!$C$5:$I$123,6,0))</f>
        <v>0</v>
      </c>
      <c r="O51" s="31">
        <f>IF(ISNA(VLOOKUP($C51,'L82'!$C$5:$I$123,1,0)),0,VLOOKUP($C51,'L82'!$C$5:$I$123,3,0)+VLOOKUP($C51,'L82'!$C$5:$I$123,5,0)+VLOOKUP($C51,'L82'!$C$5:$I$123,7,0))</f>
        <v>0</v>
      </c>
      <c r="P51" s="33">
        <f t="shared" si="0"/>
        <v>2868.5120000000006</v>
      </c>
      <c r="Q51" s="6"/>
      <c r="R51" s="63"/>
      <c r="S51" s="6"/>
      <c r="T51" s="6"/>
      <c r="U51" s="6"/>
    </row>
    <row r="52" spans="2:21" x14ac:dyDescent="0.3">
      <c r="B52" s="3" t="s">
        <v>81</v>
      </c>
      <c r="C52" s="27">
        <v>3609381</v>
      </c>
      <c r="D52" s="30">
        <f>IF(ISNA(VLOOKUP($C52,'L77'!$C$5:$I$115,1,0)),0,VLOOKUP($C52,'L77'!$C$5:$I$115,2,0)+VLOOKUP($C52,'L77'!$C$5:$I$115,4,0)+VLOOKUP($C52,'L77'!$C$5:$I$115,6,0))</f>
        <v>2927.1409999999996</v>
      </c>
      <c r="E52" s="31">
        <f>IF(ISNA(VLOOKUP($C52,'L77'!$C$5:$I$115,1,0)),0,VLOOKUP($C52,'L77'!$C$5:$I$115,3,0)+VLOOKUP($C52,'L77'!$C$5:$I$115,5,0)+VLOOKUP($C52,'L77'!$C$5:$I$115,7,0))</f>
        <v>2888.1089999999986</v>
      </c>
      <c r="F52" s="30">
        <f>IF(ISNA(VLOOKUP($C52,'L78'!$C$5:$I$117,1,0)),0,VLOOKUP($C52,'L78'!$C$5:$I$117,2,0)+VLOOKUP($C52,'L78'!$C$5:$I$117,4,0)+VLOOKUP($C52,'L78'!$C$5:$I$117,6,0))</f>
        <v>3955.1860000000001</v>
      </c>
      <c r="G52" s="31">
        <f>IF(ISNA(VLOOKUP($C52,'L78'!$C$5:$I$117,1,0)),0,VLOOKUP($C52,'L78'!$C$5:$I$117,3,0)+VLOOKUP($C52,'L78'!$C$5:$I$117,5,0)+VLOOKUP($C52,'L78'!$C$5:$I$117,7,0))</f>
        <v>4033.7959999999994</v>
      </c>
      <c r="H52" s="30">
        <f>IF(ISNA(VLOOKUP($C52,'L79'!$C$5:$I$121,1,0)),0,VLOOKUP($C52,'L79'!$C$5:$I$121,2,0)+VLOOKUP($C52,'L79'!$C$5:$I$121,4,0)+VLOOKUP($C52,'L79'!$C$5:$I$121,6,0))</f>
        <v>2814.172</v>
      </c>
      <c r="I52" s="31">
        <f>IF(ISNA(VLOOKUP($C52,'L79'!$C$5:$I$121,1,0)),0,VLOOKUP($C52,'L79'!$C$5:$I$121,3,0)+VLOOKUP($C52,'L79'!$C$5:$I$121,5,0)+VLOOKUP($C52,'L79'!$C$5:$I$121,7,0))</f>
        <v>2439.5350000000008</v>
      </c>
      <c r="J52" s="30">
        <f>IF(ISNA(VLOOKUP($C52,'L80'!$C$5:$I$121,1,0)),0,VLOOKUP($C52,'L80'!$C$5:$I$121,2,0)+VLOOKUP($C52,'L80'!$C$5:$I$121,4,0)+VLOOKUP($C52,'L80'!$C$5:$I$121,6,0))</f>
        <v>1965.9969999999998</v>
      </c>
      <c r="K52" s="31">
        <f>IF(ISNA(VLOOKUP($C52,'L80'!$C$5:$I$121,1,0)),0,VLOOKUP($C52,'L80'!$C$5:$I$121,3,0)+VLOOKUP($C52,'L80'!$C$5:$I$121,5,0)+VLOOKUP($C52,'L80'!$C$5:$I$121,7,0))</f>
        <v>2026.3759999999997</v>
      </c>
      <c r="L52" s="30">
        <f>IF(ISNA(VLOOKUP($C52,'L81'!$C$5:$I$122,1,0)),0,VLOOKUP($C52,'L81'!$C$5:$I$122,2,0)+VLOOKUP($C52,'L81'!$C$5:$I$122,4,0)+VLOOKUP($C52,'L81'!$C$5:$I$122,6,0))</f>
        <v>2928.0639999999989</v>
      </c>
      <c r="M52" s="31">
        <f>IF(ISNA(VLOOKUP($C52,'L81'!$C$5:$I$122,1,0)),0,VLOOKUP($C52,'L81'!$C$5:$I$122,3,0)+VLOOKUP($C52,'L81'!$C$5:$I$122,5,0)+VLOOKUP($C52,'L81'!$C$5:$I$122,7,0))</f>
        <v>3032.8460000000005</v>
      </c>
      <c r="N52" s="30">
        <f>IF(ISNA(VLOOKUP($C52,'L82'!$C$5:$I$123,1,0)),0,VLOOKUP($C52,'L82'!$C$5:$I$123,2,0)+VLOOKUP($C52,'L82'!$C$5:$I$123,4,0)+VLOOKUP($C52,'L82'!$C$5:$I$123,6,0))</f>
        <v>2154.8560000000002</v>
      </c>
      <c r="O52" s="31">
        <f>IF(ISNA(VLOOKUP($C52,'L82'!$C$5:$I$123,1,0)),0,VLOOKUP($C52,'L82'!$C$5:$I$123,3,0)+VLOOKUP($C52,'L82'!$C$5:$I$123,5,0)+VLOOKUP($C52,'L82'!$C$5:$I$123,7,0))</f>
        <v>2229.5790000000002</v>
      </c>
      <c r="P52" s="33">
        <f t="shared" si="0"/>
        <v>33395.656999999992</v>
      </c>
      <c r="Q52" s="6"/>
      <c r="R52" s="63"/>
      <c r="S52" s="6"/>
      <c r="T52" s="6"/>
      <c r="U52" s="6"/>
    </row>
    <row r="53" spans="2:21" x14ac:dyDescent="0.3">
      <c r="B53" s="3" t="s">
        <v>62</v>
      </c>
      <c r="C53" s="27">
        <v>7135653</v>
      </c>
      <c r="D53" s="30">
        <f>IF(ISNA(VLOOKUP($C53,'L77'!$C$5:$I$115,1,0)),0,VLOOKUP($C53,'L77'!$C$5:$I$115,2,0)+VLOOKUP($C53,'L77'!$C$5:$I$115,4,0)+VLOOKUP($C53,'L77'!$C$5:$I$115,6,0))</f>
        <v>44.442999999999998</v>
      </c>
      <c r="E53" s="31">
        <f>IF(ISNA(VLOOKUP($C53,'L77'!$C$5:$I$115,1,0)),0,VLOOKUP($C53,'L77'!$C$5:$I$115,3,0)+VLOOKUP($C53,'L77'!$C$5:$I$115,5,0)+VLOOKUP($C53,'L77'!$C$5:$I$115,7,0))</f>
        <v>29.696999999999999</v>
      </c>
      <c r="F53" s="30">
        <f>IF(ISNA(VLOOKUP($C53,'L78'!$C$5:$I$117,1,0)),0,VLOOKUP($C53,'L78'!$C$5:$I$117,2,0)+VLOOKUP($C53,'L78'!$C$5:$I$117,4,0)+VLOOKUP($C53,'L78'!$C$5:$I$117,6,0))</f>
        <v>29.509</v>
      </c>
      <c r="G53" s="31">
        <f>IF(ISNA(VLOOKUP($C53,'L78'!$C$5:$I$117,1,0)),0,VLOOKUP($C53,'L78'!$C$5:$I$117,3,0)+VLOOKUP($C53,'L78'!$C$5:$I$117,5,0)+VLOOKUP($C53,'L78'!$C$5:$I$117,7,0))</f>
        <v>34.494</v>
      </c>
      <c r="H53" s="30">
        <f>IF(ISNA(VLOOKUP($C53,'L79'!$C$5:$I$121,1,0)),0,VLOOKUP($C53,'L79'!$C$5:$I$121,2,0)+VLOOKUP($C53,'L79'!$C$5:$I$121,4,0)+VLOOKUP($C53,'L79'!$C$5:$I$121,6,0))</f>
        <v>29.695999999999998</v>
      </c>
      <c r="I53" s="31">
        <f>IF(ISNA(VLOOKUP($C53,'L79'!$C$5:$I$121,1,0)),0,VLOOKUP($C53,'L79'!$C$5:$I$121,3,0)+VLOOKUP($C53,'L79'!$C$5:$I$121,5,0)+VLOOKUP($C53,'L79'!$C$5:$I$121,7,0))</f>
        <v>44.576999999999998</v>
      </c>
      <c r="J53" s="30">
        <f>IF(ISNA(VLOOKUP($C53,'L80'!$C$5:$I$121,1,0)),0,VLOOKUP($C53,'L80'!$C$5:$I$121,2,0)+VLOOKUP($C53,'L80'!$C$5:$I$121,4,0)+VLOOKUP($C53,'L80'!$C$5:$I$121,6,0))</f>
        <v>0</v>
      </c>
      <c r="K53" s="31">
        <f>IF(ISNA(VLOOKUP($C53,'L80'!$C$5:$I$121,1,0)),0,VLOOKUP($C53,'L80'!$C$5:$I$121,3,0)+VLOOKUP($C53,'L80'!$C$5:$I$121,5,0)+VLOOKUP($C53,'L80'!$C$5:$I$121,7,0))</f>
        <v>29.762</v>
      </c>
      <c r="L53" s="30">
        <f>IF(ISNA(VLOOKUP($C53,'L81'!$C$5:$I$122,1,0)),0,VLOOKUP($C53,'L81'!$C$5:$I$122,2,0)+VLOOKUP($C53,'L81'!$C$5:$I$122,4,0)+VLOOKUP($C53,'L81'!$C$5:$I$122,6,0))</f>
        <v>14.771000000000001</v>
      </c>
      <c r="M53" s="31">
        <f>IF(ISNA(VLOOKUP($C53,'L81'!$C$5:$I$122,1,0)),0,VLOOKUP($C53,'L81'!$C$5:$I$122,3,0)+VLOOKUP($C53,'L81'!$C$5:$I$122,5,0)+VLOOKUP($C53,'L81'!$C$5:$I$122,7,0))</f>
        <v>29.696000000000002</v>
      </c>
      <c r="N53" s="30">
        <f>IF(ISNA(VLOOKUP($C53,'L82'!$C$5:$I$123,1,0)),0,VLOOKUP($C53,'L82'!$C$5:$I$123,2,0)+VLOOKUP($C53,'L82'!$C$5:$I$123,4,0)+VLOOKUP($C53,'L82'!$C$5:$I$123,6,0))</f>
        <v>14.868</v>
      </c>
      <c r="O53" s="31">
        <f>IF(ISNA(VLOOKUP($C53,'L82'!$C$5:$I$123,1,0)),0,VLOOKUP($C53,'L82'!$C$5:$I$123,3,0)+VLOOKUP($C53,'L82'!$C$5:$I$123,5,0)+VLOOKUP($C53,'L82'!$C$5:$I$123,7,0))</f>
        <v>29.685000000000002</v>
      </c>
      <c r="P53" s="33">
        <f t="shared" si="0"/>
        <v>331.19800000000004</v>
      </c>
      <c r="Q53" s="6"/>
      <c r="R53" s="63"/>
      <c r="S53" s="6"/>
      <c r="T53" s="6"/>
      <c r="U53" s="6"/>
    </row>
    <row r="54" spans="2:21" x14ac:dyDescent="0.3">
      <c r="B54" s="3" t="s">
        <v>101</v>
      </c>
      <c r="C54" s="27">
        <v>11898169</v>
      </c>
      <c r="D54" s="30">
        <f>IF(ISNA(VLOOKUP($C54,'L77'!$C$5:$I$115,1,0)),0,VLOOKUP($C54,'L77'!$C$5:$I$115,2,0)+VLOOKUP($C54,'L77'!$C$5:$I$115,4,0)+VLOOKUP($C54,'L77'!$C$5:$I$115,6,0))</f>
        <v>266.39999999999998</v>
      </c>
      <c r="E54" s="31">
        <f>IF(ISNA(VLOOKUP($C54,'L77'!$C$5:$I$115,1,0)),0,VLOOKUP($C54,'L77'!$C$5:$I$115,3,0)+VLOOKUP($C54,'L77'!$C$5:$I$115,5,0)+VLOOKUP($C54,'L77'!$C$5:$I$115,7,0))</f>
        <v>263.32500000000005</v>
      </c>
      <c r="F54" s="30">
        <f>IF(ISNA(VLOOKUP($C54,'L78'!$C$5:$I$117,1,0)),0,VLOOKUP($C54,'L78'!$C$5:$I$117,2,0)+VLOOKUP($C54,'L78'!$C$5:$I$117,4,0)+VLOOKUP($C54,'L78'!$C$5:$I$117,6,0))</f>
        <v>252.84799999999998</v>
      </c>
      <c r="G54" s="31">
        <f>IF(ISNA(VLOOKUP($C54,'L78'!$C$5:$I$117,1,0)),0,VLOOKUP($C54,'L78'!$C$5:$I$117,3,0)+VLOOKUP($C54,'L78'!$C$5:$I$117,5,0)+VLOOKUP($C54,'L78'!$C$5:$I$117,7,0))</f>
        <v>254.64499999999998</v>
      </c>
      <c r="H54" s="30">
        <f>IF(ISNA(VLOOKUP($C54,'L79'!$C$5:$I$121,1,0)),0,VLOOKUP($C54,'L79'!$C$5:$I$121,2,0)+VLOOKUP($C54,'L79'!$C$5:$I$121,4,0)+VLOOKUP($C54,'L79'!$C$5:$I$121,6,0))</f>
        <v>178.30200000000002</v>
      </c>
      <c r="I54" s="31">
        <f>IF(ISNA(VLOOKUP($C54,'L79'!$C$5:$I$121,1,0)),0,VLOOKUP($C54,'L79'!$C$5:$I$121,3,0)+VLOOKUP($C54,'L79'!$C$5:$I$121,5,0)+VLOOKUP($C54,'L79'!$C$5:$I$121,7,0))</f>
        <v>178.41</v>
      </c>
      <c r="J54" s="30">
        <f>IF(ISNA(VLOOKUP($C54,'L80'!$C$5:$I$121,1,0)),0,VLOOKUP($C54,'L80'!$C$5:$I$121,2,0)+VLOOKUP($C54,'L80'!$C$5:$I$121,4,0)+VLOOKUP($C54,'L80'!$C$5:$I$121,6,0))</f>
        <v>211.03800000000001</v>
      </c>
      <c r="K54" s="31">
        <f>IF(ISNA(VLOOKUP($C54,'L80'!$C$5:$I$121,1,0)),0,VLOOKUP($C54,'L80'!$C$5:$I$121,3,0)+VLOOKUP($C54,'L80'!$C$5:$I$121,5,0)+VLOOKUP($C54,'L80'!$C$5:$I$121,7,0))</f>
        <v>224.67699999999999</v>
      </c>
      <c r="L54" s="30">
        <f>IF(ISNA(VLOOKUP($C54,'L81'!$C$5:$I$122,1,0)),0,VLOOKUP($C54,'L81'!$C$5:$I$122,2,0)+VLOOKUP($C54,'L81'!$C$5:$I$122,4,0)+VLOOKUP($C54,'L81'!$C$5:$I$122,6,0))</f>
        <v>272.01400000000001</v>
      </c>
      <c r="M54" s="31">
        <f>IF(ISNA(VLOOKUP($C54,'L81'!$C$5:$I$122,1,0)),0,VLOOKUP($C54,'L81'!$C$5:$I$122,3,0)+VLOOKUP($C54,'L81'!$C$5:$I$122,5,0)+VLOOKUP($C54,'L81'!$C$5:$I$122,7,0))</f>
        <v>341.07800000000003</v>
      </c>
      <c r="N54" s="30">
        <f>IF(ISNA(VLOOKUP($C54,'L82'!$C$5:$I$123,1,0)),0,VLOOKUP($C54,'L82'!$C$5:$I$123,2,0)+VLOOKUP($C54,'L82'!$C$5:$I$123,4,0)+VLOOKUP($C54,'L82'!$C$5:$I$123,6,0))</f>
        <v>342.99900000000002</v>
      </c>
      <c r="O54" s="31">
        <f>IF(ISNA(VLOOKUP($C54,'L82'!$C$5:$I$123,1,0)),0,VLOOKUP($C54,'L82'!$C$5:$I$123,3,0)+VLOOKUP($C54,'L82'!$C$5:$I$123,5,0)+VLOOKUP($C54,'L82'!$C$5:$I$123,7,0))</f>
        <v>342.54599999999999</v>
      </c>
      <c r="P54" s="33">
        <f t="shared" si="0"/>
        <v>3128.2819999999997</v>
      </c>
      <c r="Q54" s="6"/>
      <c r="R54" s="63"/>
      <c r="S54" s="6"/>
      <c r="T54" s="6"/>
      <c r="U54" s="6"/>
    </row>
    <row r="55" spans="2:21" x14ac:dyDescent="0.3">
      <c r="B55" s="3" t="s">
        <v>30</v>
      </c>
      <c r="C55" s="27">
        <v>2299645</v>
      </c>
      <c r="D55" s="30">
        <f>IF(ISNA(VLOOKUP($C55,'L77'!$C$5:$I$115,1,0)),0,VLOOKUP($C55,'L77'!$C$5:$I$115,2,0)+VLOOKUP($C55,'L77'!$C$5:$I$115,4,0)+VLOOKUP($C55,'L77'!$C$5:$I$115,6,0))</f>
        <v>2211.2999999999997</v>
      </c>
      <c r="E55" s="31">
        <f>IF(ISNA(VLOOKUP($C55,'L77'!$C$5:$I$115,1,0)),0,VLOOKUP($C55,'L77'!$C$5:$I$115,3,0)+VLOOKUP($C55,'L77'!$C$5:$I$115,5,0)+VLOOKUP($C55,'L77'!$C$5:$I$115,7,0))</f>
        <v>1752.3749999999995</v>
      </c>
      <c r="F55" s="30">
        <f>IF(ISNA(VLOOKUP($C55,'L78'!$C$5:$I$117,1,0)),0,VLOOKUP($C55,'L78'!$C$5:$I$117,2,0)+VLOOKUP($C55,'L78'!$C$5:$I$117,4,0)+VLOOKUP($C55,'L78'!$C$5:$I$117,6,0))</f>
        <v>1550.8730000000003</v>
      </c>
      <c r="G55" s="31">
        <f>IF(ISNA(VLOOKUP($C55,'L78'!$C$5:$I$117,1,0)),0,VLOOKUP($C55,'L78'!$C$5:$I$117,3,0)+VLOOKUP($C55,'L78'!$C$5:$I$117,5,0)+VLOOKUP($C55,'L78'!$C$5:$I$117,7,0))</f>
        <v>2060.886</v>
      </c>
      <c r="H55" s="30">
        <f>IF(ISNA(VLOOKUP($C55,'L79'!$C$5:$I$121,1,0)),0,VLOOKUP($C55,'L79'!$C$5:$I$121,2,0)+VLOOKUP($C55,'L79'!$C$5:$I$121,4,0)+VLOOKUP($C55,'L79'!$C$5:$I$121,6,0))</f>
        <v>1143.598</v>
      </c>
      <c r="I55" s="31">
        <f>IF(ISNA(VLOOKUP($C55,'L79'!$C$5:$I$121,1,0)),0,VLOOKUP($C55,'L79'!$C$5:$I$121,3,0)+VLOOKUP($C55,'L79'!$C$5:$I$121,5,0)+VLOOKUP($C55,'L79'!$C$5:$I$121,7,0))</f>
        <v>1054.3519999999999</v>
      </c>
      <c r="J55" s="30">
        <f>IF(ISNA(VLOOKUP($C55,'L80'!$C$5:$I$121,1,0)),0,VLOOKUP($C55,'L80'!$C$5:$I$121,2,0)+VLOOKUP($C55,'L80'!$C$5:$I$121,4,0)+VLOOKUP($C55,'L80'!$C$5:$I$121,6,0))</f>
        <v>1390.3200000000004</v>
      </c>
      <c r="K55" s="31">
        <f>IF(ISNA(VLOOKUP($C55,'L80'!$C$5:$I$121,1,0)),0,VLOOKUP($C55,'L80'!$C$5:$I$121,3,0)+VLOOKUP($C55,'L80'!$C$5:$I$121,5,0)+VLOOKUP($C55,'L80'!$C$5:$I$121,7,0))</f>
        <v>1401.9030000000002</v>
      </c>
      <c r="L55" s="30">
        <f>IF(ISNA(VLOOKUP($C55,'L81'!$C$5:$I$122,1,0)),0,VLOOKUP($C55,'L81'!$C$5:$I$122,2,0)+VLOOKUP($C55,'L81'!$C$5:$I$122,4,0)+VLOOKUP($C55,'L81'!$C$5:$I$122,6,0))</f>
        <v>1514.2960000000003</v>
      </c>
      <c r="M55" s="31">
        <f>IF(ISNA(VLOOKUP($C55,'L81'!$C$5:$I$122,1,0)),0,VLOOKUP($C55,'L81'!$C$5:$I$122,3,0)+VLOOKUP($C55,'L81'!$C$5:$I$122,5,0)+VLOOKUP($C55,'L81'!$C$5:$I$122,7,0))</f>
        <v>1778.1359999999997</v>
      </c>
      <c r="N55" s="30">
        <f>IF(ISNA(VLOOKUP($C55,'L82'!$C$5:$I$123,1,0)),0,VLOOKUP($C55,'L82'!$C$5:$I$123,2,0)+VLOOKUP($C55,'L82'!$C$5:$I$123,4,0)+VLOOKUP($C55,'L82'!$C$5:$I$123,6,0))</f>
        <v>1340.674</v>
      </c>
      <c r="O55" s="31">
        <f>IF(ISNA(VLOOKUP($C55,'L82'!$C$5:$I$123,1,0)),0,VLOOKUP($C55,'L82'!$C$5:$I$123,3,0)+VLOOKUP($C55,'L82'!$C$5:$I$123,5,0)+VLOOKUP($C55,'L82'!$C$5:$I$123,7,0))</f>
        <v>1368.7550000000001</v>
      </c>
      <c r="P55" s="33">
        <f t="shared" si="0"/>
        <v>18567.468000000001</v>
      </c>
      <c r="Q55" s="6"/>
      <c r="R55" s="63"/>
      <c r="S55" s="6"/>
      <c r="T55" s="6"/>
      <c r="U55" s="6"/>
    </row>
    <row r="56" spans="2:21" x14ac:dyDescent="0.3">
      <c r="B56" s="3" t="s">
        <v>31</v>
      </c>
      <c r="C56" s="27">
        <v>1787793</v>
      </c>
      <c r="D56" s="30">
        <f>IF(ISNA(VLOOKUP($C56,'L77'!$C$5:$I$115,1,0)),0,VLOOKUP($C56,'L77'!$C$5:$I$115,2,0)+VLOOKUP($C56,'L77'!$C$5:$I$115,4,0)+VLOOKUP($C56,'L77'!$C$5:$I$115,6,0))</f>
        <v>1459.4399999999998</v>
      </c>
      <c r="E56" s="31">
        <f>IF(ISNA(VLOOKUP($C56,'L77'!$C$5:$I$115,1,0)),0,VLOOKUP($C56,'L77'!$C$5:$I$115,3,0)+VLOOKUP($C56,'L77'!$C$5:$I$115,5,0)+VLOOKUP($C56,'L77'!$C$5:$I$115,7,0))</f>
        <v>1475.5359999999998</v>
      </c>
      <c r="F56" s="30">
        <f>IF(ISNA(VLOOKUP($C56,'L78'!$C$5:$I$117,1,0)),0,VLOOKUP($C56,'L78'!$C$5:$I$117,2,0)+VLOOKUP($C56,'L78'!$C$5:$I$117,4,0)+VLOOKUP($C56,'L78'!$C$5:$I$117,6,0))</f>
        <v>2137.3290000000002</v>
      </c>
      <c r="G56" s="31">
        <f>IF(ISNA(VLOOKUP($C56,'L78'!$C$5:$I$117,1,0)),0,VLOOKUP($C56,'L78'!$C$5:$I$117,3,0)+VLOOKUP($C56,'L78'!$C$5:$I$117,5,0)+VLOOKUP($C56,'L78'!$C$5:$I$117,7,0))</f>
        <v>1946.3490000000002</v>
      </c>
      <c r="H56" s="30">
        <f>IF(ISNA(VLOOKUP($C56,'L79'!$C$5:$I$121,1,0)),0,VLOOKUP($C56,'L79'!$C$5:$I$121,2,0)+VLOOKUP($C56,'L79'!$C$5:$I$121,4,0)+VLOOKUP($C56,'L79'!$C$5:$I$121,6,0))</f>
        <v>1557.2430000000002</v>
      </c>
      <c r="I56" s="31">
        <f>IF(ISNA(VLOOKUP($C56,'L79'!$C$5:$I$121,1,0)),0,VLOOKUP($C56,'L79'!$C$5:$I$121,3,0)+VLOOKUP($C56,'L79'!$C$5:$I$121,5,0)+VLOOKUP($C56,'L79'!$C$5:$I$121,7,0))</f>
        <v>1481.4239999999998</v>
      </c>
      <c r="J56" s="30">
        <f>IF(ISNA(VLOOKUP($C56,'L80'!$C$5:$I$121,1,0)),0,VLOOKUP($C56,'L80'!$C$5:$I$121,2,0)+VLOOKUP($C56,'L80'!$C$5:$I$121,4,0)+VLOOKUP($C56,'L80'!$C$5:$I$121,6,0))</f>
        <v>1596.5909999999999</v>
      </c>
      <c r="K56" s="31">
        <f>IF(ISNA(VLOOKUP($C56,'L80'!$C$5:$I$121,1,0)),0,VLOOKUP($C56,'L80'!$C$5:$I$121,3,0)+VLOOKUP($C56,'L80'!$C$5:$I$121,5,0)+VLOOKUP($C56,'L80'!$C$5:$I$121,7,0))</f>
        <v>1782.7290000000003</v>
      </c>
      <c r="L56" s="30">
        <f>IF(ISNA(VLOOKUP($C56,'L81'!$C$5:$I$122,1,0)),0,VLOOKUP($C56,'L81'!$C$5:$I$122,2,0)+VLOOKUP($C56,'L81'!$C$5:$I$122,4,0)+VLOOKUP($C56,'L81'!$C$5:$I$122,6,0))</f>
        <v>1852.5790000000004</v>
      </c>
      <c r="M56" s="31">
        <f>IF(ISNA(VLOOKUP($C56,'L81'!$C$5:$I$122,1,0)),0,VLOOKUP($C56,'L81'!$C$5:$I$122,3,0)+VLOOKUP($C56,'L81'!$C$5:$I$122,5,0)+VLOOKUP($C56,'L81'!$C$5:$I$122,7,0))</f>
        <v>2055.7889999999998</v>
      </c>
      <c r="N56" s="30">
        <f>IF(ISNA(VLOOKUP($C56,'L82'!$C$5:$I$123,1,0)),0,VLOOKUP($C56,'L82'!$C$5:$I$123,2,0)+VLOOKUP($C56,'L82'!$C$5:$I$123,4,0)+VLOOKUP($C56,'L82'!$C$5:$I$123,6,0))</f>
        <v>1729.0759999999998</v>
      </c>
      <c r="O56" s="31">
        <f>IF(ISNA(VLOOKUP($C56,'L82'!$C$5:$I$123,1,0)),0,VLOOKUP($C56,'L82'!$C$5:$I$123,3,0)+VLOOKUP($C56,'L82'!$C$5:$I$123,5,0)+VLOOKUP($C56,'L82'!$C$5:$I$123,7,0))</f>
        <v>1650.1940000000002</v>
      </c>
      <c r="P56" s="33">
        <f t="shared" si="0"/>
        <v>20724.278999999999</v>
      </c>
      <c r="Q56" s="6"/>
      <c r="R56" s="63"/>
      <c r="S56" s="6"/>
      <c r="T56" s="6"/>
      <c r="U56" s="6"/>
    </row>
    <row r="57" spans="2:21" x14ac:dyDescent="0.3">
      <c r="B57" s="3" t="s">
        <v>59</v>
      </c>
      <c r="C57" s="27">
        <v>6240179</v>
      </c>
      <c r="D57" s="30">
        <f>IF(ISNA(VLOOKUP($C57,'L77'!$C$5:$I$115,1,0)),0,VLOOKUP($C57,'L77'!$C$5:$I$115,2,0)+VLOOKUP($C57,'L77'!$C$5:$I$115,4,0)+VLOOKUP($C57,'L77'!$C$5:$I$115,6,0))</f>
        <v>1200.1389999999999</v>
      </c>
      <c r="E57" s="31">
        <f>IF(ISNA(VLOOKUP($C57,'L77'!$C$5:$I$115,1,0)),0,VLOOKUP($C57,'L77'!$C$5:$I$115,3,0)+VLOOKUP($C57,'L77'!$C$5:$I$115,5,0)+VLOOKUP($C57,'L77'!$C$5:$I$115,7,0))</f>
        <v>2080.3159999999993</v>
      </c>
      <c r="F57" s="30">
        <f>IF(ISNA(VLOOKUP($C57,'L78'!$C$5:$I$117,1,0)),0,VLOOKUP($C57,'L78'!$C$5:$I$117,2,0)+VLOOKUP($C57,'L78'!$C$5:$I$117,4,0)+VLOOKUP($C57,'L78'!$C$5:$I$117,6,0))</f>
        <v>1658.9409999999993</v>
      </c>
      <c r="G57" s="31">
        <f>IF(ISNA(VLOOKUP($C57,'L78'!$C$5:$I$117,1,0)),0,VLOOKUP($C57,'L78'!$C$5:$I$117,3,0)+VLOOKUP($C57,'L78'!$C$5:$I$117,5,0)+VLOOKUP($C57,'L78'!$C$5:$I$117,7,0))</f>
        <v>1711.1289999999999</v>
      </c>
      <c r="H57" s="30">
        <f>IF(ISNA(VLOOKUP($C57,'L79'!$C$5:$I$121,1,0)),0,VLOOKUP($C57,'L79'!$C$5:$I$121,2,0)+VLOOKUP($C57,'L79'!$C$5:$I$121,4,0)+VLOOKUP($C57,'L79'!$C$5:$I$121,6,0))</f>
        <v>1885.3239999999998</v>
      </c>
      <c r="I57" s="31">
        <f>IF(ISNA(VLOOKUP($C57,'L79'!$C$5:$I$121,1,0)),0,VLOOKUP($C57,'L79'!$C$5:$I$121,3,0)+VLOOKUP($C57,'L79'!$C$5:$I$121,5,0)+VLOOKUP($C57,'L79'!$C$5:$I$121,7,0))</f>
        <v>1812.9860000000001</v>
      </c>
      <c r="J57" s="30">
        <f>IF(ISNA(VLOOKUP($C57,'L80'!$C$5:$I$121,1,0)),0,VLOOKUP($C57,'L80'!$C$5:$I$121,2,0)+VLOOKUP($C57,'L80'!$C$5:$I$121,4,0)+VLOOKUP($C57,'L80'!$C$5:$I$121,6,0))</f>
        <v>1554.9949999999999</v>
      </c>
      <c r="K57" s="31">
        <f>IF(ISNA(VLOOKUP($C57,'L80'!$C$5:$I$121,1,0)),0,VLOOKUP($C57,'L80'!$C$5:$I$121,3,0)+VLOOKUP($C57,'L80'!$C$5:$I$121,5,0)+VLOOKUP($C57,'L80'!$C$5:$I$121,7,0))</f>
        <v>1679.81</v>
      </c>
      <c r="L57" s="30">
        <f>IF(ISNA(VLOOKUP($C57,'L81'!$C$5:$I$122,1,0)),0,VLOOKUP($C57,'L81'!$C$5:$I$122,2,0)+VLOOKUP($C57,'L81'!$C$5:$I$122,4,0)+VLOOKUP($C57,'L81'!$C$5:$I$122,6,0))</f>
        <v>1795.6629999999996</v>
      </c>
      <c r="M57" s="31">
        <f>IF(ISNA(VLOOKUP($C57,'L81'!$C$5:$I$122,1,0)),0,VLOOKUP($C57,'L81'!$C$5:$I$122,3,0)+VLOOKUP($C57,'L81'!$C$5:$I$122,5,0)+VLOOKUP($C57,'L81'!$C$5:$I$122,7,0))</f>
        <v>1658.7549999999997</v>
      </c>
      <c r="N57" s="30">
        <f>IF(ISNA(VLOOKUP($C57,'L82'!$C$5:$I$123,1,0)),0,VLOOKUP($C57,'L82'!$C$5:$I$123,2,0)+VLOOKUP($C57,'L82'!$C$5:$I$123,4,0)+VLOOKUP($C57,'L82'!$C$5:$I$123,6,0))</f>
        <v>1380.2379999999998</v>
      </c>
      <c r="O57" s="31">
        <f>IF(ISNA(VLOOKUP($C57,'L82'!$C$5:$I$123,1,0)),0,VLOOKUP($C57,'L82'!$C$5:$I$123,3,0)+VLOOKUP($C57,'L82'!$C$5:$I$123,5,0)+VLOOKUP($C57,'L82'!$C$5:$I$123,7,0))</f>
        <v>1692.2049999999999</v>
      </c>
      <c r="P57" s="33">
        <f t="shared" si="0"/>
        <v>20110.500999999997</v>
      </c>
      <c r="Q57" s="6"/>
      <c r="R57" s="63"/>
      <c r="S57" s="6"/>
      <c r="T57" s="6"/>
      <c r="U57" s="6"/>
    </row>
    <row r="58" spans="2:21" x14ac:dyDescent="0.3">
      <c r="B58" s="3" t="s">
        <v>13</v>
      </c>
      <c r="C58" s="27">
        <v>33337122</v>
      </c>
      <c r="D58" s="30">
        <f>IF(ISNA(VLOOKUP($C58,'L77'!$C$5:$I$115,1,0)),0,VLOOKUP($C58,'L77'!$C$5:$I$115,2,0)+VLOOKUP($C58,'L77'!$C$5:$I$115,4,0)+VLOOKUP($C58,'L77'!$C$5:$I$115,6,0))</f>
        <v>97373.148000000045</v>
      </c>
      <c r="E58" s="31">
        <f>IF(ISNA(VLOOKUP($C58,'L77'!$C$5:$I$115,1,0)),0,VLOOKUP($C58,'L77'!$C$5:$I$115,3,0)+VLOOKUP($C58,'L77'!$C$5:$I$115,5,0)+VLOOKUP($C58,'L77'!$C$5:$I$115,7,0))</f>
        <v>106139.993</v>
      </c>
      <c r="F58" s="30">
        <f>IF(ISNA(VLOOKUP($C58,'L78'!$C$5:$I$117,1,0)),0,VLOOKUP($C58,'L78'!$C$5:$I$117,2,0)+VLOOKUP($C58,'L78'!$C$5:$I$117,4,0)+VLOOKUP($C58,'L78'!$C$5:$I$117,6,0))</f>
        <v>128160.50200000004</v>
      </c>
      <c r="G58" s="31">
        <f>IF(ISNA(VLOOKUP($C58,'L78'!$C$5:$I$117,1,0)),0,VLOOKUP($C58,'L78'!$C$5:$I$117,3,0)+VLOOKUP($C58,'L78'!$C$5:$I$117,5,0)+VLOOKUP($C58,'L78'!$C$5:$I$117,7,0))</f>
        <v>130386.10899999991</v>
      </c>
      <c r="H58" s="30">
        <f>IF(ISNA(VLOOKUP($C58,'L79'!$C$5:$I$121,1,0)),0,VLOOKUP($C58,'L79'!$C$5:$I$121,2,0)+VLOOKUP($C58,'L79'!$C$5:$I$121,4,0)+VLOOKUP($C58,'L79'!$C$5:$I$121,6,0))</f>
        <v>105173.62100000006</v>
      </c>
      <c r="I58" s="31">
        <f>IF(ISNA(VLOOKUP($C58,'L79'!$C$5:$I$121,1,0)),0,VLOOKUP($C58,'L79'!$C$5:$I$121,3,0)+VLOOKUP($C58,'L79'!$C$5:$I$121,5,0)+VLOOKUP($C58,'L79'!$C$5:$I$121,7,0))</f>
        <v>104623.31099999994</v>
      </c>
      <c r="J58" s="30">
        <f>IF(ISNA(VLOOKUP($C58,'L80'!$C$5:$I$121,1,0)),0,VLOOKUP($C58,'L80'!$C$5:$I$121,2,0)+VLOOKUP($C58,'L80'!$C$5:$I$121,4,0)+VLOOKUP($C58,'L80'!$C$5:$I$121,6,0))</f>
        <v>106579.32499999991</v>
      </c>
      <c r="K58" s="31">
        <f>IF(ISNA(VLOOKUP($C58,'L80'!$C$5:$I$121,1,0)),0,VLOOKUP($C58,'L80'!$C$5:$I$121,3,0)+VLOOKUP($C58,'L80'!$C$5:$I$121,5,0)+VLOOKUP($C58,'L80'!$C$5:$I$121,7,0))</f>
        <v>112143.86099999998</v>
      </c>
      <c r="L58" s="30">
        <f>IF(ISNA(VLOOKUP($C58,'L81'!$C$5:$I$122,1,0)),0,VLOOKUP($C58,'L81'!$C$5:$I$122,2,0)+VLOOKUP($C58,'L81'!$C$5:$I$122,4,0)+VLOOKUP($C58,'L81'!$C$5:$I$122,6,0))</f>
        <v>123586.88199999988</v>
      </c>
      <c r="M58" s="31">
        <f>IF(ISNA(VLOOKUP($C58,'L81'!$C$5:$I$122,1,0)),0,VLOOKUP($C58,'L81'!$C$5:$I$122,3,0)+VLOOKUP($C58,'L81'!$C$5:$I$122,5,0)+VLOOKUP($C58,'L81'!$C$5:$I$122,7,0))</f>
        <v>123017.01699999989</v>
      </c>
      <c r="N58" s="30">
        <f>IF(ISNA(VLOOKUP($C58,'L82'!$C$5:$I$123,1,0)),0,VLOOKUP($C58,'L82'!$C$5:$I$123,2,0)+VLOOKUP($C58,'L82'!$C$5:$I$123,4,0)+VLOOKUP($C58,'L82'!$C$5:$I$123,6,0))</f>
        <v>76061.819999999978</v>
      </c>
      <c r="O58" s="31">
        <f>IF(ISNA(VLOOKUP($C58,'L82'!$C$5:$I$123,1,0)),0,VLOOKUP($C58,'L82'!$C$5:$I$123,3,0)+VLOOKUP($C58,'L82'!$C$5:$I$123,5,0)+VLOOKUP($C58,'L82'!$C$5:$I$123,7,0))</f>
        <v>86374.425999999847</v>
      </c>
      <c r="P58" s="33">
        <f t="shared" si="0"/>
        <v>1299620.0149999994</v>
      </c>
      <c r="Q58" s="6"/>
      <c r="R58" s="63"/>
      <c r="S58" s="6"/>
      <c r="T58" s="6"/>
      <c r="U58" s="6"/>
    </row>
    <row r="59" spans="2:21" x14ac:dyDescent="0.3">
      <c r="B59" s="3" t="s">
        <v>135</v>
      </c>
      <c r="C59" s="27">
        <v>22355152</v>
      </c>
      <c r="D59" s="30">
        <f>IF(ISNA(VLOOKUP($C59,'L77'!$C$5:$I$115,1,0)),0,VLOOKUP($C59,'L77'!$C$5:$I$115,2,0)+VLOOKUP($C59,'L77'!$C$5:$I$115,4,0)+VLOOKUP($C59,'L77'!$C$5:$I$115,6,0))</f>
        <v>0</v>
      </c>
      <c r="E59" s="31">
        <f>IF(ISNA(VLOOKUP($C59,'L77'!$C$5:$I$115,1,0)),0,VLOOKUP($C59,'L77'!$C$5:$I$115,3,0)+VLOOKUP($C59,'L77'!$C$5:$I$115,5,0)+VLOOKUP($C59,'L77'!$C$5:$I$115,7,0))</f>
        <v>0</v>
      </c>
      <c r="F59" s="30">
        <f>IF(ISNA(VLOOKUP($C59,'L78'!$C$5:$I$117,1,0)),0,VLOOKUP($C59,'L78'!$C$5:$I$117,2,0)+VLOOKUP($C59,'L78'!$C$5:$I$117,4,0)+VLOOKUP($C59,'L78'!$C$5:$I$117,6,0))</f>
        <v>0</v>
      </c>
      <c r="G59" s="31">
        <f>IF(ISNA(VLOOKUP($C59,'L78'!$C$5:$I$117,1,0)),0,VLOOKUP($C59,'L78'!$C$5:$I$117,3,0)+VLOOKUP($C59,'L78'!$C$5:$I$117,5,0)+VLOOKUP($C59,'L78'!$C$5:$I$117,7,0))</f>
        <v>0</v>
      </c>
      <c r="H59" s="30">
        <f>IF(ISNA(VLOOKUP($C59,'L79'!$C$5:$I$121,1,0)),0,VLOOKUP($C59,'L79'!$C$5:$I$121,2,0)+VLOOKUP($C59,'L79'!$C$5:$I$121,4,0)+VLOOKUP($C59,'L79'!$C$5:$I$121,6,0))</f>
        <v>113.252</v>
      </c>
      <c r="I59" s="31">
        <f>IF(ISNA(VLOOKUP($C59,'L79'!$C$5:$I$121,1,0)),0,VLOOKUP($C59,'L79'!$C$5:$I$121,3,0)+VLOOKUP($C59,'L79'!$C$5:$I$121,5,0)+VLOOKUP($C59,'L79'!$C$5:$I$121,7,0))</f>
        <v>170.97900000000001</v>
      </c>
      <c r="J59" s="30">
        <f>IF(ISNA(VLOOKUP($C59,'L80'!$C$5:$I$121,1,0)),0,VLOOKUP($C59,'L80'!$C$5:$I$121,2,0)+VLOOKUP($C59,'L80'!$C$5:$I$121,4,0)+VLOOKUP($C59,'L80'!$C$5:$I$121,6,0))</f>
        <v>0</v>
      </c>
      <c r="K59" s="31">
        <f>IF(ISNA(VLOOKUP($C59,'L80'!$C$5:$I$121,1,0)),0,VLOOKUP($C59,'L80'!$C$5:$I$121,3,0)+VLOOKUP($C59,'L80'!$C$5:$I$121,5,0)+VLOOKUP($C59,'L80'!$C$5:$I$121,7,0))</f>
        <v>0</v>
      </c>
      <c r="L59" s="30">
        <f>IF(ISNA(VLOOKUP($C59,'L81'!$C$5:$I$122,1,0)),0,VLOOKUP($C59,'L81'!$C$5:$I$122,2,0)+VLOOKUP($C59,'L81'!$C$5:$I$122,4,0)+VLOOKUP($C59,'L81'!$C$5:$I$122,6,0))</f>
        <v>0</v>
      </c>
      <c r="M59" s="31">
        <f>IF(ISNA(VLOOKUP($C59,'L81'!$C$5:$I$122,1,0)),0,VLOOKUP($C59,'L81'!$C$5:$I$122,3,0)+VLOOKUP($C59,'L81'!$C$5:$I$122,5,0)+VLOOKUP($C59,'L81'!$C$5:$I$122,7,0))</f>
        <v>0</v>
      </c>
      <c r="N59" s="30">
        <f>IF(ISNA(VLOOKUP($C59,'L82'!$C$5:$I$123,1,0)),0,VLOOKUP($C59,'L82'!$C$5:$I$123,2,0)+VLOOKUP($C59,'L82'!$C$5:$I$123,4,0)+VLOOKUP($C59,'L82'!$C$5:$I$123,6,0))</f>
        <v>0</v>
      </c>
      <c r="O59" s="31">
        <f>IF(ISNA(VLOOKUP($C59,'L82'!$C$5:$I$123,1,0)),0,VLOOKUP($C59,'L82'!$C$5:$I$123,3,0)+VLOOKUP($C59,'L82'!$C$5:$I$123,5,0)+VLOOKUP($C59,'L82'!$C$5:$I$123,7,0))</f>
        <v>0</v>
      </c>
      <c r="P59" s="33">
        <f t="shared" si="0"/>
        <v>284.23099999999999</v>
      </c>
      <c r="Q59" s="6"/>
      <c r="R59" s="63"/>
      <c r="S59" s="6"/>
      <c r="T59" s="6"/>
      <c r="U59" s="6"/>
    </row>
    <row r="60" spans="2:21" x14ac:dyDescent="0.3">
      <c r="B60" s="3" t="s">
        <v>32</v>
      </c>
      <c r="C60" s="27">
        <v>2805889</v>
      </c>
      <c r="D60" s="30">
        <f>IF(ISNA(VLOOKUP($C60,'L77'!$C$5:$I$115,1,0)),0,VLOOKUP($C60,'L77'!$C$5:$I$115,2,0)+VLOOKUP($C60,'L77'!$C$5:$I$115,4,0)+VLOOKUP($C60,'L77'!$C$5:$I$115,6,0))</f>
        <v>7543.8290000000006</v>
      </c>
      <c r="E60" s="31">
        <f>IF(ISNA(VLOOKUP($C60,'L77'!$C$5:$I$115,1,0)),0,VLOOKUP($C60,'L77'!$C$5:$I$115,3,0)+VLOOKUP($C60,'L77'!$C$5:$I$115,5,0)+VLOOKUP($C60,'L77'!$C$5:$I$115,7,0))</f>
        <v>7259.6929999999984</v>
      </c>
      <c r="F60" s="30">
        <f>IF(ISNA(VLOOKUP($C60,'L78'!$C$5:$I$117,1,0)),0,VLOOKUP($C60,'L78'!$C$5:$I$117,2,0)+VLOOKUP($C60,'L78'!$C$5:$I$117,4,0)+VLOOKUP($C60,'L78'!$C$5:$I$117,6,0))</f>
        <v>10609.845999999996</v>
      </c>
      <c r="G60" s="31">
        <f>IF(ISNA(VLOOKUP($C60,'L78'!$C$5:$I$117,1,0)),0,VLOOKUP($C60,'L78'!$C$5:$I$117,3,0)+VLOOKUP($C60,'L78'!$C$5:$I$117,5,0)+VLOOKUP($C60,'L78'!$C$5:$I$117,7,0))</f>
        <v>11152.036000000002</v>
      </c>
      <c r="H60" s="30">
        <f>IF(ISNA(VLOOKUP($C60,'L79'!$C$5:$I$121,1,0)),0,VLOOKUP($C60,'L79'!$C$5:$I$121,2,0)+VLOOKUP($C60,'L79'!$C$5:$I$121,4,0)+VLOOKUP($C60,'L79'!$C$5:$I$121,6,0))</f>
        <v>5435.7239999999974</v>
      </c>
      <c r="I60" s="31">
        <f>IF(ISNA(VLOOKUP($C60,'L79'!$C$5:$I$121,1,0)),0,VLOOKUP($C60,'L79'!$C$5:$I$121,3,0)+VLOOKUP($C60,'L79'!$C$5:$I$121,5,0)+VLOOKUP($C60,'L79'!$C$5:$I$121,7,0))</f>
        <v>4493.0749999999989</v>
      </c>
      <c r="J60" s="30">
        <f>IF(ISNA(VLOOKUP($C60,'L80'!$C$5:$I$121,1,0)),0,VLOOKUP($C60,'L80'!$C$5:$I$121,2,0)+VLOOKUP($C60,'L80'!$C$5:$I$121,4,0)+VLOOKUP($C60,'L80'!$C$5:$I$121,6,0))</f>
        <v>7698.7190000000001</v>
      </c>
      <c r="K60" s="31">
        <f>IF(ISNA(VLOOKUP($C60,'L80'!$C$5:$I$121,1,0)),0,VLOOKUP($C60,'L80'!$C$5:$I$121,3,0)+VLOOKUP($C60,'L80'!$C$5:$I$121,5,0)+VLOOKUP($C60,'L80'!$C$5:$I$121,7,0))</f>
        <v>6815.8220000000019</v>
      </c>
      <c r="L60" s="30">
        <f>IF(ISNA(VLOOKUP($C60,'L81'!$C$5:$I$122,1,0)),0,VLOOKUP($C60,'L81'!$C$5:$I$122,2,0)+VLOOKUP($C60,'L81'!$C$5:$I$122,4,0)+VLOOKUP($C60,'L81'!$C$5:$I$122,6,0))</f>
        <v>9170.7690000000021</v>
      </c>
      <c r="M60" s="31">
        <f>IF(ISNA(VLOOKUP($C60,'L81'!$C$5:$I$122,1,0)),0,VLOOKUP($C60,'L81'!$C$5:$I$122,3,0)+VLOOKUP($C60,'L81'!$C$5:$I$122,5,0)+VLOOKUP($C60,'L81'!$C$5:$I$122,7,0))</f>
        <v>9687.5399999999991</v>
      </c>
      <c r="N60" s="30">
        <f>IF(ISNA(VLOOKUP($C60,'L82'!$C$5:$I$123,1,0)),0,VLOOKUP($C60,'L82'!$C$5:$I$123,2,0)+VLOOKUP($C60,'L82'!$C$5:$I$123,4,0)+VLOOKUP($C60,'L82'!$C$5:$I$123,6,0))</f>
        <v>7158.9780000000001</v>
      </c>
      <c r="O60" s="31">
        <f>IF(ISNA(VLOOKUP($C60,'L82'!$C$5:$I$123,1,0)),0,VLOOKUP($C60,'L82'!$C$5:$I$123,3,0)+VLOOKUP($C60,'L82'!$C$5:$I$123,5,0)+VLOOKUP($C60,'L82'!$C$5:$I$123,7,0))</f>
        <v>7619.3109999999979</v>
      </c>
      <c r="P60" s="33">
        <f t="shared" si="0"/>
        <v>94645.34199999999</v>
      </c>
      <c r="Q60" s="6"/>
      <c r="R60" s="63"/>
      <c r="S60" s="6"/>
      <c r="T60" s="6"/>
      <c r="U60" s="6"/>
    </row>
    <row r="61" spans="2:21" x14ac:dyDescent="0.3">
      <c r="B61" s="3" t="s">
        <v>33</v>
      </c>
      <c r="C61" s="27">
        <v>1083568</v>
      </c>
      <c r="D61" s="30">
        <f>IF(ISNA(VLOOKUP($C61,'L77'!$C$5:$I$115,1,0)),0,VLOOKUP($C61,'L77'!$C$5:$I$115,2,0)+VLOOKUP($C61,'L77'!$C$5:$I$115,4,0)+VLOOKUP($C61,'L77'!$C$5:$I$115,6,0))</f>
        <v>200.08600000000001</v>
      </c>
      <c r="E61" s="31">
        <f>IF(ISNA(VLOOKUP($C61,'L77'!$C$5:$I$115,1,0)),0,VLOOKUP($C61,'L77'!$C$5:$I$115,3,0)+VLOOKUP($C61,'L77'!$C$5:$I$115,5,0)+VLOOKUP($C61,'L77'!$C$5:$I$115,7,0))</f>
        <v>199.089</v>
      </c>
      <c r="F61" s="30">
        <f>IF(ISNA(VLOOKUP($C61,'L78'!$C$5:$I$117,1,0)),0,VLOOKUP($C61,'L78'!$C$5:$I$117,2,0)+VLOOKUP($C61,'L78'!$C$5:$I$117,4,0)+VLOOKUP($C61,'L78'!$C$5:$I$117,6,0))</f>
        <v>316.43700000000001</v>
      </c>
      <c r="G61" s="31">
        <f>IF(ISNA(VLOOKUP($C61,'L78'!$C$5:$I$117,1,0)),0,VLOOKUP($C61,'L78'!$C$5:$I$117,3,0)+VLOOKUP($C61,'L78'!$C$5:$I$117,5,0)+VLOOKUP($C61,'L78'!$C$5:$I$117,7,0))</f>
        <v>207.29399999999998</v>
      </c>
      <c r="H61" s="30">
        <f>IF(ISNA(VLOOKUP($C61,'L79'!$C$5:$I$121,1,0)),0,VLOOKUP($C61,'L79'!$C$5:$I$121,2,0)+VLOOKUP($C61,'L79'!$C$5:$I$121,4,0)+VLOOKUP($C61,'L79'!$C$5:$I$121,6,0))</f>
        <v>163.72300000000001</v>
      </c>
      <c r="I61" s="31">
        <f>IF(ISNA(VLOOKUP($C61,'L79'!$C$5:$I$121,1,0)),0,VLOOKUP($C61,'L79'!$C$5:$I$121,3,0)+VLOOKUP($C61,'L79'!$C$5:$I$121,5,0)+VLOOKUP($C61,'L79'!$C$5:$I$121,7,0))</f>
        <v>295.322</v>
      </c>
      <c r="J61" s="30">
        <f>IF(ISNA(VLOOKUP($C61,'L80'!$C$5:$I$121,1,0)),0,VLOOKUP($C61,'L80'!$C$5:$I$121,2,0)+VLOOKUP($C61,'L80'!$C$5:$I$121,4,0)+VLOOKUP($C61,'L80'!$C$5:$I$121,6,0))</f>
        <v>209.78899999999999</v>
      </c>
      <c r="K61" s="31">
        <f>IF(ISNA(VLOOKUP($C61,'L80'!$C$5:$I$121,1,0)),0,VLOOKUP($C61,'L80'!$C$5:$I$121,3,0)+VLOOKUP($C61,'L80'!$C$5:$I$121,5,0)+VLOOKUP($C61,'L80'!$C$5:$I$121,7,0))</f>
        <v>272.298</v>
      </c>
      <c r="L61" s="30">
        <f>IF(ISNA(VLOOKUP($C61,'L81'!$C$5:$I$122,1,0)),0,VLOOKUP($C61,'L81'!$C$5:$I$122,2,0)+VLOOKUP($C61,'L81'!$C$5:$I$122,4,0)+VLOOKUP($C61,'L81'!$C$5:$I$122,6,0))</f>
        <v>329.27699999999999</v>
      </c>
      <c r="M61" s="31">
        <f>IF(ISNA(VLOOKUP($C61,'L81'!$C$5:$I$122,1,0)),0,VLOOKUP($C61,'L81'!$C$5:$I$122,3,0)+VLOOKUP($C61,'L81'!$C$5:$I$122,5,0)+VLOOKUP($C61,'L81'!$C$5:$I$122,7,0))</f>
        <v>392.35699999999997</v>
      </c>
      <c r="N61" s="30">
        <f>IF(ISNA(VLOOKUP($C61,'L82'!$C$5:$I$123,1,0)),0,VLOOKUP($C61,'L82'!$C$5:$I$123,2,0)+VLOOKUP($C61,'L82'!$C$5:$I$123,4,0)+VLOOKUP($C61,'L82'!$C$5:$I$123,6,0))</f>
        <v>158.77100000000002</v>
      </c>
      <c r="O61" s="31">
        <f>IF(ISNA(VLOOKUP($C61,'L82'!$C$5:$I$123,1,0)),0,VLOOKUP($C61,'L82'!$C$5:$I$123,3,0)+VLOOKUP($C61,'L82'!$C$5:$I$123,5,0)+VLOOKUP($C61,'L82'!$C$5:$I$123,7,0))</f>
        <v>174.14600000000002</v>
      </c>
      <c r="P61" s="33">
        <f t="shared" si="0"/>
        <v>2918.5890000000004</v>
      </c>
      <c r="Q61" s="6"/>
      <c r="R61" s="63"/>
      <c r="S61" s="6"/>
      <c r="T61" s="6"/>
      <c r="U61" s="6"/>
    </row>
    <row r="62" spans="2:21" x14ac:dyDescent="0.3">
      <c r="B62" s="3" t="s">
        <v>73</v>
      </c>
      <c r="C62" s="27">
        <v>9596665</v>
      </c>
      <c r="D62" s="30">
        <f>IF(ISNA(VLOOKUP($C62,'L77'!$C$5:$I$115,1,0)),0,VLOOKUP($C62,'L77'!$C$5:$I$115,2,0)+VLOOKUP($C62,'L77'!$C$5:$I$115,4,0)+VLOOKUP($C62,'L77'!$C$5:$I$115,6,0))</f>
        <v>652.97699999999998</v>
      </c>
      <c r="E62" s="31">
        <f>IF(ISNA(VLOOKUP($C62,'L77'!$C$5:$I$115,1,0)),0,VLOOKUP($C62,'L77'!$C$5:$I$115,3,0)+VLOOKUP($C62,'L77'!$C$5:$I$115,5,0)+VLOOKUP($C62,'L77'!$C$5:$I$115,7,0))</f>
        <v>634.21600000000001</v>
      </c>
      <c r="F62" s="30">
        <f>IF(ISNA(VLOOKUP($C62,'L78'!$C$5:$I$117,1,0)),0,VLOOKUP($C62,'L78'!$C$5:$I$117,2,0)+VLOOKUP($C62,'L78'!$C$5:$I$117,4,0)+VLOOKUP($C62,'L78'!$C$5:$I$117,6,0))</f>
        <v>653.101</v>
      </c>
      <c r="G62" s="31">
        <f>IF(ISNA(VLOOKUP($C62,'L78'!$C$5:$I$117,1,0)),0,VLOOKUP($C62,'L78'!$C$5:$I$117,3,0)+VLOOKUP($C62,'L78'!$C$5:$I$117,5,0)+VLOOKUP($C62,'L78'!$C$5:$I$117,7,0))</f>
        <v>929.39599999999996</v>
      </c>
      <c r="H62" s="30">
        <f>IF(ISNA(VLOOKUP($C62,'L79'!$C$5:$I$121,1,0)),0,VLOOKUP($C62,'L79'!$C$5:$I$121,2,0)+VLOOKUP($C62,'L79'!$C$5:$I$121,4,0)+VLOOKUP($C62,'L79'!$C$5:$I$121,6,0))</f>
        <v>655.94099999999992</v>
      </c>
      <c r="I62" s="31">
        <f>IF(ISNA(VLOOKUP($C62,'L79'!$C$5:$I$121,1,0)),0,VLOOKUP($C62,'L79'!$C$5:$I$121,3,0)+VLOOKUP($C62,'L79'!$C$5:$I$121,5,0)+VLOOKUP($C62,'L79'!$C$5:$I$121,7,0))</f>
        <v>661.29600000000005</v>
      </c>
      <c r="J62" s="30">
        <f>IF(ISNA(VLOOKUP($C62,'L80'!$C$5:$I$121,1,0)),0,VLOOKUP($C62,'L80'!$C$5:$I$121,2,0)+VLOOKUP($C62,'L80'!$C$5:$I$121,4,0)+VLOOKUP($C62,'L80'!$C$5:$I$121,6,0))</f>
        <v>622.59900000000005</v>
      </c>
      <c r="K62" s="31">
        <f>IF(ISNA(VLOOKUP($C62,'L80'!$C$5:$I$121,1,0)),0,VLOOKUP($C62,'L80'!$C$5:$I$121,3,0)+VLOOKUP($C62,'L80'!$C$5:$I$121,5,0)+VLOOKUP($C62,'L80'!$C$5:$I$121,7,0))</f>
        <v>662.39399999999978</v>
      </c>
      <c r="L62" s="30">
        <f>IF(ISNA(VLOOKUP($C62,'L81'!$C$5:$I$122,1,0)),0,VLOOKUP($C62,'L81'!$C$5:$I$122,2,0)+VLOOKUP($C62,'L81'!$C$5:$I$122,4,0)+VLOOKUP($C62,'L81'!$C$5:$I$122,6,0))</f>
        <v>779.46699999999998</v>
      </c>
      <c r="M62" s="31">
        <f>IF(ISNA(VLOOKUP($C62,'L81'!$C$5:$I$122,1,0)),0,VLOOKUP($C62,'L81'!$C$5:$I$122,3,0)+VLOOKUP($C62,'L81'!$C$5:$I$122,5,0)+VLOOKUP($C62,'L81'!$C$5:$I$122,7,0))</f>
        <v>844.70999999999992</v>
      </c>
      <c r="N62" s="30">
        <f>IF(ISNA(VLOOKUP($C62,'L82'!$C$5:$I$123,1,0)),0,VLOOKUP($C62,'L82'!$C$5:$I$123,2,0)+VLOOKUP($C62,'L82'!$C$5:$I$123,4,0)+VLOOKUP($C62,'L82'!$C$5:$I$123,6,0))</f>
        <v>656.64800000000002</v>
      </c>
      <c r="O62" s="31">
        <f>IF(ISNA(VLOOKUP($C62,'L82'!$C$5:$I$123,1,0)),0,VLOOKUP($C62,'L82'!$C$5:$I$123,3,0)+VLOOKUP($C62,'L82'!$C$5:$I$123,5,0)+VLOOKUP($C62,'L82'!$C$5:$I$123,7,0))</f>
        <v>593.11299999999994</v>
      </c>
      <c r="P62" s="33">
        <f t="shared" si="0"/>
        <v>8345.8580000000002</v>
      </c>
      <c r="Q62" s="6"/>
      <c r="R62" s="63"/>
      <c r="S62" s="6"/>
      <c r="T62" s="6"/>
      <c r="U62" s="6"/>
    </row>
    <row r="63" spans="2:21" x14ac:dyDescent="0.3">
      <c r="B63" s="3" t="s">
        <v>112</v>
      </c>
      <c r="C63" s="27">
        <v>13210610</v>
      </c>
      <c r="D63" s="30">
        <f>IF(ISNA(VLOOKUP($C63,'L77'!$C$5:$I$115,1,0)),0,VLOOKUP($C63,'L77'!$C$5:$I$115,2,0)+VLOOKUP($C63,'L77'!$C$5:$I$115,4,0)+VLOOKUP($C63,'L77'!$C$5:$I$115,6,0))</f>
        <v>119.19300000000001</v>
      </c>
      <c r="E63" s="31">
        <f>IF(ISNA(VLOOKUP($C63,'L77'!$C$5:$I$115,1,0)),0,VLOOKUP($C63,'L77'!$C$5:$I$115,3,0)+VLOOKUP($C63,'L77'!$C$5:$I$115,5,0)+VLOOKUP($C63,'L77'!$C$5:$I$115,7,0))</f>
        <v>89.421999999999997</v>
      </c>
      <c r="F63" s="30">
        <f>IF(ISNA(VLOOKUP($C63,'L78'!$C$5:$I$117,1,0)),0,VLOOKUP($C63,'L78'!$C$5:$I$117,2,0)+VLOOKUP($C63,'L78'!$C$5:$I$117,4,0)+VLOOKUP($C63,'L78'!$C$5:$I$117,6,0))</f>
        <v>119.12400000000001</v>
      </c>
      <c r="G63" s="31">
        <f>IF(ISNA(VLOOKUP($C63,'L78'!$C$5:$I$117,1,0)),0,VLOOKUP($C63,'L78'!$C$5:$I$117,3,0)+VLOOKUP($C63,'L78'!$C$5:$I$117,5,0)+VLOOKUP($C63,'L78'!$C$5:$I$117,7,0))</f>
        <v>115.24600000000001</v>
      </c>
      <c r="H63" s="30">
        <f>IF(ISNA(VLOOKUP($C63,'L79'!$C$5:$I$121,1,0)),0,VLOOKUP($C63,'L79'!$C$5:$I$121,2,0)+VLOOKUP($C63,'L79'!$C$5:$I$121,4,0)+VLOOKUP($C63,'L79'!$C$5:$I$121,6,0))</f>
        <v>0</v>
      </c>
      <c r="I63" s="31">
        <f>IF(ISNA(VLOOKUP($C63,'L79'!$C$5:$I$121,1,0)),0,VLOOKUP($C63,'L79'!$C$5:$I$121,3,0)+VLOOKUP($C63,'L79'!$C$5:$I$121,5,0)+VLOOKUP($C63,'L79'!$C$5:$I$121,7,0))</f>
        <v>54.755000000000003</v>
      </c>
      <c r="J63" s="30">
        <f>IF(ISNA(VLOOKUP($C63,'L80'!$C$5:$I$121,1,0)),0,VLOOKUP($C63,'L80'!$C$5:$I$121,2,0)+VLOOKUP($C63,'L80'!$C$5:$I$121,4,0)+VLOOKUP($C63,'L80'!$C$5:$I$121,6,0))</f>
        <v>59.738999999999997</v>
      </c>
      <c r="K63" s="31">
        <f>IF(ISNA(VLOOKUP($C63,'L80'!$C$5:$I$121,1,0)),0,VLOOKUP($C63,'L80'!$C$5:$I$121,3,0)+VLOOKUP($C63,'L80'!$C$5:$I$121,5,0)+VLOOKUP($C63,'L80'!$C$5:$I$121,7,0))</f>
        <v>54.814999999999998</v>
      </c>
      <c r="L63" s="30">
        <f>IF(ISNA(VLOOKUP($C63,'L81'!$C$5:$I$122,1,0)),0,VLOOKUP($C63,'L81'!$C$5:$I$122,2,0)+VLOOKUP($C63,'L81'!$C$5:$I$122,4,0)+VLOOKUP($C63,'L81'!$C$5:$I$122,6,0))</f>
        <v>166.94499999999999</v>
      </c>
      <c r="M63" s="31">
        <f>IF(ISNA(VLOOKUP($C63,'L81'!$C$5:$I$122,1,0)),0,VLOOKUP($C63,'L81'!$C$5:$I$122,3,0)+VLOOKUP($C63,'L81'!$C$5:$I$122,5,0)+VLOOKUP($C63,'L81'!$C$5:$I$122,7,0))</f>
        <v>151.63099999999997</v>
      </c>
      <c r="N63" s="30">
        <f>IF(ISNA(VLOOKUP($C63,'L82'!$C$5:$I$123,1,0)),0,VLOOKUP($C63,'L82'!$C$5:$I$123,2,0)+VLOOKUP($C63,'L82'!$C$5:$I$123,4,0)+VLOOKUP($C63,'L82'!$C$5:$I$123,6,0))</f>
        <v>88.133999999999986</v>
      </c>
      <c r="O63" s="31">
        <f>IF(ISNA(VLOOKUP($C63,'L82'!$C$5:$I$123,1,0)),0,VLOOKUP($C63,'L82'!$C$5:$I$123,3,0)+VLOOKUP($C63,'L82'!$C$5:$I$123,5,0)+VLOOKUP($C63,'L82'!$C$5:$I$123,7,0))</f>
        <v>69.634</v>
      </c>
      <c r="P63" s="33">
        <f t="shared" si="0"/>
        <v>1088.6379999999999</v>
      </c>
      <c r="Q63" s="6"/>
      <c r="R63" s="63"/>
      <c r="S63" s="6"/>
      <c r="T63" s="6"/>
      <c r="U63" s="6"/>
    </row>
    <row r="64" spans="2:21" x14ac:dyDescent="0.3">
      <c r="B64" s="3" t="s">
        <v>25</v>
      </c>
      <c r="C64" s="27">
        <v>326969</v>
      </c>
      <c r="D64" s="30">
        <f>IF(ISNA(VLOOKUP($C64,'L77'!$C$5:$I$115,1,0)),0,VLOOKUP($C64,'L77'!$C$5:$I$115,2,0)+VLOOKUP($C64,'L77'!$C$5:$I$115,4,0)+VLOOKUP($C64,'L77'!$C$5:$I$115,6,0))</f>
        <v>1734.4000000000003</v>
      </c>
      <c r="E64" s="31">
        <f>IF(ISNA(VLOOKUP($C64,'L77'!$C$5:$I$115,1,0)),0,VLOOKUP($C64,'L77'!$C$5:$I$115,3,0)+VLOOKUP($C64,'L77'!$C$5:$I$115,5,0)+VLOOKUP($C64,'L77'!$C$5:$I$115,7,0))</f>
        <v>1385.808</v>
      </c>
      <c r="F64" s="30">
        <f>IF(ISNA(VLOOKUP($C64,'L78'!$C$5:$I$117,1,0)),0,VLOOKUP($C64,'L78'!$C$5:$I$117,2,0)+VLOOKUP($C64,'L78'!$C$5:$I$117,4,0)+VLOOKUP($C64,'L78'!$C$5:$I$117,6,0))</f>
        <v>1966.43</v>
      </c>
      <c r="G64" s="31">
        <f>IF(ISNA(VLOOKUP($C64,'L78'!$C$5:$I$117,1,0)),0,VLOOKUP($C64,'L78'!$C$5:$I$117,3,0)+VLOOKUP($C64,'L78'!$C$5:$I$117,5,0)+VLOOKUP($C64,'L78'!$C$5:$I$117,7,0))</f>
        <v>1589.1460000000004</v>
      </c>
      <c r="H64" s="30">
        <f>IF(ISNA(VLOOKUP($C64,'L79'!$C$5:$I$121,1,0)),0,VLOOKUP($C64,'L79'!$C$5:$I$121,2,0)+VLOOKUP($C64,'L79'!$C$5:$I$121,4,0)+VLOOKUP($C64,'L79'!$C$5:$I$121,6,0))</f>
        <v>1433.7160000000003</v>
      </c>
      <c r="I64" s="31">
        <f>IF(ISNA(VLOOKUP($C64,'L79'!$C$5:$I$121,1,0)),0,VLOOKUP($C64,'L79'!$C$5:$I$121,3,0)+VLOOKUP($C64,'L79'!$C$5:$I$121,5,0)+VLOOKUP($C64,'L79'!$C$5:$I$121,7,0))</f>
        <v>740.02799999999991</v>
      </c>
      <c r="J64" s="30">
        <f>IF(ISNA(VLOOKUP($C64,'L80'!$C$5:$I$121,1,0)),0,VLOOKUP($C64,'L80'!$C$5:$I$121,2,0)+VLOOKUP($C64,'L80'!$C$5:$I$121,4,0)+VLOOKUP($C64,'L80'!$C$5:$I$121,6,0))</f>
        <v>1395.2080000000001</v>
      </c>
      <c r="K64" s="31">
        <f>IF(ISNA(VLOOKUP($C64,'L80'!$C$5:$I$121,1,0)),0,VLOOKUP($C64,'L80'!$C$5:$I$121,3,0)+VLOOKUP($C64,'L80'!$C$5:$I$121,5,0)+VLOOKUP($C64,'L80'!$C$5:$I$121,7,0))</f>
        <v>1422.9960000000001</v>
      </c>
      <c r="L64" s="30">
        <f>IF(ISNA(VLOOKUP($C64,'L81'!$C$5:$I$122,1,0)),0,VLOOKUP($C64,'L81'!$C$5:$I$122,2,0)+VLOOKUP($C64,'L81'!$C$5:$I$122,4,0)+VLOOKUP($C64,'L81'!$C$5:$I$122,6,0))</f>
        <v>1277.355</v>
      </c>
      <c r="M64" s="31">
        <f>IF(ISNA(VLOOKUP($C64,'L81'!$C$5:$I$122,1,0)),0,VLOOKUP($C64,'L81'!$C$5:$I$122,3,0)+VLOOKUP($C64,'L81'!$C$5:$I$122,5,0)+VLOOKUP($C64,'L81'!$C$5:$I$122,7,0))</f>
        <v>1300.6479999999999</v>
      </c>
      <c r="N64" s="30">
        <f>IF(ISNA(VLOOKUP($C64,'L82'!$C$5:$I$123,1,0)),0,VLOOKUP($C64,'L82'!$C$5:$I$123,2,0)+VLOOKUP($C64,'L82'!$C$5:$I$123,4,0)+VLOOKUP($C64,'L82'!$C$5:$I$123,6,0))</f>
        <v>1079.2929999999999</v>
      </c>
      <c r="O64" s="31">
        <f>IF(ISNA(VLOOKUP($C64,'L82'!$C$5:$I$123,1,0)),0,VLOOKUP($C64,'L82'!$C$5:$I$123,3,0)+VLOOKUP($C64,'L82'!$C$5:$I$123,5,0)+VLOOKUP($C64,'L82'!$C$5:$I$123,7,0))</f>
        <v>1184.126</v>
      </c>
      <c r="P64" s="33">
        <f t="shared" si="0"/>
        <v>16509.154000000002</v>
      </c>
      <c r="Q64" s="6"/>
      <c r="R64" s="63"/>
      <c r="S64" s="6"/>
      <c r="T64" s="6"/>
      <c r="U64" s="6"/>
    </row>
    <row r="65" spans="2:21" x14ac:dyDescent="0.3">
      <c r="B65" s="3" t="s">
        <v>110</v>
      </c>
      <c r="C65" s="27">
        <v>26574808</v>
      </c>
      <c r="D65" s="30">
        <f>IF(ISNA(VLOOKUP($C65,'L77'!$C$5:$I$115,1,0)),0,VLOOKUP($C65,'L77'!$C$5:$I$115,2,0)+VLOOKUP($C65,'L77'!$C$5:$I$115,4,0)+VLOOKUP($C65,'L77'!$C$5:$I$115,6,0))</f>
        <v>83.43</v>
      </c>
      <c r="E65" s="31">
        <f>IF(ISNA(VLOOKUP($C65,'L77'!$C$5:$I$115,1,0)),0,VLOOKUP($C65,'L77'!$C$5:$I$115,3,0)+VLOOKUP($C65,'L77'!$C$5:$I$115,5,0)+VLOOKUP($C65,'L77'!$C$5:$I$115,7,0))</f>
        <v>42.738</v>
      </c>
      <c r="F65" s="30">
        <f>IF(ISNA(VLOOKUP($C65,'L78'!$C$5:$I$117,1,0)),0,VLOOKUP($C65,'L78'!$C$5:$I$117,2,0)+VLOOKUP($C65,'L78'!$C$5:$I$117,4,0)+VLOOKUP($C65,'L78'!$C$5:$I$117,6,0))</f>
        <v>87.349000000000004</v>
      </c>
      <c r="G65" s="31">
        <f>IF(ISNA(VLOOKUP($C65,'L78'!$C$5:$I$117,1,0)),0,VLOOKUP($C65,'L78'!$C$5:$I$117,3,0)+VLOOKUP($C65,'L78'!$C$5:$I$117,5,0)+VLOOKUP($C65,'L78'!$C$5:$I$117,7,0))</f>
        <v>43.731999999999999</v>
      </c>
      <c r="H65" s="30">
        <f>IF(ISNA(VLOOKUP($C65,'L79'!$C$5:$I$121,1,0)),0,VLOOKUP($C65,'L79'!$C$5:$I$121,2,0)+VLOOKUP($C65,'L79'!$C$5:$I$121,4,0)+VLOOKUP($C65,'L79'!$C$5:$I$121,6,0))</f>
        <v>44.829000000000001</v>
      </c>
      <c r="I65" s="31">
        <f>IF(ISNA(VLOOKUP($C65,'L79'!$C$5:$I$121,1,0)),0,VLOOKUP($C65,'L79'!$C$5:$I$121,3,0)+VLOOKUP($C65,'L79'!$C$5:$I$121,5,0)+VLOOKUP($C65,'L79'!$C$5:$I$121,7,0))</f>
        <v>41.823999999999998</v>
      </c>
      <c r="J65" s="30">
        <f>IF(ISNA(VLOOKUP($C65,'L80'!$C$5:$I$121,1,0)),0,VLOOKUP($C65,'L80'!$C$5:$I$121,2,0)+VLOOKUP($C65,'L80'!$C$5:$I$121,4,0)+VLOOKUP($C65,'L80'!$C$5:$I$121,6,0))</f>
        <v>42.837000000000003</v>
      </c>
      <c r="K65" s="31">
        <f>IF(ISNA(VLOOKUP($C65,'L80'!$C$5:$I$121,1,0)),0,VLOOKUP($C65,'L80'!$C$5:$I$121,3,0)+VLOOKUP($C65,'L80'!$C$5:$I$121,5,0)+VLOOKUP($C65,'L80'!$C$5:$I$121,7,0))</f>
        <v>43.85</v>
      </c>
      <c r="L65" s="30">
        <f>IF(ISNA(VLOOKUP($C65,'L81'!$C$5:$I$122,1,0)),0,VLOOKUP($C65,'L81'!$C$5:$I$122,2,0)+VLOOKUP($C65,'L81'!$C$5:$I$122,4,0)+VLOOKUP($C65,'L81'!$C$5:$I$122,6,0))</f>
        <v>84.438999999999993</v>
      </c>
      <c r="M65" s="31">
        <f>IF(ISNA(VLOOKUP($C65,'L81'!$C$5:$I$122,1,0)),0,VLOOKUP($C65,'L81'!$C$5:$I$122,3,0)+VLOOKUP($C65,'L81'!$C$5:$I$122,5,0)+VLOOKUP($C65,'L81'!$C$5:$I$122,7,0))</f>
        <v>87.234999999999999</v>
      </c>
      <c r="N65" s="30">
        <f>IF(ISNA(VLOOKUP($C65,'L82'!$C$5:$I$123,1,0)),0,VLOOKUP($C65,'L82'!$C$5:$I$123,2,0)+VLOOKUP($C65,'L82'!$C$5:$I$123,4,0)+VLOOKUP($C65,'L82'!$C$5:$I$123,6,0))</f>
        <v>143.482</v>
      </c>
      <c r="O65" s="31">
        <f>IF(ISNA(VLOOKUP($C65,'L82'!$C$5:$I$123,1,0)),0,VLOOKUP($C65,'L82'!$C$5:$I$123,3,0)+VLOOKUP($C65,'L82'!$C$5:$I$123,5,0)+VLOOKUP($C65,'L82'!$C$5:$I$123,7,0))</f>
        <v>157.38200000000001</v>
      </c>
      <c r="P65" s="33">
        <f t="shared" si="0"/>
        <v>903.12699999999995</v>
      </c>
      <c r="Q65" s="6"/>
      <c r="R65" s="63"/>
      <c r="S65" s="6"/>
      <c r="T65" s="6"/>
      <c r="U65" s="6"/>
    </row>
    <row r="66" spans="2:21" x14ac:dyDescent="0.3">
      <c r="B66" s="3" t="s">
        <v>34</v>
      </c>
      <c r="C66" s="27">
        <v>828887</v>
      </c>
      <c r="D66" s="30">
        <f>IF(ISNA(VLOOKUP($C66,'L77'!$C$5:$I$115,1,0)),0,VLOOKUP($C66,'L77'!$C$5:$I$115,2,0)+VLOOKUP($C66,'L77'!$C$5:$I$115,4,0)+VLOOKUP($C66,'L77'!$C$5:$I$115,6,0))</f>
        <v>129.327</v>
      </c>
      <c r="E66" s="31">
        <f>IF(ISNA(VLOOKUP($C66,'L77'!$C$5:$I$115,1,0)),0,VLOOKUP($C66,'L77'!$C$5:$I$115,3,0)+VLOOKUP($C66,'L77'!$C$5:$I$115,5,0)+VLOOKUP($C66,'L77'!$C$5:$I$115,7,0))</f>
        <v>259.77999999999997</v>
      </c>
      <c r="F66" s="30">
        <f>IF(ISNA(VLOOKUP($C66,'L78'!$C$5:$I$117,1,0)),0,VLOOKUP($C66,'L78'!$C$5:$I$117,2,0)+VLOOKUP($C66,'L78'!$C$5:$I$117,4,0)+VLOOKUP($C66,'L78'!$C$5:$I$117,6,0))</f>
        <v>43.688000000000002</v>
      </c>
      <c r="G66" s="31">
        <f>IF(ISNA(VLOOKUP($C66,'L78'!$C$5:$I$117,1,0)),0,VLOOKUP($C66,'L78'!$C$5:$I$117,3,0)+VLOOKUP($C66,'L78'!$C$5:$I$117,5,0)+VLOOKUP($C66,'L78'!$C$5:$I$117,7,0))</f>
        <v>422.15899999999999</v>
      </c>
      <c r="H66" s="30">
        <f>IF(ISNA(VLOOKUP($C66,'L79'!$C$5:$I$121,1,0)),0,VLOOKUP($C66,'L79'!$C$5:$I$121,2,0)+VLOOKUP($C66,'L79'!$C$5:$I$121,4,0)+VLOOKUP($C66,'L79'!$C$5:$I$121,6,0))</f>
        <v>87.399000000000001</v>
      </c>
      <c r="I66" s="31">
        <f>IF(ISNA(VLOOKUP($C66,'L79'!$C$5:$I$121,1,0)),0,VLOOKUP($C66,'L79'!$C$5:$I$121,3,0)+VLOOKUP($C66,'L79'!$C$5:$I$121,5,0)+VLOOKUP($C66,'L79'!$C$5:$I$121,7,0))</f>
        <v>128.32</v>
      </c>
      <c r="J66" s="30">
        <f>IF(ISNA(VLOOKUP($C66,'L80'!$C$5:$I$121,1,0)),0,VLOOKUP($C66,'L80'!$C$5:$I$121,2,0)+VLOOKUP($C66,'L80'!$C$5:$I$121,4,0)+VLOOKUP($C66,'L80'!$C$5:$I$121,6,0))</f>
        <v>131.05000000000001</v>
      </c>
      <c r="K66" s="31">
        <f>IF(ISNA(VLOOKUP($C66,'L80'!$C$5:$I$121,1,0)),0,VLOOKUP($C66,'L80'!$C$5:$I$121,3,0)+VLOOKUP($C66,'L80'!$C$5:$I$121,5,0)+VLOOKUP($C66,'L80'!$C$5:$I$121,7,0))</f>
        <v>391.40699999999998</v>
      </c>
      <c r="L66" s="30">
        <f>IF(ISNA(VLOOKUP($C66,'L81'!$C$5:$I$122,1,0)),0,VLOOKUP($C66,'L81'!$C$5:$I$122,2,0)+VLOOKUP($C66,'L81'!$C$5:$I$122,4,0)+VLOOKUP($C66,'L81'!$C$5:$I$122,6,0))</f>
        <v>85.372</v>
      </c>
      <c r="M66" s="31">
        <f>IF(ISNA(VLOOKUP($C66,'L81'!$C$5:$I$122,1,0)),0,VLOOKUP($C66,'L81'!$C$5:$I$122,3,0)+VLOOKUP($C66,'L81'!$C$5:$I$122,5,0)+VLOOKUP($C66,'L81'!$C$5:$I$122,7,0))</f>
        <v>187.31299999999999</v>
      </c>
      <c r="N66" s="30">
        <f>IF(ISNA(VLOOKUP($C66,'L82'!$C$5:$I$123,1,0)),0,VLOOKUP($C66,'L82'!$C$5:$I$123,2,0)+VLOOKUP($C66,'L82'!$C$5:$I$123,4,0)+VLOOKUP($C66,'L82'!$C$5:$I$123,6,0))</f>
        <v>43.573999999999998</v>
      </c>
      <c r="O66" s="31">
        <f>IF(ISNA(VLOOKUP($C66,'L82'!$C$5:$I$123,1,0)),0,VLOOKUP($C66,'L82'!$C$5:$I$123,3,0)+VLOOKUP($C66,'L82'!$C$5:$I$123,5,0)+VLOOKUP($C66,'L82'!$C$5:$I$123,7,0))</f>
        <v>43.521999999999998</v>
      </c>
      <c r="P66" s="33">
        <f t="shared" si="0"/>
        <v>1952.9110000000001</v>
      </c>
      <c r="Q66" s="6"/>
      <c r="R66" s="63"/>
      <c r="S66" s="6"/>
      <c r="T66" s="6"/>
      <c r="U66" s="6"/>
    </row>
    <row r="67" spans="2:21" x14ac:dyDescent="0.3">
      <c r="B67" s="3" t="s">
        <v>137</v>
      </c>
      <c r="C67" s="27">
        <v>34226839</v>
      </c>
      <c r="D67" s="30">
        <f>IF(ISNA(VLOOKUP($C67,'L77'!$C$5:$I$115,1,0)),0,VLOOKUP($C67,'L77'!$C$5:$I$115,2,0)+VLOOKUP($C67,'L77'!$C$5:$I$115,4,0)+VLOOKUP($C67,'L77'!$C$5:$I$115,6,0))</f>
        <v>0</v>
      </c>
      <c r="E67" s="31">
        <f>IF(ISNA(VLOOKUP($C67,'L77'!$C$5:$I$115,1,0)),0,VLOOKUP($C67,'L77'!$C$5:$I$115,3,0)+VLOOKUP($C67,'L77'!$C$5:$I$115,5,0)+VLOOKUP($C67,'L77'!$C$5:$I$115,7,0))</f>
        <v>0</v>
      </c>
      <c r="F67" s="30">
        <f>IF(ISNA(VLOOKUP($C67,'L78'!$C$5:$I$117,1,0)),0,VLOOKUP($C67,'L78'!$C$5:$I$117,2,0)+VLOOKUP($C67,'L78'!$C$5:$I$117,4,0)+VLOOKUP($C67,'L78'!$C$5:$I$117,6,0))</f>
        <v>0</v>
      </c>
      <c r="G67" s="31">
        <f>IF(ISNA(VLOOKUP($C67,'L78'!$C$5:$I$117,1,0)),0,VLOOKUP($C67,'L78'!$C$5:$I$117,3,0)+VLOOKUP($C67,'L78'!$C$5:$I$117,5,0)+VLOOKUP($C67,'L78'!$C$5:$I$117,7,0))</f>
        <v>0</v>
      </c>
      <c r="H67" s="30">
        <f>IF(ISNA(VLOOKUP($C67,'L79'!$C$5:$I$121,1,0)),0,VLOOKUP($C67,'L79'!$C$5:$I$121,2,0)+VLOOKUP($C67,'L79'!$C$5:$I$121,4,0)+VLOOKUP($C67,'L79'!$C$5:$I$121,6,0))</f>
        <v>0</v>
      </c>
      <c r="I67" s="31">
        <f>IF(ISNA(VLOOKUP($C67,'L79'!$C$5:$I$121,1,0)),0,VLOOKUP($C67,'L79'!$C$5:$I$121,3,0)+VLOOKUP($C67,'L79'!$C$5:$I$121,5,0)+VLOOKUP($C67,'L79'!$C$5:$I$121,7,0))</f>
        <v>85.745000000000005</v>
      </c>
      <c r="J67" s="30">
        <f>IF(ISNA(VLOOKUP($C67,'L80'!$C$5:$I$121,1,0)),0,VLOOKUP($C67,'L80'!$C$5:$I$121,2,0)+VLOOKUP($C67,'L80'!$C$5:$I$121,4,0)+VLOOKUP($C67,'L80'!$C$5:$I$121,6,0))</f>
        <v>194.53200000000001</v>
      </c>
      <c r="K67" s="31">
        <f>IF(ISNA(VLOOKUP($C67,'L80'!$C$5:$I$121,1,0)),0,VLOOKUP($C67,'L80'!$C$5:$I$121,3,0)+VLOOKUP($C67,'L80'!$C$5:$I$121,5,0)+VLOOKUP($C67,'L80'!$C$5:$I$121,7,0))</f>
        <v>208.53700000000001</v>
      </c>
      <c r="L67" s="30">
        <f>IF(ISNA(VLOOKUP($C67,'L81'!$C$5:$I$122,1,0)),0,VLOOKUP($C67,'L81'!$C$5:$I$122,2,0)+VLOOKUP($C67,'L81'!$C$5:$I$122,4,0)+VLOOKUP($C67,'L81'!$C$5:$I$122,6,0))</f>
        <v>282.54900000000004</v>
      </c>
      <c r="M67" s="31">
        <f>IF(ISNA(VLOOKUP($C67,'L81'!$C$5:$I$122,1,0)),0,VLOOKUP($C67,'L81'!$C$5:$I$122,3,0)+VLOOKUP($C67,'L81'!$C$5:$I$122,5,0)+VLOOKUP($C67,'L81'!$C$5:$I$122,7,0))</f>
        <v>234.74299999999999</v>
      </c>
      <c r="N67" s="30">
        <f>IF(ISNA(VLOOKUP($C67,'L82'!$C$5:$I$123,1,0)),0,VLOOKUP($C67,'L82'!$C$5:$I$123,2,0)+VLOOKUP($C67,'L82'!$C$5:$I$123,4,0)+VLOOKUP($C67,'L82'!$C$5:$I$123,6,0))</f>
        <v>261.83699999999999</v>
      </c>
      <c r="O67" s="31">
        <f>IF(ISNA(VLOOKUP($C67,'L82'!$C$5:$I$123,1,0)),0,VLOOKUP($C67,'L82'!$C$5:$I$123,3,0)+VLOOKUP($C67,'L82'!$C$5:$I$123,5,0)+VLOOKUP($C67,'L82'!$C$5:$I$123,7,0))</f>
        <v>232.37300000000002</v>
      </c>
      <c r="P67" s="33">
        <f t="shared" si="0"/>
        <v>1500.316</v>
      </c>
      <c r="Q67" s="6"/>
      <c r="R67" s="63"/>
      <c r="S67" s="6"/>
      <c r="T67" s="6"/>
      <c r="U67" s="6"/>
    </row>
    <row r="68" spans="2:21" x14ac:dyDescent="0.3">
      <c r="B68" s="3" t="s">
        <v>142</v>
      </c>
      <c r="C68" s="27">
        <v>85491074</v>
      </c>
      <c r="D68" s="30">
        <f>IF(ISNA(VLOOKUP($C68,'L77'!$C$5:$I$115,1,0)),0,VLOOKUP($C68,'L77'!$C$5:$I$115,2,0)+VLOOKUP($C68,'L77'!$C$5:$I$115,4,0)+VLOOKUP($C68,'L77'!$C$5:$I$115,6,0))</f>
        <v>0</v>
      </c>
      <c r="E68" s="31">
        <f>IF(ISNA(VLOOKUP($C68,'L77'!$C$5:$I$115,1,0)),0,VLOOKUP($C68,'L77'!$C$5:$I$115,3,0)+VLOOKUP($C68,'L77'!$C$5:$I$115,5,0)+VLOOKUP($C68,'L77'!$C$5:$I$115,7,0))</f>
        <v>0</v>
      </c>
      <c r="F68" s="30">
        <f>IF(ISNA(VLOOKUP($C68,'L78'!$C$5:$I$117,1,0)),0,VLOOKUP($C68,'L78'!$C$5:$I$117,2,0)+VLOOKUP($C68,'L78'!$C$5:$I$117,4,0)+VLOOKUP($C68,'L78'!$C$5:$I$117,6,0))</f>
        <v>0</v>
      </c>
      <c r="G68" s="31">
        <f>IF(ISNA(VLOOKUP($C68,'L78'!$C$5:$I$117,1,0)),0,VLOOKUP($C68,'L78'!$C$5:$I$117,3,0)+VLOOKUP($C68,'L78'!$C$5:$I$117,5,0)+VLOOKUP($C68,'L78'!$C$5:$I$117,7,0))</f>
        <v>0</v>
      </c>
      <c r="H68" s="30">
        <f>IF(ISNA(VLOOKUP($C68,'L79'!$C$5:$I$121,1,0)),0,VLOOKUP($C68,'L79'!$C$5:$I$121,2,0)+VLOOKUP($C68,'L79'!$C$5:$I$121,4,0)+VLOOKUP($C68,'L79'!$C$5:$I$121,6,0))</f>
        <v>0</v>
      </c>
      <c r="I68" s="31">
        <f>IF(ISNA(VLOOKUP($C68,'L79'!$C$5:$I$121,1,0)),0,VLOOKUP($C68,'L79'!$C$5:$I$121,3,0)+VLOOKUP($C68,'L79'!$C$5:$I$121,5,0)+VLOOKUP($C68,'L79'!$C$5:$I$121,7,0))</f>
        <v>0</v>
      </c>
      <c r="J68" s="30">
        <f>IF(ISNA(VLOOKUP($C68,'L80'!$C$5:$I$121,1,0)),0,VLOOKUP($C68,'L80'!$C$5:$I$121,2,0)+VLOOKUP($C68,'L80'!$C$5:$I$121,4,0)+VLOOKUP($C68,'L80'!$C$5:$I$121,6,0))</f>
        <v>249.072</v>
      </c>
      <c r="K68" s="31">
        <f>IF(ISNA(VLOOKUP($C68,'L80'!$C$5:$I$121,1,0)),0,VLOOKUP($C68,'L80'!$C$5:$I$121,3,0)+VLOOKUP($C68,'L80'!$C$5:$I$121,5,0)+VLOOKUP($C68,'L80'!$C$5:$I$121,7,0))</f>
        <v>249.93</v>
      </c>
      <c r="L68" s="30">
        <f>IF(ISNA(VLOOKUP($C68,'L81'!$C$5:$I$122,1,0)),0,VLOOKUP($C68,'L81'!$C$5:$I$122,2,0)+VLOOKUP($C68,'L81'!$C$5:$I$122,4,0)+VLOOKUP($C68,'L81'!$C$5:$I$122,6,0))</f>
        <v>299.17899999999997</v>
      </c>
      <c r="M68" s="31">
        <f>IF(ISNA(VLOOKUP($C68,'L81'!$C$5:$I$122,1,0)),0,VLOOKUP($C68,'L81'!$C$5:$I$122,3,0)+VLOOKUP($C68,'L81'!$C$5:$I$122,5,0)+VLOOKUP($C68,'L81'!$C$5:$I$122,7,0))</f>
        <v>268.34199999999998</v>
      </c>
      <c r="N68" s="30">
        <f>IF(ISNA(VLOOKUP($C68,'L82'!$C$5:$I$123,1,0)),0,VLOOKUP($C68,'L82'!$C$5:$I$123,2,0)+VLOOKUP($C68,'L82'!$C$5:$I$123,4,0)+VLOOKUP($C68,'L82'!$C$5:$I$123,6,0))</f>
        <v>358.27</v>
      </c>
      <c r="O68" s="31">
        <f>IF(ISNA(VLOOKUP($C68,'L82'!$C$5:$I$123,1,0)),0,VLOOKUP($C68,'L82'!$C$5:$I$123,3,0)+VLOOKUP($C68,'L82'!$C$5:$I$123,5,0)+VLOOKUP($C68,'L82'!$C$5:$I$123,7,0))</f>
        <v>388.44900000000007</v>
      </c>
      <c r="P68" s="33">
        <f t="shared" si="0"/>
        <v>1813.2420000000002</v>
      </c>
      <c r="Q68" s="6"/>
      <c r="R68" s="63"/>
      <c r="S68" s="6"/>
      <c r="T68" s="6"/>
      <c r="U68" s="6"/>
    </row>
    <row r="69" spans="2:21" x14ac:dyDescent="0.3">
      <c r="B69" s="3" t="s">
        <v>22</v>
      </c>
      <c r="C69" s="27">
        <v>1125282</v>
      </c>
      <c r="D69" s="30">
        <f>IF(ISNA(VLOOKUP($C69,'L77'!$C$5:$I$115,1,0)),0,VLOOKUP($C69,'L77'!$C$5:$I$115,2,0)+VLOOKUP($C69,'L77'!$C$5:$I$115,4,0)+VLOOKUP($C69,'L77'!$C$5:$I$115,6,0))</f>
        <v>2758.5320000000006</v>
      </c>
      <c r="E69" s="31">
        <f>IF(ISNA(VLOOKUP($C69,'L77'!$C$5:$I$115,1,0)),0,VLOOKUP($C69,'L77'!$C$5:$I$115,3,0)+VLOOKUP($C69,'L77'!$C$5:$I$115,5,0)+VLOOKUP($C69,'L77'!$C$5:$I$115,7,0))</f>
        <v>2730.2630000000004</v>
      </c>
      <c r="F69" s="30">
        <f>IF(ISNA(VLOOKUP($C69,'L78'!$C$5:$I$117,1,0)),0,VLOOKUP($C69,'L78'!$C$5:$I$117,2,0)+VLOOKUP($C69,'L78'!$C$5:$I$117,4,0)+VLOOKUP($C69,'L78'!$C$5:$I$117,6,0))</f>
        <v>4057.4339999999997</v>
      </c>
      <c r="G69" s="31">
        <f>IF(ISNA(VLOOKUP($C69,'L78'!$C$5:$I$117,1,0)),0,VLOOKUP($C69,'L78'!$C$5:$I$117,3,0)+VLOOKUP($C69,'L78'!$C$5:$I$117,5,0)+VLOOKUP($C69,'L78'!$C$5:$I$117,7,0))</f>
        <v>4709.8260000000009</v>
      </c>
      <c r="H69" s="30">
        <f>IF(ISNA(VLOOKUP($C69,'L79'!$C$5:$I$121,1,0)),0,VLOOKUP($C69,'L79'!$C$5:$I$121,2,0)+VLOOKUP($C69,'L79'!$C$5:$I$121,4,0)+VLOOKUP($C69,'L79'!$C$5:$I$121,6,0))</f>
        <v>2558.6380000000004</v>
      </c>
      <c r="I69" s="31">
        <f>IF(ISNA(VLOOKUP($C69,'L79'!$C$5:$I$121,1,0)),0,VLOOKUP($C69,'L79'!$C$5:$I$121,3,0)+VLOOKUP($C69,'L79'!$C$5:$I$121,5,0)+VLOOKUP($C69,'L79'!$C$5:$I$121,7,0))</f>
        <v>2878.4609999999993</v>
      </c>
      <c r="J69" s="30">
        <f>IF(ISNA(VLOOKUP($C69,'L80'!$C$5:$I$121,1,0)),0,VLOOKUP($C69,'L80'!$C$5:$I$121,2,0)+VLOOKUP($C69,'L80'!$C$5:$I$121,4,0)+VLOOKUP($C69,'L80'!$C$5:$I$121,6,0))</f>
        <v>3426.253999999999</v>
      </c>
      <c r="K69" s="31">
        <f>IF(ISNA(VLOOKUP($C69,'L80'!$C$5:$I$121,1,0)),0,VLOOKUP($C69,'L80'!$C$5:$I$121,3,0)+VLOOKUP($C69,'L80'!$C$5:$I$121,5,0)+VLOOKUP($C69,'L80'!$C$5:$I$121,7,0))</f>
        <v>2968.804000000001</v>
      </c>
      <c r="L69" s="30">
        <f>IF(ISNA(VLOOKUP($C69,'L81'!$C$5:$I$122,1,0)),0,VLOOKUP($C69,'L81'!$C$5:$I$122,2,0)+VLOOKUP($C69,'L81'!$C$5:$I$122,4,0)+VLOOKUP($C69,'L81'!$C$5:$I$122,6,0))</f>
        <v>4142.058</v>
      </c>
      <c r="M69" s="31">
        <f>IF(ISNA(VLOOKUP($C69,'L81'!$C$5:$I$122,1,0)),0,VLOOKUP($C69,'L81'!$C$5:$I$122,3,0)+VLOOKUP($C69,'L81'!$C$5:$I$122,5,0)+VLOOKUP($C69,'L81'!$C$5:$I$122,7,0))</f>
        <v>4275.3689999999997</v>
      </c>
      <c r="N69" s="30">
        <f>IF(ISNA(VLOOKUP($C69,'L82'!$C$5:$I$123,1,0)),0,VLOOKUP($C69,'L82'!$C$5:$I$123,2,0)+VLOOKUP($C69,'L82'!$C$5:$I$123,4,0)+VLOOKUP($C69,'L82'!$C$5:$I$123,6,0))</f>
        <v>3255.3940000000007</v>
      </c>
      <c r="O69" s="31">
        <f>IF(ISNA(VLOOKUP($C69,'L82'!$C$5:$I$123,1,0)),0,VLOOKUP($C69,'L82'!$C$5:$I$123,3,0)+VLOOKUP($C69,'L82'!$C$5:$I$123,5,0)+VLOOKUP($C69,'L82'!$C$5:$I$123,7,0))</f>
        <v>3765.6309999999985</v>
      </c>
      <c r="P69" s="33">
        <f t="shared" si="0"/>
        <v>41526.664000000004</v>
      </c>
      <c r="Q69" s="6"/>
      <c r="R69" s="63"/>
      <c r="S69" s="6"/>
      <c r="T69" s="6"/>
      <c r="U69" s="6"/>
    </row>
    <row r="70" spans="2:21" x14ac:dyDescent="0.3">
      <c r="B70" s="3" t="s">
        <v>76</v>
      </c>
      <c r="C70" s="27">
        <v>34274233</v>
      </c>
      <c r="D70" s="30">
        <f>IF(ISNA(VLOOKUP($C70,'L77'!$C$5:$I$115,1,0)),0,VLOOKUP($C70,'L77'!$C$5:$I$115,2,0)+VLOOKUP($C70,'L77'!$C$5:$I$115,4,0)+VLOOKUP($C70,'L77'!$C$5:$I$115,6,0))</f>
        <v>143802.65799999997</v>
      </c>
      <c r="E70" s="31">
        <f>IF(ISNA(VLOOKUP($C70,'L77'!$C$5:$I$115,1,0)),0,VLOOKUP($C70,'L77'!$C$5:$I$115,3,0)+VLOOKUP($C70,'L77'!$C$5:$I$115,5,0)+VLOOKUP($C70,'L77'!$C$5:$I$115,7,0))</f>
        <v>154828.63200000013</v>
      </c>
      <c r="F70" s="30">
        <f>IF(ISNA(VLOOKUP($C70,'L78'!$C$5:$I$117,1,0)),0,VLOOKUP($C70,'L78'!$C$5:$I$117,2,0)+VLOOKUP($C70,'L78'!$C$5:$I$117,4,0)+VLOOKUP($C70,'L78'!$C$5:$I$117,6,0))</f>
        <v>173543.35599999994</v>
      </c>
      <c r="G70" s="31">
        <f>IF(ISNA(VLOOKUP($C70,'L78'!$C$5:$I$117,1,0)),0,VLOOKUP($C70,'L78'!$C$5:$I$117,3,0)+VLOOKUP($C70,'L78'!$C$5:$I$117,5,0)+VLOOKUP($C70,'L78'!$C$5:$I$117,7,0))</f>
        <v>166557.51000000013</v>
      </c>
      <c r="H70" s="30">
        <f>IF(ISNA(VLOOKUP($C70,'L79'!$C$5:$I$121,1,0)),0,VLOOKUP($C70,'L79'!$C$5:$I$121,2,0)+VLOOKUP($C70,'L79'!$C$5:$I$121,4,0)+VLOOKUP($C70,'L79'!$C$5:$I$121,6,0))</f>
        <v>155450.80200000005</v>
      </c>
      <c r="I70" s="31">
        <f>IF(ISNA(VLOOKUP($C70,'L79'!$C$5:$I$121,1,0)),0,VLOOKUP($C70,'L79'!$C$5:$I$121,3,0)+VLOOKUP($C70,'L79'!$C$5:$I$121,5,0)+VLOOKUP($C70,'L79'!$C$5:$I$121,7,0))</f>
        <v>155845.93200000015</v>
      </c>
      <c r="J70" s="30">
        <f>IF(ISNA(VLOOKUP($C70,'L80'!$C$5:$I$121,1,0)),0,VLOOKUP($C70,'L80'!$C$5:$I$121,2,0)+VLOOKUP($C70,'L80'!$C$5:$I$121,4,0)+VLOOKUP($C70,'L80'!$C$5:$I$121,6,0))</f>
        <v>154724.12900000004</v>
      </c>
      <c r="K70" s="31">
        <f>IF(ISNA(VLOOKUP($C70,'L80'!$C$5:$I$121,1,0)),0,VLOOKUP($C70,'L80'!$C$5:$I$121,3,0)+VLOOKUP($C70,'L80'!$C$5:$I$121,5,0)+VLOOKUP($C70,'L80'!$C$5:$I$121,7,0))</f>
        <v>159216.13399999982</v>
      </c>
      <c r="L70" s="30">
        <f>IF(ISNA(VLOOKUP($C70,'L81'!$C$5:$I$122,1,0)),0,VLOOKUP($C70,'L81'!$C$5:$I$122,2,0)+VLOOKUP($C70,'L81'!$C$5:$I$122,4,0)+VLOOKUP($C70,'L81'!$C$5:$I$122,6,0))</f>
        <v>157277.42999999988</v>
      </c>
      <c r="M70" s="31">
        <f>IF(ISNA(VLOOKUP($C70,'L81'!$C$5:$I$122,1,0)),0,VLOOKUP($C70,'L81'!$C$5:$I$122,3,0)+VLOOKUP($C70,'L81'!$C$5:$I$122,5,0)+VLOOKUP($C70,'L81'!$C$5:$I$122,7,0))</f>
        <v>166431.98000000033</v>
      </c>
      <c r="N70" s="30">
        <f>IF(ISNA(VLOOKUP($C70,'L82'!$C$5:$I$123,1,0)),0,VLOOKUP($C70,'L82'!$C$5:$I$123,2,0)+VLOOKUP($C70,'L82'!$C$5:$I$123,4,0)+VLOOKUP($C70,'L82'!$C$5:$I$123,6,0))</f>
        <v>154018.13899999994</v>
      </c>
      <c r="O70" s="31">
        <f>IF(ISNA(VLOOKUP($C70,'L82'!$C$5:$I$123,1,0)),0,VLOOKUP($C70,'L82'!$C$5:$I$123,3,0)+VLOOKUP($C70,'L82'!$C$5:$I$123,5,0)+VLOOKUP($C70,'L82'!$C$5:$I$123,7,0))</f>
        <v>137489.42399999982</v>
      </c>
      <c r="P70" s="33">
        <f t="shared" si="0"/>
        <v>1879186.1260000004</v>
      </c>
      <c r="Q70" s="6"/>
      <c r="R70" s="63"/>
      <c r="S70" s="6"/>
      <c r="T70" s="6"/>
      <c r="U70" s="6"/>
    </row>
    <row r="71" spans="2:21" x14ac:dyDescent="0.3">
      <c r="B71" s="3" t="s">
        <v>35</v>
      </c>
      <c r="C71" s="27">
        <v>2924588</v>
      </c>
      <c r="D71" s="30">
        <f>IF(ISNA(VLOOKUP($C71,'L77'!$C$5:$I$115,1,0)),0,VLOOKUP($C71,'L77'!$C$5:$I$115,2,0)+VLOOKUP($C71,'L77'!$C$5:$I$115,4,0)+VLOOKUP($C71,'L77'!$C$5:$I$115,6,0))</f>
        <v>413.33399999999995</v>
      </c>
      <c r="E71" s="31">
        <f>IF(ISNA(VLOOKUP($C71,'L77'!$C$5:$I$115,1,0)),0,VLOOKUP($C71,'L77'!$C$5:$I$115,3,0)+VLOOKUP($C71,'L77'!$C$5:$I$115,5,0)+VLOOKUP($C71,'L77'!$C$5:$I$115,7,0))</f>
        <v>626.26099999999997</v>
      </c>
      <c r="F71" s="30">
        <f>IF(ISNA(VLOOKUP($C71,'L78'!$C$5:$I$117,1,0)),0,VLOOKUP($C71,'L78'!$C$5:$I$117,2,0)+VLOOKUP($C71,'L78'!$C$5:$I$117,4,0)+VLOOKUP($C71,'L78'!$C$5:$I$117,6,0))</f>
        <v>233.47800000000001</v>
      </c>
      <c r="G71" s="31">
        <f>IF(ISNA(VLOOKUP($C71,'L78'!$C$5:$I$117,1,0)),0,VLOOKUP($C71,'L78'!$C$5:$I$117,3,0)+VLOOKUP($C71,'L78'!$C$5:$I$117,5,0)+VLOOKUP($C71,'L78'!$C$5:$I$117,7,0))</f>
        <v>758.31899999999996</v>
      </c>
      <c r="H71" s="30">
        <f>IF(ISNA(VLOOKUP($C71,'L79'!$C$5:$I$121,1,0)),0,VLOOKUP($C71,'L79'!$C$5:$I$121,2,0)+VLOOKUP($C71,'L79'!$C$5:$I$121,4,0)+VLOOKUP($C71,'L79'!$C$5:$I$121,6,0))</f>
        <v>222.59</v>
      </c>
      <c r="I71" s="31">
        <f>IF(ISNA(VLOOKUP($C71,'L79'!$C$5:$I$121,1,0)),0,VLOOKUP($C71,'L79'!$C$5:$I$121,3,0)+VLOOKUP($C71,'L79'!$C$5:$I$121,5,0)+VLOOKUP($C71,'L79'!$C$5:$I$121,7,0))</f>
        <v>265.25400000000002</v>
      </c>
      <c r="J71" s="30">
        <f>IF(ISNA(VLOOKUP($C71,'L80'!$C$5:$I$121,1,0)),0,VLOOKUP($C71,'L80'!$C$5:$I$121,2,0)+VLOOKUP($C71,'L80'!$C$5:$I$121,4,0)+VLOOKUP($C71,'L80'!$C$5:$I$121,6,0))</f>
        <v>456.46000000000009</v>
      </c>
      <c r="K71" s="31">
        <f>IF(ISNA(VLOOKUP($C71,'L80'!$C$5:$I$121,1,0)),0,VLOOKUP($C71,'L80'!$C$5:$I$121,3,0)+VLOOKUP($C71,'L80'!$C$5:$I$121,5,0)+VLOOKUP($C71,'L80'!$C$5:$I$121,7,0))</f>
        <v>361.01</v>
      </c>
      <c r="L71" s="30">
        <f>IF(ISNA(VLOOKUP($C71,'L81'!$C$5:$I$122,1,0)),0,VLOOKUP($C71,'L81'!$C$5:$I$122,2,0)+VLOOKUP($C71,'L81'!$C$5:$I$122,4,0)+VLOOKUP($C71,'L81'!$C$5:$I$122,6,0))</f>
        <v>436.71800000000007</v>
      </c>
      <c r="M71" s="31">
        <f>IF(ISNA(VLOOKUP($C71,'L81'!$C$5:$I$122,1,0)),0,VLOOKUP($C71,'L81'!$C$5:$I$122,3,0)+VLOOKUP($C71,'L81'!$C$5:$I$122,5,0)+VLOOKUP($C71,'L81'!$C$5:$I$122,7,0))</f>
        <v>443.22799999999995</v>
      </c>
      <c r="N71" s="30">
        <f>IF(ISNA(VLOOKUP($C71,'L82'!$C$5:$I$123,1,0)),0,VLOOKUP($C71,'L82'!$C$5:$I$123,2,0)+VLOOKUP($C71,'L82'!$C$5:$I$123,4,0)+VLOOKUP($C71,'L82'!$C$5:$I$123,6,0))</f>
        <v>414.00800000000004</v>
      </c>
      <c r="O71" s="31">
        <f>IF(ISNA(VLOOKUP($C71,'L82'!$C$5:$I$123,1,0)),0,VLOOKUP($C71,'L82'!$C$5:$I$123,3,0)+VLOOKUP($C71,'L82'!$C$5:$I$123,5,0)+VLOOKUP($C71,'L82'!$C$5:$I$123,7,0))</f>
        <v>623.54099999999994</v>
      </c>
      <c r="P71" s="33">
        <f t="shared" ref="P71:P124" si="1">SUM(D71:O71)</f>
        <v>5254.201</v>
      </c>
      <c r="Q71" s="6"/>
      <c r="R71" s="63"/>
      <c r="S71" s="6"/>
      <c r="T71" s="6"/>
      <c r="U71" s="6"/>
    </row>
    <row r="72" spans="2:21" x14ac:dyDescent="0.3">
      <c r="B72" s="3" t="s">
        <v>60</v>
      </c>
      <c r="C72" s="27">
        <v>5470445</v>
      </c>
      <c r="D72" s="30">
        <f>IF(ISNA(VLOOKUP($C72,'L77'!$C$5:$I$115,1,0)),0,VLOOKUP($C72,'L77'!$C$5:$I$115,2,0)+VLOOKUP($C72,'L77'!$C$5:$I$115,4,0)+VLOOKUP($C72,'L77'!$C$5:$I$115,6,0))</f>
        <v>0</v>
      </c>
      <c r="E72" s="31">
        <f>IF(ISNA(VLOOKUP($C72,'L77'!$C$5:$I$115,1,0)),0,VLOOKUP($C72,'L77'!$C$5:$I$115,3,0)+VLOOKUP($C72,'L77'!$C$5:$I$115,5,0)+VLOOKUP($C72,'L77'!$C$5:$I$115,7,0))</f>
        <v>0</v>
      </c>
      <c r="F72" s="30">
        <f>IF(ISNA(VLOOKUP($C72,'L78'!$C$5:$I$117,1,0)),0,VLOOKUP($C72,'L78'!$C$5:$I$117,2,0)+VLOOKUP($C72,'L78'!$C$5:$I$117,4,0)+VLOOKUP($C72,'L78'!$C$5:$I$117,6,0))</f>
        <v>0</v>
      </c>
      <c r="G72" s="31">
        <f>IF(ISNA(VLOOKUP($C72,'L78'!$C$5:$I$117,1,0)),0,VLOOKUP($C72,'L78'!$C$5:$I$117,3,0)+VLOOKUP($C72,'L78'!$C$5:$I$117,5,0)+VLOOKUP($C72,'L78'!$C$5:$I$117,7,0))</f>
        <v>0</v>
      </c>
      <c r="H72" s="30">
        <f>IF(ISNA(VLOOKUP($C72,'L79'!$C$5:$I$121,1,0)),0,VLOOKUP($C72,'L79'!$C$5:$I$121,2,0)+VLOOKUP($C72,'L79'!$C$5:$I$121,4,0)+VLOOKUP($C72,'L79'!$C$5:$I$121,6,0))</f>
        <v>29.808</v>
      </c>
      <c r="I72" s="31">
        <f>IF(ISNA(VLOOKUP($C72,'L79'!$C$5:$I$121,1,0)),0,VLOOKUP($C72,'L79'!$C$5:$I$121,3,0)+VLOOKUP($C72,'L79'!$C$5:$I$121,5,0)+VLOOKUP($C72,'L79'!$C$5:$I$121,7,0))</f>
        <v>0</v>
      </c>
      <c r="J72" s="30">
        <f>IF(ISNA(VLOOKUP($C72,'L80'!$C$5:$I$121,1,0)),0,VLOOKUP($C72,'L80'!$C$5:$I$121,2,0)+VLOOKUP($C72,'L80'!$C$5:$I$121,4,0)+VLOOKUP($C72,'L80'!$C$5:$I$121,6,0))</f>
        <v>0</v>
      </c>
      <c r="K72" s="31">
        <f>IF(ISNA(VLOOKUP($C72,'L80'!$C$5:$I$121,1,0)),0,VLOOKUP($C72,'L80'!$C$5:$I$121,3,0)+VLOOKUP($C72,'L80'!$C$5:$I$121,5,0)+VLOOKUP($C72,'L80'!$C$5:$I$121,7,0))</f>
        <v>0</v>
      </c>
      <c r="L72" s="30">
        <f>IF(ISNA(VLOOKUP($C72,'L81'!$C$5:$I$122,1,0)),0,VLOOKUP($C72,'L81'!$C$5:$I$122,2,0)+VLOOKUP($C72,'L81'!$C$5:$I$122,4,0)+VLOOKUP($C72,'L81'!$C$5:$I$122,6,0))</f>
        <v>0</v>
      </c>
      <c r="M72" s="31">
        <f>IF(ISNA(VLOOKUP($C72,'L81'!$C$5:$I$122,1,0)),0,VLOOKUP($C72,'L81'!$C$5:$I$122,3,0)+VLOOKUP($C72,'L81'!$C$5:$I$122,5,0)+VLOOKUP($C72,'L81'!$C$5:$I$122,7,0))</f>
        <v>0</v>
      </c>
      <c r="N72" s="30">
        <f>IF(ISNA(VLOOKUP($C72,'L82'!$C$5:$I$123,1,0)),0,VLOOKUP($C72,'L82'!$C$5:$I$123,2,0)+VLOOKUP($C72,'L82'!$C$5:$I$123,4,0)+VLOOKUP($C72,'L82'!$C$5:$I$123,6,0))</f>
        <v>0</v>
      </c>
      <c r="O72" s="31">
        <f>IF(ISNA(VLOOKUP($C72,'L82'!$C$5:$I$123,1,0)),0,VLOOKUP($C72,'L82'!$C$5:$I$123,3,0)+VLOOKUP($C72,'L82'!$C$5:$I$123,5,0)+VLOOKUP($C72,'L82'!$C$5:$I$123,7,0))</f>
        <v>0</v>
      </c>
      <c r="P72" s="33">
        <f t="shared" si="1"/>
        <v>29.808</v>
      </c>
      <c r="Q72" s="6"/>
      <c r="R72" s="63"/>
      <c r="S72" s="6"/>
      <c r="T72" s="6"/>
      <c r="U72" s="6"/>
    </row>
    <row r="73" spans="2:21" x14ac:dyDescent="0.3">
      <c r="B73" s="3" t="s">
        <v>83</v>
      </c>
      <c r="C73" s="27">
        <v>4169215</v>
      </c>
      <c r="D73" s="30">
        <f>IF(ISNA(VLOOKUP($C73,'L77'!$C$5:$I$115,1,0)),0,VLOOKUP($C73,'L77'!$C$5:$I$115,2,0)+VLOOKUP($C73,'L77'!$C$5:$I$115,4,0)+VLOOKUP($C73,'L77'!$C$5:$I$115,6,0))</f>
        <v>16616.937999999998</v>
      </c>
      <c r="E73" s="31">
        <f>IF(ISNA(VLOOKUP($C73,'L77'!$C$5:$I$115,1,0)),0,VLOOKUP($C73,'L77'!$C$5:$I$115,3,0)+VLOOKUP($C73,'L77'!$C$5:$I$115,5,0)+VLOOKUP($C73,'L77'!$C$5:$I$115,7,0))</f>
        <v>16617.769000000011</v>
      </c>
      <c r="F73" s="30">
        <f>IF(ISNA(VLOOKUP($C73,'L78'!$C$5:$I$117,1,0)),0,VLOOKUP($C73,'L78'!$C$5:$I$117,2,0)+VLOOKUP($C73,'L78'!$C$5:$I$117,4,0)+VLOOKUP($C73,'L78'!$C$5:$I$117,6,0))</f>
        <v>19766.880000000023</v>
      </c>
      <c r="G73" s="31">
        <f>IF(ISNA(VLOOKUP($C73,'L78'!$C$5:$I$117,1,0)),0,VLOOKUP($C73,'L78'!$C$5:$I$117,3,0)+VLOOKUP($C73,'L78'!$C$5:$I$117,5,0)+VLOOKUP($C73,'L78'!$C$5:$I$117,7,0))</f>
        <v>16841.481999999996</v>
      </c>
      <c r="H73" s="30">
        <f>IF(ISNA(VLOOKUP($C73,'L79'!$C$5:$I$121,1,0)),0,VLOOKUP($C73,'L79'!$C$5:$I$121,2,0)+VLOOKUP($C73,'L79'!$C$5:$I$121,4,0)+VLOOKUP($C73,'L79'!$C$5:$I$121,6,0))</f>
        <v>13178.186</v>
      </c>
      <c r="I73" s="31">
        <f>IF(ISNA(VLOOKUP($C73,'L79'!$C$5:$I$121,1,0)),0,VLOOKUP($C73,'L79'!$C$5:$I$121,3,0)+VLOOKUP($C73,'L79'!$C$5:$I$121,5,0)+VLOOKUP($C73,'L79'!$C$5:$I$121,7,0))</f>
        <v>13089.022000000001</v>
      </c>
      <c r="J73" s="30">
        <f>IF(ISNA(VLOOKUP($C73,'L80'!$C$5:$I$121,1,0)),0,VLOOKUP($C73,'L80'!$C$5:$I$121,2,0)+VLOOKUP($C73,'L80'!$C$5:$I$121,4,0)+VLOOKUP($C73,'L80'!$C$5:$I$121,6,0))</f>
        <v>18378.569</v>
      </c>
      <c r="K73" s="31">
        <f>IF(ISNA(VLOOKUP($C73,'L80'!$C$5:$I$121,1,0)),0,VLOOKUP($C73,'L80'!$C$5:$I$121,3,0)+VLOOKUP($C73,'L80'!$C$5:$I$121,5,0)+VLOOKUP($C73,'L80'!$C$5:$I$121,7,0))</f>
        <v>15736.999</v>
      </c>
      <c r="L73" s="30">
        <f>IF(ISNA(VLOOKUP($C73,'L81'!$C$5:$I$122,1,0)),0,VLOOKUP($C73,'L81'!$C$5:$I$122,2,0)+VLOOKUP($C73,'L81'!$C$5:$I$122,4,0)+VLOOKUP($C73,'L81'!$C$5:$I$122,6,0))</f>
        <v>20523.586999999996</v>
      </c>
      <c r="M73" s="31">
        <f>IF(ISNA(VLOOKUP($C73,'L81'!$C$5:$I$122,1,0)),0,VLOOKUP($C73,'L81'!$C$5:$I$122,3,0)+VLOOKUP($C73,'L81'!$C$5:$I$122,5,0)+VLOOKUP($C73,'L81'!$C$5:$I$122,7,0))</f>
        <v>21882.593000000001</v>
      </c>
      <c r="N73" s="30">
        <f>IF(ISNA(VLOOKUP($C73,'L82'!$C$5:$I$123,1,0)),0,VLOOKUP($C73,'L82'!$C$5:$I$123,2,0)+VLOOKUP($C73,'L82'!$C$5:$I$123,4,0)+VLOOKUP($C73,'L82'!$C$5:$I$123,6,0))</f>
        <v>16476.950999999997</v>
      </c>
      <c r="O73" s="31">
        <f>IF(ISNA(VLOOKUP($C73,'L82'!$C$5:$I$123,1,0)),0,VLOOKUP($C73,'L82'!$C$5:$I$123,3,0)+VLOOKUP($C73,'L82'!$C$5:$I$123,5,0)+VLOOKUP($C73,'L82'!$C$5:$I$123,7,0))</f>
        <v>18682.456999999995</v>
      </c>
      <c r="P73" s="33">
        <f t="shared" si="1"/>
        <v>207791.43299999999</v>
      </c>
      <c r="Q73" s="6"/>
      <c r="R73" s="63"/>
      <c r="S73" s="6"/>
      <c r="T73" s="6"/>
      <c r="U73" s="6"/>
    </row>
    <row r="74" spans="2:21" x14ac:dyDescent="0.3">
      <c r="B74" s="3" t="s">
        <v>6</v>
      </c>
      <c r="C74" s="27">
        <v>3016811</v>
      </c>
      <c r="D74" s="30">
        <f>IF(ISNA(VLOOKUP($C74,'L77'!$C$5:$I$115,1,0)),0,VLOOKUP($C74,'L77'!$C$5:$I$115,2,0)+VLOOKUP($C74,'L77'!$C$5:$I$115,4,0)+VLOOKUP($C74,'L77'!$C$5:$I$115,6,0))</f>
        <v>834.18200000000002</v>
      </c>
      <c r="E74" s="31">
        <f>IF(ISNA(VLOOKUP($C74,'L77'!$C$5:$I$115,1,0)),0,VLOOKUP($C74,'L77'!$C$5:$I$115,3,0)+VLOOKUP($C74,'L77'!$C$5:$I$115,5,0)+VLOOKUP($C74,'L77'!$C$5:$I$115,7,0))</f>
        <v>355.76900000000001</v>
      </c>
      <c r="F74" s="30">
        <f>IF(ISNA(VLOOKUP($C74,'L78'!$C$5:$I$117,1,0)),0,VLOOKUP($C74,'L78'!$C$5:$I$117,2,0)+VLOOKUP($C74,'L78'!$C$5:$I$117,4,0)+VLOOKUP($C74,'L78'!$C$5:$I$117,6,0))</f>
        <v>520.947</v>
      </c>
      <c r="G74" s="31">
        <f>IF(ISNA(VLOOKUP($C74,'L78'!$C$5:$I$117,1,0)),0,VLOOKUP($C74,'L78'!$C$5:$I$117,3,0)+VLOOKUP($C74,'L78'!$C$5:$I$117,5,0)+VLOOKUP($C74,'L78'!$C$5:$I$117,7,0))</f>
        <v>622.99199999999985</v>
      </c>
      <c r="H74" s="30">
        <f>IF(ISNA(VLOOKUP($C74,'L79'!$C$5:$I$121,1,0)),0,VLOOKUP($C74,'L79'!$C$5:$I$121,2,0)+VLOOKUP($C74,'L79'!$C$5:$I$121,4,0)+VLOOKUP($C74,'L79'!$C$5:$I$121,6,0))</f>
        <v>341.86900000000003</v>
      </c>
      <c r="I74" s="31">
        <f>IF(ISNA(VLOOKUP($C74,'L79'!$C$5:$I$121,1,0)),0,VLOOKUP($C74,'L79'!$C$5:$I$121,3,0)+VLOOKUP($C74,'L79'!$C$5:$I$121,5,0)+VLOOKUP($C74,'L79'!$C$5:$I$121,7,0))</f>
        <v>564.34299999999996</v>
      </c>
      <c r="J74" s="30">
        <f>IF(ISNA(VLOOKUP($C74,'L80'!$C$5:$I$121,1,0)),0,VLOOKUP($C74,'L80'!$C$5:$I$121,2,0)+VLOOKUP($C74,'L80'!$C$5:$I$121,4,0)+VLOOKUP($C74,'L80'!$C$5:$I$121,6,0))</f>
        <v>686.2360000000001</v>
      </c>
      <c r="K74" s="31">
        <f>IF(ISNA(VLOOKUP($C74,'L80'!$C$5:$I$121,1,0)),0,VLOOKUP($C74,'L80'!$C$5:$I$121,3,0)+VLOOKUP($C74,'L80'!$C$5:$I$121,5,0)+VLOOKUP($C74,'L80'!$C$5:$I$121,7,0))</f>
        <v>613.97699999999998</v>
      </c>
      <c r="L74" s="30">
        <f>IF(ISNA(VLOOKUP($C74,'L81'!$C$5:$I$122,1,0)),0,VLOOKUP($C74,'L81'!$C$5:$I$122,2,0)+VLOOKUP($C74,'L81'!$C$5:$I$122,4,0)+VLOOKUP($C74,'L81'!$C$5:$I$122,6,0))</f>
        <v>879.21199999999999</v>
      </c>
      <c r="M74" s="31">
        <f>IF(ISNA(VLOOKUP($C74,'L81'!$C$5:$I$122,1,0)),0,VLOOKUP($C74,'L81'!$C$5:$I$122,3,0)+VLOOKUP($C74,'L81'!$C$5:$I$122,5,0)+VLOOKUP($C74,'L81'!$C$5:$I$122,7,0))</f>
        <v>591.74200000000008</v>
      </c>
      <c r="N74" s="30">
        <f>IF(ISNA(VLOOKUP($C74,'L82'!$C$5:$I$123,1,0)),0,VLOOKUP($C74,'L82'!$C$5:$I$123,2,0)+VLOOKUP($C74,'L82'!$C$5:$I$123,4,0)+VLOOKUP($C74,'L82'!$C$5:$I$123,6,0))</f>
        <v>357.738</v>
      </c>
      <c r="O74" s="31">
        <f>IF(ISNA(VLOOKUP($C74,'L82'!$C$5:$I$123,1,0)),0,VLOOKUP($C74,'L82'!$C$5:$I$123,3,0)+VLOOKUP($C74,'L82'!$C$5:$I$123,5,0)+VLOOKUP($C74,'L82'!$C$5:$I$123,7,0))</f>
        <v>714.65999999999985</v>
      </c>
      <c r="P74" s="33">
        <f t="shared" si="1"/>
        <v>7083.6670000000004</v>
      </c>
      <c r="Q74" s="6"/>
      <c r="R74" s="63"/>
      <c r="S74" s="6"/>
      <c r="T74" s="6"/>
      <c r="U74" s="6"/>
    </row>
    <row r="75" spans="2:21" x14ac:dyDescent="0.3">
      <c r="B75" s="3" t="s">
        <v>36</v>
      </c>
      <c r="C75" s="27">
        <v>2123223</v>
      </c>
      <c r="D75" s="30">
        <f>IF(ISNA(VLOOKUP($C75,'L77'!$C$5:$I$115,1,0)),0,VLOOKUP($C75,'L77'!$C$5:$I$115,2,0)+VLOOKUP($C75,'L77'!$C$5:$I$115,4,0)+VLOOKUP($C75,'L77'!$C$5:$I$115,6,0))</f>
        <v>1094.847</v>
      </c>
      <c r="E75" s="31">
        <f>IF(ISNA(VLOOKUP($C75,'L77'!$C$5:$I$115,1,0)),0,VLOOKUP($C75,'L77'!$C$5:$I$115,3,0)+VLOOKUP($C75,'L77'!$C$5:$I$115,5,0)+VLOOKUP($C75,'L77'!$C$5:$I$115,7,0))</f>
        <v>1187.3820000000001</v>
      </c>
      <c r="F75" s="30">
        <f>IF(ISNA(VLOOKUP($C75,'L78'!$C$5:$I$117,1,0)),0,VLOOKUP($C75,'L78'!$C$5:$I$117,2,0)+VLOOKUP($C75,'L78'!$C$5:$I$117,4,0)+VLOOKUP($C75,'L78'!$C$5:$I$117,6,0))</f>
        <v>1200.4730000000002</v>
      </c>
      <c r="G75" s="31">
        <f>IF(ISNA(VLOOKUP($C75,'L78'!$C$5:$I$117,1,0)),0,VLOOKUP($C75,'L78'!$C$5:$I$117,3,0)+VLOOKUP($C75,'L78'!$C$5:$I$117,5,0)+VLOOKUP($C75,'L78'!$C$5:$I$117,7,0))</f>
        <v>1445.5350000000001</v>
      </c>
      <c r="H75" s="30">
        <f>IF(ISNA(VLOOKUP($C75,'L79'!$C$5:$I$121,1,0)),0,VLOOKUP($C75,'L79'!$C$5:$I$121,2,0)+VLOOKUP($C75,'L79'!$C$5:$I$121,4,0)+VLOOKUP($C75,'L79'!$C$5:$I$121,6,0))</f>
        <v>467.62100000000004</v>
      </c>
      <c r="I75" s="31">
        <f>IF(ISNA(VLOOKUP($C75,'L79'!$C$5:$I$121,1,0)),0,VLOOKUP($C75,'L79'!$C$5:$I$121,3,0)+VLOOKUP($C75,'L79'!$C$5:$I$121,5,0)+VLOOKUP($C75,'L79'!$C$5:$I$121,7,0))</f>
        <v>934.60599999999988</v>
      </c>
      <c r="J75" s="30">
        <f>IF(ISNA(VLOOKUP($C75,'L80'!$C$5:$I$121,1,0)),0,VLOOKUP($C75,'L80'!$C$5:$I$121,2,0)+VLOOKUP($C75,'L80'!$C$5:$I$121,4,0)+VLOOKUP($C75,'L80'!$C$5:$I$121,6,0))</f>
        <v>465.863</v>
      </c>
      <c r="K75" s="31">
        <f>IF(ISNA(VLOOKUP($C75,'L80'!$C$5:$I$121,1,0)),0,VLOOKUP($C75,'L80'!$C$5:$I$121,3,0)+VLOOKUP($C75,'L80'!$C$5:$I$121,5,0)+VLOOKUP($C75,'L80'!$C$5:$I$121,7,0))</f>
        <v>1439.31</v>
      </c>
      <c r="L75" s="30">
        <f>IF(ISNA(VLOOKUP($C75,'L81'!$C$5:$I$122,1,0)),0,VLOOKUP($C75,'L81'!$C$5:$I$122,2,0)+VLOOKUP($C75,'L81'!$C$5:$I$122,4,0)+VLOOKUP($C75,'L81'!$C$5:$I$122,6,0))</f>
        <v>717.13900000000001</v>
      </c>
      <c r="M75" s="31">
        <f>IF(ISNA(VLOOKUP($C75,'L81'!$C$5:$I$122,1,0)),0,VLOOKUP($C75,'L81'!$C$5:$I$122,3,0)+VLOOKUP($C75,'L81'!$C$5:$I$122,5,0)+VLOOKUP($C75,'L81'!$C$5:$I$122,7,0))</f>
        <v>558.28300000000002</v>
      </c>
      <c r="N75" s="30">
        <f>IF(ISNA(VLOOKUP($C75,'L82'!$C$5:$I$123,1,0)),0,VLOOKUP($C75,'L82'!$C$5:$I$123,2,0)+VLOOKUP($C75,'L82'!$C$5:$I$123,4,0)+VLOOKUP($C75,'L82'!$C$5:$I$123,6,0))</f>
        <v>555.87299999999993</v>
      </c>
      <c r="O75" s="31">
        <f>IF(ISNA(VLOOKUP($C75,'L82'!$C$5:$I$123,1,0)),0,VLOOKUP($C75,'L82'!$C$5:$I$123,3,0)+VLOOKUP($C75,'L82'!$C$5:$I$123,5,0)+VLOOKUP($C75,'L82'!$C$5:$I$123,7,0))</f>
        <v>580.44100000000003</v>
      </c>
      <c r="P75" s="33">
        <f t="shared" si="1"/>
        <v>10647.373</v>
      </c>
      <c r="Q75" s="6"/>
      <c r="R75" s="63"/>
      <c r="S75" s="6"/>
      <c r="T75" s="6"/>
      <c r="U75" s="6"/>
    </row>
    <row r="76" spans="2:21" x14ac:dyDescent="0.3">
      <c r="B76" s="3" t="s">
        <v>113</v>
      </c>
      <c r="C76" s="27">
        <v>9371943</v>
      </c>
      <c r="D76" s="30">
        <f>IF(ISNA(VLOOKUP($C76,'L77'!$C$5:$I$115,1,0)),0,VLOOKUP($C76,'L77'!$C$5:$I$115,2,0)+VLOOKUP($C76,'L77'!$C$5:$I$115,4,0)+VLOOKUP($C76,'L77'!$C$5:$I$115,6,0))</f>
        <v>131.23400000000001</v>
      </c>
      <c r="E76" s="31">
        <f>IF(ISNA(VLOOKUP($C76,'L77'!$C$5:$I$115,1,0)),0,VLOOKUP($C76,'L77'!$C$5:$I$115,3,0)+VLOOKUP($C76,'L77'!$C$5:$I$115,5,0)+VLOOKUP($C76,'L77'!$C$5:$I$115,7,0))</f>
        <v>131.054</v>
      </c>
      <c r="F76" s="30">
        <f>IF(ISNA(VLOOKUP($C76,'L78'!$C$5:$I$117,1,0)),0,VLOOKUP($C76,'L78'!$C$5:$I$117,2,0)+VLOOKUP($C76,'L78'!$C$5:$I$117,4,0)+VLOOKUP($C76,'L78'!$C$5:$I$117,6,0))</f>
        <v>98.454000000000008</v>
      </c>
      <c r="G76" s="31">
        <f>IF(ISNA(VLOOKUP($C76,'L78'!$C$5:$I$117,1,0)),0,VLOOKUP($C76,'L78'!$C$5:$I$117,3,0)+VLOOKUP($C76,'L78'!$C$5:$I$117,5,0)+VLOOKUP($C76,'L78'!$C$5:$I$117,7,0))</f>
        <v>109.292</v>
      </c>
      <c r="H76" s="30">
        <f>IF(ISNA(VLOOKUP($C76,'L79'!$C$5:$I$121,1,0)),0,VLOOKUP($C76,'L79'!$C$5:$I$121,2,0)+VLOOKUP($C76,'L79'!$C$5:$I$121,4,0)+VLOOKUP($C76,'L79'!$C$5:$I$121,6,0))</f>
        <v>114.648</v>
      </c>
      <c r="I76" s="31">
        <f>IF(ISNA(VLOOKUP($C76,'L79'!$C$5:$I$121,1,0)),0,VLOOKUP($C76,'L79'!$C$5:$I$121,3,0)+VLOOKUP($C76,'L79'!$C$5:$I$121,5,0)+VLOOKUP($C76,'L79'!$C$5:$I$121,7,0))</f>
        <v>0</v>
      </c>
      <c r="J76" s="30">
        <f>IF(ISNA(VLOOKUP($C76,'L80'!$C$5:$I$121,1,0)),0,VLOOKUP($C76,'L80'!$C$5:$I$121,2,0)+VLOOKUP($C76,'L80'!$C$5:$I$121,4,0)+VLOOKUP($C76,'L80'!$C$5:$I$121,6,0))</f>
        <v>0</v>
      </c>
      <c r="K76" s="31">
        <f>IF(ISNA(VLOOKUP($C76,'L80'!$C$5:$I$121,1,0)),0,VLOOKUP($C76,'L80'!$C$5:$I$121,3,0)+VLOOKUP($C76,'L80'!$C$5:$I$121,5,0)+VLOOKUP($C76,'L80'!$C$5:$I$121,7,0))</f>
        <v>0</v>
      </c>
      <c r="L76" s="30">
        <f>IF(ISNA(VLOOKUP($C76,'L81'!$C$5:$I$122,1,0)),0,VLOOKUP($C76,'L81'!$C$5:$I$122,2,0)+VLOOKUP($C76,'L81'!$C$5:$I$122,4,0)+VLOOKUP($C76,'L81'!$C$5:$I$122,6,0))</f>
        <v>0</v>
      </c>
      <c r="M76" s="31">
        <f>IF(ISNA(VLOOKUP($C76,'L81'!$C$5:$I$122,1,0)),0,VLOOKUP($C76,'L81'!$C$5:$I$122,3,0)+VLOOKUP($C76,'L81'!$C$5:$I$122,5,0)+VLOOKUP($C76,'L81'!$C$5:$I$122,7,0))</f>
        <v>0</v>
      </c>
      <c r="N76" s="30">
        <f>IF(ISNA(VLOOKUP($C76,'L82'!$C$5:$I$123,1,0)),0,VLOOKUP($C76,'L82'!$C$5:$I$123,2,0)+VLOOKUP($C76,'L82'!$C$5:$I$123,4,0)+VLOOKUP($C76,'L82'!$C$5:$I$123,6,0))</f>
        <v>0</v>
      </c>
      <c r="O76" s="31">
        <f>IF(ISNA(VLOOKUP($C76,'L82'!$C$5:$I$123,1,0)),0,VLOOKUP($C76,'L82'!$C$5:$I$123,3,0)+VLOOKUP($C76,'L82'!$C$5:$I$123,5,0)+VLOOKUP($C76,'L82'!$C$5:$I$123,7,0))</f>
        <v>0</v>
      </c>
      <c r="P76" s="33">
        <f t="shared" si="1"/>
        <v>584.68200000000002</v>
      </c>
      <c r="Q76" s="6"/>
      <c r="R76" s="63"/>
      <c r="S76" s="6"/>
      <c r="T76" s="6"/>
      <c r="U76" s="6"/>
    </row>
    <row r="77" spans="2:21" x14ac:dyDescent="0.3">
      <c r="B77" s="3" t="s">
        <v>148</v>
      </c>
      <c r="C77" s="27">
        <v>11361333</v>
      </c>
      <c r="D77" s="30">
        <f>IF(ISNA(VLOOKUP($C77,'L77'!$C$5:$I$115,1,0)),0,VLOOKUP($C77,'L77'!$C$5:$I$115,2,0)+VLOOKUP($C77,'L77'!$C$5:$I$115,4,0)+VLOOKUP($C77,'L77'!$C$5:$I$115,6,0))</f>
        <v>0</v>
      </c>
      <c r="E77" s="31">
        <f>IF(ISNA(VLOOKUP($C77,'L77'!$C$5:$I$115,1,0)),0,VLOOKUP($C77,'L77'!$C$5:$I$115,3,0)+VLOOKUP($C77,'L77'!$C$5:$I$115,5,0)+VLOOKUP($C77,'L77'!$C$5:$I$115,7,0))</f>
        <v>0</v>
      </c>
      <c r="F77" s="30">
        <f>IF(ISNA(VLOOKUP($C77,'L78'!$C$5:$I$117,1,0)),0,VLOOKUP($C77,'L78'!$C$5:$I$117,2,0)+VLOOKUP($C77,'L78'!$C$5:$I$117,4,0)+VLOOKUP($C77,'L78'!$C$5:$I$117,6,0))</f>
        <v>0</v>
      </c>
      <c r="G77" s="31">
        <f>IF(ISNA(VLOOKUP($C77,'L78'!$C$5:$I$117,1,0)),0,VLOOKUP($C77,'L78'!$C$5:$I$117,3,0)+VLOOKUP($C77,'L78'!$C$5:$I$117,5,0)+VLOOKUP($C77,'L78'!$C$5:$I$117,7,0))</f>
        <v>0</v>
      </c>
      <c r="H77" s="30">
        <f>IF(ISNA(VLOOKUP($C77,'L79'!$C$5:$I$121,1,0)),0,VLOOKUP($C77,'L79'!$C$5:$I$121,2,0)+VLOOKUP($C77,'L79'!$C$5:$I$121,4,0)+VLOOKUP($C77,'L79'!$C$5:$I$121,6,0))</f>
        <v>0</v>
      </c>
      <c r="I77" s="31">
        <f>IF(ISNA(VLOOKUP($C77,'L79'!$C$5:$I$121,1,0)),0,VLOOKUP($C77,'L79'!$C$5:$I$121,3,0)+VLOOKUP($C77,'L79'!$C$5:$I$121,5,0)+VLOOKUP($C77,'L79'!$C$5:$I$121,7,0))</f>
        <v>0</v>
      </c>
      <c r="J77" s="30">
        <f>IF(ISNA(VLOOKUP($C77,'L80'!$C$5:$I$121,1,0)),0,VLOOKUP($C77,'L80'!$C$5:$I$121,2,0)+VLOOKUP($C77,'L80'!$C$5:$I$121,4,0)+VLOOKUP($C77,'L80'!$C$5:$I$121,6,0))</f>
        <v>0</v>
      </c>
      <c r="K77" s="31">
        <f>IF(ISNA(VLOOKUP($C77,'L80'!$C$5:$I$121,1,0)),0,VLOOKUP($C77,'L80'!$C$5:$I$121,3,0)+VLOOKUP($C77,'L80'!$C$5:$I$121,5,0)+VLOOKUP($C77,'L80'!$C$5:$I$121,7,0))</f>
        <v>0</v>
      </c>
      <c r="L77" s="30">
        <f>IF(ISNA(VLOOKUP($C77,'L81'!$C$5:$I$122,1,0)),0,VLOOKUP($C77,'L81'!$C$5:$I$122,2,0)+VLOOKUP($C77,'L81'!$C$5:$I$122,4,0)+VLOOKUP($C77,'L81'!$C$5:$I$122,6,0))</f>
        <v>82.385999999999996</v>
      </c>
      <c r="M77" s="31">
        <f>IF(ISNA(VLOOKUP($C77,'L81'!$C$5:$I$122,1,0)),0,VLOOKUP($C77,'L81'!$C$5:$I$122,3,0)+VLOOKUP($C77,'L81'!$C$5:$I$122,5,0)+VLOOKUP($C77,'L81'!$C$5:$I$122,7,0))</f>
        <v>59.271000000000001</v>
      </c>
      <c r="N77" s="30">
        <f>IF(ISNA(VLOOKUP($C77,'L82'!$C$5:$I$123,1,0)),0,VLOOKUP($C77,'L82'!$C$5:$I$123,2,0)+VLOOKUP($C77,'L82'!$C$5:$I$123,4,0)+VLOOKUP($C77,'L82'!$C$5:$I$123,6,0))</f>
        <v>29.795999999999999</v>
      </c>
      <c r="O77" s="31">
        <f>IF(ISNA(VLOOKUP($C77,'L82'!$C$5:$I$123,1,0)),0,VLOOKUP($C77,'L82'!$C$5:$I$123,3,0)+VLOOKUP($C77,'L82'!$C$5:$I$123,5,0)+VLOOKUP($C77,'L82'!$C$5:$I$123,7,0))</f>
        <v>89.319000000000003</v>
      </c>
      <c r="P77" s="33">
        <f t="shared" si="1"/>
        <v>260.77199999999999</v>
      </c>
      <c r="Q77" s="6"/>
      <c r="R77" s="63"/>
      <c r="S77" s="6"/>
      <c r="T77" s="6"/>
      <c r="U77" s="6"/>
    </row>
    <row r="78" spans="2:21" x14ac:dyDescent="0.3">
      <c r="B78" s="3" t="s">
        <v>37</v>
      </c>
      <c r="C78" s="27">
        <v>1557353</v>
      </c>
      <c r="D78" s="30">
        <f>IF(ISNA(VLOOKUP($C78,'L77'!$C$5:$I$115,1,0)),0,VLOOKUP($C78,'L77'!$C$5:$I$115,2,0)+VLOOKUP($C78,'L77'!$C$5:$I$115,4,0)+VLOOKUP($C78,'L77'!$C$5:$I$115,6,0))</f>
        <v>958.971</v>
      </c>
      <c r="E78" s="31">
        <f>IF(ISNA(VLOOKUP($C78,'L77'!$C$5:$I$115,1,0)),0,VLOOKUP($C78,'L77'!$C$5:$I$115,3,0)+VLOOKUP($C78,'L77'!$C$5:$I$115,5,0)+VLOOKUP($C78,'L77'!$C$5:$I$115,7,0))</f>
        <v>925.98099999999999</v>
      </c>
      <c r="F78" s="30">
        <f>IF(ISNA(VLOOKUP($C78,'L78'!$C$5:$I$117,1,0)),0,VLOOKUP($C78,'L78'!$C$5:$I$117,2,0)+VLOOKUP($C78,'L78'!$C$5:$I$117,4,0)+VLOOKUP($C78,'L78'!$C$5:$I$117,6,0))</f>
        <v>573.01799999999992</v>
      </c>
      <c r="G78" s="31">
        <f>IF(ISNA(VLOOKUP($C78,'L78'!$C$5:$I$117,1,0)),0,VLOOKUP($C78,'L78'!$C$5:$I$117,3,0)+VLOOKUP($C78,'L78'!$C$5:$I$117,5,0)+VLOOKUP($C78,'L78'!$C$5:$I$117,7,0))</f>
        <v>420.98400000000004</v>
      </c>
      <c r="H78" s="30">
        <f>IF(ISNA(VLOOKUP($C78,'L79'!$C$5:$I$121,1,0)),0,VLOOKUP($C78,'L79'!$C$5:$I$121,2,0)+VLOOKUP($C78,'L79'!$C$5:$I$121,4,0)+VLOOKUP($C78,'L79'!$C$5:$I$121,6,0))</f>
        <v>222.12199999999999</v>
      </c>
      <c r="I78" s="31">
        <f>IF(ISNA(VLOOKUP($C78,'L79'!$C$5:$I$121,1,0)),0,VLOOKUP($C78,'L79'!$C$5:$I$121,3,0)+VLOOKUP($C78,'L79'!$C$5:$I$121,5,0)+VLOOKUP($C78,'L79'!$C$5:$I$121,7,0))</f>
        <v>198.05900000000003</v>
      </c>
      <c r="J78" s="30">
        <f>IF(ISNA(VLOOKUP($C78,'L80'!$C$5:$I$121,1,0)),0,VLOOKUP($C78,'L80'!$C$5:$I$121,2,0)+VLOOKUP($C78,'L80'!$C$5:$I$121,4,0)+VLOOKUP($C78,'L80'!$C$5:$I$121,6,0))</f>
        <v>802.56299999999987</v>
      </c>
      <c r="K78" s="31">
        <f>IF(ISNA(VLOOKUP($C78,'L80'!$C$5:$I$121,1,0)),0,VLOOKUP($C78,'L80'!$C$5:$I$121,3,0)+VLOOKUP($C78,'L80'!$C$5:$I$121,5,0)+VLOOKUP($C78,'L80'!$C$5:$I$121,7,0))</f>
        <v>805.06399999999996</v>
      </c>
      <c r="L78" s="30">
        <f>IF(ISNA(VLOOKUP($C78,'L81'!$C$5:$I$122,1,0)),0,VLOOKUP($C78,'L81'!$C$5:$I$122,2,0)+VLOOKUP($C78,'L81'!$C$5:$I$122,4,0)+VLOOKUP($C78,'L81'!$C$5:$I$122,6,0))</f>
        <v>625.077</v>
      </c>
      <c r="M78" s="31">
        <f>IF(ISNA(VLOOKUP($C78,'L81'!$C$5:$I$122,1,0)),0,VLOOKUP($C78,'L81'!$C$5:$I$122,3,0)+VLOOKUP($C78,'L81'!$C$5:$I$122,5,0)+VLOOKUP($C78,'L81'!$C$5:$I$122,7,0))</f>
        <v>1297.2649999999999</v>
      </c>
      <c r="N78" s="30">
        <f>IF(ISNA(VLOOKUP($C78,'L82'!$C$5:$I$123,1,0)),0,VLOOKUP($C78,'L82'!$C$5:$I$123,2,0)+VLOOKUP($C78,'L82'!$C$5:$I$123,4,0)+VLOOKUP($C78,'L82'!$C$5:$I$123,6,0))</f>
        <v>966.5419999999998</v>
      </c>
      <c r="O78" s="31">
        <f>IF(ISNA(VLOOKUP($C78,'L82'!$C$5:$I$123,1,0)),0,VLOOKUP($C78,'L82'!$C$5:$I$123,3,0)+VLOOKUP($C78,'L82'!$C$5:$I$123,5,0)+VLOOKUP($C78,'L82'!$C$5:$I$123,7,0))</f>
        <v>815.49900000000002</v>
      </c>
      <c r="P78" s="33">
        <f t="shared" si="1"/>
        <v>8611.1449999999986</v>
      </c>
      <c r="Q78" s="6"/>
      <c r="R78" s="63"/>
      <c r="S78" s="6"/>
      <c r="T78" s="6"/>
      <c r="U78" s="6"/>
    </row>
    <row r="79" spans="2:21" x14ac:dyDescent="0.3">
      <c r="B79" s="48" t="s">
        <v>118</v>
      </c>
      <c r="C79" s="27">
        <v>10383235</v>
      </c>
      <c r="D79" s="30">
        <f>IF(ISNA(VLOOKUP($C79,'L77'!$C$5:$I$115,1,0)),0,VLOOKUP($C79,'L77'!$C$5:$I$115,2,0)+VLOOKUP($C79,'L77'!$C$5:$I$115,4,0)+VLOOKUP($C79,'L77'!$C$5:$I$115,6,0))</f>
        <v>0</v>
      </c>
      <c r="E79" s="31">
        <f>IF(ISNA(VLOOKUP($C79,'L77'!$C$5:$I$115,1,0)),0,VLOOKUP($C79,'L77'!$C$5:$I$115,3,0)+VLOOKUP($C79,'L77'!$C$5:$I$115,5,0)+VLOOKUP($C79,'L77'!$C$5:$I$115,7,0))</f>
        <v>0</v>
      </c>
      <c r="F79" s="30">
        <f>IF(ISNA(VLOOKUP($C79,'L78'!$C$5:$I$117,1,0)),0,VLOOKUP($C79,'L78'!$C$5:$I$117,2,0)+VLOOKUP($C79,'L78'!$C$5:$I$117,4,0)+VLOOKUP($C79,'L78'!$C$5:$I$117,6,0))</f>
        <v>0</v>
      </c>
      <c r="G79" s="31">
        <f>IF(ISNA(VLOOKUP($C79,'L78'!$C$5:$I$117,1,0)),0,VLOOKUP($C79,'L78'!$C$5:$I$117,3,0)+VLOOKUP($C79,'L78'!$C$5:$I$117,5,0)+VLOOKUP($C79,'L78'!$C$5:$I$117,7,0))</f>
        <v>0</v>
      </c>
      <c r="H79" s="30">
        <f>IF(ISNA(VLOOKUP($C79,'L79'!$C$5:$I$121,1,0)),0,VLOOKUP($C79,'L79'!$C$5:$I$121,2,0)+VLOOKUP($C79,'L79'!$C$5:$I$121,4,0)+VLOOKUP($C79,'L79'!$C$5:$I$121,6,0))</f>
        <v>0</v>
      </c>
      <c r="I79" s="31">
        <f>IF(ISNA(VLOOKUP($C79,'L79'!$C$5:$I$121,1,0)),0,VLOOKUP($C79,'L79'!$C$5:$I$121,3,0)+VLOOKUP($C79,'L79'!$C$5:$I$121,5,0)+VLOOKUP($C79,'L79'!$C$5:$I$121,7,0))</f>
        <v>0</v>
      </c>
      <c r="J79" s="30">
        <f>IF(ISNA(VLOOKUP($C79,'L80'!$C$5:$I$121,1,0)),0,VLOOKUP($C79,'L80'!$C$5:$I$121,2,0)+VLOOKUP($C79,'L80'!$C$5:$I$121,4,0)+VLOOKUP($C79,'L80'!$C$5:$I$121,6,0))</f>
        <v>0</v>
      </c>
      <c r="K79" s="31">
        <f>IF(ISNA(VLOOKUP($C79,'L80'!$C$5:$I$121,1,0)),0,VLOOKUP($C79,'L80'!$C$5:$I$121,3,0)+VLOOKUP($C79,'L80'!$C$5:$I$121,5,0)+VLOOKUP($C79,'L80'!$C$5:$I$121,7,0))</f>
        <v>0</v>
      </c>
      <c r="L79" s="30">
        <f>IF(ISNA(VLOOKUP($C79,'L81'!$C$5:$I$122,1,0)),0,VLOOKUP($C79,'L81'!$C$5:$I$122,2,0)+VLOOKUP($C79,'L81'!$C$5:$I$122,4,0)+VLOOKUP($C79,'L81'!$C$5:$I$122,6,0))</f>
        <v>0</v>
      </c>
      <c r="M79" s="31">
        <f>IF(ISNA(VLOOKUP($C79,'L81'!$C$5:$I$122,1,0)),0,VLOOKUP($C79,'L81'!$C$5:$I$122,3,0)+VLOOKUP($C79,'L81'!$C$5:$I$122,5,0)+VLOOKUP($C79,'L81'!$C$5:$I$122,7,0))</f>
        <v>0</v>
      </c>
      <c r="N79" s="30">
        <f>IF(ISNA(VLOOKUP($C79,'L82'!$C$5:$I$123,1,0)),0,VLOOKUP($C79,'L82'!$C$5:$I$123,2,0)+VLOOKUP($C79,'L82'!$C$5:$I$123,4,0)+VLOOKUP($C79,'L82'!$C$5:$I$123,6,0))</f>
        <v>0</v>
      </c>
      <c r="O79" s="31">
        <f>IF(ISNA(VLOOKUP($C79,'L82'!$C$5:$I$123,1,0)),0,VLOOKUP($C79,'L82'!$C$5:$I$123,3,0)+VLOOKUP($C79,'L82'!$C$5:$I$123,5,0)+VLOOKUP($C79,'L82'!$C$5:$I$123,7,0))</f>
        <v>0</v>
      </c>
      <c r="P79" s="33">
        <f t="shared" si="1"/>
        <v>0</v>
      </c>
      <c r="Q79" s="6"/>
      <c r="R79" s="63"/>
      <c r="S79" s="6"/>
      <c r="T79" s="6"/>
      <c r="U79" s="6"/>
    </row>
    <row r="80" spans="2:21" x14ac:dyDescent="0.3">
      <c r="B80" s="3" t="s">
        <v>106</v>
      </c>
      <c r="C80" s="27">
        <v>175884</v>
      </c>
      <c r="D80" s="30">
        <f>IF(ISNA(VLOOKUP($C80,'L77'!$C$5:$I$115,1,0)),0,VLOOKUP($C80,'L77'!$C$5:$I$115,2,0)+VLOOKUP($C80,'L77'!$C$5:$I$115,4,0)+VLOOKUP($C80,'L77'!$C$5:$I$115,6,0))</f>
        <v>0</v>
      </c>
      <c r="E80" s="31">
        <f>IF(ISNA(VLOOKUP($C80,'L77'!$C$5:$I$115,1,0)),0,VLOOKUP($C80,'L77'!$C$5:$I$115,3,0)+VLOOKUP($C80,'L77'!$C$5:$I$115,5,0)+VLOOKUP($C80,'L77'!$C$5:$I$115,7,0))</f>
        <v>0</v>
      </c>
      <c r="F80" s="30">
        <f>IF(ISNA(VLOOKUP($C80,'L78'!$C$5:$I$117,1,0)),0,VLOOKUP($C80,'L78'!$C$5:$I$117,2,0)+VLOOKUP($C80,'L78'!$C$5:$I$117,4,0)+VLOOKUP($C80,'L78'!$C$5:$I$117,6,0))</f>
        <v>0</v>
      </c>
      <c r="G80" s="31">
        <f>IF(ISNA(VLOOKUP($C80,'L78'!$C$5:$I$117,1,0)),0,VLOOKUP($C80,'L78'!$C$5:$I$117,3,0)+VLOOKUP($C80,'L78'!$C$5:$I$117,5,0)+VLOOKUP($C80,'L78'!$C$5:$I$117,7,0))</f>
        <v>0</v>
      </c>
      <c r="H80" s="30">
        <f>IF(ISNA(VLOOKUP($C80,'L79'!$C$5:$I$121,1,0)),0,VLOOKUP($C80,'L79'!$C$5:$I$121,2,0)+VLOOKUP($C80,'L79'!$C$5:$I$121,4,0)+VLOOKUP($C80,'L79'!$C$5:$I$121,6,0))</f>
        <v>0</v>
      </c>
      <c r="I80" s="31">
        <f>IF(ISNA(VLOOKUP($C80,'L79'!$C$5:$I$121,1,0)),0,VLOOKUP($C80,'L79'!$C$5:$I$121,3,0)+VLOOKUP($C80,'L79'!$C$5:$I$121,5,0)+VLOOKUP($C80,'L79'!$C$5:$I$121,7,0))</f>
        <v>0</v>
      </c>
      <c r="J80" s="30">
        <f>IF(ISNA(VLOOKUP($C80,'L80'!$C$5:$I$121,1,0)),0,VLOOKUP($C80,'L80'!$C$5:$I$121,2,0)+VLOOKUP($C80,'L80'!$C$5:$I$121,4,0)+VLOOKUP($C80,'L80'!$C$5:$I$121,6,0))</f>
        <v>0</v>
      </c>
      <c r="K80" s="31">
        <f>IF(ISNA(VLOOKUP($C80,'L80'!$C$5:$I$121,1,0)),0,VLOOKUP($C80,'L80'!$C$5:$I$121,3,0)+VLOOKUP($C80,'L80'!$C$5:$I$121,5,0)+VLOOKUP($C80,'L80'!$C$5:$I$121,7,0))</f>
        <v>0</v>
      </c>
      <c r="L80" s="30">
        <f>IF(ISNA(VLOOKUP($C80,'L81'!$C$5:$I$122,1,0)),0,VLOOKUP($C80,'L81'!$C$5:$I$122,2,0)+VLOOKUP($C80,'L81'!$C$5:$I$122,4,0)+VLOOKUP($C80,'L81'!$C$5:$I$122,6,0))</f>
        <v>0</v>
      </c>
      <c r="M80" s="31">
        <f>IF(ISNA(VLOOKUP($C80,'L81'!$C$5:$I$122,1,0)),0,VLOOKUP($C80,'L81'!$C$5:$I$122,3,0)+VLOOKUP($C80,'L81'!$C$5:$I$122,5,0)+VLOOKUP($C80,'L81'!$C$5:$I$122,7,0))</f>
        <v>0</v>
      </c>
      <c r="N80" s="30">
        <f>IF(ISNA(VLOOKUP($C80,'L82'!$C$5:$I$123,1,0)),0,VLOOKUP($C80,'L82'!$C$5:$I$123,2,0)+VLOOKUP($C80,'L82'!$C$5:$I$123,4,0)+VLOOKUP($C80,'L82'!$C$5:$I$123,6,0))</f>
        <v>0</v>
      </c>
      <c r="O80" s="31">
        <f>IF(ISNA(VLOOKUP($C80,'L82'!$C$5:$I$123,1,0)),0,VLOOKUP($C80,'L82'!$C$5:$I$123,3,0)+VLOOKUP($C80,'L82'!$C$5:$I$123,5,0)+VLOOKUP($C80,'L82'!$C$5:$I$123,7,0))</f>
        <v>0</v>
      </c>
      <c r="P80" s="33">
        <f t="shared" si="1"/>
        <v>0</v>
      </c>
      <c r="Q80" s="6"/>
      <c r="R80" s="63"/>
      <c r="S80" s="6"/>
      <c r="T80" s="6"/>
      <c r="U80" s="6"/>
    </row>
    <row r="81" spans="2:21" x14ac:dyDescent="0.3">
      <c r="B81" s="3" t="s">
        <v>152</v>
      </c>
      <c r="C81" s="27">
        <v>8944957</v>
      </c>
      <c r="D81" s="30">
        <f>IF(ISNA(VLOOKUP($C81,'L77'!$C$5:$I$115,1,0)),0,VLOOKUP($C81,'L77'!$C$5:$I$115,2,0)+VLOOKUP($C81,'L77'!$C$5:$I$115,4,0)+VLOOKUP($C81,'L77'!$C$5:$I$115,6,0))</f>
        <v>0</v>
      </c>
      <c r="E81" s="31">
        <f>IF(ISNA(VLOOKUP($C81,'L77'!$C$5:$I$115,1,0)),0,VLOOKUP($C81,'L77'!$C$5:$I$115,3,0)+VLOOKUP($C81,'L77'!$C$5:$I$115,5,0)+VLOOKUP($C81,'L77'!$C$5:$I$115,7,0))</f>
        <v>0</v>
      </c>
      <c r="F81" s="30">
        <f>IF(ISNA(VLOOKUP($C81,'L78'!$C$5:$I$117,1,0)),0,VLOOKUP($C81,'L78'!$C$5:$I$117,2,0)+VLOOKUP($C81,'L78'!$C$5:$I$117,4,0)+VLOOKUP($C81,'L78'!$C$5:$I$117,6,0))</f>
        <v>0</v>
      </c>
      <c r="G81" s="31">
        <f>IF(ISNA(VLOOKUP($C81,'L78'!$C$5:$I$117,1,0)),0,VLOOKUP($C81,'L78'!$C$5:$I$117,3,0)+VLOOKUP($C81,'L78'!$C$5:$I$117,5,0)+VLOOKUP($C81,'L78'!$C$5:$I$117,7,0))</f>
        <v>0</v>
      </c>
      <c r="H81" s="30">
        <f>IF(ISNA(VLOOKUP($C81,'L79'!$C$5:$I$121,1,0)),0,VLOOKUP($C81,'L79'!$C$5:$I$121,2,0)+VLOOKUP($C81,'L79'!$C$5:$I$121,4,0)+VLOOKUP($C81,'L79'!$C$5:$I$121,6,0))</f>
        <v>0</v>
      </c>
      <c r="I81" s="31">
        <f>IF(ISNA(VLOOKUP($C81,'L79'!$C$5:$I$121,1,0)),0,VLOOKUP($C81,'L79'!$C$5:$I$121,3,0)+VLOOKUP($C81,'L79'!$C$5:$I$121,5,0)+VLOOKUP($C81,'L79'!$C$5:$I$121,7,0))</f>
        <v>0</v>
      </c>
      <c r="J81" s="30">
        <f>IF(ISNA(VLOOKUP($C81,'L80'!$C$5:$I$121,1,0)),0,VLOOKUP($C81,'L80'!$C$5:$I$121,2,0)+VLOOKUP($C81,'L80'!$C$5:$I$121,4,0)+VLOOKUP($C81,'L80'!$C$5:$I$121,6,0))</f>
        <v>0</v>
      </c>
      <c r="K81" s="31">
        <f>IF(ISNA(VLOOKUP($C81,'L80'!$C$5:$I$121,1,0)),0,VLOOKUP($C81,'L80'!$C$5:$I$121,3,0)+VLOOKUP($C81,'L80'!$C$5:$I$121,5,0)+VLOOKUP($C81,'L80'!$C$5:$I$121,7,0))</f>
        <v>0</v>
      </c>
      <c r="L81" s="30">
        <f>IF(ISNA(VLOOKUP($C81,'L81'!$C$5:$I$122,1,0)),0,VLOOKUP($C81,'L81'!$C$5:$I$122,2,0)+VLOOKUP($C81,'L81'!$C$5:$I$122,4,0)+VLOOKUP($C81,'L81'!$C$5:$I$122,6,0))</f>
        <v>0</v>
      </c>
      <c r="M81" s="31">
        <f>IF(ISNA(VLOOKUP($C81,'L81'!$C$5:$I$122,1,0)),0,VLOOKUP($C81,'L81'!$C$5:$I$122,3,0)+VLOOKUP($C81,'L81'!$C$5:$I$122,5,0)+VLOOKUP($C81,'L81'!$C$5:$I$122,7,0))</f>
        <v>0</v>
      </c>
      <c r="N81" s="30">
        <f>IF(ISNA(VLOOKUP($C81,'L82'!$C$5:$I$123,1,0)),0,VLOOKUP($C81,'L82'!$C$5:$I$123,2,0)+VLOOKUP($C81,'L82'!$C$5:$I$123,4,0)+VLOOKUP($C81,'L82'!$C$5:$I$123,6,0))</f>
        <v>216.26599999999999</v>
      </c>
      <c r="O81" s="31">
        <f>IF(ISNA(VLOOKUP($C81,'L82'!$C$5:$I$123,1,0)),0,VLOOKUP($C81,'L82'!$C$5:$I$123,3,0)+VLOOKUP($C81,'L82'!$C$5:$I$123,5,0)+VLOOKUP($C81,'L82'!$C$5:$I$123,7,0))</f>
        <v>224.62199999999999</v>
      </c>
      <c r="P81" s="33">
        <f t="shared" ref="P81" si="2">SUM(D81:O81)</f>
        <v>440.88799999999998</v>
      </c>
      <c r="Q81" s="6"/>
      <c r="R81" s="63"/>
      <c r="S81" s="6"/>
      <c r="T81" s="6"/>
      <c r="U81" s="6"/>
    </row>
    <row r="82" spans="2:21" x14ac:dyDescent="0.3">
      <c r="B82" s="3" t="s">
        <v>7</v>
      </c>
      <c r="C82" s="27">
        <v>5482271</v>
      </c>
      <c r="D82" s="30">
        <f>IF(ISNA(VLOOKUP($C82,'L77'!$C$5:$I$115,1,0)),0,VLOOKUP($C82,'L77'!$C$5:$I$115,2,0)+VLOOKUP($C82,'L77'!$C$5:$I$115,4,0)+VLOOKUP($C82,'L77'!$C$5:$I$115,6,0))</f>
        <v>2602.7139999999986</v>
      </c>
      <c r="E82" s="31">
        <f>IF(ISNA(VLOOKUP($C82,'L77'!$C$5:$I$115,1,0)),0,VLOOKUP($C82,'L77'!$C$5:$I$115,3,0)+VLOOKUP($C82,'L77'!$C$5:$I$115,5,0)+VLOOKUP($C82,'L77'!$C$5:$I$115,7,0))</f>
        <v>2445.4189999999999</v>
      </c>
      <c r="F82" s="30">
        <f>IF(ISNA(VLOOKUP($C82,'L78'!$C$5:$I$117,1,0)),0,VLOOKUP($C82,'L78'!$C$5:$I$117,2,0)+VLOOKUP($C82,'L78'!$C$5:$I$117,4,0)+VLOOKUP($C82,'L78'!$C$5:$I$117,6,0))</f>
        <v>2700.6699999999996</v>
      </c>
      <c r="G82" s="31">
        <f>IF(ISNA(VLOOKUP($C82,'L78'!$C$5:$I$117,1,0)),0,VLOOKUP($C82,'L78'!$C$5:$I$117,3,0)+VLOOKUP($C82,'L78'!$C$5:$I$117,5,0)+VLOOKUP($C82,'L78'!$C$5:$I$117,7,0))</f>
        <v>2595.6370000000002</v>
      </c>
      <c r="H82" s="30">
        <f>IF(ISNA(VLOOKUP($C82,'L79'!$C$5:$I$121,1,0)),0,VLOOKUP($C82,'L79'!$C$5:$I$121,2,0)+VLOOKUP($C82,'L79'!$C$5:$I$121,4,0)+VLOOKUP($C82,'L79'!$C$5:$I$121,6,0))</f>
        <v>1607.7460000000001</v>
      </c>
      <c r="I82" s="31">
        <f>IF(ISNA(VLOOKUP($C82,'L79'!$C$5:$I$121,1,0)),0,VLOOKUP($C82,'L79'!$C$5:$I$121,3,0)+VLOOKUP($C82,'L79'!$C$5:$I$121,5,0)+VLOOKUP($C82,'L79'!$C$5:$I$121,7,0))</f>
        <v>1659.3690000000001</v>
      </c>
      <c r="J82" s="30">
        <f>IF(ISNA(VLOOKUP($C82,'L80'!$C$5:$I$121,1,0)),0,VLOOKUP($C82,'L80'!$C$5:$I$121,2,0)+VLOOKUP($C82,'L80'!$C$5:$I$121,4,0)+VLOOKUP($C82,'L80'!$C$5:$I$121,6,0))</f>
        <v>2192.8220000000001</v>
      </c>
      <c r="K82" s="31">
        <f>IF(ISNA(VLOOKUP($C82,'L80'!$C$5:$I$121,1,0)),0,VLOOKUP($C82,'L80'!$C$5:$I$121,3,0)+VLOOKUP($C82,'L80'!$C$5:$I$121,5,0)+VLOOKUP($C82,'L80'!$C$5:$I$121,7,0))</f>
        <v>2203.9879999999994</v>
      </c>
      <c r="L82" s="30">
        <f>IF(ISNA(VLOOKUP($C82,'L81'!$C$5:$I$122,1,0)),0,VLOOKUP($C82,'L81'!$C$5:$I$122,2,0)+VLOOKUP($C82,'L81'!$C$5:$I$122,4,0)+VLOOKUP($C82,'L81'!$C$5:$I$122,6,0))</f>
        <v>2931.884</v>
      </c>
      <c r="M82" s="31">
        <f>IF(ISNA(VLOOKUP($C82,'L81'!$C$5:$I$122,1,0)),0,VLOOKUP($C82,'L81'!$C$5:$I$122,3,0)+VLOOKUP($C82,'L81'!$C$5:$I$122,5,0)+VLOOKUP($C82,'L81'!$C$5:$I$122,7,0))</f>
        <v>2505.3059999999996</v>
      </c>
      <c r="N82" s="30">
        <f>IF(ISNA(VLOOKUP($C82,'L82'!$C$5:$I$123,1,0)),0,VLOOKUP($C82,'L82'!$C$5:$I$123,2,0)+VLOOKUP($C82,'L82'!$C$5:$I$123,4,0)+VLOOKUP($C82,'L82'!$C$5:$I$123,6,0))</f>
        <v>2025.3229999999996</v>
      </c>
      <c r="O82" s="31">
        <f>IF(ISNA(VLOOKUP($C82,'L82'!$C$5:$I$123,1,0)),0,VLOOKUP($C82,'L82'!$C$5:$I$123,3,0)+VLOOKUP($C82,'L82'!$C$5:$I$123,5,0)+VLOOKUP($C82,'L82'!$C$5:$I$123,7,0))</f>
        <v>2779.1480000000001</v>
      </c>
      <c r="P82" s="33">
        <f t="shared" si="1"/>
        <v>28250.025999999998</v>
      </c>
      <c r="Q82" s="6"/>
      <c r="R82" s="63"/>
      <c r="S82" s="6"/>
      <c r="T82" s="6"/>
      <c r="U82" s="6"/>
    </row>
    <row r="83" spans="2:21" x14ac:dyDescent="0.3">
      <c r="B83" s="3" t="s">
        <v>115</v>
      </c>
      <c r="C83" s="27">
        <v>24052844</v>
      </c>
      <c r="D83" s="30">
        <f>IF(ISNA(VLOOKUP($C83,'L77'!$C$5:$I$115,1,0)),0,VLOOKUP($C83,'L77'!$C$5:$I$115,2,0)+VLOOKUP($C83,'L77'!$C$5:$I$115,4,0)+VLOOKUP($C83,'L77'!$C$5:$I$115,6,0))</f>
        <v>850.95199999999988</v>
      </c>
      <c r="E83" s="31">
        <f>IF(ISNA(VLOOKUP($C83,'L77'!$C$5:$I$115,1,0)),0,VLOOKUP($C83,'L77'!$C$5:$I$115,3,0)+VLOOKUP($C83,'L77'!$C$5:$I$115,5,0)+VLOOKUP($C83,'L77'!$C$5:$I$115,7,0))</f>
        <v>837.96399999999994</v>
      </c>
      <c r="F83" s="30">
        <f>IF(ISNA(VLOOKUP($C83,'L78'!$C$5:$I$117,1,0)),0,VLOOKUP($C83,'L78'!$C$5:$I$117,2,0)+VLOOKUP($C83,'L78'!$C$5:$I$117,4,0)+VLOOKUP($C83,'L78'!$C$5:$I$117,6,0))</f>
        <v>923.95600000000013</v>
      </c>
      <c r="G83" s="31">
        <f>IF(ISNA(VLOOKUP($C83,'L78'!$C$5:$I$117,1,0)),0,VLOOKUP($C83,'L78'!$C$5:$I$117,3,0)+VLOOKUP($C83,'L78'!$C$5:$I$117,5,0)+VLOOKUP($C83,'L78'!$C$5:$I$117,7,0))</f>
        <v>935.96400000000006</v>
      </c>
      <c r="H83" s="30">
        <f>IF(ISNA(VLOOKUP($C83,'L79'!$C$5:$I$121,1,0)),0,VLOOKUP($C83,'L79'!$C$5:$I$121,2,0)+VLOOKUP($C83,'L79'!$C$5:$I$121,4,0)+VLOOKUP($C83,'L79'!$C$5:$I$121,6,0))</f>
        <v>759.97099999999989</v>
      </c>
      <c r="I83" s="31">
        <f>IF(ISNA(VLOOKUP($C83,'L79'!$C$5:$I$121,1,0)),0,VLOOKUP($C83,'L79'!$C$5:$I$121,3,0)+VLOOKUP($C83,'L79'!$C$5:$I$121,5,0)+VLOOKUP($C83,'L79'!$C$5:$I$121,7,0))</f>
        <v>734.85</v>
      </c>
      <c r="J83" s="30">
        <f>IF(ISNA(VLOOKUP($C83,'L80'!$C$5:$I$121,1,0)),0,VLOOKUP($C83,'L80'!$C$5:$I$121,2,0)+VLOOKUP($C83,'L80'!$C$5:$I$121,4,0)+VLOOKUP($C83,'L80'!$C$5:$I$121,6,0))</f>
        <v>1240.624</v>
      </c>
      <c r="K83" s="31">
        <f>IF(ISNA(VLOOKUP($C83,'L80'!$C$5:$I$121,1,0)),0,VLOOKUP($C83,'L80'!$C$5:$I$121,3,0)+VLOOKUP($C83,'L80'!$C$5:$I$121,5,0)+VLOOKUP($C83,'L80'!$C$5:$I$121,7,0))</f>
        <v>1143.768</v>
      </c>
      <c r="L83" s="30">
        <f>IF(ISNA(VLOOKUP($C83,'L81'!$C$5:$I$122,1,0)),0,VLOOKUP($C83,'L81'!$C$5:$I$122,2,0)+VLOOKUP($C83,'L81'!$C$5:$I$122,4,0)+VLOOKUP($C83,'L81'!$C$5:$I$122,6,0))</f>
        <v>0</v>
      </c>
      <c r="M83" s="31">
        <f>IF(ISNA(VLOOKUP($C83,'L81'!$C$5:$I$122,1,0)),0,VLOOKUP($C83,'L81'!$C$5:$I$122,3,0)+VLOOKUP($C83,'L81'!$C$5:$I$122,5,0)+VLOOKUP($C83,'L81'!$C$5:$I$122,7,0))</f>
        <v>0</v>
      </c>
      <c r="N83" s="30">
        <f>IF(ISNA(VLOOKUP($C83,'L82'!$C$5:$I$123,1,0)),0,VLOOKUP($C83,'L82'!$C$5:$I$123,2,0)+VLOOKUP($C83,'L82'!$C$5:$I$123,4,0)+VLOOKUP($C83,'L82'!$C$5:$I$123,6,0))</f>
        <v>1694.915</v>
      </c>
      <c r="O83" s="31">
        <f>IF(ISNA(VLOOKUP($C83,'L82'!$C$5:$I$123,1,0)),0,VLOOKUP($C83,'L82'!$C$5:$I$123,3,0)+VLOOKUP($C83,'L82'!$C$5:$I$123,5,0)+VLOOKUP($C83,'L82'!$C$5:$I$123,7,0))</f>
        <v>1694.806</v>
      </c>
      <c r="P83" s="33">
        <f t="shared" si="1"/>
        <v>10817.77</v>
      </c>
      <c r="Q83" s="6"/>
      <c r="R83" s="63"/>
      <c r="S83" s="6"/>
      <c r="T83" s="6"/>
      <c r="U83" s="6"/>
    </row>
    <row r="84" spans="2:21" x14ac:dyDescent="0.3">
      <c r="B84" s="3" t="s">
        <v>108</v>
      </c>
      <c r="C84" s="27">
        <v>9158456</v>
      </c>
      <c r="D84" s="30">
        <f>IF(ISNA(VLOOKUP($C84,'L77'!$C$5:$I$115,1,0)),0,VLOOKUP($C84,'L77'!$C$5:$I$115,2,0)+VLOOKUP($C84,'L77'!$C$5:$I$115,4,0)+VLOOKUP($C84,'L77'!$C$5:$I$115,6,0))</f>
        <v>54.71</v>
      </c>
      <c r="E84" s="31">
        <f>IF(ISNA(VLOOKUP($C84,'L77'!$C$5:$I$115,1,0)),0,VLOOKUP($C84,'L77'!$C$5:$I$115,3,0)+VLOOKUP($C84,'L77'!$C$5:$I$115,5,0)+VLOOKUP($C84,'L77'!$C$5:$I$115,7,0))</f>
        <v>54.627000000000002</v>
      </c>
      <c r="F84" s="30">
        <f>IF(ISNA(VLOOKUP($C84,'L78'!$C$5:$I$117,1,0)),0,VLOOKUP($C84,'L78'!$C$5:$I$117,2,0)+VLOOKUP($C84,'L78'!$C$5:$I$117,4,0)+VLOOKUP($C84,'L78'!$C$5:$I$117,6,0))</f>
        <v>54.627000000000002</v>
      </c>
      <c r="G84" s="31">
        <f>IF(ISNA(VLOOKUP($C84,'L78'!$C$5:$I$117,1,0)),0,VLOOKUP($C84,'L78'!$C$5:$I$117,3,0)+VLOOKUP($C84,'L78'!$C$5:$I$117,5,0)+VLOOKUP($C84,'L78'!$C$5:$I$117,7,0))</f>
        <v>54.668999999999997</v>
      </c>
      <c r="H84" s="30">
        <f>IF(ISNA(VLOOKUP($C84,'L79'!$C$5:$I$121,1,0)),0,VLOOKUP($C84,'L79'!$C$5:$I$121,2,0)+VLOOKUP($C84,'L79'!$C$5:$I$121,4,0)+VLOOKUP($C84,'L79'!$C$5:$I$121,6,0))</f>
        <v>163.52500000000001</v>
      </c>
      <c r="I84" s="31">
        <f>IF(ISNA(VLOOKUP($C84,'L79'!$C$5:$I$121,1,0)),0,VLOOKUP($C84,'L79'!$C$5:$I$121,3,0)+VLOOKUP($C84,'L79'!$C$5:$I$121,5,0)+VLOOKUP($C84,'L79'!$C$5:$I$121,7,0))</f>
        <v>109.71000000000001</v>
      </c>
      <c r="J84" s="30">
        <f>IF(ISNA(VLOOKUP($C84,'L80'!$C$5:$I$121,1,0)),0,VLOOKUP($C84,'L80'!$C$5:$I$121,2,0)+VLOOKUP($C84,'L80'!$C$5:$I$121,4,0)+VLOOKUP($C84,'L80'!$C$5:$I$121,6,0))</f>
        <v>109.67</v>
      </c>
      <c r="K84" s="31">
        <f>IF(ISNA(VLOOKUP($C84,'L80'!$C$5:$I$121,1,0)),0,VLOOKUP($C84,'L80'!$C$5:$I$121,3,0)+VLOOKUP($C84,'L80'!$C$5:$I$121,5,0)+VLOOKUP($C84,'L80'!$C$5:$I$121,7,0))</f>
        <v>162.00899999999999</v>
      </c>
      <c r="L84" s="30">
        <f>IF(ISNA(VLOOKUP($C84,'L81'!$C$5:$I$122,1,0)),0,VLOOKUP($C84,'L81'!$C$5:$I$122,2,0)+VLOOKUP($C84,'L81'!$C$5:$I$122,4,0)+VLOOKUP($C84,'L81'!$C$5:$I$122,6,0))</f>
        <v>111.152</v>
      </c>
      <c r="M84" s="31">
        <f>IF(ISNA(VLOOKUP($C84,'L81'!$C$5:$I$122,1,0)),0,VLOOKUP($C84,'L81'!$C$5:$I$122,3,0)+VLOOKUP($C84,'L81'!$C$5:$I$122,5,0)+VLOOKUP($C84,'L81'!$C$5:$I$122,7,0))</f>
        <v>152.56200000000001</v>
      </c>
      <c r="N84" s="30">
        <f>IF(ISNA(VLOOKUP($C84,'L82'!$C$5:$I$123,1,0)),0,VLOOKUP($C84,'L82'!$C$5:$I$123,2,0)+VLOOKUP($C84,'L82'!$C$5:$I$123,4,0)+VLOOKUP($C84,'L82'!$C$5:$I$123,6,0))</f>
        <v>501.85899999999998</v>
      </c>
      <c r="O84" s="31">
        <f>IF(ISNA(VLOOKUP($C84,'L82'!$C$5:$I$123,1,0)),0,VLOOKUP($C84,'L82'!$C$5:$I$123,3,0)+VLOOKUP($C84,'L82'!$C$5:$I$123,5,0)+VLOOKUP($C84,'L82'!$C$5:$I$123,7,0))</f>
        <v>498.64400000000001</v>
      </c>
      <c r="P84" s="33">
        <f t="shared" si="1"/>
        <v>2027.7639999999999</v>
      </c>
      <c r="Q84" s="6"/>
      <c r="R84" s="63"/>
      <c r="S84" s="6"/>
      <c r="T84" s="6"/>
      <c r="U84" s="6"/>
    </row>
    <row r="85" spans="2:21" x14ac:dyDescent="0.3">
      <c r="B85" s="3" t="s">
        <v>102</v>
      </c>
      <c r="C85" s="27">
        <v>7253302</v>
      </c>
      <c r="D85" s="30">
        <f>IF(ISNA(VLOOKUP($C85,'L77'!$C$5:$I$115,1,0)),0,VLOOKUP($C85,'L77'!$C$5:$I$115,2,0)+VLOOKUP($C85,'L77'!$C$5:$I$115,4,0)+VLOOKUP($C85,'L77'!$C$5:$I$115,6,0))</f>
        <v>240.32999999999998</v>
      </c>
      <c r="E85" s="31">
        <f>IF(ISNA(VLOOKUP($C85,'L77'!$C$5:$I$115,1,0)),0,VLOOKUP($C85,'L77'!$C$5:$I$115,3,0)+VLOOKUP($C85,'L77'!$C$5:$I$115,5,0)+VLOOKUP($C85,'L77'!$C$5:$I$115,7,0))</f>
        <v>248.98699999999997</v>
      </c>
      <c r="F85" s="30">
        <f>IF(ISNA(VLOOKUP($C85,'L78'!$C$5:$I$117,1,0)),0,VLOOKUP($C85,'L78'!$C$5:$I$117,2,0)+VLOOKUP($C85,'L78'!$C$5:$I$117,4,0)+VLOOKUP($C85,'L78'!$C$5:$I$117,6,0))</f>
        <v>281.71699999999998</v>
      </c>
      <c r="G85" s="31">
        <f>IF(ISNA(VLOOKUP($C85,'L78'!$C$5:$I$117,1,0)),0,VLOOKUP($C85,'L78'!$C$5:$I$117,3,0)+VLOOKUP($C85,'L78'!$C$5:$I$117,5,0)+VLOOKUP($C85,'L78'!$C$5:$I$117,7,0))</f>
        <v>278.95400000000001</v>
      </c>
      <c r="H85" s="30">
        <f>IF(ISNA(VLOOKUP($C85,'L79'!$C$5:$I$121,1,0)),0,VLOOKUP($C85,'L79'!$C$5:$I$121,2,0)+VLOOKUP($C85,'L79'!$C$5:$I$121,4,0)+VLOOKUP($C85,'L79'!$C$5:$I$121,6,0))</f>
        <v>283.5</v>
      </c>
      <c r="I85" s="31">
        <f>IF(ISNA(VLOOKUP($C85,'L79'!$C$5:$I$121,1,0)),0,VLOOKUP($C85,'L79'!$C$5:$I$121,3,0)+VLOOKUP($C85,'L79'!$C$5:$I$121,5,0)+VLOOKUP($C85,'L79'!$C$5:$I$121,7,0))</f>
        <v>341.51499999999999</v>
      </c>
      <c r="J85" s="30">
        <f>IF(ISNA(VLOOKUP($C85,'L80'!$C$5:$I$121,1,0)),0,VLOOKUP($C85,'L80'!$C$5:$I$121,2,0)+VLOOKUP($C85,'L80'!$C$5:$I$121,4,0)+VLOOKUP($C85,'L80'!$C$5:$I$121,6,0))</f>
        <v>229.44900000000001</v>
      </c>
      <c r="K85" s="31">
        <f>IF(ISNA(VLOOKUP($C85,'L80'!$C$5:$I$121,1,0)),0,VLOOKUP($C85,'L80'!$C$5:$I$121,3,0)+VLOOKUP($C85,'L80'!$C$5:$I$121,5,0)+VLOOKUP($C85,'L80'!$C$5:$I$121,7,0))</f>
        <v>169.85</v>
      </c>
      <c r="L85" s="30">
        <f>IF(ISNA(VLOOKUP($C85,'L81'!$C$5:$I$122,1,0)),0,VLOOKUP($C85,'L81'!$C$5:$I$122,2,0)+VLOOKUP($C85,'L81'!$C$5:$I$122,4,0)+VLOOKUP($C85,'L81'!$C$5:$I$122,6,0))</f>
        <v>0</v>
      </c>
      <c r="M85" s="31">
        <f>IF(ISNA(VLOOKUP($C85,'L81'!$C$5:$I$122,1,0)),0,VLOOKUP($C85,'L81'!$C$5:$I$122,3,0)+VLOOKUP($C85,'L81'!$C$5:$I$122,5,0)+VLOOKUP($C85,'L81'!$C$5:$I$122,7,0))</f>
        <v>0</v>
      </c>
      <c r="N85" s="30">
        <f>IF(ISNA(VLOOKUP($C85,'L82'!$C$5:$I$123,1,0)),0,VLOOKUP($C85,'L82'!$C$5:$I$123,2,0)+VLOOKUP($C85,'L82'!$C$5:$I$123,4,0)+VLOOKUP($C85,'L82'!$C$5:$I$123,6,0))</f>
        <v>314.75700000000001</v>
      </c>
      <c r="O85" s="31">
        <f>IF(ISNA(VLOOKUP($C85,'L82'!$C$5:$I$123,1,0)),0,VLOOKUP($C85,'L82'!$C$5:$I$123,3,0)+VLOOKUP($C85,'L82'!$C$5:$I$123,5,0)+VLOOKUP($C85,'L82'!$C$5:$I$123,7,0))</f>
        <v>226.40000000000003</v>
      </c>
      <c r="P85" s="33">
        <f t="shared" si="1"/>
        <v>2615.4589999999998</v>
      </c>
      <c r="Q85" s="6"/>
      <c r="R85" s="63"/>
      <c r="S85" s="6"/>
      <c r="T85" s="6"/>
      <c r="U85" s="6"/>
    </row>
    <row r="86" spans="2:21" x14ac:dyDescent="0.3">
      <c r="B86" s="3" t="s">
        <v>38</v>
      </c>
      <c r="C86" s="27">
        <v>2886685</v>
      </c>
      <c r="D86" s="30">
        <f>IF(ISNA(VLOOKUP($C86,'L77'!$C$5:$I$115,1,0)),0,VLOOKUP($C86,'L77'!$C$5:$I$115,2,0)+VLOOKUP($C86,'L77'!$C$5:$I$115,4,0)+VLOOKUP($C86,'L77'!$C$5:$I$115,6,0))</f>
        <v>825.00500000000011</v>
      </c>
      <c r="E86" s="31">
        <f>IF(ISNA(VLOOKUP($C86,'L77'!$C$5:$I$115,1,0)),0,VLOOKUP($C86,'L77'!$C$5:$I$115,3,0)+VLOOKUP($C86,'L77'!$C$5:$I$115,5,0)+VLOOKUP($C86,'L77'!$C$5:$I$115,7,0))</f>
        <v>1354.7839999999999</v>
      </c>
      <c r="F86" s="30">
        <f>IF(ISNA(VLOOKUP($C86,'L78'!$C$5:$I$117,1,0)),0,VLOOKUP($C86,'L78'!$C$5:$I$117,2,0)+VLOOKUP($C86,'L78'!$C$5:$I$117,4,0)+VLOOKUP($C86,'L78'!$C$5:$I$117,6,0))</f>
        <v>387.80899999999997</v>
      </c>
      <c r="G86" s="31">
        <f>IF(ISNA(VLOOKUP($C86,'L78'!$C$5:$I$117,1,0)),0,VLOOKUP($C86,'L78'!$C$5:$I$117,3,0)+VLOOKUP($C86,'L78'!$C$5:$I$117,5,0)+VLOOKUP($C86,'L78'!$C$5:$I$117,7,0))</f>
        <v>391.69300000000004</v>
      </c>
      <c r="H86" s="30">
        <f>IF(ISNA(VLOOKUP($C86,'L79'!$C$5:$I$121,1,0)),0,VLOOKUP($C86,'L79'!$C$5:$I$121,2,0)+VLOOKUP($C86,'L79'!$C$5:$I$121,4,0)+VLOOKUP($C86,'L79'!$C$5:$I$121,6,0))</f>
        <v>1541.7869999999998</v>
      </c>
      <c r="I86" s="31">
        <f>IF(ISNA(VLOOKUP($C86,'L79'!$C$5:$I$121,1,0)),0,VLOOKUP($C86,'L79'!$C$5:$I$121,3,0)+VLOOKUP($C86,'L79'!$C$5:$I$121,5,0)+VLOOKUP($C86,'L79'!$C$5:$I$121,7,0))</f>
        <v>1511.2790000000002</v>
      </c>
      <c r="J86" s="30">
        <f>IF(ISNA(VLOOKUP($C86,'L80'!$C$5:$I$121,1,0)),0,VLOOKUP($C86,'L80'!$C$5:$I$121,2,0)+VLOOKUP($C86,'L80'!$C$5:$I$121,4,0)+VLOOKUP($C86,'L80'!$C$5:$I$121,6,0))</f>
        <v>422.88200000000001</v>
      </c>
      <c r="K86" s="31">
        <f>IF(ISNA(VLOOKUP($C86,'L80'!$C$5:$I$121,1,0)),0,VLOOKUP($C86,'L80'!$C$5:$I$121,3,0)+VLOOKUP($C86,'L80'!$C$5:$I$121,5,0)+VLOOKUP($C86,'L80'!$C$5:$I$121,7,0))</f>
        <v>346.08199999999999</v>
      </c>
      <c r="L86" s="30">
        <f>IF(ISNA(VLOOKUP($C86,'L81'!$C$5:$I$122,1,0)),0,VLOOKUP($C86,'L81'!$C$5:$I$122,2,0)+VLOOKUP($C86,'L81'!$C$5:$I$122,4,0)+VLOOKUP($C86,'L81'!$C$5:$I$122,6,0))</f>
        <v>1918.4670000000003</v>
      </c>
      <c r="M86" s="31">
        <f>IF(ISNA(VLOOKUP($C86,'L81'!$C$5:$I$122,1,0)),0,VLOOKUP($C86,'L81'!$C$5:$I$122,3,0)+VLOOKUP($C86,'L81'!$C$5:$I$122,5,0)+VLOOKUP($C86,'L81'!$C$5:$I$122,7,0))</f>
        <v>1826.7899999999993</v>
      </c>
      <c r="N86" s="30">
        <f>IF(ISNA(VLOOKUP($C86,'L82'!$C$5:$I$123,1,0)),0,VLOOKUP($C86,'L82'!$C$5:$I$123,2,0)+VLOOKUP($C86,'L82'!$C$5:$I$123,4,0)+VLOOKUP($C86,'L82'!$C$5:$I$123,6,0))</f>
        <v>1258.8900000000001</v>
      </c>
      <c r="O86" s="31">
        <f>IF(ISNA(VLOOKUP($C86,'L82'!$C$5:$I$123,1,0)),0,VLOOKUP($C86,'L82'!$C$5:$I$123,3,0)+VLOOKUP($C86,'L82'!$C$5:$I$123,5,0)+VLOOKUP($C86,'L82'!$C$5:$I$123,7,0))</f>
        <v>1285.5490000000002</v>
      </c>
      <c r="P86" s="33">
        <f t="shared" si="1"/>
        <v>13071.017</v>
      </c>
      <c r="Q86" s="6"/>
      <c r="R86" s="63"/>
      <c r="S86" s="6"/>
      <c r="T86" s="6"/>
      <c r="U86" s="6"/>
    </row>
    <row r="87" spans="2:21" x14ac:dyDescent="0.3">
      <c r="B87" s="3" t="s">
        <v>39</v>
      </c>
      <c r="C87" s="27">
        <v>80795727</v>
      </c>
      <c r="D87" s="30">
        <f>IF(ISNA(VLOOKUP($C87,'L77'!$C$5:$I$115,1,0)),0,VLOOKUP($C87,'L77'!$C$5:$I$115,2,0)+VLOOKUP($C87,'L77'!$C$5:$I$115,4,0)+VLOOKUP($C87,'L77'!$C$5:$I$115,6,0))</f>
        <v>4606.1119999999983</v>
      </c>
      <c r="E87" s="31">
        <f>IF(ISNA(VLOOKUP($C87,'L77'!$C$5:$I$115,1,0)),0,VLOOKUP($C87,'L77'!$C$5:$I$115,3,0)+VLOOKUP($C87,'L77'!$C$5:$I$115,5,0)+VLOOKUP($C87,'L77'!$C$5:$I$115,7,0))</f>
        <v>4488.9649999999983</v>
      </c>
      <c r="F87" s="30">
        <f>IF(ISNA(VLOOKUP($C87,'L78'!$C$5:$I$117,1,0)),0,VLOOKUP($C87,'L78'!$C$5:$I$117,2,0)+VLOOKUP($C87,'L78'!$C$5:$I$117,4,0)+VLOOKUP($C87,'L78'!$C$5:$I$117,6,0))</f>
        <v>5889.2980000000007</v>
      </c>
      <c r="G87" s="31">
        <f>IF(ISNA(VLOOKUP($C87,'L78'!$C$5:$I$117,1,0)),0,VLOOKUP($C87,'L78'!$C$5:$I$117,3,0)+VLOOKUP($C87,'L78'!$C$5:$I$117,5,0)+VLOOKUP($C87,'L78'!$C$5:$I$117,7,0))</f>
        <v>6350.440999999998</v>
      </c>
      <c r="H87" s="30">
        <f>IF(ISNA(VLOOKUP($C87,'L79'!$C$5:$I$121,1,0)),0,VLOOKUP($C87,'L79'!$C$5:$I$121,2,0)+VLOOKUP($C87,'L79'!$C$5:$I$121,4,0)+VLOOKUP($C87,'L79'!$C$5:$I$121,6,0))</f>
        <v>4696.0210000000025</v>
      </c>
      <c r="I87" s="31">
        <f>IF(ISNA(VLOOKUP($C87,'L79'!$C$5:$I$121,1,0)),0,VLOOKUP($C87,'L79'!$C$5:$I$121,3,0)+VLOOKUP($C87,'L79'!$C$5:$I$121,5,0)+VLOOKUP($C87,'L79'!$C$5:$I$121,7,0))</f>
        <v>4059.1150000000007</v>
      </c>
      <c r="J87" s="30">
        <f>IF(ISNA(VLOOKUP($C87,'L80'!$C$5:$I$121,1,0)),0,VLOOKUP($C87,'L80'!$C$5:$I$121,2,0)+VLOOKUP($C87,'L80'!$C$5:$I$121,4,0)+VLOOKUP($C87,'L80'!$C$5:$I$121,6,0))</f>
        <v>4213.8429999999998</v>
      </c>
      <c r="K87" s="31">
        <f>IF(ISNA(VLOOKUP($C87,'L80'!$C$5:$I$121,1,0)),0,VLOOKUP($C87,'L80'!$C$5:$I$121,3,0)+VLOOKUP($C87,'L80'!$C$5:$I$121,5,0)+VLOOKUP($C87,'L80'!$C$5:$I$121,7,0))</f>
        <v>3945.6709999999989</v>
      </c>
      <c r="L87" s="30">
        <f>IF(ISNA(VLOOKUP($C87,'L81'!$C$5:$I$122,1,0)),0,VLOOKUP($C87,'L81'!$C$5:$I$122,2,0)+VLOOKUP($C87,'L81'!$C$5:$I$122,4,0)+VLOOKUP($C87,'L81'!$C$5:$I$122,6,0))</f>
        <v>5096.7840000000015</v>
      </c>
      <c r="M87" s="31">
        <f>IF(ISNA(VLOOKUP($C87,'L81'!$C$5:$I$122,1,0)),0,VLOOKUP($C87,'L81'!$C$5:$I$122,3,0)+VLOOKUP($C87,'L81'!$C$5:$I$122,5,0)+VLOOKUP($C87,'L81'!$C$5:$I$122,7,0))</f>
        <v>5547.2969999999996</v>
      </c>
      <c r="N87" s="30">
        <f>IF(ISNA(VLOOKUP($C87,'L82'!$C$5:$I$123,1,0)),0,VLOOKUP($C87,'L82'!$C$5:$I$123,2,0)+VLOOKUP($C87,'L82'!$C$5:$I$123,4,0)+VLOOKUP($C87,'L82'!$C$5:$I$123,6,0))</f>
        <v>5793.2710000000025</v>
      </c>
      <c r="O87" s="31">
        <f>IF(ISNA(VLOOKUP($C87,'L82'!$C$5:$I$123,1,0)),0,VLOOKUP($C87,'L82'!$C$5:$I$123,3,0)+VLOOKUP($C87,'L82'!$C$5:$I$123,5,0)+VLOOKUP($C87,'L82'!$C$5:$I$123,7,0))</f>
        <v>5773.1300000000019</v>
      </c>
      <c r="P87" s="33">
        <f t="shared" si="1"/>
        <v>60459.948000000004</v>
      </c>
      <c r="Q87" s="6"/>
      <c r="R87" s="63"/>
      <c r="S87" s="6"/>
      <c r="T87" s="6"/>
      <c r="U87" s="6"/>
    </row>
    <row r="88" spans="2:21" x14ac:dyDescent="0.3">
      <c r="B88" s="3" t="s">
        <v>64</v>
      </c>
      <c r="C88" s="27">
        <v>33453598</v>
      </c>
      <c r="D88" s="30">
        <f>IF(ISNA(VLOOKUP($C88,'L77'!$C$5:$I$115,1,0)),0,VLOOKUP($C88,'L77'!$C$5:$I$115,2,0)+VLOOKUP($C88,'L77'!$C$5:$I$115,4,0)+VLOOKUP($C88,'L77'!$C$5:$I$115,6,0))</f>
        <v>106259.98400000005</v>
      </c>
      <c r="E88" s="31">
        <f>IF(ISNA(VLOOKUP($C88,'L77'!$C$5:$I$115,1,0)),0,VLOOKUP($C88,'L77'!$C$5:$I$115,3,0)+VLOOKUP($C88,'L77'!$C$5:$I$115,5,0)+VLOOKUP($C88,'L77'!$C$5:$I$115,7,0))</f>
        <v>105370.14900000012</v>
      </c>
      <c r="F88" s="30">
        <f>IF(ISNA(VLOOKUP($C88,'L78'!$C$5:$I$117,1,0)),0,VLOOKUP($C88,'L78'!$C$5:$I$117,2,0)+VLOOKUP($C88,'L78'!$C$5:$I$117,4,0)+VLOOKUP($C88,'L78'!$C$5:$I$117,6,0))</f>
        <v>134984.53099999999</v>
      </c>
      <c r="G88" s="31">
        <f>IF(ISNA(VLOOKUP($C88,'L78'!$C$5:$I$117,1,0)),0,VLOOKUP($C88,'L78'!$C$5:$I$117,3,0)+VLOOKUP($C88,'L78'!$C$5:$I$117,5,0)+VLOOKUP($C88,'L78'!$C$5:$I$117,7,0))</f>
        <v>129914.89800000002</v>
      </c>
      <c r="H88" s="30">
        <f>IF(ISNA(VLOOKUP($C88,'L79'!$C$5:$I$121,1,0)),0,VLOOKUP($C88,'L79'!$C$5:$I$121,2,0)+VLOOKUP($C88,'L79'!$C$5:$I$121,4,0)+VLOOKUP($C88,'L79'!$C$5:$I$121,6,0))</f>
        <v>95101.313000000053</v>
      </c>
      <c r="I88" s="31">
        <f>IF(ISNA(VLOOKUP($C88,'L79'!$C$5:$I$121,1,0)),0,VLOOKUP($C88,'L79'!$C$5:$I$121,3,0)+VLOOKUP($C88,'L79'!$C$5:$I$121,5,0)+VLOOKUP($C88,'L79'!$C$5:$I$121,7,0))</f>
        <v>96755.109000000084</v>
      </c>
      <c r="J88" s="30">
        <f>IF(ISNA(VLOOKUP($C88,'L80'!$C$5:$I$121,1,0)),0,VLOOKUP($C88,'L80'!$C$5:$I$121,2,0)+VLOOKUP($C88,'L80'!$C$5:$I$121,4,0)+VLOOKUP($C88,'L80'!$C$5:$I$121,6,0))</f>
        <v>113779.58100000015</v>
      </c>
      <c r="K88" s="31">
        <f>IF(ISNA(VLOOKUP($C88,'L80'!$C$5:$I$121,1,0)),0,VLOOKUP($C88,'L80'!$C$5:$I$121,3,0)+VLOOKUP($C88,'L80'!$C$5:$I$121,5,0)+VLOOKUP($C88,'L80'!$C$5:$I$121,7,0))</f>
        <v>115255.77899999983</v>
      </c>
      <c r="L88" s="30">
        <f>IF(ISNA(VLOOKUP($C88,'L81'!$C$5:$I$122,1,0)),0,VLOOKUP($C88,'L81'!$C$5:$I$122,2,0)+VLOOKUP($C88,'L81'!$C$5:$I$122,4,0)+VLOOKUP($C88,'L81'!$C$5:$I$122,6,0))</f>
        <v>133138.9229999996</v>
      </c>
      <c r="M88" s="31">
        <f>IF(ISNA(VLOOKUP($C88,'L81'!$C$5:$I$122,1,0)),0,VLOOKUP($C88,'L81'!$C$5:$I$122,3,0)+VLOOKUP($C88,'L81'!$C$5:$I$122,5,0)+VLOOKUP($C88,'L81'!$C$5:$I$122,7,0))</f>
        <v>137014.47499999998</v>
      </c>
      <c r="N88" s="30">
        <f>IF(ISNA(VLOOKUP($C88,'L82'!$C$5:$I$123,1,0)),0,VLOOKUP($C88,'L82'!$C$5:$I$123,2,0)+VLOOKUP($C88,'L82'!$C$5:$I$123,4,0)+VLOOKUP($C88,'L82'!$C$5:$I$123,6,0))</f>
        <v>110553.26200000002</v>
      </c>
      <c r="O88" s="31">
        <f>IF(ISNA(VLOOKUP($C88,'L82'!$C$5:$I$123,1,0)),0,VLOOKUP($C88,'L82'!$C$5:$I$123,3,0)+VLOOKUP($C88,'L82'!$C$5:$I$123,5,0)+VLOOKUP($C88,'L82'!$C$5:$I$123,7,0))</f>
        <v>108335.57500000024</v>
      </c>
      <c r="P88" s="33">
        <f t="shared" si="1"/>
        <v>1386463.5790000001</v>
      </c>
      <c r="Q88" s="6"/>
      <c r="R88" s="63"/>
      <c r="S88" s="6"/>
      <c r="T88" s="6"/>
      <c r="U88" s="6"/>
    </row>
    <row r="89" spans="2:21" x14ac:dyDescent="0.3">
      <c r="B89" s="3" t="s">
        <v>77</v>
      </c>
      <c r="C89" s="27">
        <v>1799935</v>
      </c>
      <c r="D89" s="30">
        <f>IF(ISNA(VLOOKUP($C89,'L77'!$C$5:$I$115,1,0)),0,VLOOKUP($C89,'L77'!$C$5:$I$115,2,0)+VLOOKUP($C89,'L77'!$C$5:$I$115,4,0)+VLOOKUP($C89,'L77'!$C$5:$I$115,6,0))</f>
        <v>3159.8790000000008</v>
      </c>
      <c r="E89" s="31">
        <f>IF(ISNA(VLOOKUP($C89,'L77'!$C$5:$I$115,1,0)),0,VLOOKUP($C89,'L77'!$C$5:$I$115,3,0)+VLOOKUP($C89,'L77'!$C$5:$I$115,5,0)+VLOOKUP($C89,'L77'!$C$5:$I$115,7,0))</f>
        <v>3516.127</v>
      </c>
      <c r="F89" s="30">
        <f>IF(ISNA(VLOOKUP($C89,'L78'!$C$5:$I$117,1,0)),0,VLOOKUP($C89,'L78'!$C$5:$I$117,2,0)+VLOOKUP($C89,'L78'!$C$5:$I$117,4,0)+VLOOKUP($C89,'L78'!$C$5:$I$117,6,0))</f>
        <v>4317.6709999999994</v>
      </c>
      <c r="G89" s="31">
        <f>IF(ISNA(VLOOKUP($C89,'L78'!$C$5:$I$117,1,0)),0,VLOOKUP($C89,'L78'!$C$5:$I$117,3,0)+VLOOKUP($C89,'L78'!$C$5:$I$117,5,0)+VLOOKUP($C89,'L78'!$C$5:$I$117,7,0))</f>
        <v>3780.4299999999989</v>
      </c>
      <c r="H89" s="30">
        <f>IF(ISNA(VLOOKUP($C89,'L79'!$C$5:$I$121,1,0)),0,VLOOKUP($C89,'L79'!$C$5:$I$121,2,0)+VLOOKUP($C89,'L79'!$C$5:$I$121,4,0)+VLOOKUP($C89,'L79'!$C$5:$I$121,6,0))</f>
        <v>3653.5590000000007</v>
      </c>
      <c r="I89" s="31">
        <f>IF(ISNA(VLOOKUP($C89,'L79'!$C$5:$I$121,1,0)),0,VLOOKUP($C89,'L79'!$C$5:$I$121,3,0)+VLOOKUP($C89,'L79'!$C$5:$I$121,5,0)+VLOOKUP($C89,'L79'!$C$5:$I$121,7,0))</f>
        <v>3152.795000000001</v>
      </c>
      <c r="J89" s="30">
        <f>IF(ISNA(VLOOKUP($C89,'L80'!$C$5:$I$121,1,0)),0,VLOOKUP($C89,'L80'!$C$5:$I$121,2,0)+VLOOKUP($C89,'L80'!$C$5:$I$121,4,0)+VLOOKUP($C89,'L80'!$C$5:$I$121,6,0))</f>
        <v>4261.4979999999996</v>
      </c>
      <c r="K89" s="31">
        <f>IF(ISNA(VLOOKUP($C89,'L80'!$C$5:$I$121,1,0)),0,VLOOKUP($C89,'L80'!$C$5:$I$121,3,0)+VLOOKUP($C89,'L80'!$C$5:$I$121,5,0)+VLOOKUP($C89,'L80'!$C$5:$I$121,7,0))</f>
        <v>4625.6880000000001</v>
      </c>
      <c r="L89" s="30">
        <f>IF(ISNA(VLOOKUP($C89,'L81'!$C$5:$I$122,1,0)),0,VLOOKUP($C89,'L81'!$C$5:$I$122,2,0)+VLOOKUP($C89,'L81'!$C$5:$I$122,4,0)+VLOOKUP($C89,'L81'!$C$5:$I$122,6,0))</f>
        <v>4556.1960000000008</v>
      </c>
      <c r="M89" s="31">
        <f>IF(ISNA(VLOOKUP($C89,'L81'!$C$5:$I$122,1,0)),0,VLOOKUP($C89,'L81'!$C$5:$I$122,3,0)+VLOOKUP($C89,'L81'!$C$5:$I$122,5,0)+VLOOKUP($C89,'L81'!$C$5:$I$122,7,0))</f>
        <v>4822.2650000000012</v>
      </c>
      <c r="N89" s="30">
        <f>IF(ISNA(VLOOKUP($C89,'L82'!$C$5:$I$123,1,0)),0,VLOOKUP($C89,'L82'!$C$5:$I$123,2,0)+VLOOKUP($C89,'L82'!$C$5:$I$123,4,0)+VLOOKUP($C89,'L82'!$C$5:$I$123,6,0))</f>
        <v>4050.7850000000021</v>
      </c>
      <c r="O89" s="31">
        <f>IF(ISNA(VLOOKUP($C89,'L82'!$C$5:$I$123,1,0)),0,VLOOKUP($C89,'L82'!$C$5:$I$123,3,0)+VLOOKUP($C89,'L82'!$C$5:$I$123,5,0)+VLOOKUP($C89,'L82'!$C$5:$I$123,7,0))</f>
        <v>4635.0370000000003</v>
      </c>
      <c r="P89" s="33">
        <f t="shared" si="1"/>
        <v>48531.930000000008</v>
      </c>
      <c r="Q89" s="6"/>
      <c r="R89" s="63"/>
      <c r="S89" s="6"/>
      <c r="T89" s="6"/>
      <c r="U89" s="6"/>
    </row>
    <row r="90" spans="2:21" x14ac:dyDescent="0.3">
      <c r="B90" s="3" t="s">
        <v>103</v>
      </c>
      <c r="C90" s="27">
        <v>16978251</v>
      </c>
      <c r="D90" s="30">
        <f>IF(ISNA(VLOOKUP($C90,'L77'!$C$5:$I$115,1,0)),0,VLOOKUP($C90,'L77'!$C$5:$I$115,2,0)+VLOOKUP($C90,'L77'!$C$5:$I$115,4,0)+VLOOKUP($C90,'L77'!$C$5:$I$115,6,0))</f>
        <v>216.30699999999999</v>
      </c>
      <c r="E90" s="31">
        <f>IF(ISNA(VLOOKUP($C90,'L77'!$C$5:$I$115,1,0)),0,VLOOKUP($C90,'L77'!$C$5:$I$115,3,0)+VLOOKUP($C90,'L77'!$C$5:$I$115,5,0)+VLOOKUP($C90,'L77'!$C$5:$I$115,7,0))</f>
        <v>175.51</v>
      </c>
      <c r="F90" s="30">
        <f>IF(ISNA(VLOOKUP($C90,'L78'!$C$5:$I$117,1,0)),0,VLOOKUP($C90,'L78'!$C$5:$I$117,2,0)+VLOOKUP($C90,'L78'!$C$5:$I$117,4,0)+VLOOKUP($C90,'L78'!$C$5:$I$117,6,0))</f>
        <v>167.68</v>
      </c>
      <c r="G90" s="31">
        <f>IF(ISNA(VLOOKUP($C90,'L78'!$C$5:$I$117,1,0)),0,VLOOKUP($C90,'L78'!$C$5:$I$117,3,0)+VLOOKUP($C90,'L78'!$C$5:$I$117,5,0)+VLOOKUP($C90,'L78'!$C$5:$I$117,7,0))</f>
        <v>165.76299999999998</v>
      </c>
      <c r="H90" s="30">
        <f>IF(ISNA(VLOOKUP($C90,'L79'!$C$5:$I$121,1,0)),0,VLOOKUP($C90,'L79'!$C$5:$I$121,2,0)+VLOOKUP($C90,'L79'!$C$5:$I$121,4,0)+VLOOKUP($C90,'L79'!$C$5:$I$121,6,0))</f>
        <v>140.208</v>
      </c>
      <c r="I90" s="31">
        <f>IF(ISNA(VLOOKUP($C90,'L79'!$C$5:$I$121,1,0)),0,VLOOKUP($C90,'L79'!$C$5:$I$121,3,0)+VLOOKUP($C90,'L79'!$C$5:$I$121,5,0)+VLOOKUP($C90,'L79'!$C$5:$I$121,7,0))</f>
        <v>107.63500000000001</v>
      </c>
      <c r="J90" s="30">
        <f>IF(ISNA(VLOOKUP($C90,'L80'!$C$5:$I$121,1,0)),0,VLOOKUP($C90,'L80'!$C$5:$I$121,2,0)+VLOOKUP($C90,'L80'!$C$5:$I$121,4,0)+VLOOKUP($C90,'L80'!$C$5:$I$121,6,0))</f>
        <v>104.505</v>
      </c>
      <c r="K90" s="31">
        <f>IF(ISNA(VLOOKUP($C90,'L80'!$C$5:$I$121,1,0)),0,VLOOKUP($C90,'L80'!$C$5:$I$121,3,0)+VLOOKUP($C90,'L80'!$C$5:$I$121,5,0)+VLOOKUP($C90,'L80'!$C$5:$I$121,7,0))</f>
        <v>85.411000000000001</v>
      </c>
      <c r="L90" s="30">
        <f>IF(ISNA(VLOOKUP($C90,'L81'!$C$5:$I$122,1,0)),0,VLOOKUP($C90,'L81'!$C$5:$I$122,2,0)+VLOOKUP($C90,'L81'!$C$5:$I$122,4,0)+VLOOKUP($C90,'L81'!$C$5:$I$122,6,0))</f>
        <v>96.271000000000001</v>
      </c>
      <c r="M90" s="31">
        <f>IF(ISNA(VLOOKUP($C90,'L81'!$C$5:$I$122,1,0)),0,VLOOKUP($C90,'L81'!$C$5:$I$122,3,0)+VLOOKUP($C90,'L81'!$C$5:$I$122,5,0)+VLOOKUP($C90,'L81'!$C$5:$I$122,7,0))</f>
        <v>83.181000000000012</v>
      </c>
      <c r="N90" s="30">
        <f>IF(ISNA(VLOOKUP($C90,'L82'!$C$5:$I$123,1,0)),0,VLOOKUP($C90,'L82'!$C$5:$I$123,2,0)+VLOOKUP($C90,'L82'!$C$5:$I$123,4,0)+VLOOKUP($C90,'L82'!$C$5:$I$123,6,0))</f>
        <v>98.307999999999993</v>
      </c>
      <c r="O90" s="31">
        <f>IF(ISNA(VLOOKUP($C90,'L82'!$C$5:$I$123,1,0)),0,VLOOKUP($C90,'L82'!$C$5:$I$123,3,0)+VLOOKUP($C90,'L82'!$C$5:$I$123,5,0)+VLOOKUP($C90,'L82'!$C$5:$I$123,7,0))</f>
        <v>83.245000000000005</v>
      </c>
      <c r="P90" s="33">
        <f t="shared" si="1"/>
        <v>1524.0239999999999</v>
      </c>
      <c r="Q90" s="6"/>
      <c r="R90" s="63"/>
      <c r="S90" s="6"/>
      <c r="T90" s="6"/>
      <c r="U90" s="6"/>
    </row>
    <row r="91" spans="2:21" x14ac:dyDescent="0.3">
      <c r="B91" s="3" t="s">
        <v>40</v>
      </c>
      <c r="C91" s="27">
        <v>11428668</v>
      </c>
      <c r="D91" s="30">
        <f>IF(ISNA(VLOOKUP($C91,'L77'!$C$5:$I$115,1,0)),0,VLOOKUP($C91,'L77'!$C$5:$I$115,2,0)+VLOOKUP($C91,'L77'!$C$5:$I$115,4,0)+VLOOKUP($C91,'L77'!$C$5:$I$115,6,0))</f>
        <v>466.447</v>
      </c>
      <c r="E91" s="31">
        <f>IF(ISNA(VLOOKUP($C91,'L77'!$C$5:$I$115,1,0)),0,VLOOKUP($C91,'L77'!$C$5:$I$115,3,0)+VLOOKUP($C91,'L77'!$C$5:$I$115,5,0)+VLOOKUP($C91,'L77'!$C$5:$I$115,7,0))</f>
        <v>483.55399999999997</v>
      </c>
      <c r="F91" s="30">
        <f>IF(ISNA(VLOOKUP($C91,'L78'!$C$5:$I$117,1,0)),0,VLOOKUP($C91,'L78'!$C$5:$I$117,2,0)+VLOOKUP($C91,'L78'!$C$5:$I$117,4,0)+VLOOKUP($C91,'L78'!$C$5:$I$117,6,0))</f>
        <v>335.72800000000001</v>
      </c>
      <c r="G91" s="31">
        <f>IF(ISNA(VLOOKUP($C91,'L78'!$C$5:$I$117,1,0)),0,VLOOKUP($C91,'L78'!$C$5:$I$117,3,0)+VLOOKUP($C91,'L78'!$C$5:$I$117,5,0)+VLOOKUP($C91,'L78'!$C$5:$I$117,7,0))</f>
        <v>323.11599999999999</v>
      </c>
      <c r="H91" s="30">
        <f>IF(ISNA(VLOOKUP($C91,'L79'!$C$5:$I$121,1,0)),0,VLOOKUP($C91,'L79'!$C$5:$I$121,2,0)+VLOOKUP($C91,'L79'!$C$5:$I$121,4,0)+VLOOKUP($C91,'L79'!$C$5:$I$121,6,0))</f>
        <v>309.88800000000003</v>
      </c>
      <c r="I91" s="31">
        <f>IF(ISNA(VLOOKUP($C91,'L79'!$C$5:$I$121,1,0)),0,VLOOKUP($C91,'L79'!$C$5:$I$121,3,0)+VLOOKUP($C91,'L79'!$C$5:$I$121,5,0)+VLOOKUP($C91,'L79'!$C$5:$I$121,7,0))</f>
        <v>232.851</v>
      </c>
      <c r="J91" s="30">
        <f>IF(ISNA(VLOOKUP($C91,'L80'!$C$5:$I$121,1,0)),0,VLOOKUP($C91,'L80'!$C$5:$I$121,2,0)+VLOOKUP($C91,'L80'!$C$5:$I$121,4,0)+VLOOKUP($C91,'L80'!$C$5:$I$121,6,0))</f>
        <v>290.05799999999999</v>
      </c>
      <c r="K91" s="31">
        <f>IF(ISNA(VLOOKUP($C91,'L80'!$C$5:$I$121,1,0)),0,VLOOKUP($C91,'L80'!$C$5:$I$121,3,0)+VLOOKUP($C91,'L80'!$C$5:$I$121,5,0)+VLOOKUP($C91,'L80'!$C$5:$I$121,7,0))</f>
        <v>447.68599999999998</v>
      </c>
      <c r="L91" s="30">
        <f>IF(ISNA(VLOOKUP($C91,'L81'!$C$5:$I$122,1,0)),0,VLOOKUP($C91,'L81'!$C$5:$I$122,2,0)+VLOOKUP($C91,'L81'!$C$5:$I$122,4,0)+VLOOKUP($C91,'L81'!$C$5:$I$122,6,0))</f>
        <v>291.03300000000002</v>
      </c>
      <c r="M91" s="31">
        <f>IF(ISNA(VLOOKUP($C91,'L81'!$C$5:$I$122,1,0)),0,VLOOKUP($C91,'L81'!$C$5:$I$122,3,0)+VLOOKUP($C91,'L81'!$C$5:$I$122,5,0)+VLOOKUP($C91,'L81'!$C$5:$I$122,7,0))</f>
        <v>220.18699999999998</v>
      </c>
      <c r="N91" s="30">
        <f>IF(ISNA(VLOOKUP($C91,'L82'!$C$5:$I$123,1,0)),0,VLOOKUP($C91,'L82'!$C$5:$I$123,2,0)+VLOOKUP($C91,'L82'!$C$5:$I$123,4,0)+VLOOKUP($C91,'L82'!$C$5:$I$123,6,0))</f>
        <v>391.28</v>
      </c>
      <c r="O91" s="31">
        <f>IF(ISNA(VLOOKUP($C91,'L82'!$C$5:$I$123,1,0)),0,VLOOKUP($C91,'L82'!$C$5:$I$123,3,0)+VLOOKUP($C91,'L82'!$C$5:$I$123,5,0)+VLOOKUP($C91,'L82'!$C$5:$I$123,7,0))</f>
        <v>302.57400000000001</v>
      </c>
      <c r="P91" s="33">
        <f t="shared" si="1"/>
        <v>4094.4020000000005</v>
      </c>
      <c r="Q91" s="6"/>
      <c r="R91" s="63"/>
      <c r="S91" s="6"/>
      <c r="T91" s="6"/>
      <c r="U91" s="6"/>
    </row>
    <row r="92" spans="2:21" x14ac:dyDescent="0.3">
      <c r="B92" s="3" t="s">
        <v>66</v>
      </c>
      <c r="C92" s="27">
        <v>2913444</v>
      </c>
      <c r="D92" s="30">
        <f>IF(ISNA(VLOOKUP($C92,'L77'!$C$5:$I$115,1,0)),0,VLOOKUP($C92,'L77'!$C$5:$I$115,2,0)+VLOOKUP($C92,'L77'!$C$5:$I$115,4,0)+VLOOKUP($C92,'L77'!$C$5:$I$115,6,0))</f>
        <v>623.51199999999994</v>
      </c>
      <c r="E92" s="31">
        <f>IF(ISNA(VLOOKUP($C92,'L77'!$C$5:$I$115,1,0)),0,VLOOKUP($C92,'L77'!$C$5:$I$115,3,0)+VLOOKUP($C92,'L77'!$C$5:$I$115,5,0)+VLOOKUP($C92,'L77'!$C$5:$I$115,7,0))</f>
        <v>626.15900000000011</v>
      </c>
      <c r="F92" s="30">
        <f>IF(ISNA(VLOOKUP($C92,'L78'!$C$5:$I$117,1,0)),0,VLOOKUP($C92,'L78'!$C$5:$I$117,2,0)+VLOOKUP($C92,'L78'!$C$5:$I$117,4,0)+VLOOKUP($C92,'L78'!$C$5:$I$117,6,0))</f>
        <v>888.51599999999996</v>
      </c>
      <c r="G92" s="31">
        <f>IF(ISNA(VLOOKUP($C92,'L78'!$C$5:$I$117,1,0)),0,VLOOKUP($C92,'L78'!$C$5:$I$117,3,0)+VLOOKUP($C92,'L78'!$C$5:$I$117,5,0)+VLOOKUP($C92,'L78'!$C$5:$I$117,7,0))</f>
        <v>1072.6309999999999</v>
      </c>
      <c r="H92" s="30">
        <f>IF(ISNA(VLOOKUP($C92,'L79'!$C$5:$I$121,1,0)),0,VLOOKUP($C92,'L79'!$C$5:$I$121,2,0)+VLOOKUP($C92,'L79'!$C$5:$I$121,4,0)+VLOOKUP($C92,'L79'!$C$5:$I$121,6,0))</f>
        <v>469.21499999999992</v>
      </c>
      <c r="I92" s="31">
        <f>IF(ISNA(VLOOKUP($C92,'L79'!$C$5:$I$121,1,0)),0,VLOOKUP($C92,'L79'!$C$5:$I$121,3,0)+VLOOKUP($C92,'L79'!$C$5:$I$121,5,0)+VLOOKUP($C92,'L79'!$C$5:$I$121,7,0))</f>
        <v>474.29700000000008</v>
      </c>
      <c r="J92" s="30">
        <f>IF(ISNA(VLOOKUP($C92,'L80'!$C$5:$I$121,1,0)),0,VLOOKUP($C92,'L80'!$C$5:$I$121,2,0)+VLOOKUP($C92,'L80'!$C$5:$I$121,4,0)+VLOOKUP($C92,'L80'!$C$5:$I$121,6,0))</f>
        <v>597.02099999999996</v>
      </c>
      <c r="K92" s="31">
        <f>IF(ISNA(VLOOKUP($C92,'L80'!$C$5:$I$121,1,0)),0,VLOOKUP($C92,'L80'!$C$5:$I$121,3,0)+VLOOKUP($C92,'L80'!$C$5:$I$121,5,0)+VLOOKUP($C92,'L80'!$C$5:$I$121,7,0))</f>
        <v>582.61299999999994</v>
      </c>
      <c r="L92" s="30">
        <f>IF(ISNA(VLOOKUP($C92,'L81'!$C$5:$I$122,1,0)),0,VLOOKUP($C92,'L81'!$C$5:$I$122,2,0)+VLOOKUP($C92,'L81'!$C$5:$I$122,4,0)+VLOOKUP($C92,'L81'!$C$5:$I$122,6,0))</f>
        <v>579.18600000000004</v>
      </c>
      <c r="M92" s="31">
        <f>IF(ISNA(VLOOKUP($C92,'L81'!$C$5:$I$122,1,0)),0,VLOOKUP($C92,'L81'!$C$5:$I$122,3,0)+VLOOKUP($C92,'L81'!$C$5:$I$122,5,0)+VLOOKUP($C92,'L81'!$C$5:$I$122,7,0))</f>
        <v>624.77900000000011</v>
      </c>
      <c r="N92" s="30">
        <f>IF(ISNA(VLOOKUP($C92,'L82'!$C$5:$I$123,1,0)),0,VLOOKUP($C92,'L82'!$C$5:$I$123,2,0)+VLOOKUP($C92,'L82'!$C$5:$I$123,4,0)+VLOOKUP($C92,'L82'!$C$5:$I$123,6,0))</f>
        <v>594.49199999999996</v>
      </c>
      <c r="O92" s="31">
        <f>IF(ISNA(VLOOKUP($C92,'L82'!$C$5:$I$123,1,0)),0,VLOOKUP($C92,'L82'!$C$5:$I$123,3,0)+VLOOKUP($C92,'L82'!$C$5:$I$123,5,0)+VLOOKUP($C92,'L82'!$C$5:$I$123,7,0))</f>
        <v>620.67200000000003</v>
      </c>
      <c r="P92" s="33">
        <f t="shared" si="1"/>
        <v>7753.0930000000008</v>
      </c>
      <c r="Q92" s="6"/>
      <c r="R92" s="63"/>
      <c r="S92" s="6"/>
      <c r="T92" s="6"/>
      <c r="U92" s="6"/>
    </row>
    <row r="93" spans="2:21" x14ac:dyDescent="0.3">
      <c r="B93" s="3" t="s">
        <v>41</v>
      </c>
      <c r="C93" s="27">
        <v>3980754</v>
      </c>
      <c r="D93" s="30">
        <f>IF(ISNA(VLOOKUP($C93,'L77'!$C$5:$I$115,1,0)),0,VLOOKUP($C93,'L77'!$C$5:$I$115,2,0)+VLOOKUP($C93,'L77'!$C$5:$I$115,4,0)+VLOOKUP($C93,'L77'!$C$5:$I$115,6,0))</f>
        <v>710.91300000000001</v>
      </c>
      <c r="E93" s="31">
        <f>IF(ISNA(VLOOKUP($C93,'L77'!$C$5:$I$115,1,0)),0,VLOOKUP($C93,'L77'!$C$5:$I$115,3,0)+VLOOKUP($C93,'L77'!$C$5:$I$115,5,0)+VLOOKUP($C93,'L77'!$C$5:$I$115,7,0))</f>
        <v>744.91000000000008</v>
      </c>
      <c r="F93" s="30">
        <f>IF(ISNA(VLOOKUP($C93,'L78'!$C$5:$I$117,1,0)),0,VLOOKUP($C93,'L78'!$C$5:$I$117,2,0)+VLOOKUP($C93,'L78'!$C$5:$I$117,4,0)+VLOOKUP($C93,'L78'!$C$5:$I$117,6,0))</f>
        <v>841.65800000000002</v>
      </c>
      <c r="G93" s="31">
        <f>IF(ISNA(VLOOKUP($C93,'L78'!$C$5:$I$117,1,0)),0,VLOOKUP($C93,'L78'!$C$5:$I$117,3,0)+VLOOKUP($C93,'L78'!$C$5:$I$117,5,0)+VLOOKUP($C93,'L78'!$C$5:$I$117,7,0))</f>
        <v>792.63300000000015</v>
      </c>
      <c r="H93" s="30">
        <f>IF(ISNA(VLOOKUP($C93,'L79'!$C$5:$I$121,1,0)),0,VLOOKUP($C93,'L79'!$C$5:$I$121,2,0)+VLOOKUP($C93,'L79'!$C$5:$I$121,4,0)+VLOOKUP($C93,'L79'!$C$5:$I$121,6,0))</f>
        <v>393.83300000000003</v>
      </c>
      <c r="I93" s="31">
        <f>IF(ISNA(VLOOKUP($C93,'L79'!$C$5:$I$121,1,0)),0,VLOOKUP($C93,'L79'!$C$5:$I$121,3,0)+VLOOKUP($C93,'L79'!$C$5:$I$121,5,0)+VLOOKUP($C93,'L79'!$C$5:$I$121,7,0))</f>
        <v>380.74700000000001</v>
      </c>
      <c r="J93" s="30">
        <f>IF(ISNA(VLOOKUP($C93,'L80'!$C$5:$I$121,1,0)),0,VLOOKUP($C93,'L80'!$C$5:$I$121,2,0)+VLOOKUP($C93,'L80'!$C$5:$I$121,4,0)+VLOOKUP($C93,'L80'!$C$5:$I$121,6,0))</f>
        <v>448.64199999999994</v>
      </c>
      <c r="K93" s="31">
        <f>IF(ISNA(VLOOKUP($C93,'L80'!$C$5:$I$121,1,0)),0,VLOOKUP($C93,'L80'!$C$5:$I$121,3,0)+VLOOKUP($C93,'L80'!$C$5:$I$121,5,0)+VLOOKUP($C93,'L80'!$C$5:$I$121,7,0))</f>
        <v>462.23899999999998</v>
      </c>
      <c r="L93" s="30">
        <f>IF(ISNA(VLOOKUP($C93,'L81'!$C$5:$I$122,1,0)),0,VLOOKUP($C93,'L81'!$C$5:$I$122,2,0)+VLOOKUP($C93,'L81'!$C$5:$I$122,4,0)+VLOOKUP($C93,'L81'!$C$5:$I$122,6,0))</f>
        <v>514.70100000000014</v>
      </c>
      <c r="M93" s="31">
        <f>IF(ISNA(VLOOKUP($C93,'L81'!$C$5:$I$122,1,0)),0,VLOOKUP($C93,'L81'!$C$5:$I$122,3,0)+VLOOKUP($C93,'L81'!$C$5:$I$122,5,0)+VLOOKUP($C93,'L81'!$C$5:$I$122,7,0))</f>
        <v>546.52699999999993</v>
      </c>
      <c r="N93" s="30">
        <f>IF(ISNA(VLOOKUP($C93,'L82'!$C$5:$I$123,1,0)),0,VLOOKUP($C93,'L82'!$C$5:$I$123,2,0)+VLOOKUP($C93,'L82'!$C$5:$I$123,4,0)+VLOOKUP($C93,'L82'!$C$5:$I$123,6,0))</f>
        <v>398.65599999999995</v>
      </c>
      <c r="O93" s="31">
        <f>IF(ISNA(VLOOKUP($C93,'L82'!$C$5:$I$123,1,0)),0,VLOOKUP($C93,'L82'!$C$5:$I$123,3,0)+VLOOKUP($C93,'L82'!$C$5:$I$123,5,0)+VLOOKUP($C93,'L82'!$C$5:$I$123,7,0))</f>
        <v>677.755</v>
      </c>
      <c r="P93" s="33">
        <f t="shared" si="1"/>
        <v>6913.2139999999999</v>
      </c>
      <c r="Q93" s="6"/>
      <c r="R93" s="63"/>
      <c r="S93" s="6"/>
      <c r="T93" s="6"/>
      <c r="U93" s="6"/>
    </row>
    <row r="94" spans="2:21" x14ac:dyDescent="0.3">
      <c r="B94" s="3" t="s">
        <v>42</v>
      </c>
      <c r="C94" s="27">
        <v>209895</v>
      </c>
      <c r="D94" s="30">
        <f>IF(ISNA(VLOOKUP($C94,'L77'!$C$5:$I$115,1,0)),0,VLOOKUP($C94,'L77'!$C$5:$I$115,2,0)+VLOOKUP($C94,'L77'!$C$5:$I$115,4,0)+VLOOKUP($C94,'L77'!$C$5:$I$115,6,0))</f>
        <v>3128.6160000000004</v>
      </c>
      <c r="E94" s="31">
        <f>IF(ISNA(VLOOKUP($C94,'L77'!$C$5:$I$115,1,0)),0,VLOOKUP($C94,'L77'!$C$5:$I$115,3,0)+VLOOKUP($C94,'L77'!$C$5:$I$115,5,0)+VLOOKUP($C94,'L77'!$C$5:$I$115,7,0))</f>
        <v>2979.2830000000008</v>
      </c>
      <c r="F94" s="30">
        <f>IF(ISNA(VLOOKUP($C94,'L78'!$C$5:$I$117,1,0)),0,VLOOKUP($C94,'L78'!$C$5:$I$117,2,0)+VLOOKUP($C94,'L78'!$C$5:$I$117,4,0)+VLOOKUP($C94,'L78'!$C$5:$I$117,6,0))</f>
        <v>2913.8310000000001</v>
      </c>
      <c r="G94" s="31">
        <f>IF(ISNA(VLOOKUP($C94,'L78'!$C$5:$I$117,1,0)),0,VLOOKUP($C94,'L78'!$C$5:$I$117,3,0)+VLOOKUP($C94,'L78'!$C$5:$I$117,5,0)+VLOOKUP($C94,'L78'!$C$5:$I$117,7,0))</f>
        <v>3513.6739999999995</v>
      </c>
      <c r="H94" s="30">
        <f>IF(ISNA(VLOOKUP($C94,'L79'!$C$5:$I$121,1,0)),0,VLOOKUP($C94,'L79'!$C$5:$I$121,2,0)+VLOOKUP($C94,'L79'!$C$5:$I$121,4,0)+VLOOKUP($C94,'L79'!$C$5:$I$121,6,0))</f>
        <v>2608.0039999999999</v>
      </c>
      <c r="I94" s="31">
        <f>IF(ISNA(VLOOKUP($C94,'L79'!$C$5:$I$121,1,0)),0,VLOOKUP($C94,'L79'!$C$5:$I$121,3,0)+VLOOKUP($C94,'L79'!$C$5:$I$121,5,0)+VLOOKUP($C94,'L79'!$C$5:$I$121,7,0))</f>
        <v>2440.1979999999999</v>
      </c>
      <c r="J94" s="30">
        <f>IF(ISNA(VLOOKUP($C94,'L80'!$C$5:$I$121,1,0)),0,VLOOKUP($C94,'L80'!$C$5:$I$121,2,0)+VLOOKUP($C94,'L80'!$C$5:$I$121,4,0)+VLOOKUP($C94,'L80'!$C$5:$I$121,6,0))</f>
        <v>2279.5870000000004</v>
      </c>
      <c r="K94" s="31">
        <f>IF(ISNA(VLOOKUP($C94,'L80'!$C$5:$I$121,1,0)),0,VLOOKUP($C94,'L80'!$C$5:$I$121,3,0)+VLOOKUP($C94,'L80'!$C$5:$I$121,5,0)+VLOOKUP($C94,'L80'!$C$5:$I$121,7,0))</f>
        <v>2566.0589999999997</v>
      </c>
      <c r="L94" s="30">
        <f>IF(ISNA(VLOOKUP($C94,'L81'!$C$5:$I$122,1,0)),0,VLOOKUP($C94,'L81'!$C$5:$I$122,2,0)+VLOOKUP($C94,'L81'!$C$5:$I$122,4,0)+VLOOKUP($C94,'L81'!$C$5:$I$122,6,0))</f>
        <v>2380.1870000000004</v>
      </c>
      <c r="M94" s="31">
        <f>IF(ISNA(VLOOKUP($C94,'L81'!$C$5:$I$122,1,0)),0,VLOOKUP($C94,'L81'!$C$5:$I$122,3,0)+VLOOKUP($C94,'L81'!$C$5:$I$122,5,0)+VLOOKUP($C94,'L81'!$C$5:$I$122,7,0))</f>
        <v>2467.4919999999997</v>
      </c>
      <c r="N94" s="30">
        <f>IF(ISNA(VLOOKUP($C94,'L82'!$C$5:$I$123,1,0)),0,VLOOKUP($C94,'L82'!$C$5:$I$123,2,0)+VLOOKUP($C94,'L82'!$C$5:$I$123,4,0)+VLOOKUP($C94,'L82'!$C$5:$I$123,6,0))</f>
        <v>2489.2199999999998</v>
      </c>
      <c r="O94" s="31">
        <f>IF(ISNA(VLOOKUP($C94,'L82'!$C$5:$I$123,1,0)),0,VLOOKUP($C94,'L82'!$C$5:$I$123,3,0)+VLOOKUP($C94,'L82'!$C$5:$I$123,5,0)+VLOOKUP($C94,'L82'!$C$5:$I$123,7,0))</f>
        <v>2556.9049999999997</v>
      </c>
      <c r="P94" s="33">
        <f t="shared" si="1"/>
        <v>32323.056</v>
      </c>
      <c r="Q94" s="6"/>
      <c r="R94" s="63"/>
      <c r="S94" s="6"/>
      <c r="T94" s="6"/>
      <c r="U94" s="6"/>
    </row>
    <row r="95" spans="2:21" x14ac:dyDescent="0.3">
      <c r="B95" s="3" t="s">
        <v>94</v>
      </c>
      <c r="C95" s="27">
        <v>4414127</v>
      </c>
      <c r="D95" s="30">
        <f>IF(ISNA(VLOOKUP($C95,'L77'!$C$5:$I$115,1,0)),0,VLOOKUP($C95,'L77'!$C$5:$I$115,2,0)+VLOOKUP($C95,'L77'!$C$5:$I$115,4,0)+VLOOKUP($C95,'L77'!$C$5:$I$115,6,0))</f>
        <v>122.67400000000001</v>
      </c>
      <c r="E95" s="31">
        <f>IF(ISNA(VLOOKUP($C95,'L77'!$C$5:$I$115,1,0)),0,VLOOKUP($C95,'L77'!$C$5:$I$115,3,0)+VLOOKUP($C95,'L77'!$C$5:$I$115,5,0)+VLOOKUP($C95,'L77'!$C$5:$I$115,7,0))</f>
        <v>122.03600000000002</v>
      </c>
      <c r="F95" s="30">
        <f>IF(ISNA(VLOOKUP($C95,'L78'!$C$5:$I$117,1,0)),0,VLOOKUP($C95,'L78'!$C$5:$I$117,2,0)+VLOOKUP($C95,'L78'!$C$5:$I$117,4,0)+VLOOKUP($C95,'L78'!$C$5:$I$117,6,0))</f>
        <v>210.166</v>
      </c>
      <c r="G95" s="31">
        <f>IF(ISNA(VLOOKUP($C95,'L78'!$C$5:$I$117,1,0)),0,VLOOKUP($C95,'L78'!$C$5:$I$117,3,0)+VLOOKUP($C95,'L78'!$C$5:$I$117,5,0)+VLOOKUP($C95,'L78'!$C$5:$I$117,7,0))</f>
        <v>184.20099999999999</v>
      </c>
      <c r="H95" s="30">
        <f>IF(ISNA(VLOOKUP($C95,'L79'!$C$5:$I$121,1,0)),0,VLOOKUP($C95,'L79'!$C$5:$I$121,2,0)+VLOOKUP($C95,'L79'!$C$5:$I$121,4,0)+VLOOKUP($C95,'L79'!$C$5:$I$121,6,0))</f>
        <v>209.88</v>
      </c>
      <c r="I95" s="31">
        <f>IF(ISNA(VLOOKUP($C95,'L79'!$C$5:$I$121,1,0)),0,VLOOKUP($C95,'L79'!$C$5:$I$121,3,0)+VLOOKUP($C95,'L79'!$C$5:$I$121,5,0)+VLOOKUP($C95,'L79'!$C$5:$I$121,7,0))</f>
        <v>214.80799999999999</v>
      </c>
      <c r="J95" s="30">
        <f>IF(ISNA(VLOOKUP($C95,'L80'!$C$5:$I$121,1,0)),0,VLOOKUP($C95,'L80'!$C$5:$I$121,2,0)+VLOOKUP($C95,'L80'!$C$5:$I$121,4,0)+VLOOKUP($C95,'L80'!$C$5:$I$121,6,0))</f>
        <v>185.85599999999999</v>
      </c>
      <c r="K95" s="31">
        <f>IF(ISNA(VLOOKUP($C95,'L80'!$C$5:$I$121,1,0)),0,VLOOKUP($C95,'L80'!$C$5:$I$121,3,0)+VLOOKUP($C95,'L80'!$C$5:$I$121,5,0)+VLOOKUP($C95,'L80'!$C$5:$I$121,7,0))</f>
        <v>141.376</v>
      </c>
      <c r="L95" s="30">
        <f>IF(ISNA(VLOOKUP($C95,'L81'!$C$5:$I$122,1,0)),0,VLOOKUP($C95,'L81'!$C$5:$I$122,2,0)+VLOOKUP($C95,'L81'!$C$5:$I$122,4,0)+VLOOKUP($C95,'L81'!$C$5:$I$122,6,0))</f>
        <v>373.16200000000003</v>
      </c>
      <c r="M95" s="31">
        <f>IF(ISNA(VLOOKUP($C95,'L81'!$C$5:$I$122,1,0)),0,VLOOKUP($C95,'L81'!$C$5:$I$122,3,0)+VLOOKUP($C95,'L81'!$C$5:$I$122,5,0)+VLOOKUP($C95,'L81'!$C$5:$I$122,7,0))</f>
        <v>290.54399999999998</v>
      </c>
      <c r="N95" s="30">
        <f>IF(ISNA(VLOOKUP($C95,'L82'!$C$5:$I$123,1,0)),0,VLOOKUP($C95,'L82'!$C$5:$I$123,2,0)+VLOOKUP($C95,'L82'!$C$5:$I$123,4,0)+VLOOKUP($C95,'L82'!$C$5:$I$123,6,0))</f>
        <v>535.29</v>
      </c>
      <c r="O95" s="31">
        <f>IF(ISNA(VLOOKUP($C95,'L82'!$C$5:$I$123,1,0)),0,VLOOKUP($C95,'L82'!$C$5:$I$123,3,0)+VLOOKUP($C95,'L82'!$C$5:$I$123,5,0)+VLOOKUP($C95,'L82'!$C$5:$I$123,7,0))</f>
        <v>491.86400000000009</v>
      </c>
      <c r="P95" s="33">
        <f t="shared" si="1"/>
        <v>3081.857</v>
      </c>
      <c r="Q95" s="6"/>
      <c r="R95" s="63"/>
      <c r="S95" s="6"/>
      <c r="T95" s="6"/>
      <c r="U95" s="6"/>
    </row>
    <row r="96" spans="2:21" x14ac:dyDescent="0.3">
      <c r="B96" s="3" t="s">
        <v>43</v>
      </c>
      <c r="C96" s="27">
        <v>7520438</v>
      </c>
      <c r="D96" s="30">
        <f>IF(ISNA(VLOOKUP($C96,'L77'!$C$5:$I$115,1,0)),0,VLOOKUP($C96,'L77'!$C$5:$I$115,2,0)+VLOOKUP($C96,'L77'!$C$5:$I$115,4,0)+VLOOKUP($C96,'L77'!$C$5:$I$115,6,0))</f>
        <v>4866.1160000000009</v>
      </c>
      <c r="E96" s="31">
        <f>IF(ISNA(VLOOKUP($C96,'L77'!$C$5:$I$115,1,0)),0,VLOOKUP($C96,'L77'!$C$5:$I$115,3,0)+VLOOKUP($C96,'L77'!$C$5:$I$115,5,0)+VLOOKUP($C96,'L77'!$C$5:$I$115,7,0))</f>
        <v>5658.7849999999999</v>
      </c>
      <c r="F96" s="30">
        <f>IF(ISNA(VLOOKUP($C96,'L78'!$C$5:$I$117,1,0)),0,VLOOKUP($C96,'L78'!$C$5:$I$117,2,0)+VLOOKUP($C96,'L78'!$C$5:$I$117,4,0)+VLOOKUP($C96,'L78'!$C$5:$I$117,6,0))</f>
        <v>7308.0149999999976</v>
      </c>
      <c r="G96" s="31">
        <f>IF(ISNA(VLOOKUP($C96,'L78'!$C$5:$I$117,1,0)),0,VLOOKUP($C96,'L78'!$C$5:$I$117,3,0)+VLOOKUP($C96,'L78'!$C$5:$I$117,5,0)+VLOOKUP($C96,'L78'!$C$5:$I$117,7,0))</f>
        <v>5648.8279999999977</v>
      </c>
      <c r="H96" s="30">
        <f>IF(ISNA(VLOOKUP($C96,'L79'!$C$5:$I$121,1,0)),0,VLOOKUP($C96,'L79'!$C$5:$I$121,2,0)+VLOOKUP($C96,'L79'!$C$5:$I$121,4,0)+VLOOKUP($C96,'L79'!$C$5:$I$121,6,0))</f>
        <v>4254.8019999999988</v>
      </c>
      <c r="I96" s="31">
        <f>IF(ISNA(VLOOKUP($C96,'L79'!$C$5:$I$121,1,0)),0,VLOOKUP($C96,'L79'!$C$5:$I$121,3,0)+VLOOKUP($C96,'L79'!$C$5:$I$121,5,0)+VLOOKUP($C96,'L79'!$C$5:$I$121,7,0))</f>
        <v>3794.0459999999998</v>
      </c>
      <c r="J96" s="30">
        <f>IF(ISNA(VLOOKUP($C96,'L80'!$C$5:$I$121,1,0)),0,VLOOKUP($C96,'L80'!$C$5:$I$121,2,0)+VLOOKUP($C96,'L80'!$C$5:$I$121,4,0)+VLOOKUP($C96,'L80'!$C$5:$I$121,6,0))</f>
        <v>3679.2240000000002</v>
      </c>
      <c r="K96" s="31">
        <f>IF(ISNA(VLOOKUP($C96,'L80'!$C$5:$I$121,1,0)),0,VLOOKUP($C96,'L80'!$C$5:$I$121,3,0)+VLOOKUP($C96,'L80'!$C$5:$I$121,5,0)+VLOOKUP($C96,'L80'!$C$5:$I$121,7,0))</f>
        <v>3817.0079999999989</v>
      </c>
      <c r="L96" s="30">
        <f>IF(ISNA(VLOOKUP($C96,'L81'!$C$5:$I$122,1,0)),0,VLOOKUP($C96,'L81'!$C$5:$I$122,2,0)+VLOOKUP($C96,'L81'!$C$5:$I$122,4,0)+VLOOKUP($C96,'L81'!$C$5:$I$122,6,0))</f>
        <v>4996.4449999999979</v>
      </c>
      <c r="M96" s="31">
        <f>IF(ISNA(VLOOKUP($C96,'L81'!$C$5:$I$122,1,0)),0,VLOOKUP($C96,'L81'!$C$5:$I$122,3,0)+VLOOKUP($C96,'L81'!$C$5:$I$122,5,0)+VLOOKUP($C96,'L81'!$C$5:$I$122,7,0))</f>
        <v>5223.9950000000008</v>
      </c>
      <c r="N96" s="30">
        <f>IF(ISNA(VLOOKUP($C96,'L82'!$C$5:$I$123,1,0)),0,VLOOKUP($C96,'L82'!$C$5:$I$123,2,0)+VLOOKUP($C96,'L82'!$C$5:$I$123,4,0)+VLOOKUP($C96,'L82'!$C$5:$I$123,6,0))</f>
        <v>4024.4969999999994</v>
      </c>
      <c r="O96" s="31">
        <f>IF(ISNA(VLOOKUP($C96,'L82'!$C$5:$I$123,1,0)),0,VLOOKUP($C96,'L82'!$C$5:$I$123,3,0)+VLOOKUP($C96,'L82'!$C$5:$I$123,5,0)+VLOOKUP($C96,'L82'!$C$5:$I$123,7,0))</f>
        <v>3852.8580000000006</v>
      </c>
      <c r="P96" s="33">
        <f t="shared" si="1"/>
        <v>57124.618999999999</v>
      </c>
      <c r="Q96" s="6"/>
      <c r="R96" s="63"/>
      <c r="S96" s="6"/>
      <c r="T96" s="6"/>
      <c r="U96" s="6"/>
    </row>
    <row r="97" spans="2:21" x14ac:dyDescent="0.3">
      <c r="B97" s="3" t="s">
        <v>85</v>
      </c>
      <c r="C97" s="27">
        <v>1349764</v>
      </c>
      <c r="D97" s="30">
        <f>IF(ISNA(VLOOKUP($C97,'L77'!$C$5:$I$115,1,0)),0,VLOOKUP($C97,'L77'!$C$5:$I$115,2,0)+VLOOKUP($C97,'L77'!$C$5:$I$115,4,0)+VLOOKUP($C97,'L77'!$C$5:$I$115,6,0))</f>
        <v>4577.1579999999985</v>
      </c>
      <c r="E97" s="31">
        <f>IF(ISNA(VLOOKUP($C97,'L77'!$C$5:$I$115,1,0)),0,VLOOKUP($C97,'L77'!$C$5:$I$115,3,0)+VLOOKUP($C97,'L77'!$C$5:$I$115,5,0)+VLOOKUP($C97,'L77'!$C$5:$I$115,7,0))</f>
        <v>7132.8040000000019</v>
      </c>
      <c r="F97" s="30">
        <f>IF(ISNA(VLOOKUP($C97,'L78'!$C$5:$I$117,1,0)),0,VLOOKUP($C97,'L78'!$C$5:$I$117,2,0)+VLOOKUP($C97,'L78'!$C$5:$I$117,4,0)+VLOOKUP($C97,'L78'!$C$5:$I$117,6,0))</f>
        <v>6295.5310000000018</v>
      </c>
      <c r="G97" s="31">
        <f>IF(ISNA(VLOOKUP($C97,'L78'!$C$5:$I$117,1,0)),0,VLOOKUP($C97,'L78'!$C$5:$I$117,3,0)+VLOOKUP($C97,'L78'!$C$5:$I$117,5,0)+VLOOKUP($C97,'L78'!$C$5:$I$117,7,0))</f>
        <v>7217.9680000000008</v>
      </c>
      <c r="H97" s="30">
        <f>IF(ISNA(VLOOKUP($C97,'L79'!$C$5:$I$121,1,0)),0,VLOOKUP($C97,'L79'!$C$5:$I$121,2,0)+VLOOKUP($C97,'L79'!$C$5:$I$121,4,0)+VLOOKUP($C97,'L79'!$C$5:$I$121,6,0))</f>
        <v>4070.4869999999996</v>
      </c>
      <c r="I97" s="31">
        <f>IF(ISNA(VLOOKUP($C97,'L79'!$C$5:$I$121,1,0)),0,VLOOKUP($C97,'L79'!$C$5:$I$121,3,0)+VLOOKUP($C97,'L79'!$C$5:$I$121,5,0)+VLOOKUP($C97,'L79'!$C$5:$I$121,7,0))</f>
        <v>4551.2370000000001</v>
      </c>
      <c r="J97" s="30">
        <f>IF(ISNA(VLOOKUP($C97,'L80'!$C$5:$I$121,1,0)),0,VLOOKUP($C97,'L80'!$C$5:$I$121,2,0)+VLOOKUP($C97,'L80'!$C$5:$I$121,4,0)+VLOOKUP($C97,'L80'!$C$5:$I$121,6,0))</f>
        <v>7572.1970000000028</v>
      </c>
      <c r="K97" s="31">
        <f>IF(ISNA(VLOOKUP($C97,'L80'!$C$5:$I$121,1,0)),0,VLOOKUP($C97,'L80'!$C$5:$I$121,3,0)+VLOOKUP($C97,'L80'!$C$5:$I$121,5,0)+VLOOKUP($C97,'L80'!$C$5:$I$121,7,0))</f>
        <v>6569.6360000000013</v>
      </c>
      <c r="L97" s="30">
        <f>IF(ISNA(VLOOKUP($C97,'L81'!$C$5:$I$122,1,0)),0,VLOOKUP($C97,'L81'!$C$5:$I$122,2,0)+VLOOKUP($C97,'L81'!$C$5:$I$122,4,0)+VLOOKUP($C97,'L81'!$C$5:$I$122,6,0))</f>
        <v>8013.5160000000024</v>
      </c>
      <c r="M97" s="31">
        <f>IF(ISNA(VLOOKUP($C97,'L81'!$C$5:$I$122,1,0)),0,VLOOKUP($C97,'L81'!$C$5:$I$122,3,0)+VLOOKUP($C97,'L81'!$C$5:$I$122,5,0)+VLOOKUP($C97,'L81'!$C$5:$I$122,7,0))</f>
        <v>9574.0610000000015</v>
      </c>
      <c r="N97" s="30">
        <f>IF(ISNA(VLOOKUP($C97,'L82'!$C$5:$I$123,1,0)),0,VLOOKUP($C97,'L82'!$C$5:$I$123,2,0)+VLOOKUP($C97,'L82'!$C$5:$I$123,4,0)+VLOOKUP($C97,'L82'!$C$5:$I$123,6,0))</f>
        <v>6310.2270000000017</v>
      </c>
      <c r="O97" s="31">
        <f>IF(ISNA(VLOOKUP($C97,'L82'!$C$5:$I$123,1,0)),0,VLOOKUP($C97,'L82'!$C$5:$I$123,3,0)+VLOOKUP($C97,'L82'!$C$5:$I$123,5,0)+VLOOKUP($C97,'L82'!$C$5:$I$123,7,0))</f>
        <v>8114.2260000000024</v>
      </c>
      <c r="P97" s="33">
        <f t="shared" si="1"/>
        <v>79999.04800000001</v>
      </c>
      <c r="Q97" s="6"/>
      <c r="R97" s="63"/>
      <c r="S97" s="6"/>
      <c r="T97" s="6"/>
      <c r="U97" s="6"/>
    </row>
    <row r="98" spans="2:21" x14ac:dyDescent="0.3">
      <c r="B98" s="3" t="s">
        <v>44</v>
      </c>
      <c r="C98" s="27">
        <v>756149</v>
      </c>
      <c r="D98" s="30">
        <f>IF(ISNA(VLOOKUP($C98,'L77'!$C$5:$I$115,1,0)),0,VLOOKUP($C98,'L77'!$C$5:$I$115,2,0)+VLOOKUP($C98,'L77'!$C$5:$I$115,4,0)+VLOOKUP($C98,'L77'!$C$5:$I$115,6,0))</f>
        <v>1075.395</v>
      </c>
      <c r="E98" s="31">
        <f>IF(ISNA(VLOOKUP($C98,'L77'!$C$5:$I$115,1,0)),0,VLOOKUP($C98,'L77'!$C$5:$I$115,3,0)+VLOOKUP($C98,'L77'!$C$5:$I$115,5,0)+VLOOKUP($C98,'L77'!$C$5:$I$115,7,0))</f>
        <v>1924.6560000000004</v>
      </c>
      <c r="F98" s="30">
        <f>IF(ISNA(VLOOKUP($C98,'L78'!$C$5:$I$117,1,0)),0,VLOOKUP($C98,'L78'!$C$5:$I$117,2,0)+VLOOKUP($C98,'L78'!$C$5:$I$117,4,0)+VLOOKUP($C98,'L78'!$C$5:$I$117,6,0))</f>
        <v>1544.8409999999997</v>
      </c>
      <c r="G98" s="31">
        <f>IF(ISNA(VLOOKUP($C98,'L78'!$C$5:$I$117,1,0)),0,VLOOKUP($C98,'L78'!$C$5:$I$117,3,0)+VLOOKUP($C98,'L78'!$C$5:$I$117,5,0)+VLOOKUP($C98,'L78'!$C$5:$I$117,7,0))</f>
        <v>1637.5339999999999</v>
      </c>
      <c r="H98" s="30">
        <f>IF(ISNA(VLOOKUP($C98,'L79'!$C$5:$I$121,1,0)),0,VLOOKUP($C98,'L79'!$C$5:$I$121,2,0)+VLOOKUP($C98,'L79'!$C$5:$I$121,4,0)+VLOOKUP($C98,'L79'!$C$5:$I$121,6,0))</f>
        <v>1071.223</v>
      </c>
      <c r="I98" s="31">
        <f>IF(ISNA(VLOOKUP($C98,'L79'!$C$5:$I$121,1,0)),0,VLOOKUP($C98,'L79'!$C$5:$I$121,3,0)+VLOOKUP($C98,'L79'!$C$5:$I$121,5,0)+VLOOKUP($C98,'L79'!$C$5:$I$121,7,0))</f>
        <v>1017.9940000000001</v>
      </c>
      <c r="J98" s="30">
        <f>IF(ISNA(VLOOKUP($C98,'L80'!$C$5:$I$121,1,0)),0,VLOOKUP($C98,'L80'!$C$5:$I$121,2,0)+VLOOKUP($C98,'L80'!$C$5:$I$121,4,0)+VLOOKUP($C98,'L80'!$C$5:$I$121,6,0))</f>
        <v>1935.18</v>
      </c>
      <c r="K98" s="31">
        <f>IF(ISNA(VLOOKUP($C98,'L80'!$C$5:$I$121,1,0)),0,VLOOKUP($C98,'L80'!$C$5:$I$121,3,0)+VLOOKUP($C98,'L80'!$C$5:$I$121,5,0)+VLOOKUP($C98,'L80'!$C$5:$I$121,7,0))</f>
        <v>2040.2459999999999</v>
      </c>
      <c r="L98" s="30">
        <f>IF(ISNA(VLOOKUP($C98,'L81'!$C$5:$I$122,1,0)),0,VLOOKUP($C98,'L81'!$C$5:$I$122,2,0)+VLOOKUP($C98,'L81'!$C$5:$I$122,4,0)+VLOOKUP($C98,'L81'!$C$5:$I$122,6,0))</f>
        <v>2070.9579999999996</v>
      </c>
      <c r="M98" s="31">
        <f>IF(ISNA(VLOOKUP($C98,'L81'!$C$5:$I$122,1,0)),0,VLOOKUP($C98,'L81'!$C$5:$I$122,3,0)+VLOOKUP($C98,'L81'!$C$5:$I$122,5,0)+VLOOKUP($C98,'L81'!$C$5:$I$122,7,0))</f>
        <v>1964.0380000000005</v>
      </c>
      <c r="N98" s="30">
        <f>IF(ISNA(VLOOKUP($C98,'L82'!$C$5:$I$123,1,0)),0,VLOOKUP($C98,'L82'!$C$5:$I$123,2,0)+VLOOKUP($C98,'L82'!$C$5:$I$123,4,0)+VLOOKUP($C98,'L82'!$C$5:$I$123,6,0))</f>
        <v>2239.067</v>
      </c>
      <c r="O98" s="31">
        <f>IF(ISNA(VLOOKUP($C98,'L82'!$C$5:$I$123,1,0)),0,VLOOKUP($C98,'L82'!$C$5:$I$123,3,0)+VLOOKUP($C98,'L82'!$C$5:$I$123,5,0)+VLOOKUP($C98,'L82'!$C$5:$I$123,7,0))</f>
        <v>2163.2840000000001</v>
      </c>
      <c r="P98" s="33">
        <f t="shared" si="1"/>
        <v>20684.415999999997</v>
      </c>
      <c r="Q98" s="6"/>
      <c r="R98" s="63"/>
      <c r="S98" s="6"/>
      <c r="T98" s="6"/>
      <c r="U98" s="6"/>
    </row>
    <row r="99" spans="2:21" x14ac:dyDescent="0.3">
      <c r="B99" s="3" t="s">
        <v>70</v>
      </c>
      <c r="C99" s="27">
        <v>10767247</v>
      </c>
      <c r="D99" s="30">
        <f>IF(ISNA(VLOOKUP($C99,'L77'!$C$5:$I$115,1,0)),0,VLOOKUP($C99,'L77'!$C$5:$I$115,2,0)+VLOOKUP($C99,'L77'!$C$5:$I$115,4,0)+VLOOKUP($C99,'L77'!$C$5:$I$115,6,0))</f>
        <v>1847.673</v>
      </c>
      <c r="E99" s="31">
        <f>IF(ISNA(VLOOKUP($C99,'L77'!$C$5:$I$115,1,0)),0,VLOOKUP($C99,'L77'!$C$5:$I$115,3,0)+VLOOKUP($C99,'L77'!$C$5:$I$115,5,0)+VLOOKUP($C99,'L77'!$C$5:$I$115,7,0))</f>
        <v>1613.7790000000002</v>
      </c>
      <c r="F99" s="30">
        <f>IF(ISNA(VLOOKUP($C99,'L78'!$C$5:$I$117,1,0)),0,VLOOKUP($C99,'L78'!$C$5:$I$117,2,0)+VLOOKUP($C99,'L78'!$C$5:$I$117,4,0)+VLOOKUP($C99,'L78'!$C$5:$I$117,6,0))</f>
        <v>2362.5810000000006</v>
      </c>
      <c r="G99" s="31">
        <f>IF(ISNA(VLOOKUP($C99,'L78'!$C$5:$I$117,1,0)),0,VLOOKUP($C99,'L78'!$C$5:$I$117,3,0)+VLOOKUP($C99,'L78'!$C$5:$I$117,5,0)+VLOOKUP($C99,'L78'!$C$5:$I$117,7,0))</f>
        <v>2385.9899999999993</v>
      </c>
      <c r="H99" s="30">
        <f>IF(ISNA(VLOOKUP($C99,'L79'!$C$5:$I$121,1,0)),0,VLOOKUP($C99,'L79'!$C$5:$I$121,2,0)+VLOOKUP($C99,'L79'!$C$5:$I$121,4,0)+VLOOKUP($C99,'L79'!$C$5:$I$121,6,0))</f>
        <v>1533.5549999999998</v>
      </c>
      <c r="I99" s="31">
        <f>IF(ISNA(VLOOKUP($C99,'L79'!$C$5:$I$121,1,0)),0,VLOOKUP($C99,'L79'!$C$5:$I$121,3,0)+VLOOKUP($C99,'L79'!$C$5:$I$121,5,0)+VLOOKUP($C99,'L79'!$C$5:$I$121,7,0))</f>
        <v>2049.569</v>
      </c>
      <c r="J99" s="30">
        <f>IF(ISNA(VLOOKUP($C99,'L80'!$C$5:$I$121,1,0)),0,VLOOKUP($C99,'L80'!$C$5:$I$121,2,0)+VLOOKUP($C99,'L80'!$C$5:$I$121,4,0)+VLOOKUP($C99,'L80'!$C$5:$I$121,6,0))</f>
        <v>1572.664</v>
      </c>
      <c r="K99" s="31">
        <f>IF(ISNA(VLOOKUP($C99,'L80'!$C$5:$I$121,1,0)),0,VLOOKUP($C99,'L80'!$C$5:$I$121,3,0)+VLOOKUP($C99,'L80'!$C$5:$I$121,5,0)+VLOOKUP($C99,'L80'!$C$5:$I$121,7,0))</f>
        <v>2063.4450000000002</v>
      </c>
      <c r="L99" s="30">
        <f>IF(ISNA(VLOOKUP($C99,'L81'!$C$5:$I$122,1,0)),0,VLOOKUP($C99,'L81'!$C$5:$I$122,2,0)+VLOOKUP($C99,'L81'!$C$5:$I$122,4,0)+VLOOKUP($C99,'L81'!$C$5:$I$122,6,0))</f>
        <v>1745.8619999999999</v>
      </c>
      <c r="M99" s="31">
        <f>IF(ISNA(VLOOKUP($C99,'L81'!$C$5:$I$122,1,0)),0,VLOOKUP($C99,'L81'!$C$5:$I$122,3,0)+VLOOKUP($C99,'L81'!$C$5:$I$122,5,0)+VLOOKUP($C99,'L81'!$C$5:$I$122,7,0))</f>
        <v>1962.0709999999997</v>
      </c>
      <c r="N99" s="30">
        <f>IF(ISNA(VLOOKUP($C99,'L82'!$C$5:$I$123,1,0)),0,VLOOKUP($C99,'L82'!$C$5:$I$123,2,0)+VLOOKUP($C99,'L82'!$C$5:$I$123,4,0)+VLOOKUP($C99,'L82'!$C$5:$I$123,6,0))</f>
        <v>1655.3960000000002</v>
      </c>
      <c r="O99" s="31">
        <f>IF(ISNA(VLOOKUP($C99,'L82'!$C$5:$I$123,1,0)),0,VLOOKUP($C99,'L82'!$C$5:$I$123,3,0)+VLOOKUP($C99,'L82'!$C$5:$I$123,5,0)+VLOOKUP($C99,'L82'!$C$5:$I$123,7,0))</f>
        <v>1660.6169999999993</v>
      </c>
      <c r="P99" s="33">
        <f t="shared" si="1"/>
        <v>22453.202000000001</v>
      </c>
      <c r="Q99" s="6"/>
      <c r="R99" s="63"/>
      <c r="S99" s="6"/>
      <c r="T99" s="6"/>
      <c r="U99" s="6"/>
    </row>
    <row r="100" spans="2:21" x14ac:dyDescent="0.3">
      <c r="B100" s="3" t="s">
        <v>129</v>
      </c>
      <c r="C100" s="27">
        <v>8768527</v>
      </c>
      <c r="D100" s="30">
        <f>IF(ISNA(VLOOKUP($C100,'L77'!$C$5:$I$115,1,0)),0,VLOOKUP($C100,'L77'!$C$5:$I$115,2,0)+VLOOKUP($C100,'L77'!$C$5:$I$115,4,0)+VLOOKUP($C100,'L77'!$C$5:$I$115,6,0))</f>
        <v>0</v>
      </c>
      <c r="E100" s="31">
        <f>IF(ISNA(VLOOKUP($C100,'L77'!$C$5:$I$115,1,0)),0,VLOOKUP($C100,'L77'!$C$5:$I$115,3,0)+VLOOKUP($C100,'L77'!$C$5:$I$115,5,0)+VLOOKUP($C100,'L77'!$C$5:$I$115,7,0))</f>
        <v>0</v>
      </c>
      <c r="F100" s="30">
        <f>IF(ISNA(VLOOKUP($C100,'L78'!$C$5:$I$117,1,0)),0,VLOOKUP($C100,'L78'!$C$5:$I$117,2,0)+VLOOKUP($C100,'L78'!$C$5:$I$117,4,0)+VLOOKUP($C100,'L78'!$C$5:$I$117,6,0))</f>
        <v>202.36200000000002</v>
      </c>
      <c r="G100" s="31">
        <f>IF(ISNA(VLOOKUP($C100,'L78'!$C$5:$I$117,1,0)),0,VLOOKUP($C100,'L78'!$C$5:$I$117,3,0)+VLOOKUP($C100,'L78'!$C$5:$I$117,5,0)+VLOOKUP($C100,'L78'!$C$5:$I$117,7,0))</f>
        <v>100.4</v>
      </c>
      <c r="H100" s="30">
        <f>IF(ISNA(VLOOKUP($C100,'L79'!$C$5:$I$121,1,0)),0,VLOOKUP($C100,'L79'!$C$5:$I$121,2,0)+VLOOKUP($C100,'L79'!$C$5:$I$121,4,0)+VLOOKUP($C100,'L79'!$C$5:$I$121,6,0))</f>
        <v>100.26900000000001</v>
      </c>
      <c r="I100" s="31">
        <f>IF(ISNA(VLOOKUP($C100,'L79'!$C$5:$I$121,1,0)),0,VLOOKUP($C100,'L79'!$C$5:$I$121,3,0)+VLOOKUP($C100,'L79'!$C$5:$I$121,5,0)+VLOOKUP($C100,'L79'!$C$5:$I$121,7,0))</f>
        <v>172.5</v>
      </c>
      <c r="J100" s="30">
        <f>IF(ISNA(VLOOKUP($C100,'L80'!$C$5:$I$121,1,0)),0,VLOOKUP($C100,'L80'!$C$5:$I$121,2,0)+VLOOKUP($C100,'L80'!$C$5:$I$121,4,0)+VLOOKUP($C100,'L80'!$C$5:$I$121,6,0))</f>
        <v>121.40299999999999</v>
      </c>
      <c r="K100" s="31">
        <f>IF(ISNA(VLOOKUP($C100,'L80'!$C$5:$I$121,1,0)),0,VLOOKUP($C100,'L80'!$C$5:$I$121,3,0)+VLOOKUP($C100,'L80'!$C$5:$I$121,5,0)+VLOOKUP($C100,'L80'!$C$5:$I$121,7,0))</f>
        <v>237.624</v>
      </c>
      <c r="L100" s="30">
        <f>IF(ISNA(VLOOKUP($C100,'L81'!$C$5:$I$122,1,0)),0,VLOOKUP($C100,'L81'!$C$5:$I$122,2,0)+VLOOKUP($C100,'L81'!$C$5:$I$122,4,0)+VLOOKUP($C100,'L81'!$C$5:$I$122,6,0))</f>
        <v>270.79000000000002</v>
      </c>
      <c r="M100" s="31">
        <f>IF(ISNA(VLOOKUP($C100,'L81'!$C$5:$I$122,1,0)),0,VLOOKUP($C100,'L81'!$C$5:$I$122,3,0)+VLOOKUP($C100,'L81'!$C$5:$I$122,5,0)+VLOOKUP($C100,'L81'!$C$5:$I$122,7,0))</f>
        <v>310.88600000000002</v>
      </c>
      <c r="N100" s="30">
        <f>IF(ISNA(VLOOKUP($C100,'L82'!$C$5:$I$123,1,0)),0,VLOOKUP($C100,'L82'!$C$5:$I$123,2,0)+VLOOKUP($C100,'L82'!$C$5:$I$123,4,0)+VLOOKUP($C100,'L82'!$C$5:$I$123,6,0))</f>
        <v>269.29199999999997</v>
      </c>
      <c r="O100" s="31">
        <f>IF(ISNA(VLOOKUP($C100,'L82'!$C$5:$I$123,1,0)),0,VLOOKUP($C100,'L82'!$C$5:$I$123,3,0)+VLOOKUP($C100,'L82'!$C$5:$I$123,5,0)+VLOOKUP($C100,'L82'!$C$5:$I$123,7,0))</f>
        <v>327.625</v>
      </c>
      <c r="P100" s="33">
        <f t="shared" si="1"/>
        <v>2113.1509999999998</v>
      </c>
      <c r="Q100" s="6"/>
      <c r="R100" s="63"/>
      <c r="S100" s="6"/>
      <c r="T100" s="6"/>
      <c r="U100" s="6"/>
    </row>
    <row r="101" spans="2:21" x14ac:dyDescent="0.3">
      <c r="B101" s="3" t="s">
        <v>45</v>
      </c>
      <c r="C101" s="27">
        <v>55483564</v>
      </c>
      <c r="D101" s="30">
        <f>IF(ISNA(VLOOKUP($C101,'L77'!$C$5:$I$115,1,0)),0,VLOOKUP($C101,'L77'!$C$5:$I$115,2,0)+VLOOKUP($C101,'L77'!$C$5:$I$115,4,0)+VLOOKUP($C101,'L77'!$C$5:$I$115,6,0))</f>
        <v>1530.3420000000001</v>
      </c>
      <c r="E101" s="31">
        <f>IF(ISNA(VLOOKUP($C101,'L77'!$C$5:$I$115,1,0)),0,VLOOKUP($C101,'L77'!$C$5:$I$115,3,0)+VLOOKUP($C101,'L77'!$C$5:$I$115,5,0)+VLOOKUP($C101,'L77'!$C$5:$I$115,7,0))</f>
        <v>1351.2949999999998</v>
      </c>
      <c r="F101" s="30">
        <f>IF(ISNA(VLOOKUP($C101,'L78'!$C$5:$I$117,1,0)),0,VLOOKUP($C101,'L78'!$C$5:$I$117,2,0)+VLOOKUP($C101,'L78'!$C$5:$I$117,4,0)+VLOOKUP($C101,'L78'!$C$5:$I$117,6,0))</f>
        <v>1341.3689999999997</v>
      </c>
      <c r="G101" s="31">
        <f>IF(ISNA(VLOOKUP($C101,'L78'!$C$5:$I$117,1,0)),0,VLOOKUP($C101,'L78'!$C$5:$I$117,3,0)+VLOOKUP($C101,'L78'!$C$5:$I$117,5,0)+VLOOKUP($C101,'L78'!$C$5:$I$117,7,0))</f>
        <v>1255.1159999999998</v>
      </c>
      <c r="H101" s="30">
        <f>IF(ISNA(VLOOKUP($C101,'L79'!$C$5:$I$121,1,0)),0,VLOOKUP($C101,'L79'!$C$5:$I$121,2,0)+VLOOKUP($C101,'L79'!$C$5:$I$121,4,0)+VLOOKUP($C101,'L79'!$C$5:$I$121,6,0))</f>
        <v>710.60599999999999</v>
      </c>
      <c r="I101" s="31">
        <f>IF(ISNA(VLOOKUP($C101,'L79'!$C$5:$I$121,1,0)),0,VLOOKUP($C101,'L79'!$C$5:$I$121,3,0)+VLOOKUP($C101,'L79'!$C$5:$I$121,5,0)+VLOOKUP($C101,'L79'!$C$5:$I$121,7,0))</f>
        <v>1005.0039999999999</v>
      </c>
      <c r="J101" s="30">
        <f>IF(ISNA(VLOOKUP($C101,'L80'!$C$5:$I$121,1,0)),0,VLOOKUP($C101,'L80'!$C$5:$I$121,2,0)+VLOOKUP($C101,'L80'!$C$5:$I$121,4,0)+VLOOKUP($C101,'L80'!$C$5:$I$121,6,0))</f>
        <v>1286.51</v>
      </c>
      <c r="K101" s="31">
        <f>IF(ISNA(VLOOKUP($C101,'L80'!$C$5:$I$121,1,0)),0,VLOOKUP($C101,'L80'!$C$5:$I$121,3,0)+VLOOKUP($C101,'L80'!$C$5:$I$121,5,0)+VLOOKUP($C101,'L80'!$C$5:$I$121,7,0))</f>
        <v>1183.3820000000001</v>
      </c>
      <c r="L101" s="30">
        <f>IF(ISNA(VLOOKUP($C101,'L81'!$C$5:$I$122,1,0)),0,VLOOKUP($C101,'L81'!$C$5:$I$122,2,0)+VLOOKUP($C101,'L81'!$C$5:$I$122,4,0)+VLOOKUP($C101,'L81'!$C$5:$I$122,6,0))</f>
        <v>2021.537</v>
      </c>
      <c r="M101" s="31">
        <f>IF(ISNA(VLOOKUP($C101,'L81'!$C$5:$I$122,1,0)),0,VLOOKUP($C101,'L81'!$C$5:$I$122,3,0)+VLOOKUP($C101,'L81'!$C$5:$I$122,5,0)+VLOOKUP($C101,'L81'!$C$5:$I$122,7,0))</f>
        <v>2067.192</v>
      </c>
      <c r="N101" s="30">
        <f>IF(ISNA(VLOOKUP($C101,'L82'!$C$5:$I$123,1,0)),0,VLOOKUP($C101,'L82'!$C$5:$I$123,2,0)+VLOOKUP($C101,'L82'!$C$5:$I$123,4,0)+VLOOKUP($C101,'L82'!$C$5:$I$123,6,0))</f>
        <v>1751.674</v>
      </c>
      <c r="O101" s="31">
        <f>IF(ISNA(VLOOKUP($C101,'L82'!$C$5:$I$123,1,0)),0,VLOOKUP($C101,'L82'!$C$5:$I$123,3,0)+VLOOKUP($C101,'L82'!$C$5:$I$123,5,0)+VLOOKUP($C101,'L82'!$C$5:$I$123,7,0))</f>
        <v>1700.2769999999998</v>
      </c>
      <c r="P101" s="33">
        <f t="shared" si="1"/>
        <v>17204.303999999996</v>
      </c>
      <c r="Q101" s="6"/>
      <c r="R101" s="63"/>
      <c r="S101" s="6"/>
      <c r="T101" s="6"/>
      <c r="U101" s="6"/>
    </row>
    <row r="102" spans="2:21" x14ac:dyDescent="0.3">
      <c r="B102" s="3" t="s">
        <v>95</v>
      </c>
      <c r="C102" s="27">
        <v>7857168</v>
      </c>
      <c r="D102" s="30">
        <f>IF(ISNA(VLOOKUP($C102,'L77'!$C$5:$I$115,1,0)),0,VLOOKUP($C102,'L77'!$C$5:$I$115,2,0)+VLOOKUP($C102,'L77'!$C$5:$I$115,4,0)+VLOOKUP($C102,'L77'!$C$5:$I$115,6,0))</f>
        <v>2382.1949999999997</v>
      </c>
      <c r="E102" s="31">
        <f>IF(ISNA(VLOOKUP($C102,'L77'!$C$5:$I$115,1,0)),0,VLOOKUP($C102,'L77'!$C$5:$I$115,3,0)+VLOOKUP($C102,'L77'!$C$5:$I$115,5,0)+VLOOKUP($C102,'L77'!$C$5:$I$115,7,0))</f>
        <v>2968.9969999999994</v>
      </c>
      <c r="F102" s="30">
        <f>IF(ISNA(VLOOKUP($C102,'L78'!$C$5:$I$117,1,0)),0,VLOOKUP($C102,'L78'!$C$5:$I$117,2,0)+VLOOKUP($C102,'L78'!$C$5:$I$117,4,0)+VLOOKUP($C102,'L78'!$C$5:$I$117,6,0))</f>
        <v>4076.4650000000015</v>
      </c>
      <c r="G102" s="31">
        <f>IF(ISNA(VLOOKUP($C102,'L78'!$C$5:$I$117,1,0)),0,VLOOKUP($C102,'L78'!$C$5:$I$117,3,0)+VLOOKUP($C102,'L78'!$C$5:$I$117,5,0)+VLOOKUP($C102,'L78'!$C$5:$I$117,7,0))</f>
        <v>4322.9859999999999</v>
      </c>
      <c r="H102" s="30">
        <f>IF(ISNA(VLOOKUP($C102,'L79'!$C$5:$I$121,1,0)),0,VLOOKUP($C102,'L79'!$C$5:$I$121,2,0)+VLOOKUP($C102,'L79'!$C$5:$I$121,4,0)+VLOOKUP($C102,'L79'!$C$5:$I$121,6,0))</f>
        <v>3095.8120000000004</v>
      </c>
      <c r="I102" s="31">
        <f>IF(ISNA(VLOOKUP($C102,'L79'!$C$5:$I$121,1,0)),0,VLOOKUP($C102,'L79'!$C$5:$I$121,3,0)+VLOOKUP($C102,'L79'!$C$5:$I$121,5,0)+VLOOKUP($C102,'L79'!$C$5:$I$121,7,0))</f>
        <v>2900.2590000000005</v>
      </c>
      <c r="J102" s="30">
        <f>IF(ISNA(VLOOKUP($C102,'L80'!$C$5:$I$121,1,0)),0,VLOOKUP($C102,'L80'!$C$5:$I$121,2,0)+VLOOKUP($C102,'L80'!$C$5:$I$121,4,0)+VLOOKUP($C102,'L80'!$C$5:$I$121,6,0))</f>
        <v>3428.3880000000008</v>
      </c>
      <c r="K102" s="31">
        <f>IF(ISNA(VLOOKUP($C102,'L80'!$C$5:$I$121,1,0)),0,VLOOKUP($C102,'L80'!$C$5:$I$121,3,0)+VLOOKUP($C102,'L80'!$C$5:$I$121,5,0)+VLOOKUP($C102,'L80'!$C$5:$I$121,7,0))</f>
        <v>3541.9389999999994</v>
      </c>
      <c r="L102" s="30">
        <f>IF(ISNA(VLOOKUP($C102,'L81'!$C$5:$I$122,1,0)),0,VLOOKUP($C102,'L81'!$C$5:$I$122,2,0)+VLOOKUP($C102,'L81'!$C$5:$I$122,4,0)+VLOOKUP($C102,'L81'!$C$5:$I$122,6,0))</f>
        <v>5143.9739999999993</v>
      </c>
      <c r="M102" s="31">
        <f>IF(ISNA(VLOOKUP($C102,'L81'!$C$5:$I$122,1,0)),0,VLOOKUP($C102,'L81'!$C$5:$I$122,3,0)+VLOOKUP($C102,'L81'!$C$5:$I$122,5,0)+VLOOKUP($C102,'L81'!$C$5:$I$122,7,0))</f>
        <v>4812.5309999999999</v>
      </c>
      <c r="N102" s="30">
        <f>IF(ISNA(VLOOKUP($C102,'L82'!$C$5:$I$123,1,0)),0,VLOOKUP($C102,'L82'!$C$5:$I$123,2,0)+VLOOKUP($C102,'L82'!$C$5:$I$123,4,0)+VLOOKUP($C102,'L82'!$C$5:$I$123,6,0))</f>
        <v>3762.172</v>
      </c>
      <c r="O102" s="31">
        <f>IF(ISNA(VLOOKUP($C102,'L82'!$C$5:$I$123,1,0)),0,VLOOKUP($C102,'L82'!$C$5:$I$123,3,0)+VLOOKUP($C102,'L82'!$C$5:$I$123,5,0)+VLOOKUP($C102,'L82'!$C$5:$I$123,7,0))</f>
        <v>4486.6279999999997</v>
      </c>
      <c r="P102" s="33">
        <f t="shared" si="1"/>
        <v>44922.345999999998</v>
      </c>
      <c r="Q102" s="6"/>
      <c r="R102" s="63"/>
      <c r="S102" s="6"/>
      <c r="T102" s="6"/>
      <c r="U102" s="6"/>
    </row>
    <row r="103" spans="2:21" x14ac:dyDescent="0.3">
      <c r="B103" s="3" t="s">
        <v>46</v>
      </c>
      <c r="C103" s="27">
        <v>942246</v>
      </c>
      <c r="D103" s="30">
        <f>IF(ISNA(VLOOKUP($C103,'L77'!$C$5:$I$115,1,0)),0,VLOOKUP($C103,'L77'!$C$5:$I$115,2,0)+VLOOKUP($C103,'L77'!$C$5:$I$115,4,0)+VLOOKUP($C103,'L77'!$C$5:$I$115,6,0))</f>
        <v>637.24300000000005</v>
      </c>
      <c r="E103" s="31">
        <f>IF(ISNA(VLOOKUP($C103,'L77'!$C$5:$I$115,1,0)),0,VLOOKUP($C103,'L77'!$C$5:$I$115,3,0)+VLOOKUP($C103,'L77'!$C$5:$I$115,5,0)+VLOOKUP($C103,'L77'!$C$5:$I$115,7,0))</f>
        <v>552.55799999999999</v>
      </c>
      <c r="F103" s="30">
        <f>IF(ISNA(VLOOKUP($C103,'L78'!$C$5:$I$117,1,0)),0,VLOOKUP($C103,'L78'!$C$5:$I$117,2,0)+VLOOKUP($C103,'L78'!$C$5:$I$117,4,0)+VLOOKUP($C103,'L78'!$C$5:$I$117,6,0))</f>
        <v>649.36199999999997</v>
      </c>
      <c r="G103" s="31">
        <f>IF(ISNA(VLOOKUP($C103,'L78'!$C$5:$I$117,1,0)),0,VLOOKUP($C103,'L78'!$C$5:$I$117,3,0)+VLOOKUP($C103,'L78'!$C$5:$I$117,5,0)+VLOOKUP($C103,'L78'!$C$5:$I$117,7,0))</f>
        <v>620.39800000000002</v>
      </c>
      <c r="H103" s="30">
        <f>IF(ISNA(VLOOKUP($C103,'L79'!$C$5:$I$121,1,0)),0,VLOOKUP($C103,'L79'!$C$5:$I$121,2,0)+VLOOKUP($C103,'L79'!$C$5:$I$121,4,0)+VLOOKUP($C103,'L79'!$C$5:$I$121,6,0))</f>
        <v>633.26900000000001</v>
      </c>
      <c r="I103" s="31">
        <f>IF(ISNA(VLOOKUP($C103,'L79'!$C$5:$I$121,1,0)),0,VLOOKUP($C103,'L79'!$C$5:$I$121,3,0)+VLOOKUP($C103,'L79'!$C$5:$I$121,5,0)+VLOOKUP($C103,'L79'!$C$5:$I$121,7,0))</f>
        <v>639.32600000000002</v>
      </c>
      <c r="J103" s="30">
        <f>IF(ISNA(VLOOKUP($C103,'L80'!$C$5:$I$121,1,0)),0,VLOOKUP($C103,'L80'!$C$5:$I$121,2,0)+VLOOKUP($C103,'L80'!$C$5:$I$121,4,0)+VLOOKUP($C103,'L80'!$C$5:$I$121,6,0))</f>
        <v>697.47799999999995</v>
      </c>
      <c r="K103" s="31">
        <f>IF(ISNA(VLOOKUP($C103,'L80'!$C$5:$I$121,1,0)),0,VLOOKUP($C103,'L80'!$C$5:$I$121,3,0)+VLOOKUP($C103,'L80'!$C$5:$I$121,5,0)+VLOOKUP($C103,'L80'!$C$5:$I$121,7,0))</f>
        <v>555.65300000000002</v>
      </c>
      <c r="L103" s="30">
        <f>IF(ISNA(VLOOKUP($C103,'L81'!$C$5:$I$122,1,0)),0,VLOOKUP($C103,'L81'!$C$5:$I$122,2,0)+VLOOKUP($C103,'L81'!$C$5:$I$122,4,0)+VLOOKUP($C103,'L81'!$C$5:$I$122,6,0))</f>
        <v>585.80400000000009</v>
      </c>
      <c r="M103" s="31">
        <f>IF(ISNA(VLOOKUP($C103,'L81'!$C$5:$I$122,1,0)),0,VLOOKUP($C103,'L81'!$C$5:$I$122,3,0)+VLOOKUP($C103,'L81'!$C$5:$I$122,5,0)+VLOOKUP($C103,'L81'!$C$5:$I$122,7,0))</f>
        <v>536.89599999999996</v>
      </c>
      <c r="N103" s="30">
        <f>IF(ISNA(VLOOKUP($C103,'L82'!$C$5:$I$123,1,0)),0,VLOOKUP($C103,'L82'!$C$5:$I$123,2,0)+VLOOKUP($C103,'L82'!$C$5:$I$123,4,0)+VLOOKUP($C103,'L82'!$C$5:$I$123,6,0))</f>
        <v>566.11300000000006</v>
      </c>
      <c r="O103" s="31">
        <f>IF(ISNA(VLOOKUP($C103,'L82'!$C$5:$I$123,1,0)),0,VLOOKUP($C103,'L82'!$C$5:$I$123,3,0)+VLOOKUP($C103,'L82'!$C$5:$I$123,5,0)+VLOOKUP($C103,'L82'!$C$5:$I$123,7,0))</f>
        <v>567.596</v>
      </c>
      <c r="P103" s="33">
        <f t="shared" si="1"/>
        <v>7241.6959999999999</v>
      </c>
      <c r="Q103" s="6"/>
      <c r="R103" s="63"/>
      <c r="S103" s="6"/>
      <c r="T103" s="6"/>
      <c r="U103" s="6"/>
    </row>
    <row r="104" spans="2:21" x14ac:dyDescent="0.3">
      <c r="B104" s="3" t="s">
        <v>47</v>
      </c>
      <c r="C104" s="27">
        <v>2044526</v>
      </c>
      <c r="D104" s="30">
        <f>IF(ISNA(VLOOKUP($C104,'L77'!$C$5:$I$115,1,0)),0,VLOOKUP($C104,'L77'!$C$5:$I$115,2,0)+VLOOKUP($C104,'L77'!$C$5:$I$115,4,0)+VLOOKUP($C104,'L77'!$C$5:$I$115,6,0))</f>
        <v>1973.502</v>
      </c>
      <c r="E104" s="31">
        <f>IF(ISNA(VLOOKUP($C104,'L77'!$C$5:$I$115,1,0)),0,VLOOKUP($C104,'L77'!$C$5:$I$115,3,0)+VLOOKUP($C104,'L77'!$C$5:$I$115,5,0)+VLOOKUP($C104,'L77'!$C$5:$I$115,7,0))</f>
        <v>3100.9139999999998</v>
      </c>
      <c r="F104" s="30">
        <f>IF(ISNA(VLOOKUP($C104,'L78'!$C$5:$I$117,1,0)),0,VLOOKUP($C104,'L78'!$C$5:$I$117,2,0)+VLOOKUP($C104,'L78'!$C$5:$I$117,4,0)+VLOOKUP($C104,'L78'!$C$5:$I$117,6,0))</f>
        <v>2677.27</v>
      </c>
      <c r="G104" s="31">
        <f>IF(ISNA(VLOOKUP($C104,'L78'!$C$5:$I$117,1,0)),0,VLOOKUP($C104,'L78'!$C$5:$I$117,3,0)+VLOOKUP($C104,'L78'!$C$5:$I$117,5,0)+VLOOKUP($C104,'L78'!$C$5:$I$117,7,0))</f>
        <v>2475.9229999999998</v>
      </c>
      <c r="H104" s="30">
        <f>IF(ISNA(VLOOKUP($C104,'L79'!$C$5:$I$121,1,0)),0,VLOOKUP($C104,'L79'!$C$5:$I$121,2,0)+VLOOKUP($C104,'L79'!$C$5:$I$121,4,0)+VLOOKUP($C104,'L79'!$C$5:$I$121,6,0))</f>
        <v>1940.8139999999999</v>
      </c>
      <c r="I104" s="31">
        <f>IF(ISNA(VLOOKUP($C104,'L79'!$C$5:$I$121,1,0)),0,VLOOKUP($C104,'L79'!$C$5:$I$121,3,0)+VLOOKUP($C104,'L79'!$C$5:$I$121,5,0)+VLOOKUP($C104,'L79'!$C$5:$I$121,7,0))</f>
        <v>1885.4440000000006</v>
      </c>
      <c r="J104" s="30">
        <f>IF(ISNA(VLOOKUP($C104,'L80'!$C$5:$I$121,1,0)),0,VLOOKUP($C104,'L80'!$C$5:$I$121,2,0)+VLOOKUP($C104,'L80'!$C$5:$I$121,4,0)+VLOOKUP($C104,'L80'!$C$5:$I$121,6,0))</f>
        <v>1721.2159999999999</v>
      </c>
      <c r="K104" s="31">
        <f>IF(ISNA(VLOOKUP($C104,'L80'!$C$5:$I$121,1,0)),0,VLOOKUP($C104,'L80'!$C$5:$I$121,3,0)+VLOOKUP($C104,'L80'!$C$5:$I$121,5,0)+VLOOKUP($C104,'L80'!$C$5:$I$121,7,0))</f>
        <v>1670.5180000000003</v>
      </c>
      <c r="L104" s="30">
        <f>IF(ISNA(VLOOKUP($C104,'L81'!$C$5:$I$122,1,0)),0,VLOOKUP($C104,'L81'!$C$5:$I$122,2,0)+VLOOKUP($C104,'L81'!$C$5:$I$122,4,0)+VLOOKUP($C104,'L81'!$C$5:$I$122,6,0))</f>
        <v>1323.9740000000002</v>
      </c>
      <c r="M104" s="31">
        <f>IF(ISNA(VLOOKUP($C104,'L81'!$C$5:$I$122,1,0)),0,VLOOKUP($C104,'L81'!$C$5:$I$122,3,0)+VLOOKUP($C104,'L81'!$C$5:$I$122,5,0)+VLOOKUP($C104,'L81'!$C$5:$I$122,7,0))</f>
        <v>1449.5660000000003</v>
      </c>
      <c r="N104" s="30">
        <f>IF(ISNA(VLOOKUP($C104,'L82'!$C$5:$I$123,1,0)),0,VLOOKUP($C104,'L82'!$C$5:$I$123,2,0)+VLOOKUP($C104,'L82'!$C$5:$I$123,4,0)+VLOOKUP($C104,'L82'!$C$5:$I$123,6,0))</f>
        <v>1449.0400000000004</v>
      </c>
      <c r="O104" s="31">
        <f>IF(ISNA(VLOOKUP($C104,'L82'!$C$5:$I$123,1,0)),0,VLOOKUP($C104,'L82'!$C$5:$I$123,3,0)+VLOOKUP($C104,'L82'!$C$5:$I$123,5,0)+VLOOKUP($C104,'L82'!$C$5:$I$123,7,0))</f>
        <v>1493.297</v>
      </c>
      <c r="P104" s="33">
        <f t="shared" si="1"/>
        <v>23161.478000000003</v>
      </c>
      <c r="Q104" s="6"/>
      <c r="R104" s="63"/>
      <c r="S104" s="6"/>
      <c r="T104" s="6"/>
      <c r="U104" s="6"/>
    </row>
    <row r="105" spans="2:21" x14ac:dyDescent="0.3">
      <c r="B105" s="3" t="s">
        <v>48</v>
      </c>
      <c r="C105" s="27">
        <v>1683557</v>
      </c>
      <c r="D105" s="30">
        <f>IF(ISNA(VLOOKUP($C105,'L77'!$C$5:$I$115,1,0)),0,VLOOKUP($C105,'L77'!$C$5:$I$115,2,0)+VLOOKUP($C105,'L77'!$C$5:$I$115,4,0)+VLOOKUP($C105,'L77'!$C$5:$I$115,6,0))</f>
        <v>144.941</v>
      </c>
      <c r="E105" s="31">
        <f>IF(ISNA(VLOOKUP($C105,'L77'!$C$5:$I$115,1,0)),0,VLOOKUP($C105,'L77'!$C$5:$I$115,3,0)+VLOOKUP($C105,'L77'!$C$5:$I$115,5,0)+VLOOKUP($C105,'L77'!$C$5:$I$115,7,0))</f>
        <v>104.30699999999999</v>
      </c>
      <c r="F105" s="30">
        <f>IF(ISNA(VLOOKUP($C105,'L78'!$C$5:$I$117,1,0)),0,VLOOKUP($C105,'L78'!$C$5:$I$117,2,0)+VLOOKUP($C105,'L78'!$C$5:$I$117,4,0)+VLOOKUP($C105,'L78'!$C$5:$I$117,6,0))</f>
        <v>132.10599999999999</v>
      </c>
      <c r="G105" s="31">
        <f>IF(ISNA(VLOOKUP($C105,'L78'!$C$5:$I$117,1,0)),0,VLOOKUP($C105,'L78'!$C$5:$I$117,3,0)+VLOOKUP($C105,'L78'!$C$5:$I$117,5,0)+VLOOKUP($C105,'L78'!$C$5:$I$117,7,0))</f>
        <v>87.447000000000003</v>
      </c>
      <c r="H105" s="30">
        <f>IF(ISNA(VLOOKUP($C105,'L79'!$C$5:$I$121,1,0)),0,VLOOKUP($C105,'L79'!$C$5:$I$121,2,0)+VLOOKUP($C105,'L79'!$C$5:$I$121,4,0)+VLOOKUP($C105,'L79'!$C$5:$I$121,6,0))</f>
        <v>44.778999999999996</v>
      </c>
      <c r="I105" s="31">
        <f>IF(ISNA(VLOOKUP($C105,'L79'!$C$5:$I$121,1,0)),0,VLOOKUP($C105,'L79'!$C$5:$I$121,3,0)+VLOOKUP($C105,'L79'!$C$5:$I$121,5,0)+VLOOKUP($C105,'L79'!$C$5:$I$121,7,0))</f>
        <v>21.882999999999999</v>
      </c>
      <c r="J105" s="30">
        <f>IF(ISNA(VLOOKUP($C105,'L80'!$C$5:$I$121,1,0)),0,VLOOKUP($C105,'L80'!$C$5:$I$121,2,0)+VLOOKUP($C105,'L80'!$C$5:$I$121,4,0)+VLOOKUP($C105,'L80'!$C$5:$I$121,6,0))</f>
        <v>83.64800000000001</v>
      </c>
      <c r="K105" s="31">
        <f>IF(ISNA(VLOOKUP($C105,'L80'!$C$5:$I$121,1,0)),0,VLOOKUP($C105,'L80'!$C$5:$I$121,3,0)+VLOOKUP($C105,'L80'!$C$5:$I$121,5,0)+VLOOKUP($C105,'L80'!$C$5:$I$121,7,0))</f>
        <v>99.712000000000003</v>
      </c>
      <c r="L105" s="30">
        <f>IF(ISNA(VLOOKUP($C105,'L81'!$C$5:$I$122,1,0)),0,VLOOKUP($C105,'L81'!$C$5:$I$122,2,0)+VLOOKUP($C105,'L81'!$C$5:$I$122,4,0)+VLOOKUP($C105,'L81'!$C$5:$I$122,6,0))</f>
        <v>156.048</v>
      </c>
      <c r="M105" s="31">
        <f>IF(ISNA(VLOOKUP($C105,'L81'!$C$5:$I$122,1,0)),0,VLOOKUP($C105,'L81'!$C$5:$I$122,3,0)+VLOOKUP($C105,'L81'!$C$5:$I$122,5,0)+VLOOKUP($C105,'L81'!$C$5:$I$122,7,0))</f>
        <v>84.206999999999994</v>
      </c>
      <c r="N105" s="30">
        <f>IF(ISNA(VLOOKUP($C105,'L82'!$C$5:$I$123,1,0)),0,VLOOKUP($C105,'L82'!$C$5:$I$123,2,0)+VLOOKUP($C105,'L82'!$C$5:$I$123,4,0)+VLOOKUP($C105,'L82'!$C$5:$I$123,6,0))</f>
        <v>85.135999999999996</v>
      </c>
      <c r="O105" s="31">
        <f>IF(ISNA(VLOOKUP($C105,'L82'!$C$5:$I$123,1,0)),0,VLOOKUP($C105,'L82'!$C$5:$I$123,3,0)+VLOOKUP($C105,'L82'!$C$5:$I$123,5,0)+VLOOKUP($C105,'L82'!$C$5:$I$123,7,0))</f>
        <v>72.456999999999994</v>
      </c>
      <c r="P105" s="33">
        <f t="shared" si="1"/>
        <v>1116.6709999999998</v>
      </c>
      <c r="Q105" s="6"/>
      <c r="R105" s="63"/>
      <c r="S105" s="6"/>
      <c r="T105" s="6"/>
      <c r="U105" s="6"/>
    </row>
    <row r="106" spans="2:21" x14ac:dyDescent="0.3">
      <c r="B106" s="3" t="s">
        <v>49</v>
      </c>
      <c r="C106" s="27">
        <v>1387400</v>
      </c>
      <c r="D106" s="30">
        <f>IF(ISNA(VLOOKUP($C106,'L77'!$C$5:$I$115,1,0)),0,VLOOKUP($C106,'L77'!$C$5:$I$115,2,0)+VLOOKUP($C106,'L77'!$C$5:$I$115,4,0)+VLOOKUP($C106,'L77'!$C$5:$I$115,6,0))</f>
        <v>2965.1610000000005</v>
      </c>
      <c r="E106" s="31">
        <f>IF(ISNA(VLOOKUP($C106,'L77'!$C$5:$I$115,1,0)),0,VLOOKUP($C106,'L77'!$C$5:$I$115,3,0)+VLOOKUP($C106,'L77'!$C$5:$I$115,5,0)+VLOOKUP($C106,'L77'!$C$5:$I$115,7,0))</f>
        <v>3015.1290000000004</v>
      </c>
      <c r="F106" s="30">
        <f>IF(ISNA(VLOOKUP($C106,'L78'!$C$5:$I$117,1,0)),0,VLOOKUP($C106,'L78'!$C$5:$I$117,2,0)+VLOOKUP($C106,'L78'!$C$5:$I$117,4,0)+VLOOKUP($C106,'L78'!$C$5:$I$117,6,0))</f>
        <v>3035.1869999999999</v>
      </c>
      <c r="G106" s="31">
        <f>IF(ISNA(VLOOKUP($C106,'L78'!$C$5:$I$117,1,0)),0,VLOOKUP($C106,'L78'!$C$5:$I$117,3,0)+VLOOKUP($C106,'L78'!$C$5:$I$117,5,0)+VLOOKUP($C106,'L78'!$C$5:$I$117,7,0))</f>
        <v>3427.5189999999998</v>
      </c>
      <c r="H106" s="30">
        <f>IF(ISNA(VLOOKUP($C106,'L79'!$C$5:$I$121,1,0)),0,VLOOKUP($C106,'L79'!$C$5:$I$121,2,0)+VLOOKUP($C106,'L79'!$C$5:$I$121,4,0)+VLOOKUP($C106,'L79'!$C$5:$I$121,6,0))</f>
        <v>2411.3869999999997</v>
      </c>
      <c r="I106" s="31">
        <f>IF(ISNA(VLOOKUP($C106,'L79'!$C$5:$I$121,1,0)),0,VLOOKUP($C106,'L79'!$C$5:$I$121,3,0)+VLOOKUP($C106,'L79'!$C$5:$I$121,5,0)+VLOOKUP($C106,'L79'!$C$5:$I$121,7,0))</f>
        <v>2053.7479999999991</v>
      </c>
      <c r="J106" s="30">
        <f>IF(ISNA(VLOOKUP($C106,'L80'!$C$5:$I$121,1,0)),0,VLOOKUP($C106,'L80'!$C$5:$I$121,2,0)+VLOOKUP($C106,'L80'!$C$5:$I$121,4,0)+VLOOKUP($C106,'L80'!$C$5:$I$121,6,0))</f>
        <v>3051.4990000000007</v>
      </c>
      <c r="K106" s="31">
        <f>IF(ISNA(VLOOKUP($C106,'L80'!$C$5:$I$121,1,0)),0,VLOOKUP($C106,'L80'!$C$5:$I$121,3,0)+VLOOKUP($C106,'L80'!$C$5:$I$121,5,0)+VLOOKUP($C106,'L80'!$C$5:$I$121,7,0))</f>
        <v>3525.7380000000003</v>
      </c>
      <c r="L106" s="30">
        <f>IF(ISNA(VLOOKUP($C106,'L81'!$C$5:$I$122,1,0)),0,VLOOKUP($C106,'L81'!$C$5:$I$122,2,0)+VLOOKUP($C106,'L81'!$C$5:$I$122,4,0)+VLOOKUP($C106,'L81'!$C$5:$I$122,6,0))</f>
        <v>3138.018</v>
      </c>
      <c r="M106" s="31">
        <f>IF(ISNA(VLOOKUP($C106,'L81'!$C$5:$I$122,1,0)),0,VLOOKUP($C106,'L81'!$C$5:$I$122,3,0)+VLOOKUP($C106,'L81'!$C$5:$I$122,5,0)+VLOOKUP($C106,'L81'!$C$5:$I$122,7,0))</f>
        <v>3594.9240000000009</v>
      </c>
      <c r="N106" s="30">
        <f>IF(ISNA(VLOOKUP($C106,'L82'!$C$5:$I$123,1,0)),0,VLOOKUP($C106,'L82'!$C$5:$I$123,2,0)+VLOOKUP($C106,'L82'!$C$5:$I$123,4,0)+VLOOKUP($C106,'L82'!$C$5:$I$123,6,0))</f>
        <v>3272.6509999999989</v>
      </c>
      <c r="O106" s="31">
        <f>IF(ISNA(VLOOKUP($C106,'L82'!$C$5:$I$123,1,0)),0,VLOOKUP($C106,'L82'!$C$5:$I$123,3,0)+VLOOKUP($C106,'L82'!$C$5:$I$123,5,0)+VLOOKUP($C106,'L82'!$C$5:$I$123,7,0))</f>
        <v>3269.6000000000004</v>
      </c>
      <c r="P106" s="33">
        <f t="shared" si="1"/>
        <v>36760.561000000002</v>
      </c>
      <c r="Q106" s="6"/>
      <c r="R106" s="63"/>
      <c r="S106" s="6"/>
      <c r="T106" s="6"/>
      <c r="U106" s="6"/>
    </row>
    <row r="107" spans="2:21" x14ac:dyDescent="0.3">
      <c r="B107" s="3" t="s">
        <v>80</v>
      </c>
      <c r="C107" s="27">
        <v>5673133</v>
      </c>
      <c r="D107" s="30">
        <f>IF(ISNA(VLOOKUP($C107,'L77'!$C$5:$I$115,1,0)),0,VLOOKUP($C107,'L77'!$C$5:$I$115,2,0)+VLOOKUP($C107,'L77'!$C$5:$I$115,4,0)+VLOOKUP($C107,'L77'!$C$5:$I$115,6,0))</f>
        <v>346.42599999999999</v>
      </c>
      <c r="E107" s="31">
        <f>IF(ISNA(VLOOKUP($C107,'L77'!$C$5:$I$115,1,0)),0,VLOOKUP($C107,'L77'!$C$5:$I$115,3,0)+VLOOKUP($C107,'L77'!$C$5:$I$115,5,0)+VLOOKUP($C107,'L77'!$C$5:$I$115,7,0))</f>
        <v>348.03499999999997</v>
      </c>
      <c r="F107" s="30">
        <f>IF(ISNA(VLOOKUP($C107,'L78'!$C$5:$I$117,1,0)),0,VLOOKUP($C107,'L78'!$C$5:$I$117,2,0)+VLOOKUP($C107,'L78'!$C$5:$I$117,4,0)+VLOOKUP($C107,'L78'!$C$5:$I$117,6,0))</f>
        <v>391.077</v>
      </c>
      <c r="G107" s="31">
        <f>IF(ISNA(VLOOKUP($C107,'L78'!$C$5:$I$117,1,0)),0,VLOOKUP($C107,'L78'!$C$5:$I$117,3,0)+VLOOKUP($C107,'L78'!$C$5:$I$117,5,0)+VLOOKUP($C107,'L78'!$C$5:$I$117,7,0))</f>
        <v>558.88400000000001</v>
      </c>
      <c r="H107" s="30">
        <f>IF(ISNA(VLOOKUP($C107,'L79'!$C$5:$I$121,1,0)),0,VLOOKUP($C107,'L79'!$C$5:$I$121,2,0)+VLOOKUP($C107,'L79'!$C$5:$I$121,4,0)+VLOOKUP($C107,'L79'!$C$5:$I$121,6,0))</f>
        <v>388.12200000000001</v>
      </c>
      <c r="I107" s="31">
        <f>IF(ISNA(VLOOKUP($C107,'L79'!$C$5:$I$121,1,0)),0,VLOOKUP($C107,'L79'!$C$5:$I$121,3,0)+VLOOKUP($C107,'L79'!$C$5:$I$121,5,0)+VLOOKUP($C107,'L79'!$C$5:$I$121,7,0))</f>
        <v>345.70199999999994</v>
      </c>
      <c r="J107" s="30">
        <f>IF(ISNA(VLOOKUP($C107,'L80'!$C$5:$I$121,1,0)),0,VLOOKUP($C107,'L80'!$C$5:$I$121,2,0)+VLOOKUP($C107,'L80'!$C$5:$I$121,4,0)+VLOOKUP($C107,'L80'!$C$5:$I$121,6,0))</f>
        <v>311.87200000000001</v>
      </c>
      <c r="K107" s="31">
        <f>IF(ISNA(VLOOKUP($C107,'L80'!$C$5:$I$121,1,0)),0,VLOOKUP($C107,'L80'!$C$5:$I$121,3,0)+VLOOKUP($C107,'L80'!$C$5:$I$121,5,0)+VLOOKUP($C107,'L80'!$C$5:$I$121,7,0))</f>
        <v>314.40900000000005</v>
      </c>
      <c r="L107" s="30">
        <f>IF(ISNA(VLOOKUP($C107,'L81'!$C$5:$I$122,1,0)),0,VLOOKUP($C107,'L81'!$C$5:$I$122,2,0)+VLOOKUP($C107,'L81'!$C$5:$I$122,4,0)+VLOOKUP($C107,'L81'!$C$5:$I$122,6,0))</f>
        <v>372.90500000000003</v>
      </c>
      <c r="M107" s="31">
        <f>IF(ISNA(VLOOKUP($C107,'L81'!$C$5:$I$122,1,0)),0,VLOOKUP($C107,'L81'!$C$5:$I$122,3,0)+VLOOKUP($C107,'L81'!$C$5:$I$122,5,0)+VLOOKUP($C107,'L81'!$C$5:$I$122,7,0))</f>
        <v>384.59000000000003</v>
      </c>
      <c r="N107" s="30">
        <f>IF(ISNA(VLOOKUP($C107,'L82'!$C$5:$I$123,1,0)),0,VLOOKUP($C107,'L82'!$C$5:$I$123,2,0)+VLOOKUP($C107,'L82'!$C$5:$I$123,4,0)+VLOOKUP($C107,'L82'!$C$5:$I$123,6,0))</f>
        <v>389.83499999999998</v>
      </c>
      <c r="O107" s="31">
        <f>IF(ISNA(VLOOKUP($C107,'L82'!$C$5:$I$123,1,0)),0,VLOOKUP($C107,'L82'!$C$5:$I$123,3,0)+VLOOKUP($C107,'L82'!$C$5:$I$123,5,0)+VLOOKUP($C107,'L82'!$C$5:$I$123,7,0))</f>
        <v>391.59300000000002</v>
      </c>
      <c r="P107" s="33">
        <f t="shared" si="1"/>
        <v>4543.45</v>
      </c>
      <c r="Q107" s="6"/>
      <c r="R107" s="63"/>
      <c r="S107" s="6"/>
      <c r="T107" s="6"/>
      <c r="U107" s="6"/>
    </row>
    <row r="108" spans="2:21" x14ac:dyDescent="0.3">
      <c r="B108" s="3" t="s">
        <v>65</v>
      </c>
      <c r="C108" s="27">
        <v>11325330</v>
      </c>
      <c r="D108" s="30">
        <f>IF(ISNA(VLOOKUP($C108,'L77'!$C$5:$I$115,1,0)),0,VLOOKUP($C108,'L77'!$C$5:$I$115,2,0)+VLOOKUP($C108,'L77'!$C$5:$I$115,4,0)+VLOOKUP($C108,'L77'!$C$5:$I$115,6,0))</f>
        <v>1470.96</v>
      </c>
      <c r="E108" s="31">
        <f>IF(ISNA(VLOOKUP($C108,'L77'!$C$5:$I$115,1,0)),0,VLOOKUP($C108,'L77'!$C$5:$I$115,3,0)+VLOOKUP($C108,'L77'!$C$5:$I$115,5,0)+VLOOKUP($C108,'L77'!$C$5:$I$115,7,0))</f>
        <v>1453.6669999999999</v>
      </c>
      <c r="F108" s="30">
        <f>IF(ISNA(VLOOKUP($C108,'L78'!$C$5:$I$117,1,0)),0,VLOOKUP($C108,'L78'!$C$5:$I$117,2,0)+VLOOKUP($C108,'L78'!$C$5:$I$117,4,0)+VLOOKUP($C108,'L78'!$C$5:$I$117,6,0))</f>
        <v>1463.011</v>
      </c>
      <c r="G108" s="31">
        <f>IF(ISNA(VLOOKUP($C108,'L78'!$C$5:$I$117,1,0)),0,VLOOKUP($C108,'L78'!$C$5:$I$117,3,0)+VLOOKUP($C108,'L78'!$C$5:$I$117,5,0)+VLOOKUP($C108,'L78'!$C$5:$I$117,7,0))</f>
        <v>1450.6089999999997</v>
      </c>
      <c r="H108" s="30">
        <f>IF(ISNA(VLOOKUP($C108,'L79'!$C$5:$I$121,1,0)),0,VLOOKUP($C108,'L79'!$C$5:$I$121,2,0)+VLOOKUP($C108,'L79'!$C$5:$I$121,4,0)+VLOOKUP($C108,'L79'!$C$5:$I$121,6,0))</f>
        <v>1496.5640000000001</v>
      </c>
      <c r="I108" s="31">
        <f>IF(ISNA(VLOOKUP($C108,'L79'!$C$5:$I$121,1,0)),0,VLOOKUP($C108,'L79'!$C$5:$I$121,3,0)+VLOOKUP($C108,'L79'!$C$5:$I$121,5,0)+VLOOKUP($C108,'L79'!$C$5:$I$121,7,0))</f>
        <v>1335.6920000000002</v>
      </c>
      <c r="J108" s="30">
        <f>IF(ISNA(VLOOKUP($C108,'L80'!$C$5:$I$121,1,0)),0,VLOOKUP($C108,'L80'!$C$5:$I$121,2,0)+VLOOKUP($C108,'L80'!$C$5:$I$121,4,0)+VLOOKUP($C108,'L80'!$C$5:$I$121,6,0))</f>
        <v>0</v>
      </c>
      <c r="K108" s="31">
        <f>IF(ISNA(VLOOKUP($C108,'L80'!$C$5:$I$121,1,0)),0,VLOOKUP($C108,'L80'!$C$5:$I$121,3,0)+VLOOKUP($C108,'L80'!$C$5:$I$121,5,0)+VLOOKUP($C108,'L80'!$C$5:$I$121,7,0))</f>
        <v>0</v>
      </c>
      <c r="L108" s="30">
        <f>IF(ISNA(VLOOKUP($C108,'L81'!$C$5:$I$122,1,0)),0,VLOOKUP($C108,'L81'!$C$5:$I$122,2,0)+VLOOKUP($C108,'L81'!$C$5:$I$122,4,0)+VLOOKUP($C108,'L81'!$C$5:$I$122,6,0))</f>
        <v>1756.5740000000001</v>
      </c>
      <c r="M108" s="31">
        <f>IF(ISNA(VLOOKUP($C108,'L81'!$C$5:$I$122,1,0)),0,VLOOKUP($C108,'L81'!$C$5:$I$122,3,0)+VLOOKUP($C108,'L81'!$C$5:$I$122,5,0)+VLOOKUP($C108,'L81'!$C$5:$I$122,7,0))</f>
        <v>1642.634</v>
      </c>
      <c r="N108" s="30">
        <f>IF(ISNA(VLOOKUP($C108,'L82'!$C$5:$I$123,1,0)),0,VLOOKUP($C108,'L82'!$C$5:$I$123,2,0)+VLOOKUP($C108,'L82'!$C$5:$I$123,4,0)+VLOOKUP($C108,'L82'!$C$5:$I$123,6,0))</f>
        <v>1533.0780000000004</v>
      </c>
      <c r="O108" s="31">
        <f>IF(ISNA(VLOOKUP($C108,'L82'!$C$5:$I$123,1,0)),0,VLOOKUP($C108,'L82'!$C$5:$I$123,3,0)+VLOOKUP($C108,'L82'!$C$5:$I$123,5,0)+VLOOKUP($C108,'L82'!$C$5:$I$123,7,0))</f>
        <v>1532.0309999999999</v>
      </c>
      <c r="P108" s="33">
        <f t="shared" si="1"/>
        <v>15134.82</v>
      </c>
      <c r="Q108" s="6"/>
      <c r="R108" s="63"/>
      <c r="S108" s="6"/>
      <c r="T108" s="6"/>
      <c r="U108" s="6"/>
    </row>
    <row r="109" spans="2:21" x14ac:dyDescent="0.3">
      <c r="B109" s="3" t="s">
        <v>74</v>
      </c>
      <c r="C109" s="27">
        <v>14546191</v>
      </c>
      <c r="D109" s="30">
        <f>IF(ISNA(VLOOKUP($C109,'L77'!$C$5:$I$115,1,0)),0,VLOOKUP($C109,'L77'!$C$5:$I$115,2,0)+VLOOKUP($C109,'L77'!$C$5:$I$115,4,0)+VLOOKUP($C109,'L77'!$C$5:$I$115,6,0))</f>
        <v>659.59399999999994</v>
      </c>
      <c r="E109" s="31">
        <f>IF(ISNA(VLOOKUP($C109,'L77'!$C$5:$I$115,1,0)),0,VLOOKUP($C109,'L77'!$C$5:$I$115,3,0)+VLOOKUP($C109,'L77'!$C$5:$I$115,5,0)+VLOOKUP($C109,'L77'!$C$5:$I$115,7,0))</f>
        <v>655.45399999999995</v>
      </c>
      <c r="F109" s="30">
        <f>IF(ISNA(VLOOKUP($C109,'L78'!$C$5:$I$117,1,0)),0,VLOOKUP($C109,'L78'!$C$5:$I$117,2,0)+VLOOKUP($C109,'L78'!$C$5:$I$117,4,0)+VLOOKUP($C109,'L78'!$C$5:$I$117,6,0))</f>
        <v>536.32499999999993</v>
      </c>
      <c r="G109" s="31">
        <f>IF(ISNA(VLOOKUP($C109,'L78'!$C$5:$I$117,1,0)),0,VLOOKUP($C109,'L78'!$C$5:$I$117,3,0)+VLOOKUP($C109,'L78'!$C$5:$I$117,5,0)+VLOOKUP($C109,'L78'!$C$5:$I$117,7,0))</f>
        <v>543.67600000000004</v>
      </c>
      <c r="H109" s="30">
        <f>IF(ISNA(VLOOKUP($C109,'L79'!$C$5:$I$121,1,0)),0,VLOOKUP($C109,'L79'!$C$5:$I$121,2,0)+VLOOKUP($C109,'L79'!$C$5:$I$121,4,0)+VLOOKUP($C109,'L79'!$C$5:$I$121,6,0))</f>
        <v>594.94500000000005</v>
      </c>
      <c r="I109" s="31">
        <f>IF(ISNA(VLOOKUP($C109,'L79'!$C$5:$I$121,1,0)),0,VLOOKUP($C109,'L79'!$C$5:$I$121,3,0)+VLOOKUP($C109,'L79'!$C$5:$I$121,5,0)+VLOOKUP($C109,'L79'!$C$5:$I$121,7,0))</f>
        <v>612.52600000000007</v>
      </c>
      <c r="J109" s="30">
        <f>IF(ISNA(VLOOKUP($C109,'L80'!$C$5:$I$121,1,0)),0,VLOOKUP($C109,'L80'!$C$5:$I$121,2,0)+VLOOKUP($C109,'L80'!$C$5:$I$121,4,0)+VLOOKUP($C109,'L80'!$C$5:$I$121,6,0))</f>
        <v>162.167</v>
      </c>
      <c r="K109" s="31">
        <f>IF(ISNA(VLOOKUP($C109,'L80'!$C$5:$I$121,1,0)),0,VLOOKUP($C109,'L80'!$C$5:$I$121,3,0)+VLOOKUP($C109,'L80'!$C$5:$I$121,5,0)+VLOOKUP($C109,'L80'!$C$5:$I$121,7,0))</f>
        <v>170.47800000000001</v>
      </c>
      <c r="L109" s="30">
        <f>IF(ISNA(VLOOKUP($C109,'L81'!$C$5:$I$122,1,0)),0,VLOOKUP($C109,'L81'!$C$5:$I$122,2,0)+VLOOKUP($C109,'L81'!$C$5:$I$122,4,0)+VLOOKUP($C109,'L81'!$C$5:$I$122,6,0))</f>
        <v>549.81899999999996</v>
      </c>
      <c r="M109" s="31">
        <f>IF(ISNA(VLOOKUP($C109,'L81'!$C$5:$I$122,1,0)),0,VLOOKUP($C109,'L81'!$C$5:$I$122,3,0)+VLOOKUP($C109,'L81'!$C$5:$I$122,5,0)+VLOOKUP($C109,'L81'!$C$5:$I$122,7,0))</f>
        <v>451.97699999999998</v>
      </c>
      <c r="N109" s="30">
        <f>IF(ISNA(VLOOKUP($C109,'L82'!$C$5:$I$123,1,0)),0,VLOOKUP($C109,'L82'!$C$5:$I$123,2,0)+VLOOKUP($C109,'L82'!$C$5:$I$123,4,0)+VLOOKUP($C109,'L82'!$C$5:$I$123,6,0))</f>
        <v>124.983</v>
      </c>
      <c r="O109" s="31">
        <f>IF(ISNA(VLOOKUP($C109,'L82'!$C$5:$I$123,1,0)),0,VLOOKUP($C109,'L82'!$C$5:$I$123,3,0)+VLOOKUP($C109,'L82'!$C$5:$I$123,5,0)+VLOOKUP($C109,'L82'!$C$5:$I$123,7,0))</f>
        <v>126.16199999999999</v>
      </c>
      <c r="P109" s="33">
        <f t="shared" si="1"/>
        <v>5188.1059999999998</v>
      </c>
      <c r="Q109" s="6"/>
      <c r="R109" s="63"/>
      <c r="S109" s="6"/>
      <c r="T109" s="6"/>
      <c r="U109" s="6"/>
    </row>
    <row r="110" spans="2:21" x14ac:dyDescent="0.3">
      <c r="B110" s="3" t="s">
        <v>61</v>
      </c>
      <c r="C110" s="27">
        <v>6278750</v>
      </c>
      <c r="D110" s="30">
        <f>IF(ISNA(VLOOKUP($C110,'L77'!$C$5:$I$115,1,0)),0,VLOOKUP($C110,'L77'!$C$5:$I$115,2,0)+VLOOKUP($C110,'L77'!$C$5:$I$115,4,0)+VLOOKUP($C110,'L77'!$C$5:$I$115,6,0))</f>
        <v>1810.6199999999994</v>
      </c>
      <c r="E110" s="31">
        <f>IF(ISNA(VLOOKUP($C110,'L77'!$C$5:$I$115,1,0)),0,VLOOKUP($C110,'L77'!$C$5:$I$115,3,0)+VLOOKUP($C110,'L77'!$C$5:$I$115,5,0)+VLOOKUP($C110,'L77'!$C$5:$I$115,7,0))</f>
        <v>1937.0080000000005</v>
      </c>
      <c r="F110" s="30">
        <f>IF(ISNA(VLOOKUP($C110,'L78'!$C$5:$I$117,1,0)),0,VLOOKUP($C110,'L78'!$C$5:$I$117,2,0)+VLOOKUP($C110,'L78'!$C$5:$I$117,4,0)+VLOOKUP($C110,'L78'!$C$5:$I$117,6,0))</f>
        <v>2869.3439999999991</v>
      </c>
      <c r="G110" s="31">
        <f>IF(ISNA(VLOOKUP($C110,'L78'!$C$5:$I$117,1,0)),0,VLOOKUP($C110,'L78'!$C$5:$I$117,3,0)+VLOOKUP($C110,'L78'!$C$5:$I$117,5,0)+VLOOKUP($C110,'L78'!$C$5:$I$117,7,0))</f>
        <v>2758.0409999999997</v>
      </c>
      <c r="H110" s="30">
        <f>IF(ISNA(VLOOKUP($C110,'L79'!$C$5:$I$121,1,0)),0,VLOOKUP($C110,'L79'!$C$5:$I$121,2,0)+VLOOKUP($C110,'L79'!$C$5:$I$121,4,0)+VLOOKUP($C110,'L79'!$C$5:$I$121,6,0))</f>
        <v>1471.2549999999997</v>
      </c>
      <c r="I110" s="31">
        <f>IF(ISNA(VLOOKUP($C110,'L79'!$C$5:$I$121,1,0)),0,VLOOKUP($C110,'L79'!$C$5:$I$121,3,0)+VLOOKUP($C110,'L79'!$C$5:$I$121,5,0)+VLOOKUP($C110,'L79'!$C$5:$I$121,7,0))</f>
        <v>1030.933</v>
      </c>
      <c r="J110" s="30">
        <f>IF(ISNA(VLOOKUP($C110,'L80'!$C$5:$I$121,1,0)),0,VLOOKUP($C110,'L80'!$C$5:$I$121,2,0)+VLOOKUP($C110,'L80'!$C$5:$I$121,4,0)+VLOOKUP($C110,'L80'!$C$5:$I$121,6,0))</f>
        <v>1327.0979999999997</v>
      </c>
      <c r="K110" s="31">
        <f>IF(ISNA(VLOOKUP($C110,'L80'!$C$5:$I$121,1,0)),0,VLOOKUP($C110,'L80'!$C$5:$I$121,3,0)+VLOOKUP($C110,'L80'!$C$5:$I$121,5,0)+VLOOKUP($C110,'L80'!$C$5:$I$121,7,0))</f>
        <v>1283.32</v>
      </c>
      <c r="L110" s="30">
        <f>IF(ISNA(VLOOKUP($C110,'L81'!$C$5:$I$122,1,0)),0,VLOOKUP($C110,'L81'!$C$5:$I$122,2,0)+VLOOKUP($C110,'L81'!$C$5:$I$122,4,0)+VLOOKUP($C110,'L81'!$C$5:$I$122,6,0))</f>
        <v>2026.7200000000003</v>
      </c>
      <c r="M110" s="31">
        <f>IF(ISNA(VLOOKUP($C110,'L81'!$C$5:$I$122,1,0)),0,VLOOKUP($C110,'L81'!$C$5:$I$122,3,0)+VLOOKUP($C110,'L81'!$C$5:$I$122,5,0)+VLOOKUP($C110,'L81'!$C$5:$I$122,7,0))</f>
        <v>1964.5509999999995</v>
      </c>
      <c r="N110" s="30">
        <f>IF(ISNA(VLOOKUP($C110,'L82'!$C$5:$I$123,1,0)),0,VLOOKUP($C110,'L82'!$C$5:$I$123,2,0)+VLOOKUP($C110,'L82'!$C$5:$I$123,4,0)+VLOOKUP($C110,'L82'!$C$5:$I$123,6,0))</f>
        <v>1699.9019999999996</v>
      </c>
      <c r="O110" s="31">
        <f>IF(ISNA(VLOOKUP($C110,'L82'!$C$5:$I$123,1,0)),0,VLOOKUP($C110,'L82'!$C$5:$I$123,3,0)+VLOOKUP($C110,'L82'!$C$5:$I$123,5,0)+VLOOKUP($C110,'L82'!$C$5:$I$123,7,0))</f>
        <v>1475.373</v>
      </c>
      <c r="P110" s="33">
        <f t="shared" si="1"/>
        <v>21654.164999999994</v>
      </c>
      <c r="Q110" s="6"/>
      <c r="R110" s="63"/>
      <c r="S110" s="6"/>
      <c r="T110" s="6"/>
      <c r="U110" s="6"/>
    </row>
    <row r="111" spans="2:21" x14ac:dyDescent="0.3">
      <c r="B111" s="3" t="s">
        <v>69</v>
      </c>
      <c r="C111" s="27">
        <v>9565834</v>
      </c>
      <c r="D111" s="30">
        <f>IF(ISNA(VLOOKUP($C111,'L77'!$C$5:$I$115,1,0)),0,VLOOKUP($C111,'L77'!$C$5:$I$115,2,0)+VLOOKUP($C111,'L77'!$C$5:$I$115,4,0)+VLOOKUP($C111,'L77'!$C$5:$I$115,6,0))</f>
        <v>287.267</v>
      </c>
      <c r="E111" s="31">
        <f>IF(ISNA(VLOOKUP($C111,'L77'!$C$5:$I$115,1,0)),0,VLOOKUP($C111,'L77'!$C$5:$I$115,3,0)+VLOOKUP($C111,'L77'!$C$5:$I$115,5,0)+VLOOKUP($C111,'L77'!$C$5:$I$115,7,0))</f>
        <v>344.40800000000002</v>
      </c>
      <c r="F111" s="30">
        <f>IF(ISNA(VLOOKUP($C111,'L78'!$C$5:$I$117,1,0)),0,VLOOKUP($C111,'L78'!$C$5:$I$117,2,0)+VLOOKUP($C111,'L78'!$C$5:$I$117,4,0)+VLOOKUP($C111,'L78'!$C$5:$I$117,6,0))</f>
        <v>397.69199999999995</v>
      </c>
      <c r="G111" s="31">
        <f>IF(ISNA(VLOOKUP($C111,'L78'!$C$5:$I$117,1,0)),0,VLOOKUP($C111,'L78'!$C$5:$I$117,3,0)+VLOOKUP($C111,'L78'!$C$5:$I$117,5,0)+VLOOKUP($C111,'L78'!$C$5:$I$117,7,0))</f>
        <v>391.42700000000002</v>
      </c>
      <c r="H111" s="30">
        <f>IF(ISNA(VLOOKUP($C111,'L79'!$C$5:$I$121,1,0)),0,VLOOKUP($C111,'L79'!$C$5:$I$121,2,0)+VLOOKUP($C111,'L79'!$C$5:$I$121,4,0)+VLOOKUP($C111,'L79'!$C$5:$I$121,6,0))</f>
        <v>295.33800000000002</v>
      </c>
      <c r="I111" s="31">
        <f>IF(ISNA(VLOOKUP($C111,'L79'!$C$5:$I$121,1,0)),0,VLOOKUP($C111,'L79'!$C$5:$I$121,3,0)+VLOOKUP($C111,'L79'!$C$5:$I$121,5,0)+VLOOKUP($C111,'L79'!$C$5:$I$121,7,0))</f>
        <v>343.61699999999996</v>
      </c>
      <c r="J111" s="30">
        <f>IF(ISNA(VLOOKUP($C111,'L80'!$C$5:$I$121,1,0)),0,VLOOKUP($C111,'L80'!$C$5:$I$121,2,0)+VLOOKUP($C111,'L80'!$C$5:$I$121,4,0)+VLOOKUP($C111,'L80'!$C$5:$I$121,6,0))</f>
        <v>256.06899999999996</v>
      </c>
      <c r="K111" s="31">
        <f>IF(ISNA(VLOOKUP($C111,'L80'!$C$5:$I$121,1,0)),0,VLOOKUP($C111,'L80'!$C$5:$I$121,3,0)+VLOOKUP($C111,'L80'!$C$5:$I$121,5,0)+VLOOKUP($C111,'L80'!$C$5:$I$121,7,0))</f>
        <v>320.75199999999995</v>
      </c>
      <c r="L111" s="30">
        <f>IF(ISNA(VLOOKUP($C111,'L81'!$C$5:$I$122,1,0)),0,VLOOKUP($C111,'L81'!$C$5:$I$122,2,0)+VLOOKUP($C111,'L81'!$C$5:$I$122,4,0)+VLOOKUP($C111,'L81'!$C$5:$I$122,6,0))</f>
        <v>335.77699999999999</v>
      </c>
      <c r="M111" s="31">
        <f>IF(ISNA(VLOOKUP($C111,'L81'!$C$5:$I$122,1,0)),0,VLOOKUP($C111,'L81'!$C$5:$I$122,3,0)+VLOOKUP($C111,'L81'!$C$5:$I$122,5,0)+VLOOKUP($C111,'L81'!$C$5:$I$122,7,0))</f>
        <v>449.46899999999999</v>
      </c>
      <c r="N111" s="30">
        <f>IF(ISNA(VLOOKUP($C111,'L82'!$C$5:$I$123,1,0)),0,VLOOKUP($C111,'L82'!$C$5:$I$123,2,0)+VLOOKUP($C111,'L82'!$C$5:$I$123,4,0)+VLOOKUP($C111,'L82'!$C$5:$I$123,6,0))</f>
        <v>349.92200000000003</v>
      </c>
      <c r="O111" s="31">
        <f>IF(ISNA(VLOOKUP($C111,'L82'!$C$5:$I$123,1,0)),0,VLOOKUP($C111,'L82'!$C$5:$I$123,3,0)+VLOOKUP($C111,'L82'!$C$5:$I$123,5,0)+VLOOKUP($C111,'L82'!$C$5:$I$123,7,0))</f>
        <v>477.99</v>
      </c>
      <c r="P111" s="33">
        <f t="shared" si="1"/>
        <v>4249.7280000000001</v>
      </c>
      <c r="Q111" s="6"/>
      <c r="R111" s="63"/>
      <c r="S111" s="6"/>
      <c r="T111" s="6"/>
      <c r="U111" s="6"/>
    </row>
    <row r="112" spans="2:21" x14ac:dyDescent="0.3">
      <c r="B112" s="3" t="s">
        <v>50</v>
      </c>
      <c r="C112" s="27">
        <v>1452651</v>
      </c>
      <c r="D112" s="30">
        <f>IF(ISNA(VLOOKUP($C112,'L77'!$C$5:$I$115,1,0)),0,VLOOKUP($C112,'L77'!$C$5:$I$115,2,0)+VLOOKUP($C112,'L77'!$C$5:$I$115,4,0)+VLOOKUP($C112,'L77'!$C$5:$I$115,6,0))</f>
        <v>3478.8109999999997</v>
      </c>
      <c r="E112" s="31">
        <f>IF(ISNA(VLOOKUP($C112,'L77'!$C$5:$I$115,1,0)),0,VLOOKUP($C112,'L77'!$C$5:$I$115,3,0)+VLOOKUP($C112,'L77'!$C$5:$I$115,5,0)+VLOOKUP($C112,'L77'!$C$5:$I$115,7,0))</f>
        <v>3309.328</v>
      </c>
      <c r="F112" s="30">
        <f>IF(ISNA(VLOOKUP($C112,'L78'!$C$5:$I$117,1,0)),0,VLOOKUP($C112,'L78'!$C$5:$I$117,2,0)+VLOOKUP($C112,'L78'!$C$5:$I$117,4,0)+VLOOKUP($C112,'L78'!$C$5:$I$117,6,0))</f>
        <v>5758.4189999999999</v>
      </c>
      <c r="G112" s="31">
        <f>IF(ISNA(VLOOKUP($C112,'L78'!$C$5:$I$117,1,0)),0,VLOOKUP($C112,'L78'!$C$5:$I$117,3,0)+VLOOKUP($C112,'L78'!$C$5:$I$117,5,0)+VLOOKUP($C112,'L78'!$C$5:$I$117,7,0))</f>
        <v>4709.9659999999985</v>
      </c>
      <c r="H112" s="30">
        <f>IF(ISNA(VLOOKUP($C112,'L79'!$C$5:$I$121,1,0)),0,VLOOKUP($C112,'L79'!$C$5:$I$121,2,0)+VLOOKUP($C112,'L79'!$C$5:$I$121,4,0)+VLOOKUP($C112,'L79'!$C$5:$I$121,6,0))</f>
        <v>3500.5949999999984</v>
      </c>
      <c r="I112" s="31">
        <f>IF(ISNA(VLOOKUP($C112,'L79'!$C$5:$I$121,1,0)),0,VLOOKUP($C112,'L79'!$C$5:$I$121,3,0)+VLOOKUP($C112,'L79'!$C$5:$I$121,5,0)+VLOOKUP($C112,'L79'!$C$5:$I$121,7,0))</f>
        <v>3377.7729999999992</v>
      </c>
      <c r="J112" s="30">
        <f>IF(ISNA(VLOOKUP($C112,'L80'!$C$5:$I$121,1,0)),0,VLOOKUP($C112,'L80'!$C$5:$I$121,2,0)+VLOOKUP($C112,'L80'!$C$5:$I$121,4,0)+VLOOKUP($C112,'L80'!$C$5:$I$121,6,0))</f>
        <v>3417.3319999999999</v>
      </c>
      <c r="K112" s="31">
        <f>IF(ISNA(VLOOKUP($C112,'L80'!$C$5:$I$121,1,0)),0,VLOOKUP($C112,'L80'!$C$5:$I$121,3,0)+VLOOKUP($C112,'L80'!$C$5:$I$121,5,0)+VLOOKUP($C112,'L80'!$C$5:$I$121,7,0))</f>
        <v>3406.5410000000002</v>
      </c>
      <c r="L112" s="30">
        <f>IF(ISNA(VLOOKUP($C112,'L81'!$C$5:$I$122,1,0)),0,VLOOKUP($C112,'L81'!$C$5:$I$122,2,0)+VLOOKUP($C112,'L81'!$C$5:$I$122,4,0)+VLOOKUP($C112,'L81'!$C$5:$I$122,6,0))</f>
        <v>5140.2369999999983</v>
      </c>
      <c r="M112" s="31">
        <f>IF(ISNA(VLOOKUP($C112,'L81'!$C$5:$I$122,1,0)),0,VLOOKUP($C112,'L81'!$C$5:$I$122,3,0)+VLOOKUP($C112,'L81'!$C$5:$I$122,5,0)+VLOOKUP($C112,'L81'!$C$5:$I$122,7,0))</f>
        <v>4309.8870000000015</v>
      </c>
      <c r="N112" s="30">
        <f>IF(ISNA(VLOOKUP($C112,'L82'!$C$5:$I$123,1,0)),0,VLOOKUP($C112,'L82'!$C$5:$I$123,2,0)+VLOOKUP($C112,'L82'!$C$5:$I$123,4,0)+VLOOKUP($C112,'L82'!$C$5:$I$123,6,0))</f>
        <v>3637.1369999999997</v>
      </c>
      <c r="O112" s="31">
        <f>IF(ISNA(VLOOKUP($C112,'L82'!$C$5:$I$123,1,0)),0,VLOOKUP($C112,'L82'!$C$5:$I$123,3,0)+VLOOKUP($C112,'L82'!$C$5:$I$123,5,0)+VLOOKUP($C112,'L82'!$C$5:$I$123,7,0))</f>
        <v>3406.067</v>
      </c>
      <c r="P112" s="33">
        <f t="shared" si="1"/>
        <v>47452.093000000001</v>
      </c>
      <c r="Q112" s="6"/>
      <c r="R112" s="63"/>
      <c r="S112" s="6"/>
      <c r="T112" s="6"/>
      <c r="U112" s="6"/>
    </row>
    <row r="113" spans="2:32" x14ac:dyDescent="0.3">
      <c r="B113" s="3" t="s">
        <v>96</v>
      </c>
      <c r="C113" s="27">
        <v>1241994</v>
      </c>
      <c r="D113" s="30">
        <f>IF(ISNA(VLOOKUP($C113,'L77'!$C$5:$I$115,1,0)),0,VLOOKUP($C113,'L77'!$C$5:$I$115,2,0)+VLOOKUP($C113,'L77'!$C$5:$I$115,4,0)+VLOOKUP($C113,'L77'!$C$5:$I$115,6,0))</f>
        <v>6895.1219999999994</v>
      </c>
      <c r="E113" s="31">
        <f>IF(ISNA(VLOOKUP($C113,'L77'!$C$5:$I$115,1,0)),0,VLOOKUP($C113,'L77'!$C$5:$I$115,3,0)+VLOOKUP($C113,'L77'!$C$5:$I$115,5,0)+VLOOKUP($C113,'L77'!$C$5:$I$115,7,0))</f>
        <v>6811.688000000001</v>
      </c>
      <c r="F113" s="30">
        <f>IF(ISNA(VLOOKUP($C113,'L78'!$C$5:$I$117,1,0)),0,VLOOKUP($C113,'L78'!$C$5:$I$117,2,0)+VLOOKUP($C113,'L78'!$C$5:$I$117,4,0)+VLOOKUP($C113,'L78'!$C$5:$I$117,6,0))</f>
        <v>5867.5110000000004</v>
      </c>
      <c r="G113" s="31">
        <f>IF(ISNA(VLOOKUP($C113,'L78'!$C$5:$I$117,1,0)),0,VLOOKUP($C113,'L78'!$C$5:$I$117,3,0)+VLOOKUP($C113,'L78'!$C$5:$I$117,5,0)+VLOOKUP($C113,'L78'!$C$5:$I$117,7,0))</f>
        <v>6856.0819999999967</v>
      </c>
      <c r="H113" s="30">
        <f>IF(ISNA(VLOOKUP($C113,'L79'!$C$5:$I$121,1,0)),0,VLOOKUP($C113,'L79'!$C$5:$I$121,2,0)+VLOOKUP($C113,'L79'!$C$5:$I$121,4,0)+VLOOKUP($C113,'L79'!$C$5:$I$121,6,0))</f>
        <v>3247.5940000000019</v>
      </c>
      <c r="I113" s="31">
        <f>IF(ISNA(VLOOKUP($C113,'L79'!$C$5:$I$121,1,0)),0,VLOOKUP($C113,'L79'!$C$5:$I$121,3,0)+VLOOKUP($C113,'L79'!$C$5:$I$121,5,0)+VLOOKUP($C113,'L79'!$C$5:$I$121,7,0))</f>
        <v>5201.7869999999994</v>
      </c>
      <c r="J113" s="30">
        <f>IF(ISNA(VLOOKUP($C113,'L80'!$C$5:$I$121,1,0)),0,VLOOKUP($C113,'L80'!$C$5:$I$121,2,0)+VLOOKUP($C113,'L80'!$C$5:$I$121,4,0)+VLOOKUP($C113,'L80'!$C$5:$I$121,6,0))</f>
        <v>3914.384</v>
      </c>
      <c r="K113" s="31">
        <f>IF(ISNA(VLOOKUP($C113,'L80'!$C$5:$I$121,1,0)),0,VLOOKUP($C113,'L80'!$C$5:$I$121,3,0)+VLOOKUP($C113,'L80'!$C$5:$I$121,5,0)+VLOOKUP($C113,'L80'!$C$5:$I$121,7,0))</f>
        <v>3888.6130000000012</v>
      </c>
      <c r="L113" s="30">
        <f>IF(ISNA(VLOOKUP($C113,'L81'!$C$5:$I$122,1,0)),0,VLOOKUP($C113,'L81'!$C$5:$I$122,2,0)+VLOOKUP($C113,'L81'!$C$5:$I$122,4,0)+VLOOKUP($C113,'L81'!$C$5:$I$122,6,0))</f>
        <v>4077.4139999999998</v>
      </c>
      <c r="M113" s="31">
        <f>IF(ISNA(VLOOKUP($C113,'L81'!$C$5:$I$122,1,0)),0,VLOOKUP($C113,'L81'!$C$5:$I$122,3,0)+VLOOKUP($C113,'L81'!$C$5:$I$122,5,0)+VLOOKUP($C113,'L81'!$C$5:$I$122,7,0))</f>
        <v>4595.3649999999989</v>
      </c>
      <c r="N113" s="30">
        <f>IF(ISNA(VLOOKUP($C113,'L82'!$C$5:$I$123,1,0)),0,VLOOKUP($C113,'L82'!$C$5:$I$123,2,0)+VLOOKUP($C113,'L82'!$C$5:$I$123,4,0)+VLOOKUP($C113,'L82'!$C$5:$I$123,6,0))</f>
        <v>3587.8560000000007</v>
      </c>
      <c r="O113" s="31">
        <f>IF(ISNA(VLOOKUP($C113,'L82'!$C$5:$I$123,1,0)),0,VLOOKUP($C113,'L82'!$C$5:$I$123,3,0)+VLOOKUP($C113,'L82'!$C$5:$I$123,5,0)+VLOOKUP($C113,'L82'!$C$5:$I$123,7,0))</f>
        <v>2983.601000000001</v>
      </c>
      <c r="P113" s="33">
        <f t="shared" si="1"/>
        <v>57927.017</v>
      </c>
      <c r="Q113" s="6"/>
      <c r="R113" s="63"/>
      <c r="S113" s="6"/>
      <c r="T113" s="6"/>
      <c r="U113" s="6"/>
    </row>
    <row r="114" spans="2:32" x14ac:dyDescent="0.3">
      <c r="B114" s="3" t="s">
        <v>51</v>
      </c>
      <c r="C114" s="27">
        <v>2639582</v>
      </c>
      <c r="D114" s="30">
        <f>IF(ISNA(VLOOKUP($C114,'L77'!$C$5:$I$115,1,0)),0,VLOOKUP($C114,'L77'!$C$5:$I$115,2,0)+VLOOKUP($C114,'L77'!$C$5:$I$115,4,0)+VLOOKUP($C114,'L77'!$C$5:$I$115,6,0))</f>
        <v>1819.9689999999998</v>
      </c>
      <c r="E114" s="31">
        <f>IF(ISNA(VLOOKUP($C114,'L77'!$C$5:$I$115,1,0)),0,VLOOKUP($C114,'L77'!$C$5:$I$115,3,0)+VLOOKUP($C114,'L77'!$C$5:$I$115,5,0)+VLOOKUP($C114,'L77'!$C$5:$I$115,7,0))</f>
        <v>1777.6539999999998</v>
      </c>
      <c r="F114" s="30">
        <f>IF(ISNA(VLOOKUP($C114,'L78'!$C$5:$I$117,1,0)),0,VLOOKUP($C114,'L78'!$C$5:$I$117,2,0)+VLOOKUP($C114,'L78'!$C$5:$I$117,4,0)+VLOOKUP($C114,'L78'!$C$5:$I$117,6,0))</f>
        <v>1974.6570000000004</v>
      </c>
      <c r="G114" s="31">
        <f>IF(ISNA(VLOOKUP($C114,'L78'!$C$5:$I$117,1,0)),0,VLOOKUP($C114,'L78'!$C$5:$I$117,3,0)+VLOOKUP($C114,'L78'!$C$5:$I$117,5,0)+VLOOKUP($C114,'L78'!$C$5:$I$117,7,0))</f>
        <v>2350.1979999999994</v>
      </c>
      <c r="H114" s="30">
        <f>IF(ISNA(VLOOKUP($C114,'L79'!$C$5:$I$121,1,0)),0,VLOOKUP($C114,'L79'!$C$5:$I$121,2,0)+VLOOKUP($C114,'L79'!$C$5:$I$121,4,0)+VLOOKUP($C114,'L79'!$C$5:$I$121,6,0))</f>
        <v>1395.4619999999998</v>
      </c>
      <c r="I114" s="31">
        <f>IF(ISNA(VLOOKUP($C114,'L79'!$C$5:$I$121,1,0)),0,VLOOKUP($C114,'L79'!$C$5:$I$121,3,0)+VLOOKUP($C114,'L79'!$C$5:$I$121,5,0)+VLOOKUP($C114,'L79'!$C$5:$I$121,7,0))</f>
        <v>1892.1080000000002</v>
      </c>
      <c r="J114" s="30">
        <f>IF(ISNA(VLOOKUP($C114,'L80'!$C$5:$I$121,1,0)),0,VLOOKUP($C114,'L80'!$C$5:$I$121,2,0)+VLOOKUP($C114,'L80'!$C$5:$I$121,4,0)+VLOOKUP($C114,'L80'!$C$5:$I$121,6,0))</f>
        <v>1458.123</v>
      </c>
      <c r="K114" s="31">
        <f>IF(ISNA(VLOOKUP($C114,'L80'!$C$5:$I$121,1,0)),0,VLOOKUP($C114,'L80'!$C$5:$I$121,3,0)+VLOOKUP($C114,'L80'!$C$5:$I$121,5,0)+VLOOKUP($C114,'L80'!$C$5:$I$121,7,0))</f>
        <v>1538.7050000000002</v>
      </c>
      <c r="L114" s="30">
        <f>IF(ISNA(VLOOKUP($C114,'L81'!$C$5:$I$122,1,0)),0,VLOOKUP($C114,'L81'!$C$5:$I$122,2,0)+VLOOKUP($C114,'L81'!$C$5:$I$122,4,0)+VLOOKUP($C114,'L81'!$C$5:$I$122,6,0))</f>
        <v>1940.5630000000003</v>
      </c>
      <c r="M114" s="31">
        <f>IF(ISNA(VLOOKUP($C114,'L81'!$C$5:$I$122,1,0)),0,VLOOKUP($C114,'L81'!$C$5:$I$122,3,0)+VLOOKUP($C114,'L81'!$C$5:$I$122,5,0)+VLOOKUP($C114,'L81'!$C$5:$I$122,7,0))</f>
        <v>2035.414</v>
      </c>
      <c r="N114" s="30">
        <f>IF(ISNA(VLOOKUP($C114,'L82'!$C$5:$I$123,1,0)),0,VLOOKUP($C114,'L82'!$C$5:$I$123,2,0)+VLOOKUP($C114,'L82'!$C$5:$I$123,4,0)+VLOOKUP($C114,'L82'!$C$5:$I$123,6,0))</f>
        <v>2394.0070000000005</v>
      </c>
      <c r="O114" s="31">
        <f>IF(ISNA(VLOOKUP($C114,'L82'!$C$5:$I$123,1,0)),0,VLOOKUP($C114,'L82'!$C$5:$I$123,3,0)+VLOOKUP($C114,'L82'!$C$5:$I$123,5,0)+VLOOKUP($C114,'L82'!$C$5:$I$123,7,0))</f>
        <v>2586.8009999999999</v>
      </c>
      <c r="P114" s="33">
        <f t="shared" si="1"/>
        <v>23163.661</v>
      </c>
      <c r="Q114" s="6"/>
      <c r="R114" s="63"/>
      <c r="S114" s="6"/>
      <c r="T114" s="6"/>
      <c r="U114" s="6"/>
    </row>
    <row r="115" spans="2:32" x14ac:dyDescent="0.3">
      <c r="B115" s="3" t="s">
        <v>52</v>
      </c>
      <c r="C115" s="27">
        <v>5759383</v>
      </c>
      <c r="D115" s="30">
        <f>IF(ISNA(VLOOKUP($C115,'L77'!$C$5:$I$115,1,0)),0,VLOOKUP($C115,'L77'!$C$5:$I$115,2,0)+VLOOKUP($C115,'L77'!$C$5:$I$115,4,0)+VLOOKUP($C115,'L77'!$C$5:$I$115,6,0))</f>
        <v>3163.8450000000003</v>
      </c>
      <c r="E115" s="31">
        <f>IF(ISNA(VLOOKUP($C115,'L77'!$C$5:$I$115,1,0)),0,VLOOKUP($C115,'L77'!$C$5:$I$115,3,0)+VLOOKUP($C115,'L77'!$C$5:$I$115,5,0)+VLOOKUP($C115,'L77'!$C$5:$I$115,7,0))</f>
        <v>2737.3029999999994</v>
      </c>
      <c r="F115" s="30">
        <f>IF(ISNA(VLOOKUP($C115,'L78'!$C$5:$I$117,1,0)),0,VLOOKUP($C115,'L78'!$C$5:$I$117,2,0)+VLOOKUP($C115,'L78'!$C$5:$I$117,4,0)+VLOOKUP($C115,'L78'!$C$5:$I$117,6,0))</f>
        <v>3873.4959999999996</v>
      </c>
      <c r="G115" s="31">
        <f>IF(ISNA(VLOOKUP($C115,'L78'!$C$5:$I$117,1,0)),0,VLOOKUP($C115,'L78'!$C$5:$I$117,3,0)+VLOOKUP($C115,'L78'!$C$5:$I$117,5,0)+VLOOKUP($C115,'L78'!$C$5:$I$117,7,0))</f>
        <v>3908.2990000000009</v>
      </c>
      <c r="H115" s="30">
        <f>IF(ISNA(VLOOKUP($C115,'L79'!$C$5:$I$121,1,0)),0,VLOOKUP($C115,'L79'!$C$5:$I$121,2,0)+VLOOKUP($C115,'L79'!$C$5:$I$121,4,0)+VLOOKUP($C115,'L79'!$C$5:$I$121,6,0))</f>
        <v>2842.855</v>
      </c>
      <c r="I115" s="31">
        <f>IF(ISNA(VLOOKUP($C115,'L79'!$C$5:$I$121,1,0)),0,VLOOKUP($C115,'L79'!$C$5:$I$121,3,0)+VLOOKUP($C115,'L79'!$C$5:$I$121,5,0)+VLOOKUP($C115,'L79'!$C$5:$I$121,7,0))</f>
        <v>2694.5639999999994</v>
      </c>
      <c r="J115" s="30">
        <f>IF(ISNA(VLOOKUP($C115,'L80'!$C$5:$I$121,1,0)),0,VLOOKUP($C115,'L80'!$C$5:$I$121,2,0)+VLOOKUP($C115,'L80'!$C$5:$I$121,4,0)+VLOOKUP($C115,'L80'!$C$5:$I$121,6,0))</f>
        <v>2863.1149999999989</v>
      </c>
      <c r="K115" s="31">
        <f>IF(ISNA(VLOOKUP($C115,'L80'!$C$5:$I$121,1,0)),0,VLOOKUP($C115,'L80'!$C$5:$I$121,3,0)+VLOOKUP($C115,'L80'!$C$5:$I$121,5,0)+VLOOKUP($C115,'L80'!$C$5:$I$121,7,0))</f>
        <v>3470.1329999999998</v>
      </c>
      <c r="L115" s="30">
        <f>IF(ISNA(VLOOKUP($C115,'L81'!$C$5:$I$122,1,0)),0,VLOOKUP($C115,'L81'!$C$5:$I$122,2,0)+VLOOKUP($C115,'L81'!$C$5:$I$122,4,0)+VLOOKUP($C115,'L81'!$C$5:$I$122,6,0))</f>
        <v>2634.79</v>
      </c>
      <c r="M115" s="31">
        <f>IF(ISNA(VLOOKUP($C115,'L81'!$C$5:$I$122,1,0)),0,VLOOKUP($C115,'L81'!$C$5:$I$122,3,0)+VLOOKUP($C115,'L81'!$C$5:$I$122,5,0)+VLOOKUP($C115,'L81'!$C$5:$I$122,7,0))</f>
        <v>3103.733999999999</v>
      </c>
      <c r="N115" s="30">
        <f>IF(ISNA(VLOOKUP($C115,'L82'!$C$5:$I$123,1,0)),0,VLOOKUP($C115,'L82'!$C$5:$I$123,2,0)+VLOOKUP($C115,'L82'!$C$5:$I$123,4,0)+VLOOKUP($C115,'L82'!$C$5:$I$123,6,0))</f>
        <v>3337.2640000000015</v>
      </c>
      <c r="O115" s="31">
        <f>IF(ISNA(VLOOKUP($C115,'L82'!$C$5:$I$123,1,0)),0,VLOOKUP($C115,'L82'!$C$5:$I$123,3,0)+VLOOKUP($C115,'L82'!$C$5:$I$123,5,0)+VLOOKUP($C115,'L82'!$C$5:$I$123,7,0))</f>
        <v>3475.097999999999</v>
      </c>
      <c r="P115" s="33">
        <f t="shared" si="1"/>
        <v>38104.495999999992</v>
      </c>
      <c r="Q115" s="6"/>
      <c r="R115" s="63"/>
      <c r="S115" s="6"/>
      <c r="T115" s="6"/>
      <c r="U115" s="6"/>
    </row>
    <row r="116" spans="2:32" x14ac:dyDescent="0.3">
      <c r="B116" s="3" t="s">
        <v>104</v>
      </c>
      <c r="C116" s="27">
        <v>71770689</v>
      </c>
      <c r="D116" s="30">
        <f>IF(ISNA(VLOOKUP($C116,'L77'!$C$5:$I$115,1,0)),0,VLOOKUP($C116,'L77'!$C$5:$I$115,2,0)+VLOOKUP($C116,'L77'!$C$5:$I$115,4,0)+VLOOKUP($C116,'L77'!$C$5:$I$115,6,0))</f>
        <v>2754.5099999999998</v>
      </c>
      <c r="E116" s="31">
        <f>IF(ISNA(VLOOKUP($C116,'L77'!$C$5:$I$115,1,0)),0,VLOOKUP($C116,'L77'!$C$5:$I$115,3,0)+VLOOKUP($C116,'L77'!$C$5:$I$115,5,0)+VLOOKUP($C116,'L77'!$C$5:$I$115,7,0))</f>
        <v>3543.0130000000008</v>
      </c>
      <c r="F116" s="30">
        <f>IF(ISNA(VLOOKUP($C116,'L78'!$C$5:$I$117,1,0)),0,VLOOKUP($C116,'L78'!$C$5:$I$117,2,0)+VLOOKUP($C116,'L78'!$C$5:$I$117,4,0)+VLOOKUP($C116,'L78'!$C$5:$I$117,6,0))</f>
        <v>2916.0390000000007</v>
      </c>
      <c r="G116" s="31">
        <f>IF(ISNA(VLOOKUP($C116,'L78'!$C$5:$I$117,1,0)),0,VLOOKUP($C116,'L78'!$C$5:$I$117,3,0)+VLOOKUP($C116,'L78'!$C$5:$I$117,5,0)+VLOOKUP($C116,'L78'!$C$5:$I$117,7,0))</f>
        <v>3640.3480000000004</v>
      </c>
      <c r="H116" s="30">
        <f>IF(ISNA(VLOOKUP($C116,'L79'!$C$5:$I$121,1,0)),0,VLOOKUP($C116,'L79'!$C$5:$I$121,2,0)+VLOOKUP($C116,'L79'!$C$5:$I$121,4,0)+VLOOKUP($C116,'L79'!$C$5:$I$121,6,0))</f>
        <v>2151.9430000000007</v>
      </c>
      <c r="I116" s="31">
        <f>IF(ISNA(VLOOKUP($C116,'L79'!$C$5:$I$121,1,0)),0,VLOOKUP($C116,'L79'!$C$5:$I$121,3,0)+VLOOKUP($C116,'L79'!$C$5:$I$121,5,0)+VLOOKUP($C116,'L79'!$C$5:$I$121,7,0))</f>
        <v>2739.8840000000005</v>
      </c>
      <c r="J116" s="30">
        <f>IF(ISNA(VLOOKUP($C116,'L80'!$C$5:$I$121,1,0)),0,VLOOKUP($C116,'L80'!$C$5:$I$121,2,0)+VLOOKUP($C116,'L80'!$C$5:$I$121,4,0)+VLOOKUP($C116,'L80'!$C$5:$I$121,6,0))</f>
        <v>2422.1219999999994</v>
      </c>
      <c r="K116" s="31">
        <f>IF(ISNA(VLOOKUP($C116,'L80'!$C$5:$I$121,1,0)),0,VLOOKUP($C116,'L80'!$C$5:$I$121,3,0)+VLOOKUP($C116,'L80'!$C$5:$I$121,5,0)+VLOOKUP($C116,'L80'!$C$5:$I$121,7,0))</f>
        <v>3033.3690000000001</v>
      </c>
      <c r="L116" s="30">
        <f>IF(ISNA(VLOOKUP($C116,'L81'!$C$5:$I$122,1,0)),0,VLOOKUP($C116,'L81'!$C$5:$I$122,2,0)+VLOOKUP($C116,'L81'!$C$5:$I$122,4,0)+VLOOKUP($C116,'L81'!$C$5:$I$122,6,0))</f>
        <v>3583.3340000000003</v>
      </c>
      <c r="M116" s="31">
        <f>IF(ISNA(VLOOKUP($C116,'L81'!$C$5:$I$122,1,0)),0,VLOOKUP($C116,'L81'!$C$5:$I$122,3,0)+VLOOKUP($C116,'L81'!$C$5:$I$122,5,0)+VLOOKUP($C116,'L81'!$C$5:$I$122,7,0))</f>
        <v>4258.7669999999989</v>
      </c>
      <c r="N116" s="30">
        <f>IF(ISNA(VLOOKUP($C116,'L82'!$C$5:$I$123,1,0)),0,VLOOKUP($C116,'L82'!$C$5:$I$123,2,0)+VLOOKUP($C116,'L82'!$C$5:$I$123,4,0)+VLOOKUP($C116,'L82'!$C$5:$I$123,6,0))</f>
        <v>2818.0640000000008</v>
      </c>
      <c r="O116" s="31">
        <f>IF(ISNA(VLOOKUP($C116,'L82'!$C$5:$I$123,1,0)),0,VLOOKUP($C116,'L82'!$C$5:$I$123,3,0)+VLOOKUP($C116,'L82'!$C$5:$I$123,5,0)+VLOOKUP($C116,'L82'!$C$5:$I$123,7,0))</f>
        <v>3052.5490000000004</v>
      </c>
      <c r="P116" s="33">
        <f t="shared" si="1"/>
        <v>36913.942000000003</v>
      </c>
      <c r="Q116" s="6"/>
      <c r="R116" s="63"/>
      <c r="S116" s="6"/>
      <c r="T116" s="6"/>
      <c r="U116" s="6"/>
    </row>
    <row r="117" spans="2:32" x14ac:dyDescent="0.3">
      <c r="B117" s="3" t="s">
        <v>53</v>
      </c>
      <c r="C117" s="27">
        <v>68110501</v>
      </c>
      <c r="D117" s="30">
        <f>IF(ISNA(VLOOKUP($C117,'L77'!$C$5:$I$115,1,0)),0,VLOOKUP($C117,'L77'!$C$5:$I$115,2,0)+VLOOKUP($C117,'L77'!$C$5:$I$115,4,0)+VLOOKUP($C117,'L77'!$C$5:$I$115,6,0))</f>
        <v>1120.6589999999999</v>
      </c>
      <c r="E117" s="31">
        <f>IF(ISNA(VLOOKUP($C117,'L77'!$C$5:$I$115,1,0)),0,VLOOKUP($C117,'L77'!$C$5:$I$115,3,0)+VLOOKUP($C117,'L77'!$C$5:$I$115,5,0)+VLOOKUP($C117,'L77'!$C$5:$I$115,7,0))</f>
        <v>1278.1489999999994</v>
      </c>
      <c r="F117" s="30">
        <f>IF(ISNA(VLOOKUP($C117,'L78'!$C$5:$I$117,1,0)),0,VLOOKUP($C117,'L78'!$C$5:$I$117,2,0)+VLOOKUP($C117,'L78'!$C$5:$I$117,4,0)+VLOOKUP($C117,'L78'!$C$5:$I$117,6,0))</f>
        <v>1100.1220000000003</v>
      </c>
      <c r="G117" s="31">
        <f>IF(ISNA(VLOOKUP($C117,'L78'!$C$5:$I$117,1,0)),0,VLOOKUP($C117,'L78'!$C$5:$I$117,3,0)+VLOOKUP($C117,'L78'!$C$5:$I$117,5,0)+VLOOKUP($C117,'L78'!$C$5:$I$117,7,0))</f>
        <v>1061.884</v>
      </c>
      <c r="H117" s="30">
        <f>IF(ISNA(VLOOKUP($C117,'L79'!$C$5:$I$121,1,0)),0,VLOOKUP($C117,'L79'!$C$5:$I$121,2,0)+VLOOKUP($C117,'L79'!$C$5:$I$121,4,0)+VLOOKUP($C117,'L79'!$C$5:$I$121,6,0))</f>
        <v>944.75599999999986</v>
      </c>
      <c r="I117" s="31">
        <f>IF(ISNA(VLOOKUP($C117,'L79'!$C$5:$I$121,1,0)),0,VLOOKUP($C117,'L79'!$C$5:$I$121,3,0)+VLOOKUP($C117,'L79'!$C$5:$I$121,5,0)+VLOOKUP($C117,'L79'!$C$5:$I$121,7,0))</f>
        <v>1012.3380000000001</v>
      </c>
      <c r="J117" s="30">
        <f>IF(ISNA(VLOOKUP($C117,'L80'!$C$5:$I$121,1,0)),0,VLOOKUP($C117,'L80'!$C$5:$I$121,2,0)+VLOOKUP($C117,'L80'!$C$5:$I$121,4,0)+VLOOKUP($C117,'L80'!$C$5:$I$121,6,0))</f>
        <v>952.423</v>
      </c>
      <c r="K117" s="31">
        <f>IF(ISNA(VLOOKUP($C117,'L80'!$C$5:$I$121,1,0)),0,VLOOKUP($C117,'L80'!$C$5:$I$121,3,0)+VLOOKUP($C117,'L80'!$C$5:$I$121,5,0)+VLOOKUP($C117,'L80'!$C$5:$I$121,7,0))</f>
        <v>1014.366</v>
      </c>
      <c r="L117" s="30">
        <f>IF(ISNA(VLOOKUP($C117,'L81'!$C$5:$I$122,1,0)),0,VLOOKUP($C117,'L81'!$C$5:$I$122,2,0)+VLOOKUP($C117,'L81'!$C$5:$I$122,4,0)+VLOOKUP($C117,'L81'!$C$5:$I$122,6,0))</f>
        <v>942.12</v>
      </c>
      <c r="M117" s="31">
        <f>IF(ISNA(VLOOKUP($C117,'L81'!$C$5:$I$122,1,0)),0,VLOOKUP($C117,'L81'!$C$5:$I$122,3,0)+VLOOKUP($C117,'L81'!$C$5:$I$122,5,0)+VLOOKUP($C117,'L81'!$C$5:$I$122,7,0))</f>
        <v>1018.2539999999998</v>
      </c>
      <c r="N117" s="30">
        <f>IF(ISNA(VLOOKUP($C117,'L82'!$C$5:$I$123,1,0)),0,VLOOKUP($C117,'L82'!$C$5:$I$123,2,0)+VLOOKUP($C117,'L82'!$C$5:$I$123,4,0)+VLOOKUP($C117,'L82'!$C$5:$I$123,6,0))</f>
        <v>980.57000000000028</v>
      </c>
      <c r="O117" s="31">
        <f>IF(ISNA(VLOOKUP($C117,'L82'!$C$5:$I$123,1,0)),0,VLOOKUP($C117,'L82'!$C$5:$I$123,3,0)+VLOOKUP($C117,'L82'!$C$5:$I$123,5,0)+VLOOKUP($C117,'L82'!$C$5:$I$123,7,0))</f>
        <v>932.98</v>
      </c>
      <c r="P117" s="33">
        <f t="shared" si="1"/>
        <v>12358.620999999999</v>
      </c>
      <c r="Q117" s="6"/>
      <c r="R117" s="63"/>
      <c r="S117" s="6"/>
      <c r="T117" s="6"/>
      <c r="U117" s="6"/>
    </row>
    <row r="118" spans="2:32" x14ac:dyDescent="0.3">
      <c r="B118" s="3" t="s">
        <v>54</v>
      </c>
      <c r="C118" s="27">
        <v>1136600</v>
      </c>
      <c r="D118" s="30">
        <f>IF(ISNA(VLOOKUP($C118,'L77'!$C$5:$I$115,1,0)),0,VLOOKUP($C118,'L77'!$C$5:$I$115,2,0)+VLOOKUP($C118,'L77'!$C$5:$I$115,4,0)+VLOOKUP($C118,'L77'!$C$5:$I$115,6,0))</f>
        <v>59.43</v>
      </c>
      <c r="E118" s="31">
        <f>IF(ISNA(VLOOKUP($C118,'L77'!$C$5:$I$115,1,0)),0,VLOOKUP($C118,'L77'!$C$5:$I$115,3,0)+VLOOKUP($C118,'L77'!$C$5:$I$115,5,0)+VLOOKUP($C118,'L77'!$C$5:$I$115,7,0))</f>
        <v>117.78200000000001</v>
      </c>
      <c r="F118" s="30">
        <f>IF(ISNA(VLOOKUP($C118,'L78'!$C$5:$I$117,1,0)),0,VLOOKUP($C118,'L78'!$C$5:$I$117,2,0)+VLOOKUP($C118,'L78'!$C$5:$I$117,4,0)+VLOOKUP($C118,'L78'!$C$5:$I$117,6,0))</f>
        <v>58.173999999999999</v>
      </c>
      <c r="G118" s="31">
        <f>IF(ISNA(VLOOKUP($C118,'L78'!$C$5:$I$117,1,0)),0,VLOOKUP($C118,'L78'!$C$5:$I$117,3,0)+VLOOKUP($C118,'L78'!$C$5:$I$117,5,0)+VLOOKUP($C118,'L78'!$C$5:$I$117,7,0))</f>
        <v>55.923999999999999</v>
      </c>
      <c r="H118" s="30">
        <f>IF(ISNA(VLOOKUP($C118,'L79'!$C$5:$I$121,1,0)),0,VLOOKUP($C118,'L79'!$C$5:$I$121,2,0)+VLOOKUP($C118,'L79'!$C$5:$I$121,4,0)+VLOOKUP($C118,'L79'!$C$5:$I$121,6,0))</f>
        <v>202.10500000000002</v>
      </c>
      <c r="I118" s="31">
        <f>IF(ISNA(VLOOKUP($C118,'L79'!$C$5:$I$121,1,0)),0,VLOOKUP($C118,'L79'!$C$5:$I$121,3,0)+VLOOKUP($C118,'L79'!$C$5:$I$121,5,0)+VLOOKUP($C118,'L79'!$C$5:$I$121,7,0))</f>
        <v>171.95699999999999</v>
      </c>
      <c r="J118" s="30">
        <f>IF(ISNA(VLOOKUP($C118,'L80'!$C$5:$I$121,1,0)),0,VLOOKUP($C118,'L80'!$C$5:$I$121,2,0)+VLOOKUP($C118,'L80'!$C$5:$I$121,4,0)+VLOOKUP($C118,'L80'!$C$5:$I$121,6,0))</f>
        <v>201.51900000000001</v>
      </c>
      <c r="K118" s="31">
        <f>IF(ISNA(VLOOKUP($C118,'L80'!$C$5:$I$121,1,0)),0,VLOOKUP($C118,'L80'!$C$5:$I$121,3,0)+VLOOKUP($C118,'L80'!$C$5:$I$121,5,0)+VLOOKUP($C118,'L80'!$C$5:$I$121,7,0))</f>
        <v>171.13900000000001</v>
      </c>
      <c r="L118" s="30">
        <f>IF(ISNA(VLOOKUP($C118,'L81'!$C$5:$I$122,1,0)),0,VLOOKUP($C118,'L81'!$C$5:$I$122,2,0)+VLOOKUP($C118,'L81'!$C$5:$I$122,4,0)+VLOOKUP($C118,'L81'!$C$5:$I$122,6,0))</f>
        <v>56.965000000000003</v>
      </c>
      <c r="M118" s="31">
        <f>IF(ISNA(VLOOKUP($C118,'L81'!$C$5:$I$122,1,0)),0,VLOOKUP($C118,'L81'!$C$5:$I$122,3,0)+VLOOKUP($C118,'L81'!$C$5:$I$122,5,0)+VLOOKUP($C118,'L81'!$C$5:$I$122,7,0))</f>
        <v>123.83199999999999</v>
      </c>
      <c r="N118" s="30">
        <f>IF(ISNA(VLOOKUP($C118,'L82'!$C$5:$I$123,1,0)),0,VLOOKUP($C118,'L82'!$C$5:$I$123,2,0)+VLOOKUP($C118,'L82'!$C$5:$I$123,4,0)+VLOOKUP($C118,'L82'!$C$5:$I$123,6,0))</f>
        <v>191.048</v>
      </c>
      <c r="O118" s="31">
        <f>IF(ISNA(VLOOKUP($C118,'L82'!$C$5:$I$123,1,0)),0,VLOOKUP($C118,'L82'!$C$5:$I$123,3,0)+VLOOKUP($C118,'L82'!$C$5:$I$123,5,0)+VLOOKUP($C118,'L82'!$C$5:$I$123,7,0))</f>
        <v>170.4</v>
      </c>
      <c r="P118" s="33">
        <f t="shared" si="1"/>
        <v>1580.2750000000003</v>
      </c>
      <c r="Q118" s="6"/>
      <c r="R118" s="63"/>
      <c r="S118" s="6"/>
      <c r="T118" s="6"/>
      <c r="U118" s="6"/>
    </row>
    <row r="119" spans="2:32" x14ac:dyDescent="0.3">
      <c r="B119" s="3" t="s">
        <v>55</v>
      </c>
      <c r="C119" s="27">
        <v>1561464</v>
      </c>
      <c r="D119" s="30">
        <f>IF(ISNA(VLOOKUP($C119,'L77'!$C$5:$I$115,1,0)),0,VLOOKUP($C119,'L77'!$C$5:$I$115,2,0)+VLOOKUP($C119,'L77'!$C$5:$I$115,4,0)+VLOOKUP($C119,'L77'!$C$5:$I$115,6,0))</f>
        <v>797.79099999999994</v>
      </c>
      <c r="E119" s="31">
        <f>IF(ISNA(VLOOKUP($C119,'L77'!$C$5:$I$115,1,0)),0,VLOOKUP($C119,'L77'!$C$5:$I$115,3,0)+VLOOKUP($C119,'L77'!$C$5:$I$115,5,0)+VLOOKUP($C119,'L77'!$C$5:$I$115,7,0))</f>
        <v>996.875</v>
      </c>
      <c r="F119" s="30">
        <f>IF(ISNA(VLOOKUP($C119,'L78'!$C$5:$I$117,1,0)),0,VLOOKUP($C119,'L78'!$C$5:$I$117,2,0)+VLOOKUP($C119,'L78'!$C$5:$I$117,4,0)+VLOOKUP($C119,'L78'!$C$5:$I$117,6,0))</f>
        <v>781.88800000000003</v>
      </c>
      <c r="G119" s="31">
        <f>IF(ISNA(VLOOKUP($C119,'L78'!$C$5:$I$117,1,0)),0,VLOOKUP($C119,'L78'!$C$5:$I$117,3,0)+VLOOKUP($C119,'L78'!$C$5:$I$117,5,0)+VLOOKUP($C119,'L78'!$C$5:$I$117,7,0))</f>
        <v>867.65599999999995</v>
      </c>
      <c r="H119" s="30">
        <f>IF(ISNA(VLOOKUP($C119,'L79'!$C$5:$I$121,1,0)),0,VLOOKUP($C119,'L79'!$C$5:$I$121,2,0)+VLOOKUP($C119,'L79'!$C$5:$I$121,4,0)+VLOOKUP($C119,'L79'!$C$5:$I$121,6,0))</f>
        <v>667.46299999999997</v>
      </c>
      <c r="I119" s="31">
        <f>IF(ISNA(VLOOKUP($C119,'L79'!$C$5:$I$121,1,0)),0,VLOOKUP($C119,'L79'!$C$5:$I$121,3,0)+VLOOKUP($C119,'L79'!$C$5:$I$121,5,0)+VLOOKUP($C119,'L79'!$C$5:$I$121,7,0))</f>
        <v>675.721</v>
      </c>
      <c r="J119" s="30">
        <f>IF(ISNA(VLOOKUP($C119,'L80'!$C$5:$I$121,1,0)),0,VLOOKUP($C119,'L80'!$C$5:$I$121,2,0)+VLOOKUP($C119,'L80'!$C$5:$I$121,4,0)+VLOOKUP($C119,'L80'!$C$5:$I$121,6,0))</f>
        <v>625.96100000000001</v>
      </c>
      <c r="K119" s="31">
        <f>IF(ISNA(VLOOKUP($C119,'L80'!$C$5:$I$121,1,0)),0,VLOOKUP($C119,'L80'!$C$5:$I$121,3,0)+VLOOKUP($C119,'L80'!$C$5:$I$121,5,0)+VLOOKUP($C119,'L80'!$C$5:$I$121,7,0))</f>
        <v>708.22800000000007</v>
      </c>
      <c r="L119" s="30">
        <f>IF(ISNA(VLOOKUP($C119,'L81'!$C$5:$I$122,1,0)),0,VLOOKUP($C119,'L81'!$C$5:$I$122,2,0)+VLOOKUP($C119,'L81'!$C$5:$I$122,4,0)+VLOOKUP($C119,'L81'!$C$5:$I$122,6,0))</f>
        <v>523.37800000000016</v>
      </c>
      <c r="M119" s="31">
        <f>IF(ISNA(VLOOKUP($C119,'L81'!$C$5:$I$122,1,0)),0,VLOOKUP($C119,'L81'!$C$5:$I$122,3,0)+VLOOKUP($C119,'L81'!$C$5:$I$122,5,0)+VLOOKUP($C119,'L81'!$C$5:$I$122,7,0))</f>
        <v>531.85800000000006</v>
      </c>
      <c r="N119" s="30">
        <f>IF(ISNA(VLOOKUP($C119,'L82'!$C$5:$I$123,1,0)),0,VLOOKUP($C119,'L82'!$C$5:$I$123,2,0)+VLOOKUP($C119,'L82'!$C$5:$I$123,4,0)+VLOOKUP($C119,'L82'!$C$5:$I$123,6,0))</f>
        <v>448.38499999999999</v>
      </c>
      <c r="O119" s="31">
        <f>IF(ISNA(VLOOKUP($C119,'L82'!$C$5:$I$123,1,0)),0,VLOOKUP($C119,'L82'!$C$5:$I$123,3,0)+VLOOKUP($C119,'L82'!$C$5:$I$123,5,0)+VLOOKUP($C119,'L82'!$C$5:$I$123,7,0))</f>
        <v>555.44199999999989</v>
      </c>
      <c r="P119" s="33">
        <f t="shared" si="1"/>
        <v>8180.6460000000015</v>
      </c>
      <c r="Q119" s="6"/>
      <c r="R119" s="63"/>
      <c r="S119" s="6"/>
      <c r="T119" s="6"/>
      <c r="U119" s="6"/>
    </row>
    <row r="120" spans="2:32" x14ac:dyDescent="0.3">
      <c r="B120" s="3" t="s">
        <v>56</v>
      </c>
      <c r="C120" s="27">
        <v>76994177</v>
      </c>
      <c r="D120" s="30">
        <f>IF(ISNA(VLOOKUP($C120,'L77'!$C$5:$I$115,1,0)),0,VLOOKUP($C120,'L77'!$C$5:$I$115,2,0)+VLOOKUP($C120,'L77'!$C$5:$I$115,4,0)+VLOOKUP($C120,'L77'!$C$5:$I$115,6,0))</f>
        <v>238.15600000000001</v>
      </c>
      <c r="E120" s="31">
        <f>IF(ISNA(VLOOKUP($C120,'L77'!$C$5:$I$115,1,0)),0,VLOOKUP($C120,'L77'!$C$5:$I$115,3,0)+VLOOKUP($C120,'L77'!$C$5:$I$115,5,0)+VLOOKUP($C120,'L77'!$C$5:$I$115,7,0))</f>
        <v>178.16299999999998</v>
      </c>
      <c r="F120" s="30">
        <f>IF(ISNA(VLOOKUP($C120,'L78'!$C$5:$I$117,1,0)),0,VLOOKUP($C120,'L78'!$C$5:$I$117,2,0)+VLOOKUP($C120,'L78'!$C$5:$I$117,4,0)+VLOOKUP($C120,'L78'!$C$5:$I$117,6,0))</f>
        <v>381.83300000000008</v>
      </c>
      <c r="G120" s="31">
        <f>IF(ISNA(VLOOKUP($C120,'L78'!$C$5:$I$117,1,0)),0,VLOOKUP($C120,'L78'!$C$5:$I$117,3,0)+VLOOKUP($C120,'L78'!$C$5:$I$117,5,0)+VLOOKUP($C120,'L78'!$C$5:$I$117,7,0))</f>
        <v>513.88199999999995</v>
      </c>
      <c r="H120" s="30">
        <f>IF(ISNA(VLOOKUP($C120,'L79'!$C$5:$I$121,1,0)),0,VLOOKUP($C120,'L79'!$C$5:$I$121,2,0)+VLOOKUP($C120,'L79'!$C$5:$I$121,4,0)+VLOOKUP($C120,'L79'!$C$5:$I$121,6,0))</f>
        <v>0</v>
      </c>
      <c r="I120" s="31">
        <f>IF(ISNA(VLOOKUP($C120,'L79'!$C$5:$I$121,1,0)),0,VLOOKUP($C120,'L79'!$C$5:$I$121,3,0)+VLOOKUP($C120,'L79'!$C$5:$I$121,5,0)+VLOOKUP($C120,'L79'!$C$5:$I$121,7,0))</f>
        <v>0</v>
      </c>
      <c r="J120" s="30">
        <f>IF(ISNA(VLOOKUP($C120,'L80'!$C$5:$I$121,1,0)),0,VLOOKUP($C120,'L80'!$C$5:$I$121,2,0)+VLOOKUP($C120,'L80'!$C$5:$I$121,4,0)+VLOOKUP($C120,'L80'!$C$5:$I$121,6,0))</f>
        <v>0</v>
      </c>
      <c r="K120" s="31">
        <f>IF(ISNA(VLOOKUP($C120,'L80'!$C$5:$I$121,1,0)),0,VLOOKUP($C120,'L80'!$C$5:$I$121,3,0)+VLOOKUP($C120,'L80'!$C$5:$I$121,5,0)+VLOOKUP($C120,'L80'!$C$5:$I$121,7,0))</f>
        <v>0</v>
      </c>
      <c r="L120" s="30">
        <f>IF(ISNA(VLOOKUP($C120,'L81'!$C$5:$I$122,1,0)),0,VLOOKUP($C120,'L81'!$C$5:$I$122,2,0)+VLOOKUP($C120,'L81'!$C$5:$I$122,4,0)+VLOOKUP($C120,'L81'!$C$5:$I$122,6,0))</f>
        <v>0</v>
      </c>
      <c r="M120" s="31">
        <f>IF(ISNA(VLOOKUP($C120,'L81'!$C$5:$I$122,1,0)),0,VLOOKUP($C120,'L81'!$C$5:$I$122,3,0)+VLOOKUP($C120,'L81'!$C$5:$I$122,5,0)+VLOOKUP($C120,'L81'!$C$5:$I$122,7,0))</f>
        <v>0</v>
      </c>
      <c r="N120" s="30">
        <f>IF(ISNA(VLOOKUP($C120,'L82'!$C$5:$I$123,1,0)),0,VLOOKUP($C120,'L82'!$C$5:$I$123,2,0)+VLOOKUP($C120,'L82'!$C$5:$I$123,4,0)+VLOOKUP($C120,'L82'!$C$5:$I$123,6,0))</f>
        <v>0</v>
      </c>
      <c r="O120" s="31">
        <f>IF(ISNA(VLOOKUP($C120,'L82'!$C$5:$I$123,1,0)),0,VLOOKUP($C120,'L82'!$C$5:$I$123,3,0)+VLOOKUP($C120,'L82'!$C$5:$I$123,5,0)+VLOOKUP($C120,'L82'!$C$5:$I$123,7,0))</f>
        <v>0</v>
      </c>
      <c r="P120" s="33">
        <f t="shared" si="1"/>
        <v>1312.0340000000001</v>
      </c>
      <c r="Q120" s="6"/>
      <c r="R120" s="63"/>
      <c r="S120" s="6"/>
      <c r="T120" s="6"/>
      <c r="U120" s="6"/>
    </row>
    <row r="121" spans="2:32" x14ac:dyDescent="0.3">
      <c r="B121" s="3" t="s">
        <v>119</v>
      </c>
      <c r="C121" s="27">
        <v>19924948</v>
      </c>
      <c r="D121" s="30">
        <f>IF(ISNA(VLOOKUP($C121,'L77'!$C$5:$I$115,1,0)),0,VLOOKUP($C121,'L77'!$C$5:$I$115,2,0)+VLOOKUP($C121,'L77'!$C$5:$I$115,4,0)+VLOOKUP($C121,'L77'!$C$5:$I$115,6,0))</f>
        <v>158.483</v>
      </c>
      <c r="E121" s="31">
        <f>IF(ISNA(VLOOKUP($C121,'L77'!$C$5:$I$115,1,0)),0,VLOOKUP($C121,'L77'!$C$5:$I$115,3,0)+VLOOKUP($C121,'L77'!$C$5:$I$115,5,0)+VLOOKUP($C121,'L77'!$C$5:$I$115,7,0))</f>
        <v>190.06400000000002</v>
      </c>
      <c r="F121" s="30">
        <f>IF(ISNA(VLOOKUP($C121,'L78'!$C$5:$I$117,1,0)),0,VLOOKUP($C121,'L78'!$C$5:$I$117,2,0)+VLOOKUP($C121,'L78'!$C$5:$I$117,4,0)+VLOOKUP($C121,'L78'!$C$5:$I$117,6,0))</f>
        <v>190.68200000000002</v>
      </c>
      <c r="G121" s="31">
        <f>IF(ISNA(VLOOKUP($C121,'L78'!$C$5:$I$117,1,0)),0,VLOOKUP($C121,'L78'!$C$5:$I$117,3,0)+VLOOKUP($C121,'L78'!$C$5:$I$117,5,0)+VLOOKUP($C121,'L78'!$C$5:$I$117,7,0))</f>
        <v>190.16799999999998</v>
      </c>
      <c r="H121" s="30">
        <f>IF(ISNA(VLOOKUP($C121,'L79'!$C$5:$I$121,1,0)),0,VLOOKUP($C121,'L79'!$C$5:$I$121,2,0)+VLOOKUP($C121,'L79'!$C$5:$I$121,4,0)+VLOOKUP($C121,'L79'!$C$5:$I$121,6,0))</f>
        <v>0</v>
      </c>
      <c r="I121" s="31">
        <f>IF(ISNA(VLOOKUP($C121,'L79'!$C$5:$I$121,1,0)),0,VLOOKUP($C121,'L79'!$C$5:$I$121,3,0)+VLOOKUP($C121,'L79'!$C$5:$I$121,5,0)+VLOOKUP($C121,'L79'!$C$5:$I$121,7,0))</f>
        <v>172.5</v>
      </c>
      <c r="J121" s="30">
        <f>IF(ISNA(VLOOKUP($C121,'L80'!$C$5:$I$121,1,0)),0,VLOOKUP($C121,'L80'!$C$5:$I$121,2,0)+VLOOKUP($C121,'L80'!$C$5:$I$121,4,0)+VLOOKUP($C121,'L80'!$C$5:$I$121,6,0))</f>
        <v>0</v>
      </c>
      <c r="K121" s="31">
        <f>IF(ISNA(VLOOKUP($C121,'L80'!$C$5:$I$121,1,0)),0,VLOOKUP($C121,'L80'!$C$5:$I$121,3,0)+VLOOKUP($C121,'L80'!$C$5:$I$121,5,0)+VLOOKUP($C121,'L80'!$C$5:$I$121,7,0))</f>
        <v>0</v>
      </c>
      <c r="L121" s="30">
        <f>IF(ISNA(VLOOKUP($C121,'L81'!$C$5:$I$122,1,0)),0,VLOOKUP($C121,'L81'!$C$5:$I$122,2,0)+VLOOKUP($C121,'L81'!$C$5:$I$122,4,0)+VLOOKUP($C121,'L81'!$C$5:$I$122,6,0))</f>
        <v>95.334000000000003</v>
      </c>
      <c r="M121" s="31">
        <f>IF(ISNA(VLOOKUP($C121,'L81'!$C$5:$I$122,1,0)),0,VLOOKUP($C121,'L81'!$C$5:$I$122,3,0)+VLOOKUP($C121,'L81'!$C$5:$I$122,5,0)+VLOOKUP($C121,'L81'!$C$5:$I$122,7,0))</f>
        <v>93.498999999999995</v>
      </c>
      <c r="N121" s="30">
        <f>IF(ISNA(VLOOKUP($C121,'L82'!$C$5:$I$123,1,0)),0,VLOOKUP($C121,'L82'!$C$5:$I$123,2,0)+VLOOKUP($C121,'L82'!$C$5:$I$123,4,0)+VLOOKUP($C121,'L82'!$C$5:$I$123,6,0))</f>
        <v>95.209000000000003</v>
      </c>
      <c r="O121" s="31">
        <f>IF(ISNA(VLOOKUP($C121,'L82'!$C$5:$I$123,1,0)),0,VLOOKUP($C121,'L82'!$C$5:$I$123,3,0)+VLOOKUP($C121,'L82'!$C$5:$I$123,5,0)+VLOOKUP($C121,'L82'!$C$5:$I$123,7,0))</f>
        <v>93.266999999999996</v>
      </c>
      <c r="P121" s="33">
        <f t="shared" si="1"/>
        <v>1279.2060000000001</v>
      </c>
      <c r="Q121" s="6"/>
      <c r="R121" s="63"/>
      <c r="S121" s="6"/>
      <c r="T121" s="6"/>
      <c r="U121" s="6"/>
    </row>
    <row r="122" spans="2:32" x14ac:dyDescent="0.3">
      <c r="B122" s="3" t="s">
        <v>97</v>
      </c>
      <c r="C122" s="27">
        <v>19700983</v>
      </c>
      <c r="D122" s="30">
        <f>IF(ISNA(VLOOKUP($C122,'L77'!$C$5:$I$115,1,0)),0,VLOOKUP($C122,'L77'!$C$5:$I$115,2,0)+VLOOKUP($C122,'L77'!$C$5:$I$115,4,0)+VLOOKUP($C122,'L77'!$C$5:$I$115,6,0))</f>
        <v>163.03399999999999</v>
      </c>
      <c r="E122" s="31">
        <f>IF(ISNA(VLOOKUP($C122,'L77'!$C$5:$I$115,1,0)),0,VLOOKUP($C122,'L77'!$C$5:$I$115,3,0)+VLOOKUP($C122,'L77'!$C$5:$I$115,5,0)+VLOOKUP($C122,'L77'!$C$5:$I$115,7,0))</f>
        <v>163.107</v>
      </c>
      <c r="F122" s="30">
        <f>IF(ISNA(VLOOKUP($C122,'L78'!$C$5:$I$117,1,0)),0,VLOOKUP($C122,'L78'!$C$5:$I$117,2,0)+VLOOKUP($C122,'L78'!$C$5:$I$117,4,0)+VLOOKUP($C122,'L78'!$C$5:$I$117,6,0))</f>
        <v>266.14</v>
      </c>
      <c r="G122" s="31">
        <f>IF(ISNA(VLOOKUP($C122,'L78'!$C$5:$I$117,1,0)),0,VLOOKUP($C122,'L78'!$C$5:$I$117,3,0)+VLOOKUP($C122,'L78'!$C$5:$I$117,5,0)+VLOOKUP($C122,'L78'!$C$5:$I$117,7,0))</f>
        <v>297.26099999999997</v>
      </c>
      <c r="H122" s="30">
        <f>IF(ISNA(VLOOKUP($C122,'L79'!$C$5:$I$121,1,0)),0,VLOOKUP($C122,'L79'!$C$5:$I$121,2,0)+VLOOKUP($C122,'L79'!$C$5:$I$121,4,0)+VLOOKUP($C122,'L79'!$C$5:$I$121,6,0))</f>
        <v>41.637</v>
      </c>
      <c r="I122" s="31">
        <f>IF(ISNA(VLOOKUP($C122,'L79'!$C$5:$I$121,1,0)),0,VLOOKUP($C122,'L79'!$C$5:$I$121,3,0)+VLOOKUP($C122,'L79'!$C$5:$I$121,5,0)+VLOOKUP($C122,'L79'!$C$5:$I$121,7,0))</f>
        <v>182.32900000000001</v>
      </c>
      <c r="J122" s="30">
        <f>IF(ISNA(VLOOKUP($C122,'L80'!$C$5:$I$121,1,0)),0,VLOOKUP($C122,'L80'!$C$5:$I$121,2,0)+VLOOKUP($C122,'L80'!$C$5:$I$121,4,0)+VLOOKUP($C122,'L80'!$C$5:$I$121,6,0))</f>
        <v>124.12899999999999</v>
      </c>
      <c r="K122" s="31">
        <f>IF(ISNA(VLOOKUP($C122,'L80'!$C$5:$I$121,1,0)),0,VLOOKUP($C122,'L80'!$C$5:$I$121,3,0)+VLOOKUP($C122,'L80'!$C$5:$I$121,5,0)+VLOOKUP($C122,'L80'!$C$5:$I$121,7,0))</f>
        <v>172.00400000000002</v>
      </c>
      <c r="L122" s="30">
        <f>IF(ISNA(VLOOKUP($C122,'L81'!$C$5:$I$122,1,0)),0,VLOOKUP($C122,'L81'!$C$5:$I$122,2,0)+VLOOKUP($C122,'L81'!$C$5:$I$122,4,0)+VLOOKUP($C122,'L81'!$C$5:$I$122,6,0))</f>
        <v>122.79899999999999</v>
      </c>
      <c r="M122" s="31">
        <f>IF(ISNA(VLOOKUP($C122,'L81'!$C$5:$I$122,1,0)),0,VLOOKUP($C122,'L81'!$C$5:$I$122,3,0)+VLOOKUP($C122,'L81'!$C$5:$I$122,5,0)+VLOOKUP($C122,'L81'!$C$5:$I$122,7,0))</f>
        <v>174.45000000000002</v>
      </c>
      <c r="N122" s="30">
        <f>IF(ISNA(VLOOKUP($C122,'L82'!$C$5:$I$123,1,0)),0,VLOOKUP($C122,'L82'!$C$5:$I$123,2,0)+VLOOKUP($C122,'L82'!$C$5:$I$123,4,0)+VLOOKUP($C122,'L82'!$C$5:$I$123,6,0))</f>
        <v>165.12800000000001</v>
      </c>
      <c r="O122" s="31">
        <f>IF(ISNA(VLOOKUP($C122,'L82'!$C$5:$I$123,1,0)),0,VLOOKUP($C122,'L82'!$C$5:$I$123,3,0)+VLOOKUP($C122,'L82'!$C$5:$I$123,5,0)+VLOOKUP($C122,'L82'!$C$5:$I$123,7,0))</f>
        <v>164.06000000000003</v>
      </c>
      <c r="P122" s="33">
        <f t="shared" si="1"/>
        <v>2036.0779999999995</v>
      </c>
      <c r="Q122" s="6"/>
      <c r="R122" s="63"/>
      <c r="S122" s="6"/>
      <c r="T122" s="6"/>
      <c r="U122" s="6"/>
    </row>
    <row r="123" spans="2:32" x14ac:dyDescent="0.3">
      <c r="B123" s="3" t="s">
        <v>57</v>
      </c>
      <c r="C123" s="27">
        <v>1602498</v>
      </c>
      <c r="D123" s="30">
        <f>IF(ISNA(VLOOKUP($C123,'L77'!$C$5:$I$115,1,0)),0,VLOOKUP($C123,'L77'!$C$5:$I$115,2,0)+VLOOKUP($C123,'L77'!$C$5:$I$115,4,0)+VLOOKUP($C123,'L77'!$C$5:$I$115,6,0))</f>
        <v>276.53199999999998</v>
      </c>
      <c r="E123" s="31">
        <f>IF(ISNA(VLOOKUP($C123,'L77'!$C$5:$I$115,1,0)),0,VLOOKUP($C123,'L77'!$C$5:$I$115,3,0)+VLOOKUP($C123,'L77'!$C$5:$I$115,5,0)+VLOOKUP($C123,'L77'!$C$5:$I$115,7,0))</f>
        <v>321.28599999999994</v>
      </c>
      <c r="F123" s="30">
        <f>IF(ISNA(VLOOKUP($C123,'L78'!$C$5:$I$117,1,0)),0,VLOOKUP($C123,'L78'!$C$5:$I$117,2,0)+VLOOKUP($C123,'L78'!$C$5:$I$117,4,0)+VLOOKUP($C123,'L78'!$C$5:$I$117,6,0))</f>
        <v>422.73599999999999</v>
      </c>
      <c r="G123" s="31">
        <f>IF(ISNA(VLOOKUP($C123,'L78'!$C$5:$I$117,1,0)),0,VLOOKUP($C123,'L78'!$C$5:$I$117,3,0)+VLOOKUP($C123,'L78'!$C$5:$I$117,5,0)+VLOOKUP($C123,'L78'!$C$5:$I$117,7,0))</f>
        <v>407.48899999999998</v>
      </c>
      <c r="H123" s="30">
        <f>IF(ISNA(VLOOKUP($C123,'L79'!$C$5:$I$121,1,0)),0,VLOOKUP($C123,'L79'!$C$5:$I$121,2,0)+VLOOKUP($C123,'L79'!$C$5:$I$121,4,0)+VLOOKUP($C123,'L79'!$C$5:$I$121,6,0))</f>
        <v>219.36700000000002</v>
      </c>
      <c r="I123" s="31">
        <f>IF(ISNA(VLOOKUP($C123,'L79'!$C$5:$I$121,1,0)),0,VLOOKUP($C123,'L79'!$C$5:$I$121,3,0)+VLOOKUP($C123,'L79'!$C$5:$I$121,5,0)+VLOOKUP($C123,'L79'!$C$5:$I$121,7,0))</f>
        <v>259.88599999999997</v>
      </c>
      <c r="J123" s="30">
        <f>IF(ISNA(VLOOKUP($C123,'L80'!$C$5:$I$121,1,0)),0,VLOOKUP($C123,'L80'!$C$5:$I$121,2,0)+VLOOKUP($C123,'L80'!$C$5:$I$121,4,0)+VLOOKUP($C123,'L80'!$C$5:$I$121,6,0))</f>
        <v>317.83100000000002</v>
      </c>
      <c r="K123" s="31">
        <f>IF(ISNA(VLOOKUP($C123,'L80'!$C$5:$I$121,1,0)),0,VLOOKUP($C123,'L80'!$C$5:$I$121,3,0)+VLOOKUP($C123,'L80'!$C$5:$I$121,5,0)+VLOOKUP($C123,'L80'!$C$5:$I$121,7,0))</f>
        <v>335</v>
      </c>
      <c r="L123" s="30">
        <f>IF(ISNA(VLOOKUP($C123,'L81'!$C$5:$I$122,1,0)),0,VLOOKUP($C123,'L81'!$C$5:$I$122,2,0)+VLOOKUP($C123,'L81'!$C$5:$I$122,4,0)+VLOOKUP($C123,'L81'!$C$5:$I$122,6,0))</f>
        <v>365</v>
      </c>
      <c r="M123" s="31">
        <f>IF(ISNA(VLOOKUP($C123,'L81'!$C$5:$I$122,1,0)),0,VLOOKUP($C123,'L81'!$C$5:$I$122,3,0)+VLOOKUP($C123,'L81'!$C$5:$I$122,5,0)+VLOOKUP($C123,'L81'!$C$5:$I$122,7,0))</f>
        <v>348.06799999999998</v>
      </c>
      <c r="N123" s="30">
        <f>IF(ISNA(VLOOKUP($C123,'L82'!$C$5:$I$123,1,0)),0,VLOOKUP($C123,'L82'!$C$5:$I$123,2,0)+VLOOKUP($C123,'L82'!$C$5:$I$123,4,0)+VLOOKUP($C123,'L82'!$C$5:$I$123,6,0))</f>
        <v>293.517</v>
      </c>
      <c r="O123" s="31">
        <f>IF(ISNA(VLOOKUP($C123,'L82'!$C$5:$I$123,1,0)),0,VLOOKUP($C123,'L82'!$C$5:$I$123,3,0)+VLOOKUP($C123,'L82'!$C$5:$I$123,5,0)+VLOOKUP($C123,'L82'!$C$5:$I$123,7,0))</f>
        <v>353.94200000000001</v>
      </c>
      <c r="P123" s="33">
        <f t="shared" si="1"/>
        <v>3920.6539999999995</v>
      </c>
      <c r="Q123" s="6"/>
      <c r="R123" s="63"/>
      <c r="S123" s="6"/>
      <c r="T123" s="6"/>
      <c r="U123" s="6"/>
    </row>
    <row r="124" spans="2:32" ht="14.4" thickBot="1" x14ac:dyDescent="0.35">
      <c r="B124" s="3" t="s">
        <v>58</v>
      </c>
      <c r="C124" s="27">
        <v>3908643</v>
      </c>
      <c r="D124" s="30">
        <f>IF(ISNA(VLOOKUP($C124,'L77'!$C$5:$I$115,1,0)),0,VLOOKUP($C124,'L77'!$C$5:$I$115,2,0)+VLOOKUP($C124,'L77'!$C$5:$I$115,4,0)+VLOOKUP($C124,'L77'!$C$5:$I$115,6,0))</f>
        <v>927.29399999999998</v>
      </c>
      <c r="E124" s="31">
        <f>IF(ISNA(VLOOKUP($C124,'L77'!$C$5:$I$115,1,0)),0,VLOOKUP($C124,'L77'!$C$5:$I$115,3,0)+VLOOKUP($C124,'L77'!$C$5:$I$115,5,0)+VLOOKUP($C124,'L77'!$C$5:$I$115,7,0))</f>
        <v>889.73500000000013</v>
      </c>
      <c r="F124" s="30">
        <f>IF(ISNA(VLOOKUP($C124,'L78'!$C$5:$I$117,1,0)),0,VLOOKUP($C124,'L78'!$C$5:$I$117,2,0)+VLOOKUP($C124,'L78'!$C$5:$I$117,4,0)+VLOOKUP($C124,'L78'!$C$5:$I$117,6,0))</f>
        <v>960.4079999999999</v>
      </c>
      <c r="G124" s="31">
        <f>IF(ISNA(VLOOKUP($C124,'L78'!$C$5:$I$117,1,0)),0,VLOOKUP($C124,'L78'!$C$5:$I$117,3,0)+VLOOKUP($C124,'L78'!$C$5:$I$117,5,0)+VLOOKUP($C124,'L78'!$C$5:$I$117,7,0))</f>
        <v>818.26800000000003</v>
      </c>
      <c r="H124" s="30">
        <f>IF(ISNA(VLOOKUP($C124,'L79'!$C$5:$I$121,1,0)),0,VLOOKUP($C124,'L79'!$C$5:$I$121,2,0)+VLOOKUP($C124,'L79'!$C$5:$I$121,4,0)+VLOOKUP($C124,'L79'!$C$5:$I$121,6,0))</f>
        <v>519.70100000000002</v>
      </c>
      <c r="I124" s="31">
        <f>IF(ISNA(VLOOKUP($C124,'L79'!$C$5:$I$121,1,0)),0,VLOOKUP($C124,'L79'!$C$5:$I$121,3,0)+VLOOKUP($C124,'L79'!$C$5:$I$121,5,0)+VLOOKUP($C124,'L79'!$C$5:$I$121,7,0))</f>
        <v>730.66899999999998</v>
      </c>
      <c r="J124" s="30">
        <f>IF(ISNA(VLOOKUP($C124,'L80'!$C$5:$I$121,1,0)),0,VLOOKUP($C124,'L80'!$C$5:$I$121,2,0)+VLOOKUP($C124,'L80'!$C$5:$I$121,4,0)+VLOOKUP($C124,'L80'!$C$5:$I$121,6,0))</f>
        <v>479.03699999999998</v>
      </c>
      <c r="K124" s="31">
        <f>IF(ISNA(VLOOKUP($C124,'L80'!$C$5:$I$121,1,0)),0,VLOOKUP($C124,'L80'!$C$5:$I$121,3,0)+VLOOKUP($C124,'L80'!$C$5:$I$121,5,0)+VLOOKUP($C124,'L80'!$C$5:$I$121,7,0))</f>
        <v>781.71100000000013</v>
      </c>
      <c r="L124" s="30">
        <f>IF(ISNA(VLOOKUP($C124,'L81'!$C$5:$I$122,1,0)),0,VLOOKUP($C124,'L81'!$C$5:$I$122,2,0)+VLOOKUP($C124,'L81'!$C$5:$I$122,4,0)+VLOOKUP($C124,'L81'!$C$5:$I$122,6,0))</f>
        <v>629.03899999999999</v>
      </c>
      <c r="M124" s="31">
        <f>IF(ISNA(VLOOKUP($C124,'L81'!$C$5:$I$122,1,0)),0,VLOOKUP($C124,'L81'!$C$5:$I$122,3,0)+VLOOKUP($C124,'L81'!$C$5:$I$122,5,0)+VLOOKUP($C124,'L81'!$C$5:$I$122,7,0))</f>
        <v>694.69200000000001</v>
      </c>
      <c r="N124" s="30">
        <f>IF(ISNA(VLOOKUP($C124,'L82'!$C$5:$I$123,1,0)),0,VLOOKUP($C124,'L82'!$C$5:$I$123,2,0)+VLOOKUP($C124,'L82'!$C$5:$I$123,4,0)+VLOOKUP($C124,'L82'!$C$5:$I$123,6,0))</f>
        <v>558.7879999999999</v>
      </c>
      <c r="O124" s="31">
        <f>IF(ISNA(VLOOKUP($C124,'L82'!$C$5:$I$123,1,0)),0,VLOOKUP($C124,'L82'!$C$5:$I$123,3,0)+VLOOKUP($C124,'L82'!$C$5:$I$123,5,0)+VLOOKUP($C124,'L82'!$C$5:$I$123,7,0))</f>
        <v>475.834</v>
      </c>
      <c r="P124" s="33">
        <f t="shared" si="1"/>
        <v>8465.1759999999995</v>
      </c>
      <c r="Q124" s="6"/>
      <c r="R124" s="63"/>
      <c r="S124" s="6"/>
      <c r="T124" s="6"/>
      <c r="U124" s="6"/>
    </row>
    <row r="125" spans="2:32" ht="14.4" thickBot="1" x14ac:dyDescent="0.35">
      <c r="B125" s="41" t="s">
        <v>0</v>
      </c>
      <c r="C125" s="42" t="s">
        <v>105</v>
      </c>
      <c r="D125" s="43">
        <f t="shared" ref="D125:P125" si="3">SUM(D6:D124)</f>
        <v>534070.67699999991</v>
      </c>
      <c r="E125" s="44">
        <f t="shared" si="3"/>
        <v>568845.73499999999</v>
      </c>
      <c r="F125" s="43">
        <f t="shared" si="3"/>
        <v>650712.51300000027</v>
      </c>
      <c r="G125" s="44">
        <f t="shared" si="3"/>
        <v>648161.35300000035</v>
      </c>
      <c r="H125" s="43">
        <f t="shared" si="3"/>
        <v>505124.81700000004</v>
      </c>
      <c r="I125" s="44">
        <f t="shared" si="3"/>
        <v>512989.49400000041</v>
      </c>
      <c r="J125" s="43">
        <f t="shared" ref="J125:K125" si="4">SUM(J6:J124)</f>
        <v>539260.03500000003</v>
      </c>
      <c r="K125" s="44">
        <f t="shared" si="4"/>
        <v>558586.13399999961</v>
      </c>
      <c r="L125" s="43">
        <f t="shared" ref="L125:M125" si="5">SUM(L6:L124)</f>
        <v>613040.13999999943</v>
      </c>
      <c r="M125" s="44">
        <f t="shared" si="5"/>
        <v>637694.29500000004</v>
      </c>
      <c r="N125" s="43">
        <f t="shared" ref="N125:O125" si="6">SUM(N6:N124)</f>
        <v>522978.55899999995</v>
      </c>
      <c r="O125" s="44">
        <f t="shared" si="6"/>
        <v>525375.47300000023</v>
      </c>
      <c r="P125" s="45">
        <f t="shared" si="3"/>
        <v>6816839.2249999996</v>
      </c>
      <c r="Q125" s="39"/>
    </row>
    <row r="126" spans="2:32" x14ac:dyDescent="0.3">
      <c r="B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</row>
    <row r="127" spans="2:32" x14ac:dyDescent="0.3">
      <c r="B127" s="39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</row>
    <row r="128" spans="2:32" x14ac:dyDescent="0.3">
      <c r="B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</row>
    <row r="129" spans="2:32" x14ac:dyDescent="0.3">
      <c r="B129" s="39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39"/>
      <c r="AF129" s="39"/>
    </row>
    <row r="130" spans="2:32" x14ac:dyDescent="0.3">
      <c r="B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</row>
  </sheetData>
  <mergeCells count="9">
    <mergeCell ref="B4:B5"/>
    <mergeCell ref="C4:C5"/>
    <mergeCell ref="D4:E4"/>
    <mergeCell ref="P4:P5"/>
    <mergeCell ref="F4:G4"/>
    <mergeCell ref="H4:I4"/>
    <mergeCell ref="J4:K4"/>
    <mergeCell ref="L4:M4"/>
    <mergeCell ref="N4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8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149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150</v>
      </c>
      <c r="E4" s="24" t="s">
        <v>151</v>
      </c>
      <c r="F4" s="25" t="s">
        <v>150</v>
      </c>
      <c r="G4" s="24" t="s">
        <v>151</v>
      </c>
      <c r="H4" s="59" t="s">
        <v>150</v>
      </c>
      <c r="I4" s="23" t="s">
        <v>151</v>
      </c>
    </row>
    <row r="5" spans="2:12" x14ac:dyDescent="0.3">
      <c r="B5" s="5" t="s">
        <v>79</v>
      </c>
      <c r="C5" s="18">
        <v>11989750</v>
      </c>
      <c r="D5" s="7">
        <v>1122.433</v>
      </c>
      <c r="E5" s="7">
        <v>1166.316</v>
      </c>
      <c r="F5" s="7">
        <v>0</v>
      </c>
      <c r="G5" s="8">
        <v>0</v>
      </c>
      <c r="H5" s="49">
        <v>0</v>
      </c>
      <c r="I5" s="7">
        <v>0</v>
      </c>
      <c r="K5" s="46"/>
      <c r="L5" s="46"/>
    </row>
    <row r="6" spans="2:12" x14ac:dyDescent="0.3">
      <c r="B6" s="2" t="s">
        <v>8</v>
      </c>
      <c r="C6" s="19">
        <v>7013489</v>
      </c>
      <c r="D6" s="9">
        <v>87.914000000000001</v>
      </c>
      <c r="E6" s="9">
        <v>0</v>
      </c>
      <c r="F6" s="9">
        <v>0</v>
      </c>
      <c r="G6" s="8">
        <v>0</v>
      </c>
      <c r="H6" s="49">
        <v>0</v>
      </c>
      <c r="I6" s="9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343.58499999999998</v>
      </c>
      <c r="E7" s="9">
        <v>330.65499999999997</v>
      </c>
      <c r="F7" s="9">
        <v>0</v>
      </c>
      <c r="G7" s="8">
        <v>0</v>
      </c>
      <c r="H7" s="49">
        <v>0</v>
      </c>
      <c r="I7" s="9">
        <v>0</v>
      </c>
      <c r="K7" s="46"/>
      <c r="L7" s="46"/>
    </row>
    <row r="8" spans="2:12" x14ac:dyDescent="0.3">
      <c r="B8" s="2" t="s">
        <v>9</v>
      </c>
      <c r="C8" s="19">
        <v>23314594</v>
      </c>
      <c r="D8" s="9">
        <v>9745.1080000000056</v>
      </c>
      <c r="E8" s="9">
        <v>13144.323000000011</v>
      </c>
      <c r="F8" s="9">
        <v>0</v>
      </c>
      <c r="G8" s="10">
        <v>0</v>
      </c>
      <c r="H8" s="11">
        <v>115.88800000000001</v>
      </c>
      <c r="I8" s="9">
        <v>231.815</v>
      </c>
      <c r="K8" s="46"/>
      <c r="L8" s="46"/>
    </row>
    <row r="9" spans="2:12" x14ac:dyDescent="0.3">
      <c r="B9" s="2" t="s">
        <v>136</v>
      </c>
      <c r="C9" s="19">
        <v>30474838</v>
      </c>
      <c r="D9" s="9">
        <v>844.76099999999997</v>
      </c>
      <c r="E9" s="9">
        <v>891.87800000000004</v>
      </c>
      <c r="F9" s="9">
        <v>0</v>
      </c>
      <c r="G9" s="8">
        <v>0</v>
      </c>
      <c r="H9" s="49">
        <v>0</v>
      </c>
      <c r="I9" s="9">
        <v>0</v>
      </c>
      <c r="K9" s="46"/>
      <c r="L9" s="46"/>
    </row>
    <row r="10" spans="2:12" x14ac:dyDescent="0.3">
      <c r="B10" s="2" t="s">
        <v>87</v>
      </c>
      <c r="C10" s="19">
        <v>1973067</v>
      </c>
      <c r="D10" s="9">
        <v>428.41800000000006</v>
      </c>
      <c r="E10" s="9">
        <v>641.38400000000001</v>
      </c>
      <c r="F10" s="9">
        <v>0</v>
      </c>
      <c r="G10" s="8">
        <v>0</v>
      </c>
      <c r="H10" s="49">
        <v>0</v>
      </c>
      <c r="I10" s="9">
        <v>0</v>
      </c>
      <c r="K10" s="46"/>
      <c r="L10" s="46"/>
    </row>
    <row r="11" spans="2:12" x14ac:dyDescent="0.3">
      <c r="B11" s="2" t="s">
        <v>82</v>
      </c>
      <c r="C11" s="19">
        <v>11441933</v>
      </c>
      <c r="D11" s="9">
        <v>1282.31</v>
      </c>
      <c r="E11" s="9">
        <v>1211.0700000000002</v>
      </c>
      <c r="F11" s="9">
        <v>0</v>
      </c>
      <c r="G11" s="8">
        <v>0</v>
      </c>
      <c r="H11" s="11">
        <v>0</v>
      </c>
      <c r="I11" s="9">
        <v>0</v>
      </c>
      <c r="K11" s="46"/>
      <c r="L11" s="46"/>
    </row>
    <row r="12" spans="2:12" x14ac:dyDescent="0.3">
      <c r="B12" s="2" t="s">
        <v>114</v>
      </c>
      <c r="C12" s="19">
        <v>7489111</v>
      </c>
      <c r="D12" s="9">
        <v>0</v>
      </c>
      <c r="E12" s="9">
        <v>0</v>
      </c>
      <c r="F12" s="9">
        <v>0</v>
      </c>
      <c r="G12" s="8">
        <v>0</v>
      </c>
      <c r="H12" s="49">
        <v>0</v>
      </c>
      <c r="I12" s="9">
        <v>0</v>
      </c>
      <c r="K12" s="46"/>
      <c r="L12" s="46"/>
    </row>
    <row r="13" spans="2:12" x14ac:dyDescent="0.3">
      <c r="B13" s="2" t="s">
        <v>10</v>
      </c>
      <c r="C13" s="19">
        <v>3933842</v>
      </c>
      <c r="D13" s="9">
        <v>485.81700000000001</v>
      </c>
      <c r="E13" s="9">
        <v>405.16199999999992</v>
      </c>
      <c r="F13" s="9">
        <v>0</v>
      </c>
      <c r="G13" s="8">
        <v>0</v>
      </c>
      <c r="H13" s="49">
        <v>0</v>
      </c>
      <c r="I13" s="9">
        <v>0</v>
      </c>
      <c r="K13" s="46"/>
      <c r="L13" s="46"/>
    </row>
    <row r="14" spans="2:12" x14ac:dyDescent="0.3">
      <c r="B14" s="2" t="s">
        <v>11</v>
      </c>
      <c r="C14" s="19">
        <v>2377759</v>
      </c>
      <c r="D14" s="9">
        <v>0</v>
      </c>
      <c r="E14" s="9">
        <v>0</v>
      </c>
      <c r="F14" s="9">
        <v>0</v>
      </c>
      <c r="G14" s="8">
        <v>0</v>
      </c>
      <c r="H14" s="49">
        <v>0</v>
      </c>
      <c r="I14" s="9">
        <v>0</v>
      </c>
      <c r="K14" s="46"/>
      <c r="L14" s="46"/>
    </row>
    <row r="15" spans="2:12" x14ac:dyDescent="0.3">
      <c r="B15" s="2" t="s">
        <v>67</v>
      </c>
      <c r="C15" s="19">
        <v>3987364</v>
      </c>
      <c r="D15" s="9">
        <v>14110.383</v>
      </c>
      <c r="E15" s="9">
        <v>12322.527999999995</v>
      </c>
      <c r="F15" s="9">
        <v>0</v>
      </c>
      <c r="G15" s="8">
        <v>0</v>
      </c>
      <c r="H15" s="49">
        <v>0</v>
      </c>
      <c r="I15" s="9">
        <v>0</v>
      </c>
      <c r="K15" s="46"/>
      <c r="L15" s="46"/>
    </row>
    <row r="16" spans="2:12" x14ac:dyDescent="0.3">
      <c r="B16" s="2" t="s">
        <v>12</v>
      </c>
      <c r="C16" s="19">
        <v>5552292</v>
      </c>
      <c r="D16" s="9">
        <v>1474.9259999999997</v>
      </c>
      <c r="E16" s="9">
        <v>1466.8209999999999</v>
      </c>
      <c r="F16" s="9">
        <v>0</v>
      </c>
      <c r="G16" s="8">
        <v>0</v>
      </c>
      <c r="H16" s="49">
        <v>0</v>
      </c>
      <c r="I16" s="9">
        <v>0</v>
      </c>
      <c r="K16" s="46"/>
      <c r="L16" s="46"/>
    </row>
    <row r="17" spans="2:12" x14ac:dyDescent="0.3">
      <c r="B17" s="2" t="s">
        <v>100</v>
      </c>
      <c r="C17" s="19">
        <v>9250921</v>
      </c>
      <c r="D17" s="9">
        <v>2430.136</v>
      </c>
      <c r="E17" s="9">
        <v>3272.7090000000003</v>
      </c>
      <c r="F17" s="9">
        <v>0</v>
      </c>
      <c r="G17" s="8">
        <v>0</v>
      </c>
      <c r="H17" s="49">
        <v>0</v>
      </c>
      <c r="I17" s="9">
        <v>0</v>
      </c>
      <c r="K17" s="46"/>
      <c r="L17" s="46"/>
    </row>
    <row r="18" spans="2:12" x14ac:dyDescent="0.3">
      <c r="B18" s="2" t="s">
        <v>120</v>
      </c>
      <c r="C18" s="19">
        <v>21873748</v>
      </c>
      <c r="D18" s="9">
        <v>125.48700000000001</v>
      </c>
      <c r="E18" s="9">
        <v>252.77199999999999</v>
      </c>
      <c r="F18" s="9">
        <v>0</v>
      </c>
      <c r="G18" s="8">
        <v>0</v>
      </c>
      <c r="H18" s="49">
        <v>81.671999999999997</v>
      </c>
      <c r="I18" s="9">
        <v>0</v>
      </c>
      <c r="K18" s="46"/>
      <c r="L18" s="46"/>
    </row>
    <row r="19" spans="2:12" x14ac:dyDescent="0.3">
      <c r="B19" s="2" t="s">
        <v>109</v>
      </c>
      <c r="C19" s="19">
        <v>13485658</v>
      </c>
      <c r="D19" s="9">
        <v>1227.1279999999999</v>
      </c>
      <c r="E19" s="9">
        <v>1246.4749999999999</v>
      </c>
      <c r="F19" s="9">
        <v>0</v>
      </c>
      <c r="G19" s="8">
        <v>0</v>
      </c>
      <c r="H19" s="49">
        <v>0</v>
      </c>
      <c r="I19" s="9">
        <v>244.55</v>
      </c>
      <c r="K19" s="46"/>
      <c r="L19" s="46"/>
    </row>
    <row r="20" spans="2:12" x14ac:dyDescent="0.3">
      <c r="B20" s="2" t="s">
        <v>78</v>
      </c>
      <c r="C20" s="19">
        <v>11920216</v>
      </c>
      <c r="D20" s="9">
        <v>0</v>
      </c>
      <c r="E20" s="9">
        <v>0</v>
      </c>
      <c r="F20" s="9">
        <v>0</v>
      </c>
      <c r="G20" s="8">
        <v>0</v>
      </c>
      <c r="H20" s="49">
        <v>0</v>
      </c>
      <c r="I20" s="9">
        <v>0</v>
      </c>
      <c r="K20" s="46"/>
      <c r="L20" s="46"/>
    </row>
    <row r="21" spans="2:12" x14ac:dyDescent="0.3">
      <c r="B21" s="2" t="s">
        <v>91</v>
      </c>
      <c r="C21" s="19">
        <v>26723599</v>
      </c>
      <c r="D21" s="9">
        <v>128.15799999999999</v>
      </c>
      <c r="E21" s="9">
        <v>144.99799999999999</v>
      </c>
      <c r="F21" s="9">
        <v>0</v>
      </c>
      <c r="G21" s="8">
        <v>0</v>
      </c>
      <c r="H21" s="49">
        <v>0</v>
      </c>
      <c r="I21" s="9">
        <v>0</v>
      </c>
      <c r="K21" s="46"/>
      <c r="L21" s="46"/>
    </row>
    <row r="22" spans="2:12" x14ac:dyDescent="0.3">
      <c r="B22" s="2" t="s">
        <v>92</v>
      </c>
      <c r="C22" s="19">
        <v>30630087</v>
      </c>
      <c r="D22" s="9">
        <v>40.317999999999998</v>
      </c>
      <c r="E22" s="9">
        <v>152.35700000000003</v>
      </c>
      <c r="F22" s="9">
        <v>0</v>
      </c>
      <c r="G22" s="8">
        <v>0</v>
      </c>
      <c r="H22" s="49">
        <v>0</v>
      </c>
      <c r="I22" s="9">
        <v>0</v>
      </c>
      <c r="K22" s="46"/>
      <c r="L22" s="46"/>
    </row>
    <row r="23" spans="2:12" x14ac:dyDescent="0.3">
      <c r="B23" s="2" t="s">
        <v>116</v>
      </c>
      <c r="C23" s="19">
        <v>7115453</v>
      </c>
      <c r="D23" s="9">
        <v>717.10399999999993</v>
      </c>
      <c r="E23" s="9">
        <v>632.99700000000007</v>
      </c>
      <c r="F23" s="9">
        <v>0</v>
      </c>
      <c r="G23" s="8">
        <v>0</v>
      </c>
      <c r="H23" s="49">
        <v>0</v>
      </c>
      <c r="I23" s="9">
        <v>0</v>
      </c>
      <c r="K23" s="46"/>
      <c r="L23" s="46"/>
    </row>
    <row r="24" spans="2:12" x14ac:dyDescent="0.3">
      <c r="B24" s="2" t="s">
        <v>14</v>
      </c>
      <c r="C24" s="19">
        <v>1466091</v>
      </c>
      <c r="D24" s="9">
        <v>7948.0249999999996</v>
      </c>
      <c r="E24" s="9">
        <v>8136.3319999999994</v>
      </c>
      <c r="F24" s="9">
        <v>0</v>
      </c>
      <c r="G24" s="8">
        <v>0</v>
      </c>
      <c r="H24" s="49">
        <v>0</v>
      </c>
      <c r="I24" s="9">
        <v>610.89700000000005</v>
      </c>
      <c r="K24" s="46"/>
      <c r="L24" s="46"/>
    </row>
    <row r="25" spans="2:12" x14ac:dyDescent="0.3">
      <c r="B25" s="2" t="s">
        <v>15</v>
      </c>
      <c r="C25" s="19">
        <v>1560835</v>
      </c>
      <c r="D25" s="9">
        <v>0</v>
      </c>
      <c r="E25" s="9">
        <v>0</v>
      </c>
      <c r="F25" s="9">
        <v>0</v>
      </c>
      <c r="G25" s="8">
        <v>0</v>
      </c>
      <c r="H25" s="49">
        <v>0</v>
      </c>
      <c r="I25" s="9">
        <v>0</v>
      </c>
      <c r="K25" s="46"/>
      <c r="L25" s="46"/>
    </row>
    <row r="26" spans="2:12" x14ac:dyDescent="0.3">
      <c r="B26" s="2" t="s">
        <v>75</v>
      </c>
      <c r="C26" s="19">
        <v>10204914</v>
      </c>
      <c r="D26" s="9">
        <v>1483.1369999999999</v>
      </c>
      <c r="E26" s="9">
        <v>1296.405</v>
      </c>
      <c r="F26" s="9">
        <v>0</v>
      </c>
      <c r="G26" s="8">
        <v>0</v>
      </c>
      <c r="H26" s="49">
        <v>0</v>
      </c>
      <c r="I26" s="9">
        <v>81.34</v>
      </c>
      <c r="K26" s="46"/>
      <c r="L26" s="46"/>
    </row>
    <row r="27" spans="2:12" x14ac:dyDescent="0.3">
      <c r="B27" s="2" t="s">
        <v>68</v>
      </c>
      <c r="C27" s="19">
        <v>7723581</v>
      </c>
      <c r="D27" s="9">
        <v>42.643000000000001</v>
      </c>
      <c r="E27" s="9">
        <v>42.48</v>
      </c>
      <c r="F27" s="9">
        <v>0</v>
      </c>
      <c r="G27" s="8">
        <v>0</v>
      </c>
      <c r="H27" s="49">
        <v>0</v>
      </c>
      <c r="I27" s="9">
        <v>0</v>
      </c>
      <c r="K27" s="46"/>
      <c r="L27" s="46"/>
    </row>
    <row r="28" spans="2:12" x14ac:dyDescent="0.3">
      <c r="B28" s="2" t="s">
        <v>26</v>
      </c>
      <c r="C28" s="19">
        <v>3565937</v>
      </c>
      <c r="D28" s="9">
        <v>726.13700000000006</v>
      </c>
      <c r="E28" s="9">
        <v>650.70799999999997</v>
      </c>
      <c r="F28" s="9">
        <v>0</v>
      </c>
      <c r="G28" s="8">
        <v>0</v>
      </c>
      <c r="H28" s="49">
        <v>0</v>
      </c>
      <c r="I28" s="9">
        <v>87.414999999999992</v>
      </c>
      <c r="K28" s="46"/>
      <c r="L28" s="46"/>
    </row>
    <row r="29" spans="2:12" x14ac:dyDescent="0.3">
      <c r="B29" s="2" t="s">
        <v>107</v>
      </c>
      <c r="C29" s="19">
        <v>5315244</v>
      </c>
      <c r="D29" s="9">
        <v>2672.7639999999997</v>
      </c>
      <c r="E29" s="9">
        <v>2644.067</v>
      </c>
      <c r="F29" s="9">
        <v>0</v>
      </c>
      <c r="G29" s="8">
        <v>0</v>
      </c>
      <c r="H29" s="49">
        <v>0</v>
      </c>
      <c r="I29" s="9">
        <v>0</v>
      </c>
      <c r="K29" s="46"/>
      <c r="L29" s="46"/>
    </row>
    <row r="30" spans="2:12" x14ac:dyDescent="0.3">
      <c r="B30" s="2" t="s">
        <v>16</v>
      </c>
      <c r="C30" s="19">
        <v>86910148</v>
      </c>
      <c r="D30" s="9">
        <v>1788.0780000000004</v>
      </c>
      <c r="E30" s="9">
        <v>1556.5450000000003</v>
      </c>
      <c r="F30" s="9">
        <v>0</v>
      </c>
      <c r="G30" s="8">
        <v>0</v>
      </c>
      <c r="H30" s="49">
        <v>259.101</v>
      </c>
      <c r="I30" s="9">
        <v>472.69000000000005</v>
      </c>
      <c r="K30" s="46"/>
      <c r="L30" s="46"/>
    </row>
    <row r="31" spans="2:12" x14ac:dyDescent="0.3">
      <c r="B31" s="2" t="s">
        <v>17</v>
      </c>
      <c r="C31" s="19">
        <v>6536758</v>
      </c>
      <c r="D31" s="9">
        <v>208.66699999999997</v>
      </c>
      <c r="E31" s="9">
        <v>154.34700000000001</v>
      </c>
      <c r="F31" s="9">
        <v>0</v>
      </c>
      <c r="G31" s="8">
        <v>0</v>
      </c>
      <c r="H31" s="49">
        <v>0</v>
      </c>
      <c r="I31" s="9">
        <v>0</v>
      </c>
      <c r="K31" s="46"/>
      <c r="L31" s="46"/>
    </row>
    <row r="32" spans="2:12" x14ac:dyDescent="0.3">
      <c r="B32" s="2" t="s">
        <v>18</v>
      </c>
      <c r="C32" s="19">
        <v>41080722</v>
      </c>
      <c r="D32" s="9">
        <v>1769.7820000000002</v>
      </c>
      <c r="E32" s="9">
        <v>1799.2369999999999</v>
      </c>
      <c r="F32" s="9">
        <v>0</v>
      </c>
      <c r="G32" s="8">
        <v>0</v>
      </c>
      <c r="H32" s="49">
        <v>241.72199999999998</v>
      </c>
      <c r="I32" s="9">
        <v>0</v>
      </c>
      <c r="K32" s="46"/>
      <c r="L32" s="46"/>
    </row>
    <row r="33" spans="2:12" x14ac:dyDescent="0.3">
      <c r="B33" s="2" t="s">
        <v>71</v>
      </c>
      <c r="C33" s="19">
        <v>2368373</v>
      </c>
      <c r="D33" s="9">
        <v>465.53000000000003</v>
      </c>
      <c r="E33" s="9">
        <v>347.05099999999999</v>
      </c>
      <c r="F33" s="9">
        <v>0</v>
      </c>
      <c r="G33" s="8">
        <v>0</v>
      </c>
      <c r="H33" s="49">
        <v>0</v>
      </c>
      <c r="I33" s="9">
        <v>0</v>
      </c>
      <c r="K33" s="46"/>
      <c r="L33" s="46"/>
    </row>
    <row r="34" spans="2:12" x14ac:dyDescent="0.3">
      <c r="B34" s="2" t="s">
        <v>84</v>
      </c>
      <c r="C34" s="19">
        <v>97471676</v>
      </c>
      <c r="D34" s="9">
        <v>0</v>
      </c>
      <c r="E34" s="9">
        <v>0</v>
      </c>
      <c r="F34" s="9">
        <v>0</v>
      </c>
      <c r="G34" s="8">
        <v>0</v>
      </c>
      <c r="H34" s="49">
        <v>0</v>
      </c>
      <c r="I34" s="9">
        <v>0</v>
      </c>
      <c r="K34" s="46"/>
      <c r="L34" s="46"/>
    </row>
    <row r="35" spans="2:12" x14ac:dyDescent="0.3">
      <c r="B35" s="2" t="s">
        <v>19</v>
      </c>
      <c r="C35" s="19">
        <v>1902563</v>
      </c>
      <c r="D35" s="9">
        <v>581.45100000000002</v>
      </c>
      <c r="E35" s="9">
        <v>612.73400000000004</v>
      </c>
      <c r="F35" s="9">
        <v>0</v>
      </c>
      <c r="G35" s="8">
        <v>0</v>
      </c>
      <c r="H35" s="49">
        <v>0</v>
      </c>
      <c r="I35" s="9">
        <v>0</v>
      </c>
      <c r="K35" s="46"/>
      <c r="L35" s="46"/>
    </row>
    <row r="36" spans="2:12" x14ac:dyDescent="0.3">
      <c r="B36" s="2" t="s">
        <v>21</v>
      </c>
      <c r="C36" s="19">
        <v>1317309</v>
      </c>
      <c r="D36" s="9">
        <v>2183.1209999999992</v>
      </c>
      <c r="E36" s="9">
        <v>2077.8469999999998</v>
      </c>
      <c r="F36" s="9">
        <v>0</v>
      </c>
      <c r="G36" s="8">
        <v>0</v>
      </c>
      <c r="H36" s="49">
        <v>82.580999999999989</v>
      </c>
      <c r="I36" s="9">
        <v>0</v>
      </c>
      <c r="K36" s="46"/>
      <c r="L36" s="46"/>
    </row>
    <row r="37" spans="2:12" x14ac:dyDescent="0.3">
      <c r="B37" s="2" t="s">
        <v>23</v>
      </c>
      <c r="C37" s="19">
        <v>3128979</v>
      </c>
      <c r="D37" s="9">
        <v>4545.8029999999999</v>
      </c>
      <c r="E37" s="9">
        <v>4583.3819999999996</v>
      </c>
      <c r="F37" s="9">
        <v>0</v>
      </c>
      <c r="G37" s="8">
        <v>0</v>
      </c>
      <c r="H37" s="49">
        <v>0</v>
      </c>
      <c r="I37" s="9">
        <v>0</v>
      </c>
      <c r="K37" s="46"/>
      <c r="L37" s="46"/>
    </row>
    <row r="38" spans="2:12" x14ac:dyDescent="0.3">
      <c r="B38" s="2" t="s">
        <v>20</v>
      </c>
      <c r="C38" s="19">
        <v>1911853</v>
      </c>
      <c r="D38" s="9">
        <v>169.32399999999998</v>
      </c>
      <c r="E38" s="9">
        <v>126.595</v>
      </c>
      <c r="F38" s="9">
        <v>0</v>
      </c>
      <c r="G38" s="8">
        <v>0</v>
      </c>
      <c r="H38" s="49">
        <v>0</v>
      </c>
      <c r="I38" s="9">
        <v>0</v>
      </c>
      <c r="K38" s="46"/>
      <c r="L38" s="46"/>
    </row>
    <row r="39" spans="2:12" x14ac:dyDescent="0.3">
      <c r="B39" s="2" t="s">
        <v>24</v>
      </c>
      <c r="C39" s="19">
        <v>1256137</v>
      </c>
      <c r="D39" s="9">
        <v>2892.739</v>
      </c>
      <c r="E39" s="9">
        <v>3344.7430000000004</v>
      </c>
      <c r="F39" s="9">
        <v>0</v>
      </c>
      <c r="G39" s="8">
        <v>0</v>
      </c>
      <c r="H39" s="11">
        <v>0</v>
      </c>
      <c r="I39" s="9">
        <v>0</v>
      </c>
      <c r="K39" s="46"/>
      <c r="L39" s="46"/>
    </row>
    <row r="40" spans="2:12" x14ac:dyDescent="0.3">
      <c r="B40" s="2" t="s">
        <v>5</v>
      </c>
      <c r="C40" s="19">
        <v>2284585</v>
      </c>
      <c r="D40" s="9">
        <v>1023.104</v>
      </c>
      <c r="E40" s="9">
        <v>540.10500000000002</v>
      </c>
      <c r="F40" s="9">
        <v>0</v>
      </c>
      <c r="G40" s="8">
        <v>0</v>
      </c>
      <c r="H40" s="49">
        <v>0</v>
      </c>
      <c r="I40" s="9">
        <v>509.32399999999996</v>
      </c>
      <c r="K40" s="46"/>
      <c r="L40" s="46"/>
    </row>
    <row r="41" spans="2:12" x14ac:dyDescent="0.3">
      <c r="B41" s="2" t="s">
        <v>72</v>
      </c>
      <c r="C41" s="19">
        <v>13569712</v>
      </c>
      <c r="D41" s="9">
        <v>0</v>
      </c>
      <c r="E41" s="9">
        <v>0</v>
      </c>
      <c r="F41" s="9">
        <v>0</v>
      </c>
      <c r="G41" s="8">
        <v>0</v>
      </c>
      <c r="H41" s="49">
        <v>0</v>
      </c>
      <c r="I41" s="9">
        <v>0</v>
      </c>
      <c r="K41" s="46"/>
      <c r="L41" s="46"/>
    </row>
    <row r="42" spans="2:12" x14ac:dyDescent="0.3">
      <c r="B42" s="2" t="s">
        <v>134</v>
      </c>
      <c r="C42" s="19">
        <v>8543600</v>
      </c>
      <c r="D42" s="9">
        <v>0</v>
      </c>
      <c r="E42" s="9">
        <v>0</v>
      </c>
      <c r="F42" s="9">
        <v>0</v>
      </c>
      <c r="G42" s="8">
        <v>0</v>
      </c>
      <c r="H42" s="49">
        <v>0</v>
      </c>
      <c r="I42" s="9">
        <v>0</v>
      </c>
      <c r="K42" s="46"/>
      <c r="L42" s="46"/>
    </row>
    <row r="43" spans="2:12" x14ac:dyDescent="0.3">
      <c r="B43" s="2" t="s">
        <v>27</v>
      </c>
      <c r="C43" s="19">
        <v>1804345</v>
      </c>
      <c r="D43" s="9">
        <v>1470.0969999999995</v>
      </c>
      <c r="E43" s="9">
        <v>1517.837</v>
      </c>
      <c r="F43" s="9">
        <v>0</v>
      </c>
      <c r="G43" s="8">
        <v>0</v>
      </c>
      <c r="H43" s="49">
        <v>223.38100000000003</v>
      </c>
      <c r="I43" s="9">
        <v>0</v>
      </c>
      <c r="K43" s="46"/>
      <c r="L43" s="46"/>
    </row>
    <row r="44" spans="2:12" x14ac:dyDescent="0.3">
      <c r="B44" s="2" t="s">
        <v>28</v>
      </c>
      <c r="C44" s="19">
        <v>5380369</v>
      </c>
      <c r="D44" s="9">
        <v>1071.6650000000002</v>
      </c>
      <c r="E44" s="9">
        <v>862.20899999999995</v>
      </c>
      <c r="F44" s="9">
        <v>0</v>
      </c>
      <c r="G44" s="8">
        <v>0</v>
      </c>
      <c r="H44" s="49">
        <v>0</v>
      </c>
      <c r="I44" s="9">
        <v>0</v>
      </c>
      <c r="K44" s="46"/>
      <c r="L44" s="46"/>
    </row>
    <row r="45" spans="2:12" x14ac:dyDescent="0.3">
      <c r="B45" s="2" t="s">
        <v>29</v>
      </c>
      <c r="C45" s="19">
        <v>2909530</v>
      </c>
      <c r="D45" s="9">
        <v>2663.469000000001</v>
      </c>
      <c r="E45" s="9">
        <v>2539.9560000000006</v>
      </c>
      <c r="F45" s="9">
        <v>0</v>
      </c>
      <c r="G45" s="8">
        <v>0</v>
      </c>
      <c r="H45" s="49">
        <v>0</v>
      </c>
      <c r="I45" s="9">
        <v>0</v>
      </c>
      <c r="K45" s="46"/>
      <c r="L45" s="46"/>
    </row>
    <row r="46" spans="2:12" x14ac:dyDescent="0.3">
      <c r="B46" s="2" t="s">
        <v>111</v>
      </c>
      <c r="C46" s="19">
        <v>69209575</v>
      </c>
      <c r="D46" s="9">
        <v>3612.3020000000001</v>
      </c>
      <c r="E46" s="9">
        <v>3602.4610000000002</v>
      </c>
      <c r="F46" s="9">
        <v>0</v>
      </c>
      <c r="G46" s="8">
        <v>0</v>
      </c>
      <c r="H46" s="49">
        <v>0</v>
      </c>
      <c r="I46" s="9">
        <v>0</v>
      </c>
      <c r="K46" s="46"/>
      <c r="L46" s="46"/>
    </row>
    <row r="47" spans="2:12" x14ac:dyDescent="0.3">
      <c r="B47" s="2" t="s">
        <v>93</v>
      </c>
      <c r="C47" s="19">
        <v>6537572</v>
      </c>
      <c r="D47" s="9">
        <v>804.52099999999996</v>
      </c>
      <c r="E47" s="9">
        <v>1012.7670000000001</v>
      </c>
      <c r="F47" s="9">
        <v>0</v>
      </c>
      <c r="G47" s="8">
        <v>0</v>
      </c>
      <c r="H47" s="49">
        <v>0</v>
      </c>
      <c r="I47" s="9">
        <v>0</v>
      </c>
      <c r="K47" s="46"/>
      <c r="L47" s="46"/>
    </row>
    <row r="48" spans="2:12" x14ac:dyDescent="0.3">
      <c r="B48" s="2" t="s">
        <v>86</v>
      </c>
      <c r="C48" s="19">
        <v>10918655</v>
      </c>
      <c r="D48" s="9">
        <v>367.50400000000002</v>
      </c>
      <c r="E48" s="9">
        <v>418.84299999999996</v>
      </c>
      <c r="F48" s="9">
        <v>0</v>
      </c>
      <c r="G48" s="8">
        <v>0</v>
      </c>
      <c r="H48" s="49">
        <v>0</v>
      </c>
      <c r="I48" s="9">
        <v>0</v>
      </c>
      <c r="K48" s="46"/>
      <c r="L48" s="46"/>
    </row>
    <row r="49" spans="2:12" x14ac:dyDescent="0.3">
      <c r="B49" s="2" t="s">
        <v>3</v>
      </c>
      <c r="C49" s="19">
        <v>8892436</v>
      </c>
      <c r="D49" s="9">
        <v>935.87399999999991</v>
      </c>
      <c r="E49" s="9">
        <v>930.34699999999998</v>
      </c>
      <c r="F49" s="9">
        <v>0</v>
      </c>
      <c r="G49" s="8">
        <v>0</v>
      </c>
      <c r="H49" s="49">
        <v>0</v>
      </c>
      <c r="I49" s="9">
        <v>0</v>
      </c>
      <c r="K49" s="46"/>
      <c r="L49" s="46"/>
    </row>
    <row r="50" spans="2:12" x14ac:dyDescent="0.3">
      <c r="B50" s="2" t="s">
        <v>117</v>
      </c>
      <c r="C50" s="19">
        <v>3652783</v>
      </c>
      <c r="D50" s="9">
        <v>0</v>
      </c>
      <c r="E50" s="9">
        <v>0</v>
      </c>
      <c r="F50" s="9">
        <v>0</v>
      </c>
      <c r="G50" s="8">
        <v>0</v>
      </c>
      <c r="H50" s="49">
        <v>0</v>
      </c>
      <c r="I50" s="9">
        <v>0</v>
      </c>
      <c r="K50" s="46"/>
      <c r="L50" s="46"/>
    </row>
    <row r="51" spans="2:12" x14ac:dyDescent="0.3">
      <c r="B51" s="2" t="s">
        <v>81</v>
      </c>
      <c r="C51" s="19">
        <v>3609381</v>
      </c>
      <c r="D51" s="9">
        <v>2154.8560000000002</v>
      </c>
      <c r="E51" s="9">
        <v>2229.5790000000002</v>
      </c>
      <c r="F51" s="9">
        <v>0</v>
      </c>
      <c r="G51" s="8">
        <v>0</v>
      </c>
      <c r="H51" s="49">
        <v>0</v>
      </c>
      <c r="I51" s="9">
        <v>0</v>
      </c>
      <c r="K51" s="46"/>
      <c r="L51" s="46"/>
    </row>
    <row r="52" spans="2:12" x14ac:dyDescent="0.3">
      <c r="B52" s="2" t="s">
        <v>62</v>
      </c>
      <c r="C52" s="19">
        <v>7135653</v>
      </c>
      <c r="D52" s="9">
        <v>14.868</v>
      </c>
      <c r="E52" s="9">
        <v>29.685000000000002</v>
      </c>
      <c r="F52" s="9">
        <v>0</v>
      </c>
      <c r="G52" s="8">
        <v>0</v>
      </c>
      <c r="H52" s="49">
        <v>0</v>
      </c>
      <c r="I52" s="9">
        <v>0</v>
      </c>
      <c r="K52" s="46"/>
      <c r="L52" s="46"/>
    </row>
    <row r="53" spans="2:12" x14ac:dyDescent="0.3">
      <c r="B53" s="2" t="s">
        <v>101</v>
      </c>
      <c r="C53" s="19">
        <v>11898169</v>
      </c>
      <c r="D53" s="9">
        <v>342.99900000000002</v>
      </c>
      <c r="E53" s="9">
        <v>342.54599999999999</v>
      </c>
      <c r="F53" s="9">
        <v>0</v>
      </c>
      <c r="G53" s="8">
        <v>0</v>
      </c>
      <c r="H53" s="49">
        <v>0</v>
      </c>
      <c r="I53" s="9">
        <v>0</v>
      </c>
      <c r="K53" s="46"/>
      <c r="L53" s="46"/>
    </row>
    <row r="54" spans="2:12" x14ac:dyDescent="0.3">
      <c r="B54" s="2" t="s">
        <v>30</v>
      </c>
      <c r="C54" s="19">
        <v>2299645</v>
      </c>
      <c r="D54" s="9">
        <v>1340.674</v>
      </c>
      <c r="E54" s="9">
        <v>1368.7550000000001</v>
      </c>
      <c r="F54" s="9">
        <v>0</v>
      </c>
      <c r="G54" s="8">
        <v>0</v>
      </c>
      <c r="H54" s="49">
        <v>0</v>
      </c>
      <c r="I54" s="9">
        <v>0</v>
      </c>
      <c r="K54" s="46"/>
      <c r="L54" s="46"/>
    </row>
    <row r="55" spans="2:12" x14ac:dyDescent="0.3">
      <c r="B55" s="2" t="s">
        <v>31</v>
      </c>
      <c r="C55" s="19">
        <v>1787793</v>
      </c>
      <c r="D55" s="9">
        <v>1729.0759999999998</v>
      </c>
      <c r="E55" s="9">
        <v>1650.1940000000002</v>
      </c>
      <c r="F55" s="9">
        <v>0</v>
      </c>
      <c r="G55" s="8">
        <v>0</v>
      </c>
      <c r="H55" s="49">
        <v>0</v>
      </c>
      <c r="I55" s="9">
        <v>0</v>
      </c>
      <c r="K55" s="46"/>
      <c r="L55" s="46"/>
    </row>
    <row r="56" spans="2:12" x14ac:dyDescent="0.3">
      <c r="B56" s="2" t="s">
        <v>59</v>
      </c>
      <c r="C56" s="19">
        <v>6240179</v>
      </c>
      <c r="D56" s="9">
        <v>1380.2379999999998</v>
      </c>
      <c r="E56" s="9">
        <v>1692.2049999999999</v>
      </c>
      <c r="F56" s="9">
        <v>0</v>
      </c>
      <c r="G56" s="8">
        <v>0</v>
      </c>
      <c r="H56" s="49">
        <v>0</v>
      </c>
      <c r="I56" s="9">
        <v>0</v>
      </c>
      <c r="K56" s="46"/>
      <c r="L56" s="46"/>
    </row>
    <row r="57" spans="2:12" x14ac:dyDescent="0.3">
      <c r="B57" s="2" t="s">
        <v>13</v>
      </c>
      <c r="C57" s="19">
        <v>33337122</v>
      </c>
      <c r="D57" s="9">
        <v>69253.537999999986</v>
      </c>
      <c r="E57" s="9">
        <v>76098.76399999985</v>
      </c>
      <c r="F57" s="9">
        <v>0</v>
      </c>
      <c r="G57" s="8">
        <v>0</v>
      </c>
      <c r="H57" s="49">
        <v>6808.2819999999992</v>
      </c>
      <c r="I57" s="9">
        <v>10275.661999999995</v>
      </c>
      <c r="K57" s="46"/>
      <c r="L57" s="46"/>
    </row>
    <row r="58" spans="2:12" x14ac:dyDescent="0.3">
      <c r="B58" s="2" t="s">
        <v>135</v>
      </c>
      <c r="C58" s="19">
        <v>22355152</v>
      </c>
      <c r="D58" s="9">
        <v>0</v>
      </c>
      <c r="E58" s="9">
        <v>0</v>
      </c>
      <c r="F58" s="9">
        <v>0</v>
      </c>
      <c r="G58" s="8">
        <v>0</v>
      </c>
      <c r="H58" s="49">
        <v>0</v>
      </c>
      <c r="I58" s="9">
        <v>0</v>
      </c>
      <c r="K58" s="46"/>
      <c r="L58" s="46"/>
    </row>
    <row r="59" spans="2:12" x14ac:dyDescent="0.3">
      <c r="B59" s="2" t="s">
        <v>32</v>
      </c>
      <c r="C59" s="19">
        <v>2805889</v>
      </c>
      <c r="D59" s="9">
        <v>7158.9780000000001</v>
      </c>
      <c r="E59" s="9">
        <v>7562.1159999999982</v>
      </c>
      <c r="F59" s="9">
        <v>0</v>
      </c>
      <c r="G59" s="8">
        <v>0</v>
      </c>
      <c r="H59" s="49">
        <v>0</v>
      </c>
      <c r="I59" s="9">
        <v>57.195</v>
      </c>
      <c r="K59" s="46"/>
      <c r="L59" s="46"/>
    </row>
    <row r="60" spans="2:12" x14ac:dyDescent="0.3">
      <c r="B60" s="2" t="s">
        <v>33</v>
      </c>
      <c r="C60" s="19">
        <v>1083568</v>
      </c>
      <c r="D60" s="9">
        <v>158.77100000000002</v>
      </c>
      <c r="E60" s="9">
        <v>86.576999999999998</v>
      </c>
      <c r="F60" s="9">
        <v>0</v>
      </c>
      <c r="G60" s="8">
        <v>0</v>
      </c>
      <c r="H60" s="49">
        <v>0</v>
      </c>
      <c r="I60" s="9">
        <v>87.569000000000003</v>
      </c>
      <c r="K60" s="46"/>
      <c r="L60" s="46"/>
    </row>
    <row r="61" spans="2:12" x14ac:dyDescent="0.3">
      <c r="B61" s="2" t="s">
        <v>73</v>
      </c>
      <c r="C61" s="19">
        <v>9596665</v>
      </c>
      <c r="D61" s="9">
        <v>656.64800000000002</v>
      </c>
      <c r="E61" s="9">
        <v>593.11299999999994</v>
      </c>
      <c r="F61" s="9">
        <v>0</v>
      </c>
      <c r="G61" s="8">
        <v>0</v>
      </c>
      <c r="H61" s="49">
        <v>0</v>
      </c>
      <c r="I61" s="9">
        <v>0</v>
      </c>
      <c r="K61" s="46"/>
      <c r="L61" s="46"/>
    </row>
    <row r="62" spans="2:12" x14ac:dyDescent="0.3">
      <c r="B62" s="2" t="s">
        <v>112</v>
      </c>
      <c r="C62" s="19">
        <v>13210610</v>
      </c>
      <c r="D62" s="9">
        <v>88.133999999999986</v>
      </c>
      <c r="E62" s="9">
        <v>69.634</v>
      </c>
      <c r="F62" s="9">
        <v>0</v>
      </c>
      <c r="G62" s="8">
        <v>0</v>
      </c>
      <c r="H62" s="49">
        <v>0</v>
      </c>
      <c r="I62" s="9">
        <v>0</v>
      </c>
      <c r="K62" s="46"/>
      <c r="L62" s="46"/>
    </row>
    <row r="63" spans="2:12" x14ac:dyDescent="0.3">
      <c r="B63" s="2" t="s">
        <v>25</v>
      </c>
      <c r="C63" s="19">
        <v>326969</v>
      </c>
      <c r="D63" s="9">
        <v>1079.2929999999999</v>
      </c>
      <c r="E63" s="9">
        <v>1184.126</v>
      </c>
      <c r="F63" s="9">
        <v>0</v>
      </c>
      <c r="G63" s="8">
        <v>0</v>
      </c>
      <c r="H63" s="11">
        <v>0</v>
      </c>
      <c r="I63" s="9">
        <v>0</v>
      </c>
      <c r="K63" s="46"/>
      <c r="L63" s="46"/>
    </row>
    <row r="64" spans="2:12" x14ac:dyDescent="0.3">
      <c r="B64" s="2" t="s">
        <v>110</v>
      </c>
      <c r="C64" s="19">
        <v>26574808</v>
      </c>
      <c r="D64" s="9">
        <v>143.482</v>
      </c>
      <c r="E64" s="9">
        <v>157.38200000000001</v>
      </c>
      <c r="F64" s="9">
        <v>0</v>
      </c>
      <c r="G64" s="8">
        <v>0</v>
      </c>
      <c r="H64" s="49">
        <v>0</v>
      </c>
      <c r="I64" s="9">
        <v>0</v>
      </c>
      <c r="K64" s="46"/>
      <c r="L64" s="46"/>
    </row>
    <row r="65" spans="2:13" x14ac:dyDescent="0.3">
      <c r="B65" s="2" t="s">
        <v>138</v>
      </c>
      <c r="C65" s="19">
        <v>828887</v>
      </c>
      <c r="D65" s="9">
        <v>43.573999999999998</v>
      </c>
      <c r="E65" s="9">
        <v>43.521999999999998</v>
      </c>
      <c r="F65" s="9">
        <v>0</v>
      </c>
      <c r="G65" s="8">
        <v>0</v>
      </c>
      <c r="H65" s="49">
        <v>0</v>
      </c>
      <c r="I65" s="9">
        <v>0</v>
      </c>
      <c r="K65" s="46"/>
      <c r="L65" s="46"/>
    </row>
    <row r="66" spans="2:13" x14ac:dyDescent="0.3">
      <c r="B66" s="2" t="s">
        <v>137</v>
      </c>
      <c r="C66" s="19">
        <v>34226839</v>
      </c>
      <c r="D66" s="9">
        <v>261.83699999999999</v>
      </c>
      <c r="E66" s="9">
        <v>232.37300000000002</v>
      </c>
      <c r="F66" s="9">
        <v>0</v>
      </c>
      <c r="G66" s="8">
        <v>0</v>
      </c>
      <c r="H66" s="49">
        <v>0</v>
      </c>
      <c r="I66" s="9">
        <v>0</v>
      </c>
      <c r="K66" s="46"/>
      <c r="L66" s="46"/>
    </row>
    <row r="67" spans="2:13" x14ac:dyDescent="0.3">
      <c r="B67" s="2" t="s">
        <v>142</v>
      </c>
      <c r="C67" s="19">
        <v>85491074</v>
      </c>
      <c r="D67" s="9">
        <v>358.27</v>
      </c>
      <c r="E67" s="9">
        <v>388.44900000000007</v>
      </c>
      <c r="F67" s="9">
        <v>0</v>
      </c>
      <c r="G67" s="8">
        <v>0</v>
      </c>
      <c r="H67" s="49">
        <v>0</v>
      </c>
      <c r="I67" s="9">
        <v>0</v>
      </c>
      <c r="K67" s="46"/>
      <c r="L67" s="46"/>
    </row>
    <row r="68" spans="2:13" x14ac:dyDescent="0.3">
      <c r="B68" s="2" t="s">
        <v>22</v>
      </c>
      <c r="C68" s="19">
        <v>1125282</v>
      </c>
      <c r="D68" s="9">
        <v>3255.3940000000007</v>
      </c>
      <c r="E68" s="9">
        <v>3765.6309999999985</v>
      </c>
      <c r="F68" s="9">
        <v>0</v>
      </c>
      <c r="G68" s="8">
        <v>0</v>
      </c>
      <c r="H68" s="49">
        <v>0</v>
      </c>
      <c r="I68" s="9">
        <v>0</v>
      </c>
      <c r="K68" s="46"/>
      <c r="L68" s="46"/>
    </row>
    <row r="69" spans="2:13" x14ac:dyDescent="0.3">
      <c r="B69" s="2" t="s">
        <v>76</v>
      </c>
      <c r="C69" s="19">
        <v>34274233</v>
      </c>
      <c r="D69" s="9">
        <v>152560.87899999993</v>
      </c>
      <c r="E69" s="9">
        <v>129315.95899999981</v>
      </c>
      <c r="F69" s="9">
        <v>0</v>
      </c>
      <c r="G69" s="8">
        <v>0</v>
      </c>
      <c r="H69" s="49">
        <v>1457.2599999999998</v>
      </c>
      <c r="I69" s="9">
        <v>8173.4650000000011</v>
      </c>
      <c r="K69" s="46"/>
      <c r="L69" s="46"/>
    </row>
    <row r="70" spans="2:13" x14ac:dyDescent="0.3">
      <c r="B70" s="2" t="s">
        <v>35</v>
      </c>
      <c r="C70" s="19">
        <v>2924588</v>
      </c>
      <c r="D70" s="9">
        <v>414.00800000000004</v>
      </c>
      <c r="E70" s="9">
        <v>460.62</v>
      </c>
      <c r="F70" s="9">
        <v>0</v>
      </c>
      <c r="G70" s="8">
        <v>0</v>
      </c>
      <c r="H70" s="49">
        <v>0</v>
      </c>
      <c r="I70" s="9">
        <v>162.92099999999999</v>
      </c>
      <c r="K70" s="46"/>
      <c r="L70" s="46"/>
    </row>
    <row r="71" spans="2:13" x14ac:dyDescent="0.3">
      <c r="B71" s="2" t="s">
        <v>60</v>
      </c>
      <c r="C71" s="19">
        <v>5470445</v>
      </c>
      <c r="D71" s="9">
        <v>0</v>
      </c>
      <c r="E71" s="9">
        <v>0</v>
      </c>
      <c r="F71" s="9">
        <v>0</v>
      </c>
      <c r="G71" s="8">
        <v>0</v>
      </c>
      <c r="H71" s="49">
        <v>0</v>
      </c>
      <c r="I71" s="9">
        <v>0</v>
      </c>
      <c r="K71" s="46"/>
      <c r="L71" s="46"/>
    </row>
    <row r="72" spans="2:13" x14ac:dyDescent="0.3">
      <c r="B72" s="2" t="s">
        <v>83</v>
      </c>
      <c r="C72" s="19">
        <v>4169215</v>
      </c>
      <c r="D72" s="9">
        <v>16476.950999999997</v>
      </c>
      <c r="E72" s="9">
        <v>17847.768999999993</v>
      </c>
      <c r="F72" s="9">
        <v>0</v>
      </c>
      <c r="G72" s="8">
        <v>0</v>
      </c>
      <c r="H72" s="49">
        <v>0</v>
      </c>
      <c r="I72" s="9">
        <v>834.6880000000001</v>
      </c>
      <c r="K72" s="46"/>
      <c r="L72" s="46"/>
    </row>
    <row r="73" spans="2:13" x14ac:dyDescent="0.3">
      <c r="B73" s="2" t="s">
        <v>6</v>
      </c>
      <c r="C73" s="19">
        <v>3016811</v>
      </c>
      <c r="D73" s="9">
        <v>357.738</v>
      </c>
      <c r="E73" s="9">
        <v>714.65999999999985</v>
      </c>
      <c r="F73" s="9">
        <v>0</v>
      </c>
      <c r="G73" s="8">
        <v>0</v>
      </c>
      <c r="H73" s="49">
        <v>0</v>
      </c>
      <c r="I73" s="9">
        <v>0</v>
      </c>
      <c r="K73" s="46"/>
      <c r="L73" s="46"/>
      <c r="M73" s="64"/>
    </row>
    <row r="74" spans="2:13" x14ac:dyDescent="0.3">
      <c r="B74" s="2" t="s">
        <v>36</v>
      </c>
      <c r="C74" s="19">
        <v>2123223</v>
      </c>
      <c r="D74" s="9">
        <v>555.87299999999993</v>
      </c>
      <c r="E74" s="9">
        <v>580.44100000000003</v>
      </c>
      <c r="F74" s="9">
        <v>0</v>
      </c>
      <c r="G74" s="8">
        <v>0</v>
      </c>
      <c r="H74" s="49">
        <v>0</v>
      </c>
      <c r="I74" s="9">
        <v>0</v>
      </c>
      <c r="K74" s="46"/>
      <c r="L74" s="46"/>
      <c r="M74" s="65"/>
    </row>
    <row r="75" spans="2:13" x14ac:dyDescent="0.3">
      <c r="B75" s="2" t="s">
        <v>113</v>
      </c>
      <c r="C75" s="19">
        <v>9371943</v>
      </c>
      <c r="D75" s="9">
        <v>0</v>
      </c>
      <c r="E75" s="9">
        <v>0</v>
      </c>
      <c r="F75" s="9">
        <v>0</v>
      </c>
      <c r="G75" s="8">
        <v>0</v>
      </c>
      <c r="H75" s="49">
        <v>0</v>
      </c>
      <c r="I75" s="9">
        <v>0</v>
      </c>
      <c r="K75" s="46"/>
      <c r="L75" s="46"/>
    </row>
    <row r="76" spans="2:13" x14ac:dyDescent="0.3">
      <c r="B76" s="2" t="s">
        <v>148</v>
      </c>
      <c r="C76" s="19">
        <v>11361333</v>
      </c>
      <c r="D76" s="9">
        <v>29.795999999999999</v>
      </c>
      <c r="E76" s="9">
        <v>89.319000000000003</v>
      </c>
      <c r="F76" s="9">
        <v>0</v>
      </c>
      <c r="G76" s="8">
        <v>0</v>
      </c>
      <c r="H76" s="49">
        <v>0</v>
      </c>
      <c r="I76" s="9">
        <v>0</v>
      </c>
      <c r="K76" s="46"/>
      <c r="L76" s="46"/>
    </row>
    <row r="77" spans="2:13" x14ac:dyDescent="0.3">
      <c r="B77" s="2" t="s">
        <v>37</v>
      </c>
      <c r="C77" s="19">
        <v>1557353</v>
      </c>
      <c r="D77" s="9">
        <v>966.5419999999998</v>
      </c>
      <c r="E77" s="9">
        <v>815.49900000000002</v>
      </c>
      <c r="F77" s="9">
        <v>0</v>
      </c>
      <c r="G77" s="8">
        <v>0</v>
      </c>
      <c r="H77" s="49">
        <v>0</v>
      </c>
      <c r="I77" s="9">
        <v>0</v>
      </c>
      <c r="K77" s="46"/>
      <c r="L77" s="46"/>
    </row>
    <row r="78" spans="2:13" x14ac:dyDescent="0.3">
      <c r="B78" s="2" t="s">
        <v>118</v>
      </c>
      <c r="C78" s="19">
        <v>10383235</v>
      </c>
      <c r="D78" s="9">
        <v>0</v>
      </c>
      <c r="E78" s="9">
        <v>0</v>
      </c>
      <c r="F78" s="9">
        <v>0</v>
      </c>
      <c r="G78" s="8">
        <v>0</v>
      </c>
      <c r="H78" s="49">
        <v>0</v>
      </c>
      <c r="I78" s="9">
        <v>0</v>
      </c>
      <c r="K78" s="46"/>
      <c r="L78" s="46"/>
    </row>
    <row r="79" spans="2:13" x14ac:dyDescent="0.3">
      <c r="B79" s="2" t="s">
        <v>106</v>
      </c>
      <c r="C79" s="19">
        <v>175884</v>
      </c>
      <c r="D79" s="9">
        <v>0</v>
      </c>
      <c r="E79" s="9">
        <v>0</v>
      </c>
      <c r="F79" s="9">
        <v>0</v>
      </c>
      <c r="G79" s="8">
        <v>0</v>
      </c>
      <c r="H79" s="49">
        <v>0</v>
      </c>
      <c r="I79" s="9">
        <v>0</v>
      </c>
      <c r="K79" s="46"/>
      <c r="L79" s="46"/>
    </row>
    <row r="80" spans="2:13" x14ac:dyDescent="0.3">
      <c r="B80" s="2" t="s">
        <v>152</v>
      </c>
      <c r="C80" s="19">
        <v>8944957</v>
      </c>
      <c r="D80" s="9">
        <v>216.26599999999999</v>
      </c>
      <c r="E80" s="9">
        <v>224.62199999999999</v>
      </c>
      <c r="F80" s="9">
        <v>0</v>
      </c>
      <c r="G80" s="8">
        <v>0</v>
      </c>
      <c r="H80" s="49">
        <v>0</v>
      </c>
      <c r="I80" s="9">
        <v>0</v>
      </c>
      <c r="K80" s="46"/>
      <c r="L80" s="46"/>
    </row>
    <row r="81" spans="2:12" x14ac:dyDescent="0.3">
      <c r="B81" s="2" t="s">
        <v>7</v>
      </c>
      <c r="C81" s="19">
        <v>5482271</v>
      </c>
      <c r="D81" s="9">
        <v>2025.3229999999996</v>
      </c>
      <c r="E81" s="9">
        <v>2779.1480000000001</v>
      </c>
      <c r="F81" s="9">
        <v>0</v>
      </c>
      <c r="G81" s="8">
        <v>0</v>
      </c>
      <c r="H81" s="49">
        <v>0</v>
      </c>
      <c r="I81" s="9">
        <v>0</v>
      </c>
      <c r="K81" s="46"/>
      <c r="L81" s="46"/>
    </row>
    <row r="82" spans="2:12" x14ac:dyDescent="0.3">
      <c r="B82" s="2" t="s">
        <v>115</v>
      </c>
      <c r="C82" s="19">
        <v>24052844</v>
      </c>
      <c r="D82" s="9">
        <v>1694.915</v>
      </c>
      <c r="E82" s="9">
        <v>1694.806</v>
      </c>
      <c r="F82" s="9">
        <v>0</v>
      </c>
      <c r="G82" s="8">
        <v>0</v>
      </c>
      <c r="H82" s="49">
        <v>0</v>
      </c>
      <c r="I82" s="9">
        <v>0</v>
      </c>
      <c r="K82" s="46"/>
      <c r="L82" s="46"/>
    </row>
    <row r="83" spans="2:12" x14ac:dyDescent="0.3">
      <c r="B83" s="2" t="s">
        <v>108</v>
      </c>
      <c r="C83" s="19">
        <v>9158456</v>
      </c>
      <c r="D83" s="9">
        <v>501.85899999999998</v>
      </c>
      <c r="E83" s="9">
        <v>498.64400000000001</v>
      </c>
      <c r="F83" s="9">
        <v>0</v>
      </c>
      <c r="G83" s="8">
        <v>0</v>
      </c>
      <c r="H83" s="49">
        <v>0</v>
      </c>
      <c r="I83" s="9">
        <v>0</v>
      </c>
      <c r="K83" s="46"/>
      <c r="L83" s="46"/>
    </row>
    <row r="84" spans="2:12" x14ac:dyDescent="0.3">
      <c r="B84" s="2" t="s">
        <v>102</v>
      </c>
      <c r="C84" s="19">
        <v>7253302</v>
      </c>
      <c r="D84" s="9">
        <v>314.75700000000001</v>
      </c>
      <c r="E84" s="9">
        <v>226.40000000000003</v>
      </c>
      <c r="F84" s="9">
        <v>0</v>
      </c>
      <c r="G84" s="8">
        <v>0</v>
      </c>
      <c r="H84" s="49">
        <v>0</v>
      </c>
      <c r="I84" s="9">
        <v>0</v>
      </c>
      <c r="K84" s="46"/>
      <c r="L84" s="46"/>
    </row>
    <row r="85" spans="2:12" x14ac:dyDescent="0.3">
      <c r="B85" s="2" t="s">
        <v>38</v>
      </c>
      <c r="C85" s="19">
        <v>2886685</v>
      </c>
      <c r="D85" s="9">
        <v>1258.8900000000001</v>
      </c>
      <c r="E85" s="9">
        <v>1285.5490000000002</v>
      </c>
      <c r="F85" s="9">
        <v>0</v>
      </c>
      <c r="G85" s="8">
        <v>0</v>
      </c>
      <c r="H85" s="49">
        <v>0</v>
      </c>
      <c r="I85" s="9">
        <v>0</v>
      </c>
      <c r="K85" s="46"/>
      <c r="L85" s="46"/>
    </row>
    <row r="86" spans="2:12" x14ac:dyDescent="0.3">
      <c r="B86" s="2" t="s">
        <v>39</v>
      </c>
      <c r="C86" s="19">
        <v>80795727</v>
      </c>
      <c r="D86" s="9">
        <v>5793.2710000000025</v>
      </c>
      <c r="E86" s="9">
        <v>5773.1300000000019</v>
      </c>
      <c r="F86" s="9">
        <v>0</v>
      </c>
      <c r="G86" s="8">
        <v>0</v>
      </c>
      <c r="H86" s="49">
        <v>0</v>
      </c>
      <c r="I86" s="9">
        <v>0</v>
      </c>
      <c r="K86" s="46"/>
      <c r="L86" s="46"/>
    </row>
    <row r="87" spans="2:12" x14ac:dyDescent="0.3">
      <c r="B87" s="2" t="s">
        <v>64</v>
      </c>
      <c r="C87" s="19">
        <v>33453598</v>
      </c>
      <c r="D87" s="9">
        <v>109684.34500000002</v>
      </c>
      <c r="E87" s="9">
        <v>105321.89900000024</v>
      </c>
      <c r="F87" s="9">
        <v>0</v>
      </c>
      <c r="G87" s="8">
        <v>0</v>
      </c>
      <c r="H87" s="49">
        <v>868.91699999999992</v>
      </c>
      <c r="I87" s="9">
        <v>3013.6760000000004</v>
      </c>
      <c r="K87" s="46"/>
      <c r="L87" s="46"/>
    </row>
    <row r="88" spans="2:12" x14ac:dyDescent="0.3">
      <c r="B88" s="2" t="s">
        <v>77</v>
      </c>
      <c r="C88" s="19">
        <v>1799935</v>
      </c>
      <c r="D88" s="9">
        <v>4050.7850000000021</v>
      </c>
      <c r="E88" s="9">
        <v>4635.0370000000003</v>
      </c>
      <c r="F88" s="9">
        <v>0</v>
      </c>
      <c r="G88" s="8">
        <v>0</v>
      </c>
      <c r="H88" s="49">
        <v>0</v>
      </c>
      <c r="I88" s="9">
        <v>0</v>
      </c>
      <c r="K88" s="46"/>
      <c r="L88" s="46"/>
    </row>
    <row r="89" spans="2:12" x14ac:dyDescent="0.3">
      <c r="B89" s="2" t="s">
        <v>103</v>
      </c>
      <c r="C89" s="19">
        <v>16978251</v>
      </c>
      <c r="D89" s="9">
        <v>98.307999999999993</v>
      </c>
      <c r="E89" s="9">
        <v>83.245000000000005</v>
      </c>
      <c r="F89" s="9">
        <v>0</v>
      </c>
      <c r="G89" s="8">
        <v>0</v>
      </c>
      <c r="H89" s="49">
        <v>0</v>
      </c>
      <c r="I89" s="9">
        <v>0</v>
      </c>
      <c r="K89" s="46"/>
      <c r="L89" s="46"/>
    </row>
    <row r="90" spans="2:12" x14ac:dyDescent="0.3">
      <c r="B90" s="2" t="s">
        <v>40</v>
      </c>
      <c r="C90" s="19">
        <v>11428668</v>
      </c>
      <c r="D90" s="9">
        <v>391.28</v>
      </c>
      <c r="E90" s="9">
        <v>302.57400000000001</v>
      </c>
      <c r="F90" s="9">
        <v>0</v>
      </c>
      <c r="G90" s="8">
        <v>0</v>
      </c>
      <c r="H90" s="49">
        <v>0</v>
      </c>
      <c r="I90" s="9">
        <v>0</v>
      </c>
      <c r="K90" s="46"/>
      <c r="L90" s="46"/>
    </row>
    <row r="91" spans="2:12" x14ac:dyDescent="0.3">
      <c r="B91" s="2" t="s">
        <v>66</v>
      </c>
      <c r="C91" s="19">
        <v>2913444</v>
      </c>
      <c r="D91" s="9">
        <v>554.73</v>
      </c>
      <c r="E91" s="9">
        <v>620.67200000000003</v>
      </c>
      <c r="F91" s="9">
        <v>0</v>
      </c>
      <c r="G91" s="8">
        <v>0</v>
      </c>
      <c r="H91" s="49">
        <v>39.762</v>
      </c>
      <c r="I91" s="9">
        <v>0</v>
      </c>
      <c r="K91" s="46"/>
      <c r="L91" s="46"/>
    </row>
    <row r="92" spans="2:12" x14ac:dyDescent="0.3">
      <c r="B92" s="2" t="s">
        <v>41</v>
      </c>
      <c r="C92" s="19">
        <v>3980754</v>
      </c>
      <c r="D92" s="9">
        <v>398.65599999999995</v>
      </c>
      <c r="E92" s="9">
        <v>451.73399999999998</v>
      </c>
      <c r="F92" s="9">
        <v>0</v>
      </c>
      <c r="G92" s="8">
        <v>0</v>
      </c>
      <c r="H92" s="49">
        <v>0</v>
      </c>
      <c r="I92" s="9">
        <v>226.02100000000002</v>
      </c>
      <c r="K92" s="46"/>
      <c r="L92" s="46"/>
    </row>
    <row r="93" spans="2:12" x14ac:dyDescent="0.3">
      <c r="B93" s="2" t="s">
        <v>42</v>
      </c>
      <c r="C93" s="19">
        <v>209895</v>
      </c>
      <c r="D93" s="9">
        <v>2489.2199999999998</v>
      </c>
      <c r="E93" s="9">
        <v>2556.9049999999997</v>
      </c>
      <c r="F93" s="9">
        <v>0</v>
      </c>
      <c r="G93" s="8">
        <v>0</v>
      </c>
      <c r="H93" s="49">
        <v>0</v>
      </c>
      <c r="I93" s="9">
        <v>0</v>
      </c>
      <c r="K93" s="46"/>
      <c r="L93" s="46"/>
    </row>
    <row r="94" spans="2:12" x14ac:dyDescent="0.3">
      <c r="B94" s="2" t="s">
        <v>94</v>
      </c>
      <c r="C94" s="19">
        <v>4414127</v>
      </c>
      <c r="D94" s="9">
        <v>535.29</v>
      </c>
      <c r="E94" s="9">
        <v>491.86400000000009</v>
      </c>
      <c r="F94" s="9">
        <v>0</v>
      </c>
      <c r="G94" s="8">
        <v>0</v>
      </c>
      <c r="H94" s="49">
        <v>0</v>
      </c>
      <c r="I94" s="9">
        <v>0</v>
      </c>
      <c r="K94" s="46"/>
      <c r="L94" s="46"/>
    </row>
    <row r="95" spans="2:12" x14ac:dyDescent="0.3">
      <c r="B95" s="2" t="s">
        <v>43</v>
      </c>
      <c r="C95" s="19">
        <v>7520438</v>
      </c>
      <c r="D95" s="9">
        <v>4024.4969999999994</v>
      </c>
      <c r="E95" s="9">
        <v>3852.8580000000006</v>
      </c>
      <c r="F95" s="9">
        <v>0</v>
      </c>
      <c r="G95" s="8">
        <v>0</v>
      </c>
      <c r="H95" s="49">
        <v>0</v>
      </c>
      <c r="I95" s="9">
        <v>0</v>
      </c>
      <c r="K95" s="46"/>
      <c r="L95" s="46"/>
    </row>
    <row r="96" spans="2:12" x14ac:dyDescent="0.3">
      <c r="B96" s="2" t="s">
        <v>85</v>
      </c>
      <c r="C96" s="19">
        <v>1349764</v>
      </c>
      <c r="D96" s="9">
        <v>6310.2270000000017</v>
      </c>
      <c r="E96" s="9">
        <v>8114.2260000000024</v>
      </c>
      <c r="F96" s="9">
        <v>0</v>
      </c>
      <c r="G96" s="8">
        <v>0</v>
      </c>
      <c r="H96" s="49">
        <v>0</v>
      </c>
      <c r="I96" s="9">
        <v>0</v>
      </c>
      <c r="K96" s="46"/>
      <c r="L96" s="46"/>
    </row>
    <row r="97" spans="2:12" x14ac:dyDescent="0.3">
      <c r="B97" s="2" t="s">
        <v>44</v>
      </c>
      <c r="C97" s="19">
        <v>756149</v>
      </c>
      <c r="D97" s="9">
        <v>2239.067</v>
      </c>
      <c r="E97" s="9">
        <v>2163.2840000000001</v>
      </c>
      <c r="F97" s="9">
        <v>0</v>
      </c>
      <c r="G97" s="8">
        <v>0</v>
      </c>
      <c r="H97" s="49">
        <v>0</v>
      </c>
      <c r="I97" s="9">
        <v>0</v>
      </c>
      <c r="K97" s="46"/>
      <c r="L97" s="46"/>
    </row>
    <row r="98" spans="2:12" x14ac:dyDescent="0.3">
      <c r="B98" s="2" t="s">
        <v>70</v>
      </c>
      <c r="C98" s="19">
        <v>10767247</v>
      </c>
      <c r="D98" s="9">
        <v>1573.7370000000001</v>
      </c>
      <c r="E98" s="9">
        <v>1660.6169999999993</v>
      </c>
      <c r="F98" s="9">
        <v>0</v>
      </c>
      <c r="G98" s="8">
        <v>0</v>
      </c>
      <c r="H98" s="49">
        <v>81.658999999999992</v>
      </c>
      <c r="I98" s="9">
        <v>0</v>
      </c>
      <c r="K98" s="46"/>
      <c r="L98" s="46"/>
    </row>
    <row r="99" spans="2:12" x14ac:dyDescent="0.3">
      <c r="B99" s="2" t="s">
        <v>129</v>
      </c>
      <c r="C99" s="19">
        <v>8768527</v>
      </c>
      <c r="D99" s="9">
        <v>269.29199999999997</v>
      </c>
      <c r="E99" s="9">
        <v>327.625</v>
      </c>
      <c r="F99" s="9">
        <v>0</v>
      </c>
      <c r="G99" s="8">
        <v>0</v>
      </c>
      <c r="H99" s="49">
        <v>0</v>
      </c>
      <c r="I99" s="9">
        <v>0</v>
      </c>
      <c r="K99" s="46"/>
      <c r="L99" s="46"/>
    </row>
    <row r="100" spans="2:12" x14ac:dyDescent="0.3">
      <c r="B100" s="2" t="s">
        <v>45</v>
      </c>
      <c r="C100" s="19">
        <v>55483564</v>
      </c>
      <c r="D100" s="9">
        <v>1751.674</v>
      </c>
      <c r="E100" s="9">
        <v>1700.2769999999998</v>
      </c>
      <c r="F100" s="9">
        <v>0</v>
      </c>
      <c r="G100" s="8">
        <v>0</v>
      </c>
      <c r="H100" s="49">
        <v>0</v>
      </c>
      <c r="I100" s="9">
        <v>0</v>
      </c>
      <c r="K100" s="46"/>
      <c r="L100" s="46"/>
    </row>
    <row r="101" spans="2:12" x14ac:dyDescent="0.3">
      <c r="B101" s="2" t="s">
        <v>95</v>
      </c>
      <c r="C101" s="19">
        <v>7857168</v>
      </c>
      <c r="D101" s="9">
        <v>3762.172</v>
      </c>
      <c r="E101" s="9">
        <v>4486.6279999999997</v>
      </c>
      <c r="F101" s="9">
        <v>0</v>
      </c>
      <c r="G101" s="8">
        <v>0</v>
      </c>
      <c r="H101" s="49">
        <v>0</v>
      </c>
      <c r="I101" s="9">
        <v>0</v>
      </c>
      <c r="K101" s="46"/>
      <c r="L101" s="46"/>
    </row>
    <row r="102" spans="2:12" x14ac:dyDescent="0.3">
      <c r="B102" s="2" t="s">
        <v>46</v>
      </c>
      <c r="C102" s="19">
        <v>942246</v>
      </c>
      <c r="D102" s="9">
        <v>566.11300000000006</v>
      </c>
      <c r="E102" s="9">
        <v>567.596</v>
      </c>
      <c r="F102" s="9">
        <v>0</v>
      </c>
      <c r="G102" s="8">
        <v>0</v>
      </c>
      <c r="H102" s="49">
        <v>0</v>
      </c>
      <c r="I102" s="9">
        <v>0</v>
      </c>
      <c r="K102" s="46"/>
      <c r="L102" s="46"/>
    </row>
    <row r="103" spans="2:12" x14ac:dyDescent="0.3">
      <c r="B103" s="2" t="s">
        <v>47</v>
      </c>
      <c r="C103" s="19">
        <v>2044526</v>
      </c>
      <c r="D103" s="9">
        <v>1449.0400000000004</v>
      </c>
      <c r="E103" s="9">
        <v>1493.297</v>
      </c>
      <c r="F103" s="9">
        <v>0</v>
      </c>
      <c r="G103" s="8">
        <v>0</v>
      </c>
      <c r="H103" s="49">
        <v>0</v>
      </c>
      <c r="I103" s="9">
        <v>0</v>
      </c>
      <c r="K103" s="46"/>
      <c r="L103" s="46"/>
    </row>
    <row r="104" spans="2:12" x14ac:dyDescent="0.3">
      <c r="B104" s="2" t="s">
        <v>48</v>
      </c>
      <c r="C104" s="19">
        <v>1683557</v>
      </c>
      <c r="D104" s="9">
        <v>85.135999999999996</v>
      </c>
      <c r="E104" s="9">
        <v>72.456999999999994</v>
      </c>
      <c r="F104" s="9">
        <v>0</v>
      </c>
      <c r="G104" s="8">
        <v>0</v>
      </c>
      <c r="H104" s="49">
        <v>0</v>
      </c>
      <c r="I104" s="9">
        <v>0</v>
      </c>
      <c r="K104" s="46"/>
      <c r="L104" s="46"/>
    </row>
    <row r="105" spans="2:12" x14ac:dyDescent="0.3">
      <c r="B105" s="2" t="s">
        <v>49</v>
      </c>
      <c r="C105" s="19">
        <v>1387400</v>
      </c>
      <c r="D105" s="9">
        <v>3272.6509999999989</v>
      </c>
      <c r="E105" s="9">
        <v>3269.6000000000004</v>
      </c>
      <c r="F105" s="9">
        <v>0</v>
      </c>
      <c r="G105" s="8">
        <v>0</v>
      </c>
      <c r="H105" s="49">
        <v>0</v>
      </c>
      <c r="I105" s="9">
        <v>0</v>
      </c>
      <c r="K105" s="46"/>
      <c r="L105" s="46"/>
    </row>
    <row r="106" spans="2:12" x14ac:dyDescent="0.3">
      <c r="B106" s="2" t="s">
        <v>80</v>
      </c>
      <c r="C106" s="19">
        <v>5673133</v>
      </c>
      <c r="D106" s="9">
        <v>389.83499999999998</v>
      </c>
      <c r="E106" s="9">
        <v>391.59300000000002</v>
      </c>
      <c r="F106" s="9">
        <v>0</v>
      </c>
      <c r="G106" s="8">
        <v>0</v>
      </c>
      <c r="H106" s="49">
        <v>0</v>
      </c>
      <c r="I106" s="9">
        <v>0</v>
      </c>
      <c r="K106" s="46"/>
      <c r="L106" s="46"/>
    </row>
    <row r="107" spans="2:12" x14ac:dyDescent="0.3">
      <c r="B107" s="2" t="s">
        <v>65</v>
      </c>
      <c r="C107" s="19">
        <v>11325330</v>
      </c>
      <c r="D107" s="9">
        <v>1533.0780000000004</v>
      </c>
      <c r="E107" s="9">
        <v>1532.0309999999999</v>
      </c>
      <c r="F107" s="9">
        <v>0</v>
      </c>
      <c r="G107" s="8">
        <v>0</v>
      </c>
      <c r="H107" s="49">
        <v>0</v>
      </c>
      <c r="I107" s="9">
        <v>0</v>
      </c>
      <c r="K107" s="46"/>
      <c r="L107" s="46"/>
    </row>
    <row r="108" spans="2:12" x14ac:dyDescent="0.3">
      <c r="B108" s="2" t="s">
        <v>74</v>
      </c>
      <c r="C108" s="19">
        <v>14546191</v>
      </c>
      <c r="D108" s="9">
        <v>124.983</v>
      </c>
      <c r="E108" s="9">
        <v>126.16199999999999</v>
      </c>
      <c r="F108" s="9">
        <v>0</v>
      </c>
      <c r="G108" s="8">
        <v>0</v>
      </c>
      <c r="H108" s="49">
        <v>0</v>
      </c>
      <c r="I108" s="9">
        <v>0</v>
      </c>
      <c r="K108" s="46"/>
      <c r="L108" s="46"/>
    </row>
    <row r="109" spans="2:12" x14ac:dyDescent="0.3">
      <c r="B109" s="2" t="s">
        <v>61</v>
      </c>
      <c r="C109" s="19">
        <v>6278750</v>
      </c>
      <c r="D109" s="9">
        <v>1699.9019999999996</v>
      </c>
      <c r="E109" s="9">
        <v>1347.8310000000001</v>
      </c>
      <c r="F109" s="9">
        <v>0</v>
      </c>
      <c r="G109" s="8">
        <v>0</v>
      </c>
      <c r="H109" s="49">
        <v>0</v>
      </c>
      <c r="I109" s="9">
        <v>127.542</v>
      </c>
      <c r="K109" s="46"/>
      <c r="L109" s="46"/>
    </row>
    <row r="110" spans="2:12" x14ac:dyDescent="0.3">
      <c r="B110" s="2" t="s">
        <v>69</v>
      </c>
      <c r="C110" s="19">
        <v>9565834</v>
      </c>
      <c r="D110" s="9">
        <v>349.92200000000003</v>
      </c>
      <c r="E110" s="9">
        <v>477.99</v>
      </c>
      <c r="F110" s="9">
        <v>0</v>
      </c>
      <c r="G110" s="8">
        <v>0</v>
      </c>
      <c r="H110" s="49">
        <v>0</v>
      </c>
      <c r="I110" s="9">
        <v>0</v>
      </c>
      <c r="K110" s="46"/>
      <c r="L110" s="46"/>
    </row>
    <row r="111" spans="2:12" x14ac:dyDescent="0.3">
      <c r="B111" s="2" t="s">
        <v>50</v>
      </c>
      <c r="C111" s="19">
        <v>1452651</v>
      </c>
      <c r="D111" s="9">
        <v>3502.6849999999999</v>
      </c>
      <c r="E111" s="9">
        <v>3406.067</v>
      </c>
      <c r="F111" s="9">
        <v>0</v>
      </c>
      <c r="G111" s="8">
        <v>0</v>
      </c>
      <c r="H111" s="49">
        <v>134.452</v>
      </c>
      <c r="I111" s="9">
        <v>0</v>
      </c>
      <c r="K111" s="46"/>
      <c r="L111" s="46"/>
    </row>
    <row r="112" spans="2:12" x14ac:dyDescent="0.3">
      <c r="B112" s="2" t="s">
        <v>96</v>
      </c>
      <c r="C112" s="19">
        <v>1241994</v>
      </c>
      <c r="D112" s="9">
        <v>3474.6260000000007</v>
      </c>
      <c r="E112" s="9">
        <v>2983.601000000001</v>
      </c>
      <c r="F112" s="9">
        <v>0</v>
      </c>
      <c r="G112" s="8">
        <v>0</v>
      </c>
      <c r="H112" s="49">
        <v>113.23</v>
      </c>
      <c r="I112" s="9">
        <v>0</v>
      </c>
      <c r="K112" s="46"/>
      <c r="L112" s="46"/>
    </row>
    <row r="113" spans="2:12" x14ac:dyDescent="0.3">
      <c r="B113" s="2" t="s">
        <v>51</v>
      </c>
      <c r="C113" s="19">
        <v>2639582</v>
      </c>
      <c r="D113" s="9">
        <v>2394.0070000000005</v>
      </c>
      <c r="E113" s="9">
        <v>2586.8009999999999</v>
      </c>
      <c r="F113" s="9">
        <v>0</v>
      </c>
      <c r="G113" s="8">
        <v>0</v>
      </c>
      <c r="H113" s="49">
        <v>0</v>
      </c>
      <c r="I113" s="9">
        <v>0</v>
      </c>
      <c r="K113" s="46"/>
      <c r="L113" s="46"/>
    </row>
    <row r="114" spans="2:12" x14ac:dyDescent="0.3">
      <c r="B114" s="2" t="s">
        <v>52</v>
      </c>
      <c r="C114" s="19">
        <v>5759383</v>
      </c>
      <c r="D114" s="9">
        <v>2885.4070000000015</v>
      </c>
      <c r="E114" s="9">
        <v>2754.1329999999989</v>
      </c>
      <c r="F114" s="9">
        <v>0</v>
      </c>
      <c r="G114" s="8">
        <v>0</v>
      </c>
      <c r="H114" s="49">
        <v>451.85699999999997</v>
      </c>
      <c r="I114" s="9">
        <v>720.96500000000003</v>
      </c>
      <c r="K114" s="46"/>
      <c r="L114" s="46"/>
    </row>
    <row r="115" spans="2:12" x14ac:dyDescent="0.3">
      <c r="B115" s="2" t="s">
        <v>104</v>
      </c>
      <c r="C115" s="19">
        <v>71770689</v>
      </c>
      <c r="D115" s="9">
        <v>2818.0640000000008</v>
      </c>
      <c r="E115" s="9">
        <v>3052.5490000000004</v>
      </c>
      <c r="F115" s="9">
        <v>0</v>
      </c>
      <c r="G115" s="8">
        <v>0</v>
      </c>
      <c r="H115" s="49">
        <v>0</v>
      </c>
      <c r="I115" s="9">
        <v>0</v>
      </c>
      <c r="K115" s="46"/>
      <c r="L115" s="46"/>
    </row>
    <row r="116" spans="2:12" x14ac:dyDescent="0.3">
      <c r="B116" s="2" t="s">
        <v>53</v>
      </c>
      <c r="C116" s="19">
        <v>68110501</v>
      </c>
      <c r="D116" s="9">
        <v>980.57000000000028</v>
      </c>
      <c r="E116" s="9">
        <v>932.98</v>
      </c>
      <c r="F116" s="9">
        <v>0</v>
      </c>
      <c r="G116" s="8">
        <v>0</v>
      </c>
      <c r="H116" s="49">
        <v>0</v>
      </c>
      <c r="I116" s="9">
        <v>0</v>
      </c>
      <c r="K116" s="46"/>
      <c r="L116" s="46"/>
    </row>
    <row r="117" spans="2:12" x14ac:dyDescent="0.3">
      <c r="B117" s="2" t="s">
        <v>54</v>
      </c>
      <c r="C117" s="19">
        <v>1136600</v>
      </c>
      <c r="D117" s="9">
        <v>191.048</v>
      </c>
      <c r="E117" s="9">
        <v>170.4</v>
      </c>
      <c r="F117" s="9">
        <v>0</v>
      </c>
      <c r="G117" s="8">
        <v>0</v>
      </c>
      <c r="H117" s="49">
        <v>0</v>
      </c>
      <c r="I117" s="9">
        <v>0</v>
      </c>
      <c r="K117" s="46"/>
      <c r="L117" s="46"/>
    </row>
    <row r="118" spans="2:12" x14ac:dyDescent="0.3">
      <c r="B118" s="2" t="s">
        <v>55</v>
      </c>
      <c r="C118" s="19">
        <v>1561464</v>
      </c>
      <c r="D118" s="9">
        <v>448.38499999999999</v>
      </c>
      <c r="E118" s="9">
        <v>555.44199999999989</v>
      </c>
      <c r="F118" s="9">
        <v>0</v>
      </c>
      <c r="G118" s="8">
        <v>0</v>
      </c>
      <c r="H118" s="49">
        <v>0</v>
      </c>
      <c r="I118" s="9">
        <v>0</v>
      </c>
      <c r="K118" s="46"/>
      <c r="L118" s="46"/>
    </row>
    <row r="119" spans="2:12" x14ac:dyDescent="0.3">
      <c r="B119" s="2" t="s">
        <v>56</v>
      </c>
      <c r="C119" s="19">
        <v>76994177</v>
      </c>
      <c r="D119" s="9">
        <v>0</v>
      </c>
      <c r="E119" s="9">
        <v>0</v>
      </c>
      <c r="F119" s="9">
        <v>0</v>
      </c>
      <c r="G119" s="8">
        <v>0</v>
      </c>
      <c r="H119" s="49">
        <v>0</v>
      </c>
      <c r="I119" s="9">
        <v>0</v>
      </c>
      <c r="K119" s="46"/>
      <c r="L119" s="46"/>
    </row>
    <row r="120" spans="2:12" x14ac:dyDescent="0.3">
      <c r="B120" s="2" t="s">
        <v>119</v>
      </c>
      <c r="C120" s="19">
        <v>19924948</v>
      </c>
      <c r="D120" s="9">
        <v>95.209000000000003</v>
      </c>
      <c r="E120" s="9">
        <v>93.266999999999996</v>
      </c>
      <c r="F120" s="9">
        <v>0</v>
      </c>
      <c r="G120" s="8">
        <v>0</v>
      </c>
      <c r="H120" s="49">
        <v>0</v>
      </c>
      <c r="I120" s="9">
        <v>0</v>
      </c>
      <c r="K120" s="46"/>
      <c r="L120" s="46"/>
    </row>
    <row r="121" spans="2:12" x14ac:dyDescent="0.3">
      <c r="B121" s="2" t="s">
        <v>97</v>
      </c>
      <c r="C121" s="19">
        <v>19700983</v>
      </c>
      <c r="D121" s="9">
        <v>165.12800000000001</v>
      </c>
      <c r="E121" s="9">
        <v>164.06000000000003</v>
      </c>
      <c r="F121" s="9">
        <v>0</v>
      </c>
      <c r="G121" s="8">
        <v>0</v>
      </c>
      <c r="H121" s="49">
        <v>0</v>
      </c>
      <c r="I121" s="9">
        <v>0</v>
      </c>
      <c r="K121" s="46"/>
    </row>
    <row r="122" spans="2:12" x14ac:dyDescent="0.3">
      <c r="B122" s="2" t="s">
        <v>57</v>
      </c>
      <c r="C122" s="19">
        <v>1602498</v>
      </c>
      <c r="D122" s="9">
        <v>0</v>
      </c>
      <c r="E122" s="9">
        <v>0</v>
      </c>
      <c r="F122" s="9">
        <v>0</v>
      </c>
      <c r="G122" s="8">
        <v>0</v>
      </c>
      <c r="H122" s="49">
        <v>293.517</v>
      </c>
      <c r="I122" s="9">
        <v>353.94200000000001</v>
      </c>
      <c r="K122" s="46"/>
    </row>
    <row r="123" spans="2:12" ht="14.4" thickBot="1" x14ac:dyDescent="0.35">
      <c r="B123" s="4" t="s">
        <v>58</v>
      </c>
      <c r="C123" s="20">
        <v>3908643</v>
      </c>
      <c r="D123" s="12">
        <v>558.7879999999999</v>
      </c>
      <c r="E123" s="61">
        <v>475.834</v>
      </c>
      <c r="F123" s="61">
        <v>0</v>
      </c>
      <c r="G123" s="62">
        <v>0</v>
      </c>
      <c r="H123" s="60">
        <v>0</v>
      </c>
      <c r="I123" s="61">
        <v>0</v>
      </c>
      <c r="K123" s="46"/>
    </row>
    <row r="124" spans="2:12" ht="14.4" thickBot="1" x14ac:dyDescent="0.35">
      <c r="B124" s="16" t="s">
        <v>0</v>
      </c>
      <c r="C124" s="15" t="s">
        <v>105</v>
      </c>
      <c r="D124" s="52">
        <v>511725.27799999987</v>
      </c>
      <c r="E124" s="53">
        <v>499103.79599999986</v>
      </c>
      <c r="F124" s="52">
        <v>0</v>
      </c>
      <c r="G124" s="53">
        <v>0</v>
      </c>
      <c r="H124" s="52">
        <v>11253.280999999997</v>
      </c>
      <c r="I124" s="53">
        <v>26271.676999999996</v>
      </c>
    </row>
    <row r="128" spans="2:12" x14ac:dyDescent="0.3">
      <c r="E128" s="54"/>
      <c r="F128" s="55"/>
    </row>
  </sheetData>
  <sortState ref="L73:M76">
    <sortCondition ref="L73:L76"/>
  </sortState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147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145</v>
      </c>
      <c r="E4" s="24" t="s">
        <v>146</v>
      </c>
      <c r="F4" s="25" t="s">
        <v>145</v>
      </c>
      <c r="G4" s="24" t="s">
        <v>146</v>
      </c>
      <c r="H4" s="59" t="s">
        <v>145</v>
      </c>
      <c r="I4" s="23" t="s">
        <v>146</v>
      </c>
    </row>
    <row r="5" spans="2:12" x14ac:dyDescent="0.3">
      <c r="B5" s="5" t="s">
        <v>79</v>
      </c>
      <c r="C5" s="18">
        <v>11989750</v>
      </c>
      <c r="D5" s="7">
        <v>424.90299999999996</v>
      </c>
      <c r="E5" s="7">
        <v>375.12500000000006</v>
      </c>
      <c r="F5" s="7">
        <v>0</v>
      </c>
      <c r="G5" s="8">
        <v>0</v>
      </c>
      <c r="H5" s="49">
        <v>0</v>
      </c>
      <c r="I5" s="7">
        <v>338.58000000000004</v>
      </c>
      <c r="K5" s="46"/>
      <c r="L5" s="46"/>
    </row>
    <row r="6" spans="2:12" x14ac:dyDescent="0.3">
      <c r="B6" s="2" t="s">
        <v>8</v>
      </c>
      <c r="C6" s="19">
        <v>7013489</v>
      </c>
      <c r="D6" s="9">
        <v>309.68199999999996</v>
      </c>
      <c r="E6" s="9">
        <v>0</v>
      </c>
      <c r="F6" s="9">
        <v>0</v>
      </c>
      <c r="G6" s="8">
        <v>0</v>
      </c>
      <c r="H6" s="49">
        <v>0</v>
      </c>
      <c r="I6" s="9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347.41800000000001</v>
      </c>
      <c r="E7" s="9">
        <v>342.54899999999998</v>
      </c>
      <c r="F7" s="9">
        <v>0</v>
      </c>
      <c r="G7" s="8">
        <v>0</v>
      </c>
      <c r="H7" s="49">
        <v>0</v>
      </c>
      <c r="I7" s="9">
        <v>0</v>
      </c>
      <c r="K7" s="46"/>
      <c r="L7" s="46"/>
    </row>
    <row r="8" spans="2:12" x14ac:dyDescent="0.3">
      <c r="B8" s="2" t="s">
        <v>9</v>
      </c>
      <c r="C8" s="19">
        <v>23314594</v>
      </c>
      <c r="D8" s="9">
        <v>11051.996999999994</v>
      </c>
      <c r="E8" s="9">
        <v>14284.623999999994</v>
      </c>
      <c r="F8" s="9">
        <v>0</v>
      </c>
      <c r="G8" s="10">
        <v>0</v>
      </c>
      <c r="H8" s="11">
        <v>226.08799999999999</v>
      </c>
      <c r="I8" s="9">
        <v>0</v>
      </c>
      <c r="K8" s="46"/>
      <c r="L8" s="46"/>
    </row>
    <row r="9" spans="2:12" x14ac:dyDescent="0.3">
      <c r="B9" s="2" t="s">
        <v>136</v>
      </c>
      <c r="C9" s="19">
        <v>30474838</v>
      </c>
      <c r="D9" s="9">
        <v>995.69900000000007</v>
      </c>
      <c r="E9" s="9">
        <v>1011.5230000000001</v>
      </c>
      <c r="F9" s="9">
        <v>0</v>
      </c>
      <c r="G9" s="8">
        <v>0</v>
      </c>
      <c r="H9" s="49">
        <v>0</v>
      </c>
      <c r="I9" s="9">
        <v>0</v>
      </c>
      <c r="K9" s="46"/>
      <c r="L9" s="46"/>
    </row>
    <row r="10" spans="2:12" x14ac:dyDescent="0.3">
      <c r="B10" s="2" t="s">
        <v>87</v>
      </c>
      <c r="C10" s="19">
        <v>1973067</v>
      </c>
      <c r="D10" s="9">
        <v>687.67500000000007</v>
      </c>
      <c r="E10" s="9">
        <v>729.56</v>
      </c>
      <c r="F10" s="9">
        <v>0</v>
      </c>
      <c r="G10" s="8">
        <v>0</v>
      </c>
      <c r="H10" s="49">
        <v>0</v>
      </c>
      <c r="I10" s="9">
        <v>0</v>
      </c>
      <c r="K10" s="46"/>
      <c r="L10" s="46"/>
    </row>
    <row r="11" spans="2:12" x14ac:dyDescent="0.3">
      <c r="B11" s="2" t="s">
        <v>82</v>
      </c>
      <c r="C11" s="19">
        <v>11441933</v>
      </c>
      <c r="D11" s="9">
        <v>1513.8200000000002</v>
      </c>
      <c r="E11" s="9">
        <v>1538.9739999999999</v>
      </c>
      <c r="F11" s="9">
        <v>0</v>
      </c>
      <c r="G11" s="8">
        <v>0</v>
      </c>
      <c r="H11" s="11">
        <v>562.50400000000002</v>
      </c>
      <c r="I11" s="9">
        <v>495.22299999999996</v>
      </c>
      <c r="K11" s="46"/>
      <c r="L11" s="46"/>
    </row>
    <row r="12" spans="2:12" x14ac:dyDescent="0.3">
      <c r="B12" s="2" t="s">
        <v>114</v>
      </c>
      <c r="C12" s="19">
        <v>7489111</v>
      </c>
      <c r="D12" s="9">
        <v>0</v>
      </c>
      <c r="E12" s="9">
        <v>0</v>
      </c>
      <c r="F12" s="9">
        <v>0</v>
      </c>
      <c r="G12" s="8">
        <v>0</v>
      </c>
      <c r="H12" s="49">
        <v>0</v>
      </c>
      <c r="I12" s="9">
        <v>44.661999999999999</v>
      </c>
      <c r="K12" s="46"/>
      <c r="L12" s="46"/>
    </row>
    <row r="13" spans="2:12" x14ac:dyDescent="0.3">
      <c r="B13" s="2" t="s">
        <v>10</v>
      </c>
      <c r="C13" s="19">
        <v>3933842</v>
      </c>
      <c r="D13" s="9">
        <v>520.13299999999992</v>
      </c>
      <c r="E13" s="9">
        <v>529.51700000000005</v>
      </c>
      <c r="F13" s="9">
        <v>0</v>
      </c>
      <c r="G13" s="8">
        <v>0</v>
      </c>
      <c r="H13" s="49">
        <v>0</v>
      </c>
      <c r="I13" s="9">
        <v>0</v>
      </c>
      <c r="K13" s="46"/>
      <c r="L13" s="46"/>
    </row>
    <row r="14" spans="2:12" x14ac:dyDescent="0.3">
      <c r="B14" s="2" t="s">
        <v>11</v>
      </c>
      <c r="C14" s="19">
        <v>2377759</v>
      </c>
      <c r="D14" s="9">
        <v>0</v>
      </c>
      <c r="E14" s="9">
        <v>0</v>
      </c>
      <c r="F14" s="9">
        <v>0</v>
      </c>
      <c r="G14" s="8">
        <v>0</v>
      </c>
      <c r="H14" s="49">
        <v>0</v>
      </c>
      <c r="I14" s="9">
        <v>0</v>
      </c>
      <c r="K14" s="46"/>
      <c r="L14" s="46"/>
    </row>
    <row r="15" spans="2:12" x14ac:dyDescent="0.3">
      <c r="B15" s="2" t="s">
        <v>67</v>
      </c>
      <c r="C15" s="19">
        <v>3987364</v>
      </c>
      <c r="D15" s="9">
        <v>12031.718999999996</v>
      </c>
      <c r="E15" s="9">
        <v>14701.171000000002</v>
      </c>
      <c r="F15" s="9">
        <v>0</v>
      </c>
      <c r="G15" s="8">
        <v>0</v>
      </c>
      <c r="H15" s="49">
        <v>0</v>
      </c>
      <c r="I15" s="9">
        <v>274.221</v>
      </c>
      <c r="K15" s="46"/>
      <c r="L15" s="46"/>
    </row>
    <row r="16" spans="2:12" x14ac:dyDescent="0.3">
      <c r="B16" s="2" t="s">
        <v>12</v>
      </c>
      <c r="C16" s="19">
        <v>5552292</v>
      </c>
      <c r="D16" s="9">
        <v>1613.6970000000001</v>
      </c>
      <c r="E16" s="9">
        <v>1152.038</v>
      </c>
      <c r="F16" s="9">
        <v>0</v>
      </c>
      <c r="G16" s="8">
        <v>0</v>
      </c>
      <c r="H16" s="49">
        <v>0</v>
      </c>
      <c r="I16" s="9">
        <v>508.23999999999995</v>
      </c>
      <c r="K16" s="46"/>
      <c r="L16" s="46"/>
    </row>
    <row r="17" spans="2:12" x14ac:dyDescent="0.3">
      <c r="B17" s="2" t="s">
        <v>100</v>
      </c>
      <c r="C17" s="19">
        <v>9250921</v>
      </c>
      <c r="D17" s="9">
        <v>3176.9589999999998</v>
      </c>
      <c r="E17" s="9">
        <v>2635.3429999999998</v>
      </c>
      <c r="F17" s="9">
        <v>0</v>
      </c>
      <c r="G17" s="8">
        <v>0</v>
      </c>
      <c r="H17" s="49">
        <v>0</v>
      </c>
      <c r="I17" s="9">
        <v>0</v>
      </c>
      <c r="K17" s="46"/>
      <c r="L17" s="46"/>
    </row>
    <row r="18" spans="2:12" x14ac:dyDescent="0.3">
      <c r="B18" s="2" t="s">
        <v>120</v>
      </c>
      <c r="C18" s="19">
        <v>21873748</v>
      </c>
      <c r="D18" s="9">
        <v>257.03500000000003</v>
      </c>
      <c r="E18" s="9">
        <v>227.452</v>
      </c>
      <c r="F18" s="9">
        <v>0</v>
      </c>
      <c r="G18" s="8">
        <v>0</v>
      </c>
      <c r="H18" s="49">
        <v>0</v>
      </c>
      <c r="I18" s="9">
        <v>0</v>
      </c>
      <c r="K18" s="46"/>
      <c r="L18" s="46"/>
    </row>
    <row r="19" spans="2:12" x14ac:dyDescent="0.3">
      <c r="B19" s="2" t="s">
        <v>109</v>
      </c>
      <c r="C19" s="19">
        <v>13485658</v>
      </c>
      <c r="D19" s="9">
        <v>1253.0700000000004</v>
      </c>
      <c r="E19" s="9">
        <v>1122.6489999999999</v>
      </c>
      <c r="F19" s="9">
        <v>0</v>
      </c>
      <c r="G19" s="8">
        <v>0</v>
      </c>
      <c r="H19" s="49">
        <v>0</v>
      </c>
      <c r="I19" s="9">
        <v>247.184</v>
      </c>
      <c r="K19" s="46"/>
      <c r="L19" s="46"/>
    </row>
    <row r="20" spans="2:12" x14ac:dyDescent="0.3">
      <c r="B20" s="2" t="s">
        <v>78</v>
      </c>
      <c r="C20" s="19">
        <v>11920216</v>
      </c>
      <c r="D20" s="9">
        <v>0</v>
      </c>
      <c r="E20" s="9">
        <v>0</v>
      </c>
      <c r="F20" s="9">
        <v>0</v>
      </c>
      <c r="G20" s="8">
        <v>0</v>
      </c>
      <c r="H20" s="49">
        <v>0</v>
      </c>
      <c r="I20" s="9">
        <v>0</v>
      </c>
      <c r="K20" s="46"/>
      <c r="L20" s="46"/>
    </row>
    <row r="21" spans="2:12" x14ac:dyDescent="0.3">
      <c r="B21" s="2" t="s">
        <v>91</v>
      </c>
      <c r="C21" s="19">
        <v>26723599</v>
      </c>
      <c r="D21" s="9">
        <v>128.16199999999998</v>
      </c>
      <c r="E21" s="9">
        <v>172.733</v>
      </c>
      <c r="F21" s="9">
        <v>0</v>
      </c>
      <c r="G21" s="8">
        <v>0</v>
      </c>
      <c r="H21" s="49">
        <v>0</v>
      </c>
      <c r="I21" s="9">
        <v>0</v>
      </c>
      <c r="K21" s="46"/>
      <c r="L21" s="46"/>
    </row>
    <row r="22" spans="2:12" x14ac:dyDescent="0.3">
      <c r="B22" s="2" t="s">
        <v>92</v>
      </c>
      <c r="C22" s="19">
        <v>30630087</v>
      </c>
      <c r="D22" s="9">
        <v>166.25299999999999</v>
      </c>
      <c r="E22" s="9">
        <v>145.11599999999999</v>
      </c>
      <c r="F22" s="9">
        <v>0</v>
      </c>
      <c r="G22" s="8">
        <v>0</v>
      </c>
      <c r="H22" s="49">
        <v>0</v>
      </c>
      <c r="I22" s="9">
        <v>0</v>
      </c>
      <c r="K22" s="46"/>
      <c r="L22" s="46"/>
    </row>
    <row r="23" spans="2:12" x14ac:dyDescent="0.3">
      <c r="B23" s="2" t="s">
        <v>116</v>
      </c>
      <c r="C23" s="19">
        <v>7115453</v>
      </c>
      <c r="D23" s="9">
        <v>493.41599999999994</v>
      </c>
      <c r="E23" s="9">
        <v>416.48099999999994</v>
      </c>
      <c r="F23" s="9">
        <v>0</v>
      </c>
      <c r="G23" s="8">
        <v>0</v>
      </c>
      <c r="H23" s="49">
        <v>0</v>
      </c>
      <c r="I23" s="9">
        <v>0</v>
      </c>
      <c r="K23" s="46"/>
      <c r="L23" s="46"/>
    </row>
    <row r="24" spans="2:12" x14ac:dyDescent="0.3">
      <c r="B24" s="2" t="s">
        <v>14</v>
      </c>
      <c r="C24" s="19">
        <v>1466091</v>
      </c>
      <c r="D24" s="9">
        <v>6891.8190000000004</v>
      </c>
      <c r="E24" s="9">
        <v>7087.1660000000011</v>
      </c>
      <c r="F24" s="9">
        <v>0</v>
      </c>
      <c r="G24" s="8">
        <v>0</v>
      </c>
      <c r="H24" s="49">
        <v>0</v>
      </c>
      <c r="I24" s="9">
        <v>40.795000000000002</v>
      </c>
      <c r="K24" s="46"/>
      <c r="L24" s="46"/>
    </row>
    <row r="25" spans="2:12" x14ac:dyDescent="0.3">
      <c r="B25" s="2" t="s">
        <v>15</v>
      </c>
      <c r="C25" s="19">
        <v>1560835</v>
      </c>
      <c r="D25" s="9">
        <v>0</v>
      </c>
      <c r="E25" s="9">
        <v>0</v>
      </c>
      <c r="F25" s="9">
        <v>0</v>
      </c>
      <c r="G25" s="8">
        <v>0</v>
      </c>
      <c r="H25" s="49">
        <v>0</v>
      </c>
      <c r="I25" s="9">
        <v>0</v>
      </c>
      <c r="K25" s="46"/>
      <c r="L25" s="46"/>
    </row>
    <row r="26" spans="2:12" x14ac:dyDescent="0.3">
      <c r="B26" s="2" t="s">
        <v>75</v>
      </c>
      <c r="C26" s="19">
        <v>10204914</v>
      </c>
      <c r="D26" s="9">
        <v>1491.3990000000001</v>
      </c>
      <c r="E26" s="9">
        <v>1633.0209999999997</v>
      </c>
      <c r="F26" s="9">
        <v>0</v>
      </c>
      <c r="G26" s="8">
        <v>0</v>
      </c>
      <c r="H26" s="49">
        <v>0</v>
      </c>
      <c r="I26" s="9">
        <v>0</v>
      </c>
      <c r="K26" s="46"/>
      <c r="L26" s="46"/>
    </row>
    <row r="27" spans="2:12" x14ac:dyDescent="0.3">
      <c r="B27" s="2" t="s">
        <v>68</v>
      </c>
      <c r="C27" s="19">
        <v>7723581</v>
      </c>
      <c r="D27" s="9">
        <v>41.572000000000003</v>
      </c>
      <c r="E27" s="9">
        <v>43.569000000000003</v>
      </c>
      <c r="F27" s="9">
        <v>0</v>
      </c>
      <c r="G27" s="8">
        <v>0</v>
      </c>
      <c r="H27" s="49">
        <v>0</v>
      </c>
      <c r="I27" s="9">
        <v>0</v>
      </c>
      <c r="K27" s="46"/>
      <c r="L27" s="46"/>
    </row>
    <row r="28" spans="2:12" x14ac:dyDescent="0.3">
      <c r="B28" s="2" t="s">
        <v>26</v>
      </c>
      <c r="C28" s="19">
        <v>3565937</v>
      </c>
      <c r="D28" s="9">
        <v>749.08800000000008</v>
      </c>
      <c r="E28" s="9">
        <v>758.74800000000005</v>
      </c>
      <c r="F28" s="9">
        <v>0</v>
      </c>
      <c r="G28" s="8">
        <v>0</v>
      </c>
      <c r="H28" s="49">
        <v>0</v>
      </c>
      <c r="I28" s="9">
        <v>0</v>
      </c>
      <c r="K28" s="46"/>
      <c r="L28" s="46"/>
    </row>
    <row r="29" spans="2:12" x14ac:dyDescent="0.3">
      <c r="B29" s="2" t="s">
        <v>107</v>
      </c>
      <c r="C29" s="19">
        <v>5315244</v>
      </c>
      <c r="D29" s="9">
        <v>2787.299</v>
      </c>
      <c r="E29" s="9">
        <v>2890.6639999999998</v>
      </c>
      <c r="F29" s="9">
        <v>0</v>
      </c>
      <c r="G29" s="8">
        <v>0</v>
      </c>
      <c r="H29" s="49">
        <v>0</v>
      </c>
      <c r="I29" s="9">
        <v>0</v>
      </c>
      <c r="K29" s="46"/>
      <c r="L29" s="46"/>
    </row>
    <row r="30" spans="2:12" x14ac:dyDescent="0.3">
      <c r="B30" s="2" t="s">
        <v>16</v>
      </c>
      <c r="C30" s="19">
        <v>86910148</v>
      </c>
      <c r="D30" s="9">
        <v>2218.9180000000006</v>
      </c>
      <c r="E30" s="9">
        <v>2163.7509999999997</v>
      </c>
      <c r="F30" s="9">
        <v>0</v>
      </c>
      <c r="G30" s="8">
        <v>0</v>
      </c>
      <c r="H30" s="49">
        <v>0</v>
      </c>
      <c r="I30" s="9">
        <v>221.01700000000002</v>
      </c>
      <c r="K30" s="46"/>
      <c r="L30" s="46"/>
    </row>
    <row r="31" spans="2:12" x14ac:dyDescent="0.3">
      <c r="B31" s="2" t="s">
        <v>17</v>
      </c>
      <c r="C31" s="19">
        <v>6536758</v>
      </c>
      <c r="D31" s="9">
        <v>207.99700000000001</v>
      </c>
      <c r="E31" s="9">
        <v>166.93700000000001</v>
      </c>
      <c r="F31" s="9">
        <v>0</v>
      </c>
      <c r="G31" s="8">
        <v>0</v>
      </c>
      <c r="H31" s="49">
        <v>0</v>
      </c>
      <c r="I31" s="9">
        <v>0</v>
      </c>
      <c r="K31" s="46"/>
      <c r="L31" s="46"/>
    </row>
    <row r="32" spans="2:12" x14ac:dyDescent="0.3">
      <c r="B32" s="2" t="s">
        <v>18</v>
      </c>
      <c r="C32" s="19">
        <v>41080722</v>
      </c>
      <c r="D32" s="9">
        <v>2427.3140000000003</v>
      </c>
      <c r="E32" s="9">
        <v>2334.2350000000001</v>
      </c>
      <c r="F32" s="9">
        <v>0</v>
      </c>
      <c r="G32" s="8">
        <v>0</v>
      </c>
      <c r="H32" s="49">
        <v>0</v>
      </c>
      <c r="I32" s="9">
        <v>0</v>
      </c>
      <c r="K32" s="46"/>
      <c r="L32" s="46"/>
    </row>
    <row r="33" spans="2:12" x14ac:dyDescent="0.3">
      <c r="B33" s="2" t="s">
        <v>71</v>
      </c>
      <c r="C33" s="19">
        <v>2368373</v>
      </c>
      <c r="D33" s="9">
        <v>384.13100000000003</v>
      </c>
      <c r="E33" s="9">
        <v>342.56999999999994</v>
      </c>
      <c r="F33" s="9">
        <v>0</v>
      </c>
      <c r="G33" s="8">
        <v>0</v>
      </c>
      <c r="H33" s="49">
        <v>0</v>
      </c>
      <c r="I33" s="9">
        <v>336.65899999999999</v>
      </c>
      <c r="K33" s="46"/>
      <c r="L33" s="46"/>
    </row>
    <row r="34" spans="2:12" x14ac:dyDescent="0.3">
      <c r="B34" s="2" t="s">
        <v>84</v>
      </c>
      <c r="C34" s="19">
        <v>97471676</v>
      </c>
      <c r="D34" s="9">
        <v>0</v>
      </c>
      <c r="E34" s="9">
        <v>0</v>
      </c>
      <c r="F34" s="9">
        <v>0</v>
      </c>
      <c r="G34" s="8">
        <v>0</v>
      </c>
      <c r="H34" s="49">
        <v>0</v>
      </c>
      <c r="I34" s="9">
        <v>0</v>
      </c>
      <c r="K34" s="46"/>
      <c r="L34" s="46"/>
    </row>
    <row r="35" spans="2:12" x14ac:dyDescent="0.3">
      <c r="B35" s="2" t="s">
        <v>19</v>
      </c>
      <c r="C35" s="19">
        <v>1902563</v>
      </c>
      <c r="D35" s="9">
        <v>648.51299999999992</v>
      </c>
      <c r="E35" s="9">
        <v>553.005</v>
      </c>
      <c r="F35" s="9">
        <v>0</v>
      </c>
      <c r="G35" s="8">
        <v>0</v>
      </c>
      <c r="H35" s="49">
        <v>0</v>
      </c>
      <c r="I35" s="9">
        <v>0</v>
      </c>
      <c r="K35" s="46"/>
      <c r="L35" s="46"/>
    </row>
    <row r="36" spans="2:12" x14ac:dyDescent="0.3">
      <c r="B36" s="2" t="s">
        <v>21</v>
      </c>
      <c r="C36" s="19">
        <v>1317309</v>
      </c>
      <c r="D36" s="9">
        <v>2251.7510000000002</v>
      </c>
      <c r="E36" s="9">
        <v>2112.3860000000004</v>
      </c>
      <c r="F36" s="9">
        <v>0</v>
      </c>
      <c r="G36" s="8">
        <v>0</v>
      </c>
      <c r="H36" s="49">
        <v>0</v>
      </c>
      <c r="I36" s="9">
        <v>293.66399999999999</v>
      </c>
      <c r="K36" s="46"/>
      <c r="L36" s="46"/>
    </row>
    <row r="37" spans="2:12" x14ac:dyDescent="0.3">
      <c r="B37" s="2" t="s">
        <v>23</v>
      </c>
      <c r="C37" s="19">
        <v>3128979</v>
      </c>
      <c r="D37" s="9">
        <v>6483.3940000000002</v>
      </c>
      <c r="E37" s="9">
        <v>6262.3079999999991</v>
      </c>
      <c r="F37" s="9">
        <v>0</v>
      </c>
      <c r="G37" s="8">
        <v>0</v>
      </c>
      <c r="H37" s="49">
        <v>0</v>
      </c>
      <c r="I37" s="9">
        <v>0</v>
      </c>
      <c r="K37" s="46"/>
      <c r="L37" s="46"/>
    </row>
    <row r="38" spans="2:12" x14ac:dyDescent="0.3">
      <c r="B38" s="2" t="s">
        <v>20</v>
      </c>
      <c r="C38" s="19">
        <v>1911853</v>
      </c>
      <c r="D38" s="9">
        <v>173.12200000000001</v>
      </c>
      <c r="E38" s="9">
        <v>128.04999999999998</v>
      </c>
      <c r="F38" s="9">
        <v>0</v>
      </c>
      <c r="G38" s="8">
        <v>0</v>
      </c>
      <c r="H38" s="49">
        <v>0</v>
      </c>
      <c r="I38" s="9">
        <v>0</v>
      </c>
      <c r="K38" s="46"/>
      <c r="L38" s="46"/>
    </row>
    <row r="39" spans="2:12" x14ac:dyDescent="0.3">
      <c r="B39" s="2" t="s">
        <v>24</v>
      </c>
      <c r="C39" s="19">
        <v>1256137</v>
      </c>
      <c r="D39" s="9">
        <v>3543.1170000000006</v>
      </c>
      <c r="E39" s="9">
        <v>3059.2940000000003</v>
      </c>
      <c r="F39" s="9">
        <v>0</v>
      </c>
      <c r="G39" s="8">
        <v>0</v>
      </c>
      <c r="H39" s="11">
        <v>56.658000000000001</v>
      </c>
      <c r="I39" s="9">
        <v>884.10599999999999</v>
      </c>
      <c r="K39" s="46"/>
      <c r="L39" s="46"/>
    </row>
    <row r="40" spans="2:12" x14ac:dyDescent="0.3">
      <c r="B40" s="2" t="s">
        <v>5</v>
      </c>
      <c r="C40" s="19">
        <v>2284585</v>
      </c>
      <c r="D40" s="9">
        <v>1512.761</v>
      </c>
      <c r="E40" s="9">
        <v>1474.71</v>
      </c>
      <c r="F40" s="9">
        <v>0</v>
      </c>
      <c r="G40" s="8">
        <v>0</v>
      </c>
      <c r="H40" s="49">
        <v>0</v>
      </c>
      <c r="I40" s="9">
        <v>0</v>
      </c>
      <c r="K40" s="46"/>
      <c r="L40" s="46"/>
    </row>
    <row r="41" spans="2:12" x14ac:dyDescent="0.3">
      <c r="B41" s="2" t="s">
        <v>72</v>
      </c>
      <c r="C41" s="19">
        <v>13569712</v>
      </c>
      <c r="D41" s="9">
        <v>0</v>
      </c>
      <c r="E41" s="9">
        <v>0</v>
      </c>
      <c r="F41" s="9">
        <v>0</v>
      </c>
      <c r="G41" s="8">
        <v>0</v>
      </c>
      <c r="H41" s="49">
        <v>0</v>
      </c>
      <c r="I41" s="9">
        <v>0</v>
      </c>
      <c r="K41" s="46"/>
      <c r="L41" s="46"/>
    </row>
    <row r="42" spans="2:12" x14ac:dyDescent="0.3">
      <c r="B42" s="2" t="s">
        <v>134</v>
      </c>
      <c r="C42" s="19">
        <v>8543600</v>
      </c>
      <c r="D42" s="9">
        <v>0</v>
      </c>
      <c r="E42" s="9">
        <v>0</v>
      </c>
      <c r="F42" s="9">
        <v>0</v>
      </c>
      <c r="G42" s="8">
        <v>0</v>
      </c>
      <c r="H42" s="49">
        <v>0</v>
      </c>
      <c r="I42" s="9">
        <v>0</v>
      </c>
      <c r="K42" s="46"/>
      <c r="L42" s="46"/>
    </row>
    <row r="43" spans="2:12" x14ac:dyDescent="0.3">
      <c r="B43" s="2" t="s">
        <v>27</v>
      </c>
      <c r="C43" s="19">
        <v>1804345</v>
      </c>
      <c r="D43" s="9">
        <v>1026.1970000000001</v>
      </c>
      <c r="E43" s="9">
        <v>623.67699999999991</v>
      </c>
      <c r="F43" s="9">
        <v>0</v>
      </c>
      <c r="G43" s="8">
        <v>0</v>
      </c>
      <c r="H43" s="49">
        <v>0</v>
      </c>
      <c r="I43" s="9">
        <v>0</v>
      </c>
      <c r="K43" s="46"/>
      <c r="L43" s="46"/>
    </row>
    <row r="44" spans="2:12" x14ac:dyDescent="0.3">
      <c r="B44" s="2" t="s">
        <v>28</v>
      </c>
      <c r="C44" s="19">
        <v>5380369</v>
      </c>
      <c r="D44" s="9">
        <v>974.47099999999989</v>
      </c>
      <c r="E44" s="9">
        <v>857.32399999999996</v>
      </c>
      <c r="F44" s="9">
        <v>0</v>
      </c>
      <c r="G44" s="8">
        <v>0</v>
      </c>
      <c r="H44" s="49">
        <v>0</v>
      </c>
      <c r="I44" s="9">
        <v>0</v>
      </c>
      <c r="K44" s="46"/>
      <c r="L44" s="46"/>
    </row>
    <row r="45" spans="2:12" x14ac:dyDescent="0.3">
      <c r="B45" s="2" t="s">
        <v>29</v>
      </c>
      <c r="C45" s="19">
        <v>2909530</v>
      </c>
      <c r="D45" s="9">
        <v>2658.665</v>
      </c>
      <c r="E45" s="9">
        <v>2335.5839999999998</v>
      </c>
      <c r="F45" s="9">
        <v>0</v>
      </c>
      <c r="G45" s="8">
        <v>0</v>
      </c>
      <c r="H45" s="49">
        <v>0</v>
      </c>
      <c r="I45" s="9">
        <v>0</v>
      </c>
      <c r="K45" s="46"/>
      <c r="L45" s="46"/>
    </row>
    <row r="46" spans="2:12" x14ac:dyDescent="0.3">
      <c r="B46" s="2" t="s">
        <v>111</v>
      </c>
      <c r="C46" s="19">
        <v>69209575</v>
      </c>
      <c r="D46" s="9">
        <v>1731.3449999999998</v>
      </c>
      <c r="E46" s="9">
        <v>1678.518</v>
      </c>
      <c r="F46" s="9">
        <v>0</v>
      </c>
      <c r="G46" s="8">
        <v>0</v>
      </c>
      <c r="H46" s="49">
        <v>866.12799999999993</v>
      </c>
      <c r="I46" s="9">
        <v>1508.1959999999999</v>
      </c>
      <c r="K46" s="46"/>
      <c r="L46" s="46"/>
    </row>
    <row r="47" spans="2:12" x14ac:dyDescent="0.3">
      <c r="B47" s="2" t="s">
        <v>93</v>
      </c>
      <c r="C47" s="19">
        <v>6537572</v>
      </c>
      <c r="D47" s="9">
        <v>1230.5910000000001</v>
      </c>
      <c r="E47" s="9">
        <v>594.375</v>
      </c>
      <c r="F47" s="9">
        <v>0</v>
      </c>
      <c r="G47" s="8">
        <v>0</v>
      </c>
      <c r="H47" s="49">
        <v>0</v>
      </c>
      <c r="I47" s="9">
        <v>426.83100000000002</v>
      </c>
      <c r="K47" s="46"/>
      <c r="L47" s="46"/>
    </row>
    <row r="48" spans="2:12" x14ac:dyDescent="0.3">
      <c r="B48" s="2" t="s">
        <v>86</v>
      </c>
      <c r="C48" s="19">
        <v>10918655</v>
      </c>
      <c r="D48" s="9">
        <v>367.67699999999996</v>
      </c>
      <c r="E48" s="9">
        <v>355.53</v>
      </c>
      <c r="F48" s="9">
        <v>0</v>
      </c>
      <c r="G48" s="8">
        <v>0</v>
      </c>
      <c r="H48" s="49">
        <v>0</v>
      </c>
      <c r="I48" s="9">
        <v>0</v>
      </c>
      <c r="K48" s="46"/>
      <c r="L48" s="46"/>
    </row>
    <row r="49" spans="2:12" x14ac:dyDescent="0.3">
      <c r="B49" s="2" t="s">
        <v>3</v>
      </c>
      <c r="C49" s="19">
        <v>8892436</v>
      </c>
      <c r="D49" s="9">
        <v>825.1149999999999</v>
      </c>
      <c r="E49" s="9">
        <v>764.2600000000001</v>
      </c>
      <c r="F49" s="9">
        <v>0</v>
      </c>
      <c r="G49" s="8">
        <v>0</v>
      </c>
      <c r="H49" s="49">
        <v>0</v>
      </c>
      <c r="I49" s="9">
        <v>0</v>
      </c>
      <c r="K49" s="46"/>
      <c r="L49" s="46"/>
    </row>
    <row r="50" spans="2:12" x14ac:dyDescent="0.3">
      <c r="B50" s="2" t="s">
        <v>117</v>
      </c>
      <c r="C50" s="19">
        <v>3652783</v>
      </c>
      <c r="D50" s="9">
        <v>0</v>
      </c>
      <c r="E50" s="9">
        <v>0</v>
      </c>
      <c r="F50" s="9">
        <v>0</v>
      </c>
      <c r="G50" s="8">
        <v>0</v>
      </c>
      <c r="H50" s="49">
        <v>0</v>
      </c>
      <c r="I50" s="9">
        <v>0</v>
      </c>
      <c r="K50" s="46"/>
      <c r="L50" s="46"/>
    </row>
    <row r="51" spans="2:12" x14ac:dyDescent="0.3">
      <c r="B51" s="2" t="s">
        <v>81</v>
      </c>
      <c r="C51" s="19">
        <v>3609381</v>
      </c>
      <c r="D51" s="9">
        <v>2928.0639999999989</v>
      </c>
      <c r="E51" s="9">
        <v>2917.1530000000002</v>
      </c>
      <c r="F51" s="9">
        <v>0</v>
      </c>
      <c r="G51" s="8">
        <v>0</v>
      </c>
      <c r="H51" s="49">
        <v>0</v>
      </c>
      <c r="I51" s="9">
        <v>115.693</v>
      </c>
      <c r="K51" s="46"/>
      <c r="L51" s="46"/>
    </row>
    <row r="52" spans="2:12" x14ac:dyDescent="0.3">
      <c r="B52" s="2" t="s">
        <v>62</v>
      </c>
      <c r="C52" s="19">
        <v>7135653</v>
      </c>
      <c r="D52" s="9">
        <v>14.771000000000001</v>
      </c>
      <c r="E52" s="9">
        <v>29.696000000000002</v>
      </c>
      <c r="F52" s="9">
        <v>0</v>
      </c>
      <c r="G52" s="8">
        <v>0</v>
      </c>
      <c r="H52" s="49">
        <v>0</v>
      </c>
      <c r="I52" s="9">
        <v>0</v>
      </c>
      <c r="K52" s="46"/>
      <c r="L52" s="46"/>
    </row>
    <row r="53" spans="2:12" x14ac:dyDescent="0.3">
      <c r="B53" s="2" t="s">
        <v>101</v>
      </c>
      <c r="C53" s="19">
        <v>11898169</v>
      </c>
      <c r="D53" s="9">
        <v>272.01400000000001</v>
      </c>
      <c r="E53" s="9">
        <v>341.07800000000003</v>
      </c>
      <c r="F53" s="9">
        <v>0</v>
      </c>
      <c r="G53" s="8">
        <v>0</v>
      </c>
      <c r="H53" s="49">
        <v>0</v>
      </c>
      <c r="I53" s="9">
        <v>0</v>
      </c>
      <c r="K53" s="46"/>
      <c r="L53" s="46"/>
    </row>
    <row r="54" spans="2:12" x14ac:dyDescent="0.3">
      <c r="B54" s="2" t="s">
        <v>30</v>
      </c>
      <c r="C54" s="19">
        <v>2299645</v>
      </c>
      <c r="D54" s="9">
        <v>1514.2960000000003</v>
      </c>
      <c r="E54" s="9">
        <v>1778.1359999999997</v>
      </c>
      <c r="F54" s="9">
        <v>0</v>
      </c>
      <c r="G54" s="8">
        <v>0</v>
      </c>
      <c r="H54" s="49">
        <v>0</v>
      </c>
      <c r="I54" s="9">
        <v>0</v>
      </c>
      <c r="K54" s="46"/>
      <c r="L54" s="46"/>
    </row>
    <row r="55" spans="2:12" x14ac:dyDescent="0.3">
      <c r="B55" s="2" t="s">
        <v>31</v>
      </c>
      <c r="C55" s="19">
        <v>1787793</v>
      </c>
      <c r="D55" s="9">
        <v>1852.5790000000004</v>
      </c>
      <c r="E55" s="9">
        <v>1764.4209999999998</v>
      </c>
      <c r="F55" s="9">
        <v>0</v>
      </c>
      <c r="G55" s="8">
        <v>0</v>
      </c>
      <c r="H55" s="49">
        <v>0</v>
      </c>
      <c r="I55" s="9">
        <v>291.36799999999999</v>
      </c>
      <c r="K55" s="46"/>
      <c r="L55" s="46"/>
    </row>
    <row r="56" spans="2:12" x14ac:dyDescent="0.3">
      <c r="B56" s="2" t="s">
        <v>59</v>
      </c>
      <c r="C56" s="19">
        <v>6240179</v>
      </c>
      <c r="D56" s="9">
        <v>1795.6629999999996</v>
      </c>
      <c r="E56" s="9">
        <v>1465.1999999999996</v>
      </c>
      <c r="F56" s="9">
        <v>0</v>
      </c>
      <c r="G56" s="8">
        <v>0</v>
      </c>
      <c r="H56" s="49">
        <v>0</v>
      </c>
      <c r="I56" s="9">
        <v>193.55500000000001</v>
      </c>
      <c r="K56" s="46"/>
      <c r="L56" s="46"/>
    </row>
    <row r="57" spans="2:12" x14ac:dyDescent="0.3">
      <c r="B57" s="2" t="s">
        <v>13</v>
      </c>
      <c r="C57" s="19">
        <v>33337122</v>
      </c>
      <c r="D57" s="9">
        <v>123586.88199999988</v>
      </c>
      <c r="E57" s="9">
        <v>122406.7269999999</v>
      </c>
      <c r="F57" s="9">
        <v>0</v>
      </c>
      <c r="G57" s="8">
        <v>0</v>
      </c>
      <c r="H57" s="49">
        <v>0</v>
      </c>
      <c r="I57" s="9">
        <v>610.29000000000008</v>
      </c>
      <c r="K57" s="46"/>
      <c r="L57" s="46"/>
    </row>
    <row r="58" spans="2:12" x14ac:dyDescent="0.3">
      <c r="B58" s="2" t="s">
        <v>135</v>
      </c>
      <c r="C58" s="19">
        <v>22355152</v>
      </c>
      <c r="D58" s="9">
        <v>0</v>
      </c>
      <c r="E58" s="9">
        <v>0</v>
      </c>
      <c r="F58" s="9">
        <v>0</v>
      </c>
      <c r="G58" s="8">
        <v>0</v>
      </c>
      <c r="H58" s="49">
        <v>0</v>
      </c>
      <c r="I58" s="9">
        <v>0</v>
      </c>
      <c r="K58" s="46"/>
      <c r="L58" s="46"/>
    </row>
    <row r="59" spans="2:12" x14ac:dyDescent="0.3">
      <c r="B59" s="2" t="s">
        <v>32</v>
      </c>
      <c r="C59" s="19">
        <v>2805889</v>
      </c>
      <c r="D59" s="9">
        <v>9170.7690000000021</v>
      </c>
      <c r="E59" s="9">
        <v>9687.5399999999991</v>
      </c>
      <c r="F59" s="9">
        <v>0</v>
      </c>
      <c r="G59" s="8">
        <v>0</v>
      </c>
      <c r="H59" s="49">
        <v>0</v>
      </c>
      <c r="I59" s="9">
        <v>0</v>
      </c>
      <c r="K59" s="46"/>
      <c r="L59" s="46"/>
    </row>
    <row r="60" spans="2:12" x14ac:dyDescent="0.3">
      <c r="B60" s="2" t="s">
        <v>33</v>
      </c>
      <c r="C60" s="19">
        <v>1083568</v>
      </c>
      <c r="D60" s="9">
        <v>329.27699999999999</v>
      </c>
      <c r="E60" s="9">
        <v>230.30299999999997</v>
      </c>
      <c r="F60" s="9">
        <v>0</v>
      </c>
      <c r="G60" s="8">
        <v>0</v>
      </c>
      <c r="H60" s="49">
        <v>0</v>
      </c>
      <c r="I60" s="9">
        <v>162.054</v>
      </c>
      <c r="K60" s="46"/>
      <c r="L60" s="46"/>
    </row>
    <row r="61" spans="2:12" x14ac:dyDescent="0.3">
      <c r="B61" s="2" t="s">
        <v>73</v>
      </c>
      <c r="C61" s="19">
        <v>9596665</v>
      </c>
      <c r="D61" s="9">
        <v>779.46699999999998</v>
      </c>
      <c r="E61" s="9">
        <v>705.01799999999992</v>
      </c>
      <c r="F61" s="9">
        <v>0</v>
      </c>
      <c r="G61" s="8">
        <v>0</v>
      </c>
      <c r="H61" s="49">
        <v>0</v>
      </c>
      <c r="I61" s="9">
        <v>139.69200000000001</v>
      </c>
      <c r="K61" s="46"/>
      <c r="L61" s="46"/>
    </row>
    <row r="62" spans="2:12" x14ac:dyDescent="0.3">
      <c r="B62" s="2" t="s">
        <v>112</v>
      </c>
      <c r="C62" s="19">
        <v>13210610</v>
      </c>
      <c r="D62" s="9">
        <v>166.94499999999999</v>
      </c>
      <c r="E62" s="9">
        <v>151.63099999999997</v>
      </c>
      <c r="F62" s="9">
        <v>0</v>
      </c>
      <c r="G62" s="8">
        <v>0</v>
      </c>
      <c r="H62" s="49">
        <v>0</v>
      </c>
      <c r="I62" s="9">
        <v>0</v>
      </c>
      <c r="K62" s="46"/>
      <c r="L62" s="46"/>
    </row>
    <row r="63" spans="2:12" x14ac:dyDescent="0.3">
      <c r="B63" s="2" t="s">
        <v>25</v>
      </c>
      <c r="C63" s="19">
        <v>326969</v>
      </c>
      <c r="D63" s="9">
        <v>1277.355</v>
      </c>
      <c r="E63" s="9">
        <v>1300.6479999999999</v>
      </c>
      <c r="F63" s="9">
        <v>0</v>
      </c>
      <c r="G63" s="8">
        <v>0</v>
      </c>
      <c r="H63" s="11">
        <v>0</v>
      </c>
      <c r="I63" s="9">
        <v>0</v>
      </c>
      <c r="K63" s="46"/>
      <c r="L63" s="46"/>
    </row>
    <row r="64" spans="2:12" x14ac:dyDescent="0.3">
      <c r="B64" s="2" t="s">
        <v>110</v>
      </c>
      <c r="C64" s="19">
        <v>26574808</v>
      </c>
      <c r="D64" s="9">
        <v>84.438999999999993</v>
      </c>
      <c r="E64" s="9">
        <v>87.234999999999999</v>
      </c>
      <c r="F64" s="9">
        <v>0</v>
      </c>
      <c r="G64" s="8">
        <v>0</v>
      </c>
      <c r="H64" s="49">
        <v>0</v>
      </c>
      <c r="I64" s="9">
        <v>0</v>
      </c>
      <c r="K64" s="46"/>
      <c r="L64" s="46"/>
    </row>
    <row r="65" spans="2:12" x14ac:dyDescent="0.3">
      <c r="B65" s="2" t="s">
        <v>138</v>
      </c>
      <c r="C65" s="19">
        <v>828887</v>
      </c>
      <c r="D65" s="9">
        <v>85.372</v>
      </c>
      <c r="E65" s="9">
        <v>101.194</v>
      </c>
      <c r="F65" s="9">
        <v>0</v>
      </c>
      <c r="G65" s="8">
        <v>0</v>
      </c>
      <c r="H65" s="49">
        <v>0</v>
      </c>
      <c r="I65" s="9">
        <v>86.119</v>
      </c>
      <c r="K65" s="46"/>
      <c r="L65" s="46"/>
    </row>
    <row r="66" spans="2:12" x14ac:dyDescent="0.3">
      <c r="B66" s="2" t="s">
        <v>137</v>
      </c>
      <c r="C66" s="19">
        <v>34226839</v>
      </c>
      <c r="D66" s="9">
        <v>282.54900000000004</v>
      </c>
      <c r="E66" s="9">
        <v>234.74299999999999</v>
      </c>
      <c r="F66" s="9">
        <v>0</v>
      </c>
      <c r="G66" s="8">
        <v>0</v>
      </c>
      <c r="H66" s="49">
        <v>0</v>
      </c>
      <c r="I66" s="9">
        <v>0</v>
      </c>
      <c r="K66" s="46"/>
      <c r="L66" s="46"/>
    </row>
    <row r="67" spans="2:12" x14ac:dyDescent="0.3">
      <c r="B67" s="2" t="s">
        <v>142</v>
      </c>
      <c r="C67" s="19">
        <v>85491074</v>
      </c>
      <c r="D67" s="9">
        <v>299.17899999999997</v>
      </c>
      <c r="E67" s="9">
        <v>268.34199999999998</v>
      </c>
      <c r="F67" s="9">
        <v>0</v>
      </c>
      <c r="G67" s="8">
        <v>0</v>
      </c>
      <c r="H67" s="49">
        <v>0</v>
      </c>
      <c r="I67" s="9">
        <v>0</v>
      </c>
      <c r="K67" s="46"/>
      <c r="L67" s="46"/>
    </row>
    <row r="68" spans="2:12" x14ac:dyDescent="0.3">
      <c r="B68" s="2" t="s">
        <v>22</v>
      </c>
      <c r="C68" s="19">
        <v>1125282</v>
      </c>
      <c r="D68" s="9">
        <v>4142.058</v>
      </c>
      <c r="E68" s="9">
        <v>4275.3689999999997</v>
      </c>
      <c r="F68" s="9">
        <v>0</v>
      </c>
      <c r="G68" s="8">
        <v>0</v>
      </c>
      <c r="H68" s="49">
        <v>0</v>
      </c>
      <c r="I68" s="9">
        <v>0</v>
      </c>
      <c r="K68" s="46"/>
      <c r="L68" s="46"/>
    </row>
    <row r="69" spans="2:12" x14ac:dyDescent="0.3">
      <c r="B69" s="2" t="s">
        <v>76</v>
      </c>
      <c r="C69" s="19">
        <v>34274233</v>
      </c>
      <c r="D69" s="9">
        <v>157277.42999999988</v>
      </c>
      <c r="E69" s="9">
        <v>163019.84000000032</v>
      </c>
      <c r="F69" s="9">
        <v>0</v>
      </c>
      <c r="G69" s="8">
        <v>0</v>
      </c>
      <c r="H69" s="49">
        <v>0</v>
      </c>
      <c r="I69" s="9">
        <v>3412.1400000000003</v>
      </c>
      <c r="K69" s="46"/>
      <c r="L69" s="46"/>
    </row>
    <row r="70" spans="2:12" x14ac:dyDescent="0.3">
      <c r="B70" s="2" t="s">
        <v>35</v>
      </c>
      <c r="C70" s="19">
        <v>2924588</v>
      </c>
      <c r="D70" s="9">
        <v>436.71800000000007</v>
      </c>
      <c r="E70" s="9">
        <v>443.22799999999995</v>
      </c>
      <c r="F70" s="9">
        <v>0</v>
      </c>
      <c r="G70" s="8">
        <v>0</v>
      </c>
      <c r="H70" s="49">
        <v>0</v>
      </c>
      <c r="I70" s="9">
        <v>0</v>
      </c>
      <c r="K70" s="46"/>
      <c r="L70" s="46"/>
    </row>
    <row r="71" spans="2:12" x14ac:dyDescent="0.3">
      <c r="B71" s="2" t="s">
        <v>60</v>
      </c>
      <c r="C71" s="19">
        <v>5470445</v>
      </c>
      <c r="D71" s="9">
        <v>0</v>
      </c>
      <c r="E71" s="9">
        <v>0</v>
      </c>
      <c r="F71" s="9">
        <v>0</v>
      </c>
      <c r="G71" s="8">
        <v>0</v>
      </c>
      <c r="H71" s="49">
        <v>0</v>
      </c>
      <c r="I71" s="9">
        <v>0</v>
      </c>
      <c r="K71" s="46"/>
      <c r="L71" s="46"/>
    </row>
    <row r="72" spans="2:12" x14ac:dyDescent="0.3">
      <c r="B72" s="2" t="s">
        <v>83</v>
      </c>
      <c r="C72" s="19">
        <v>4169215</v>
      </c>
      <c r="D72" s="9">
        <v>20523.586999999996</v>
      </c>
      <c r="E72" s="9">
        <v>19954.600000000002</v>
      </c>
      <c r="F72" s="9">
        <v>0</v>
      </c>
      <c r="G72" s="8">
        <v>0</v>
      </c>
      <c r="H72" s="49">
        <v>0</v>
      </c>
      <c r="I72" s="9">
        <v>1927.9929999999995</v>
      </c>
      <c r="K72" s="46"/>
      <c r="L72" s="46"/>
    </row>
    <row r="73" spans="2:12" x14ac:dyDescent="0.3">
      <c r="B73" s="2" t="s">
        <v>6</v>
      </c>
      <c r="C73" s="19">
        <v>3016811</v>
      </c>
      <c r="D73" s="9">
        <v>879.21199999999999</v>
      </c>
      <c r="E73" s="9">
        <v>591.74200000000008</v>
      </c>
      <c r="F73" s="9">
        <v>0</v>
      </c>
      <c r="G73" s="8">
        <v>0</v>
      </c>
      <c r="H73" s="49">
        <v>0</v>
      </c>
      <c r="I73" s="9">
        <v>0</v>
      </c>
      <c r="K73" s="46"/>
      <c r="L73" s="46"/>
    </row>
    <row r="74" spans="2:12" x14ac:dyDescent="0.3">
      <c r="B74" s="2" t="s">
        <v>36</v>
      </c>
      <c r="C74" s="19">
        <v>2123223</v>
      </c>
      <c r="D74" s="9">
        <v>717.13900000000001</v>
      </c>
      <c r="E74" s="9">
        <v>558.28300000000002</v>
      </c>
      <c r="F74" s="9">
        <v>0</v>
      </c>
      <c r="G74" s="8">
        <v>0</v>
      </c>
      <c r="H74" s="49">
        <v>0</v>
      </c>
      <c r="I74" s="9">
        <v>0</v>
      </c>
      <c r="K74" s="46"/>
      <c r="L74" s="46"/>
    </row>
    <row r="75" spans="2:12" x14ac:dyDescent="0.3">
      <c r="B75" s="2" t="s">
        <v>113</v>
      </c>
      <c r="C75" s="19">
        <v>9371943</v>
      </c>
      <c r="D75" s="9">
        <v>0</v>
      </c>
      <c r="E75" s="9">
        <v>0</v>
      </c>
      <c r="F75" s="9">
        <v>0</v>
      </c>
      <c r="G75" s="8">
        <v>0</v>
      </c>
      <c r="H75" s="49">
        <v>0</v>
      </c>
      <c r="I75" s="9">
        <v>0</v>
      </c>
      <c r="K75" s="46"/>
      <c r="L75" s="46"/>
    </row>
    <row r="76" spans="2:12" x14ac:dyDescent="0.3">
      <c r="B76" s="2" t="s">
        <v>148</v>
      </c>
      <c r="C76" s="19">
        <v>11361333</v>
      </c>
      <c r="D76" s="9">
        <v>82.385999999999996</v>
      </c>
      <c r="E76" s="9">
        <v>59.271000000000001</v>
      </c>
      <c r="F76" s="9">
        <v>0</v>
      </c>
      <c r="G76" s="8">
        <v>0</v>
      </c>
      <c r="H76" s="49">
        <v>0</v>
      </c>
      <c r="I76" s="9">
        <v>0</v>
      </c>
      <c r="K76" s="46"/>
      <c r="L76" s="46"/>
    </row>
    <row r="77" spans="2:12" x14ac:dyDescent="0.3">
      <c r="B77" s="2" t="s">
        <v>37</v>
      </c>
      <c r="C77" s="19">
        <v>1557353</v>
      </c>
      <c r="D77" s="9">
        <v>625.077</v>
      </c>
      <c r="E77" s="9">
        <v>649.13800000000003</v>
      </c>
      <c r="F77" s="9">
        <v>0</v>
      </c>
      <c r="G77" s="8">
        <v>0</v>
      </c>
      <c r="H77" s="49">
        <v>0</v>
      </c>
      <c r="I77" s="9">
        <v>648.12699999999995</v>
      </c>
      <c r="K77" s="46"/>
      <c r="L77" s="46"/>
    </row>
    <row r="78" spans="2:12" x14ac:dyDescent="0.3">
      <c r="B78" s="2" t="s">
        <v>118</v>
      </c>
      <c r="C78" s="19">
        <v>10383235</v>
      </c>
      <c r="D78" s="9">
        <v>0</v>
      </c>
      <c r="E78" s="9">
        <v>0</v>
      </c>
      <c r="F78" s="9">
        <v>0</v>
      </c>
      <c r="G78" s="8">
        <v>0</v>
      </c>
      <c r="H78" s="49">
        <v>0</v>
      </c>
      <c r="I78" s="9">
        <v>0</v>
      </c>
      <c r="K78" s="46"/>
      <c r="L78" s="46"/>
    </row>
    <row r="79" spans="2:12" x14ac:dyDescent="0.3">
      <c r="B79" s="2" t="s">
        <v>106</v>
      </c>
      <c r="C79" s="19">
        <v>175884</v>
      </c>
      <c r="D79" s="9">
        <v>0</v>
      </c>
      <c r="E79" s="9">
        <v>0</v>
      </c>
      <c r="F79" s="9">
        <v>0</v>
      </c>
      <c r="G79" s="8">
        <v>0</v>
      </c>
      <c r="H79" s="49">
        <v>0</v>
      </c>
      <c r="I79" s="9">
        <v>0</v>
      </c>
      <c r="K79" s="46"/>
      <c r="L79" s="46"/>
    </row>
    <row r="80" spans="2:12" x14ac:dyDescent="0.3">
      <c r="B80" s="2" t="s">
        <v>7</v>
      </c>
      <c r="C80" s="19">
        <v>5482271</v>
      </c>
      <c r="D80" s="9">
        <v>2931.884</v>
      </c>
      <c r="E80" s="9">
        <v>2505.3059999999996</v>
      </c>
      <c r="F80" s="9">
        <v>0</v>
      </c>
      <c r="G80" s="8">
        <v>0</v>
      </c>
      <c r="H80" s="49">
        <v>0</v>
      </c>
      <c r="I80" s="9">
        <v>0</v>
      </c>
      <c r="K80" s="46"/>
      <c r="L80" s="46"/>
    </row>
    <row r="81" spans="2:12" x14ac:dyDescent="0.3">
      <c r="B81" s="2" t="s">
        <v>115</v>
      </c>
      <c r="C81" s="19">
        <v>24052844</v>
      </c>
      <c r="D81" s="9">
        <v>0</v>
      </c>
      <c r="E81" s="9">
        <v>0</v>
      </c>
      <c r="F81" s="9">
        <v>0</v>
      </c>
      <c r="G81" s="8">
        <v>0</v>
      </c>
      <c r="H81" s="49">
        <v>0</v>
      </c>
      <c r="I81" s="9">
        <v>0</v>
      </c>
      <c r="K81" s="46"/>
      <c r="L81" s="46"/>
    </row>
    <row r="82" spans="2:12" x14ac:dyDescent="0.3">
      <c r="B82" s="2" t="s">
        <v>108</v>
      </c>
      <c r="C82" s="19">
        <v>9158456</v>
      </c>
      <c r="D82" s="9">
        <v>111.152</v>
      </c>
      <c r="E82" s="9">
        <v>152.56200000000001</v>
      </c>
      <c r="F82" s="9">
        <v>0</v>
      </c>
      <c r="G82" s="8">
        <v>0</v>
      </c>
      <c r="H82" s="49">
        <v>0</v>
      </c>
      <c r="I82" s="9">
        <v>0</v>
      </c>
      <c r="K82" s="46"/>
      <c r="L82" s="46"/>
    </row>
    <row r="83" spans="2:12" x14ac:dyDescent="0.3">
      <c r="B83" s="2" t="s">
        <v>102</v>
      </c>
      <c r="C83" s="19">
        <v>7253302</v>
      </c>
      <c r="D83" s="9">
        <v>0</v>
      </c>
      <c r="E83" s="9">
        <v>0</v>
      </c>
      <c r="F83" s="9">
        <v>0</v>
      </c>
      <c r="G83" s="8">
        <v>0</v>
      </c>
      <c r="H83" s="49">
        <v>0</v>
      </c>
      <c r="I83" s="9">
        <v>0</v>
      </c>
      <c r="K83" s="46"/>
      <c r="L83" s="46"/>
    </row>
    <row r="84" spans="2:12" x14ac:dyDescent="0.3">
      <c r="B84" s="2" t="s">
        <v>38</v>
      </c>
      <c r="C84" s="19">
        <v>2886685</v>
      </c>
      <c r="D84" s="9">
        <v>1918.4670000000003</v>
      </c>
      <c r="E84" s="9">
        <v>1826.7899999999993</v>
      </c>
      <c r="F84" s="9">
        <v>0</v>
      </c>
      <c r="G84" s="8">
        <v>0</v>
      </c>
      <c r="H84" s="49">
        <v>0</v>
      </c>
      <c r="I84" s="9">
        <v>0</v>
      </c>
      <c r="K84" s="46"/>
      <c r="L84" s="46"/>
    </row>
    <row r="85" spans="2:12" x14ac:dyDescent="0.3">
      <c r="B85" s="2" t="s">
        <v>39</v>
      </c>
      <c r="C85" s="19">
        <v>80795727</v>
      </c>
      <c r="D85" s="9">
        <v>5096.7840000000015</v>
      </c>
      <c r="E85" s="9">
        <v>5048.0009999999993</v>
      </c>
      <c r="F85" s="9">
        <v>0</v>
      </c>
      <c r="G85" s="8">
        <v>0</v>
      </c>
      <c r="H85" s="49">
        <v>0</v>
      </c>
      <c r="I85" s="9">
        <v>499.29599999999994</v>
      </c>
      <c r="K85" s="46"/>
      <c r="L85" s="46"/>
    </row>
    <row r="86" spans="2:12" x14ac:dyDescent="0.3">
      <c r="B86" s="2" t="s">
        <v>64</v>
      </c>
      <c r="C86" s="19">
        <v>33453598</v>
      </c>
      <c r="D86" s="9">
        <v>133138.9229999996</v>
      </c>
      <c r="E86" s="9">
        <v>132798.35799999998</v>
      </c>
      <c r="F86" s="9">
        <v>0</v>
      </c>
      <c r="G86" s="8">
        <v>0</v>
      </c>
      <c r="H86" s="49">
        <v>0</v>
      </c>
      <c r="I86" s="9">
        <v>4216.1170000000002</v>
      </c>
      <c r="K86" s="46"/>
      <c r="L86" s="46"/>
    </row>
    <row r="87" spans="2:12" x14ac:dyDescent="0.3">
      <c r="B87" s="2" t="s">
        <v>77</v>
      </c>
      <c r="C87" s="19">
        <v>1799935</v>
      </c>
      <c r="D87" s="9">
        <v>4556.1960000000008</v>
      </c>
      <c r="E87" s="9">
        <v>4822.2650000000012</v>
      </c>
      <c r="F87" s="9">
        <v>0</v>
      </c>
      <c r="G87" s="8">
        <v>0</v>
      </c>
      <c r="H87" s="49">
        <v>0</v>
      </c>
      <c r="I87" s="9">
        <v>0</v>
      </c>
      <c r="K87" s="46"/>
      <c r="L87" s="46"/>
    </row>
    <row r="88" spans="2:12" x14ac:dyDescent="0.3">
      <c r="B88" s="2" t="s">
        <v>103</v>
      </c>
      <c r="C88" s="19">
        <v>16978251</v>
      </c>
      <c r="D88" s="9">
        <v>96.271000000000001</v>
      </c>
      <c r="E88" s="9">
        <v>83.181000000000012</v>
      </c>
      <c r="F88" s="9">
        <v>0</v>
      </c>
      <c r="G88" s="8">
        <v>0</v>
      </c>
      <c r="H88" s="49">
        <v>0</v>
      </c>
      <c r="I88" s="9">
        <v>0</v>
      </c>
      <c r="K88" s="46"/>
      <c r="L88" s="46"/>
    </row>
    <row r="89" spans="2:12" x14ac:dyDescent="0.3">
      <c r="B89" s="2" t="s">
        <v>40</v>
      </c>
      <c r="C89" s="19">
        <v>11428668</v>
      </c>
      <c r="D89" s="9">
        <v>291.03300000000002</v>
      </c>
      <c r="E89" s="9">
        <v>220.18699999999998</v>
      </c>
      <c r="F89" s="9">
        <v>0</v>
      </c>
      <c r="G89" s="8">
        <v>0</v>
      </c>
      <c r="H89" s="49">
        <v>0</v>
      </c>
      <c r="I89" s="9">
        <v>0</v>
      </c>
      <c r="K89" s="46"/>
      <c r="L89" s="46"/>
    </row>
    <row r="90" spans="2:12" x14ac:dyDescent="0.3">
      <c r="B90" s="2" t="s">
        <v>66</v>
      </c>
      <c r="C90" s="19">
        <v>2913444</v>
      </c>
      <c r="D90" s="9">
        <v>579.18600000000004</v>
      </c>
      <c r="E90" s="9">
        <v>581.06100000000015</v>
      </c>
      <c r="F90" s="9">
        <v>0</v>
      </c>
      <c r="G90" s="8">
        <v>0</v>
      </c>
      <c r="H90" s="49">
        <v>0</v>
      </c>
      <c r="I90" s="9">
        <v>43.718000000000004</v>
      </c>
      <c r="K90" s="46"/>
      <c r="L90" s="46"/>
    </row>
    <row r="91" spans="2:12" x14ac:dyDescent="0.3">
      <c r="B91" s="2" t="s">
        <v>41</v>
      </c>
      <c r="C91" s="19">
        <v>3980754</v>
      </c>
      <c r="D91" s="9">
        <v>514.70100000000014</v>
      </c>
      <c r="E91" s="9">
        <v>546.52699999999993</v>
      </c>
      <c r="F91" s="9">
        <v>0</v>
      </c>
      <c r="G91" s="8">
        <v>0</v>
      </c>
      <c r="H91" s="49">
        <v>0</v>
      </c>
      <c r="I91" s="9">
        <v>0</v>
      </c>
      <c r="K91" s="46"/>
      <c r="L91" s="46"/>
    </row>
    <row r="92" spans="2:12" x14ac:dyDescent="0.3">
      <c r="B92" s="2" t="s">
        <v>42</v>
      </c>
      <c r="C92" s="19">
        <v>209895</v>
      </c>
      <c r="D92" s="9">
        <v>2380.1870000000004</v>
      </c>
      <c r="E92" s="9">
        <v>2346.39</v>
      </c>
      <c r="F92" s="9">
        <v>0</v>
      </c>
      <c r="G92" s="8">
        <v>0</v>
      </c>
      <c r="H92" s="49">
        <v>0</v>
      </c>
      <c r="I92" s="9">
        <v>121.102</v>
      </c>
      <c r="K92" s="46"/>
      <c r="L92" s="46"/>
    </row>
    <row r="93" spans="2:12" x14ac:dyDescent="0.3">
      <c r="B93" s="2" t="s">
        <v>94</v>
      </c>
      <c r="C93" s="19">
        <v>4414127</v>
      </c>
      <c r="D93" s="9">
        <v>373.16200000000003</v>
      </c>
      <c r="E93" s="9">
        <v>290.54399999999998</v>
      </c>
      <c r="F93" s="9">
        <v>0</v>
      </c>
      <c r="G93" s="8">
        <v>0</v>
      </c>
      <c r="H93" s="49">
        <v>0</v>
      </c>
      <c r="I93" s="9">
        <v>0</v>
      </c>
      <c r="K93" s="46"/>
      <c r="L93" s="46"/>
    </row>
    <row r="94" spans="2:12" x14ac:dyDescent="0.3">
      <c r="B94" s="2" t="s">
        <v>43</v>
      </c>
      <c r="C94" s="19">
        <v>7520438</v>
      </c>
      <c r="D94" s="9">
        <v>4996.4449999999979</v>
      </c>
      <c r="E94" s="9">
        <v>4974.0960000000005</v>
      </c>
      <c r="F94" s="9">
        <v>0</v>
      </c>
      <c r="G94" s="8">
        <v>0</v>
      </c>
      <c r="H94" s="49">
        <v>0</v>
      </c>
      <c r="I94" s="9">
        <v>249.899</v>
      </c>
      <c r="K94" s="46"/>
      <c r="L94" s="46"/>
    </row>
    <row r="95" spans="2:12" x14ac:dyDescent="0.3">
      <c r="B95" s="2" t="s">
        <v>85</v>
      </c>
      <c r="C95" s="19">
        <v>1349764</v>
      </c>
      <c r="D95" s="9">
        <v>8013.5160000000024</v>
      </c>
      <c r="E95" s="9">
        <v>6032.010000000002</v>
      </c>
      <c r="F95" s="9">
        <v>0</v>
      </c>
      <c r="G95" s="8">
        <v>0</v>
      </c>
      <c r="H95" s="49">
        <v>0</v>
      </c>
      <c r="I95" s="9">
        <v>3542.0509999999995</v>
      </c>
      <c r="K95" s="46"/>
      <c r="L95" s="46"/>
    </row>
    <row r="96" spans="2:12" x14ac:dyDescent="0.3">
      <c r="B96" s="2" t="s">
        <v>44</v>
      </c>
      <c r="C96" s="19">
        <v>756149</v>
      </c>
      <c r="D96" s="9">
        <v>2070.9579999999996</v>
      </c>
      <c r="E96" s="9">
        <v>1964.0380000000005</v>
      </c>
      <c r="F96" s="9">
        <v>0</v>
      </c>
      <c r="G96" s="8">
        <v>0</v>
      </c>
      <c r="H96" s="49">
        <v>0</v>
      </c>
      <c r="I96" s="9">
        <v>0</v>
      </c>
      <c r="K96" s="46"/>
      <c r="L96" s="46"/>
    </row>
    <row r="97" spans="2:12" x14ac:dyDescent="0.3">
      <c r="B97" s="2" t="s">
        <v>70</v>
      </c>
      <c r="C97" s="19">
        <v>10767247</v>
      </c>
      <c r="D97" s="9">
        <v>1745.8619999999999</v>
      </c>
      <c r="E97" s="9">
        <v>1880.0749999999996</v>
      </c>
      <c r="F97" s="9">
        <v>0</v>
      </c>
      <c r="G97" s="8">
        <v>0</v>
      </c>
      <c r="H97" s="49">
        <v>0</v>
      </c>
      <c r="I97" s="9">
        <v>81.996000000000009</v>
      </c>
      <c r="K97" s="46"/>
      <c r="L97" s="46"/>
    </row>
    <row r="98" spans="2:12" x14ac:dyDescent="0.3">
      <c r="B98" s="2" t="s">
        <v>129</v>
      </c>
      <c r="C98" s="19">
        <v>8768527</v>
      </c>
      <c r="D98" s="9">
        <v>270.79000000000002</v>
      </c>
      <c r="E98" s="9">
        <v>267.21600000000001</v>
      </c>
      <c r="F98" s="9">
        <v>0</v>
      </c>
      <c r="G98" s="8">
        <v>0</v>
      </c>
      <c r="H98" s="49">
        <v>0</v>
      </c>
      <c r="I98" s="9">
        <v>43.67</v>
      </c>
      <c r="K98" s="46"/>
      <c r="L98" s="46"/>
    </row>
    <row r="99" spans="2:12" x14ac:dyDescent="0.3">
      <c r="B99" s="2" t="s">
        <v>45</v>
      </c>
      <c r="C99" s="19">
        <v>55483564</v>
      </c>
      <c r="D99" s="9">
        <v>1737.663</v>
      </c>
      <c r="E99" s="9">
        <v>1723.4260000000002</v>
      </c>
      <c r="F99" s="9">
        <v>0</v>
      </c>
      <c r="G99" s="8">
        <v>0</v>
      </c>
      <c r="H99" s="49">
        <v>283.87400000000002</v>
      </c>
      <c r="I99" s="9">
        <v>343.76599999999996</v>
      </c>
      <c r="K99" s="46"/>
      <c r="L99" s="46"/>
    </row>
    <row r="100" spans="2:12" x14ac:dyDescent="0.3">
      <c r="B100" s="2" t="s">
        <v>95</v>
      </c>
      <c r="C100" s="19">
        <v>7857168</v>
      </c>
      <c r="D100" s="9">
        <v>5143.9739999999993</v>
      </c>
      <c r="E100" s="9">
        <v>4812.5309999999999</v>
      </c>
      <c r="F100" s="9">
        <v>0</v>
      </c>
      <c r="G100" s="8">
        <v>0</v>
      </c>
      <c r="H100" s="49">
        <v>0</v>
      </c>
      <c r="I100" s="9">
        <v>0</v>
      </c>
      <c r="K100" s="46"/>
      <c r="L100" s="46"/>
    </row>
    <row r="101" spans="2:12" x14ac:dyDescent="0.3">
      <c r="B101" s="2" t="s">
        <v>46</v>
      </c>
      <c r="C101" s="19">
        <v>942246</v>
      </c>
      <c r="D101" s="9">
        <v>585.80400000000009</v>
      </c>
      <c r="E101" s="9">
        <v>536.89599999999996</v>
      </c>
      <c r="F101" s="9">
        <v>0</v>
      </c>
      <c r="G101" s="8">
        <v>0</v>
      </c>
      <c r="H101" s="49">
        <v>0</v>
      </c>
      <c r="I101" s="9">
        <v>0</v>
      </c>
      <c r="K101" s="46"/>
      <c r="L101" s="46"/>
    </row>
    <row r="102" spans="2:12" x14ac:dyDescent="0.3">
      <c r="B102" s="2" t="s">
        <v>47</v>
      </c>
      <c r="C102" s="19">
        <v>2044526</v>
      </c>
      <c r="D102" s="9">
        <v>1323.9740000000002</v>
      </c>
      <c r="E102" s="9">
        <v>1449.5660000000003</v>
      </c>
      <c r="F102" s="9">
        <v>0</v>
      </c>
      <c r="G102" s="8">
        <v>0</v>
      </c>
      <c r="H102" s="49">
        <v>0</v>
      </c>
      <c r="I102" s="9">
        <v>0</v>
      </c>
      <c r="K102" s="46"/>
      <c r="L102" s="46"/>
    </row>
    <row r="103" spans="2:12" x14ac:dyDescent="0.3">
      <c r="B103" s="2" t="s">
        <v>48</v>
      </c>
      <c r="C103" s="19">
        <v>1683557</v>
      </c>
      <c r="D103" s="9">
        <v>156.048</v>
      </c>
      <c r="E103" s="9">
        <v>84.206999999999994</v>
      </c>
      <c r="F103" s="9">
        <v>0</v>
      </c>
      <c r="G103" s="8">
        <v>0</v>
      </c>
      <c r="H103" s="49">
        <v>0</v>
      </c>
      <c r="I103" s="9">
        <v>0</v>
      </c>
      <c r="K103" s="46"/>
      <c r="L103" s="46"/>
    </row>
    <row r="104" spans="2:12" x14ac:dyDescent="0.3">
      <c r="B104" s="2" t="s">
        <v>49</v>
      </c>
      <c r="C104" s="19">
        <v>1387400</v>
      </c>
      <c r="D104" s="9">
        <v>3138.018</v>
      </c>
      <c r="E104" s="9">
        <v>3324.0550000000007</v>
      </c>
      <c r="F104" s="9">
        <v>0</v>
      </c>
      <c r="G104" s="8">
        <v>0</v>
      </c>
      <c r="H104" s="49">
        <v>0</v>
      </c>
      <c r="I104" s="9">
        <v>270.86900000000003</v>
      </c>
      <c r="K104" s="46"/>
      <c r="L104" s="46"/>
    </row>
    <row r="105" spans="2:12" x14ac:dyDescent="0.3">
      <c r="B105" s="2" t="s">
        <v>80</v>
      </c>
      <c r="C105" s="19">
        <v>5673133</v>
      </c>
      <c r="D105" s="9">
        <v>372.90500000000003</v>
      </c>
      <c r="E105" s="9">
        <v>384.59000000000003</v>
      </c>
      <c r="F105" s="9">
        <v>0</v>
      </c>
      <c r="G105" s="8">
        <v>0</v>
      </c>
      <c r="H105" s="49">
        <v>0</v>
      </c>
      <c r="I105" s="9">
        <v>0</v>
      </c>
      <c r="K105" s="46"/>
      <c r="L105" s="46"/>
    </row>
    <row r="106" spans="2:12" x14ac:dyDescent="0.3">
      <c r="B106" s="2" t="s">
        <v>65</v>
      </c>
      <c r="C106" s="19">
        <v>11325330</v>
      </c>
      <c r="D106" s="9">
        <v>1756.5740000000001</v>
      </c>
      <c r="E106" s="9">
        <v>1642.634</v>
      </c>
      <c r="F106" s="9">
        <v>0</v>
      </c>
      <c r="G106" s="8">
        <v>0</v>
      </c>
      <c r="H106" s="49">
        <v>0</v>
      </c>
      <c r="I106" s="9">
        <v>0</v>
      </c>
      <c r="K106" s="46"/>
      <c r="L106" s="46"/>
    </row>
    <row r="107" spans="2:12" x14ac:dyDescent="0.3">
      <c r="B107" s="2" t="s">
        <v>74</v>
      </c>
      <c r="C107" s="19">
        <v>14546191</v>
      </c>
      <c r="D107" s="9">
        <v>549.81899999999996</v>
      </c>
      <c r="E107" s="9">
        <v>451.97699999999998</v>
      </c>
      <c r="F107" s="9">
        <v>0</v>
      </c>
      <c r="G107" s="8">
        <v>0</v>
      </c>
      <c r="H107" s="49">
        <v>0</v>
      </c>
      <c r="I107" s="9">
        <v>0</v>
      </c>
      <c r="K107" s="46"/>
      <c r="L107" s="46"/>
    </row>
    <row r="108" spans="2:12" x14ac:dyDescent="0.3">
      <c r="B108" s="2" t="s">
        <v>61</v>
      </c>
      <c r="C108" s="19">
        <v>6278750</v>
      </c>
      <c r="D108" s="9">
        <v>1827.1730000000002</v>
      </c>
      <c r="E108" s="9">
        <v>1964.5509999999995</v>
      </c>
      <c r="F108" s="9">
        <v>0</v>
      </c>
      <c r="G108" s="8">
        <v>0</v>
      </c>
      <c r="H108" s="49">
        <v>199.547</v>
      </c>
      <c r="I108" s="9">
        <v>0</v>
      </c>
      <c r="K108" s="46"/>
      <c r="L108" s="46"/>
    </row>
    <row r="109" spans="2:12" x14ac:dyDescent="0.3">
      <c r="B109" s="2" t="s">
        <v>69</v>
      </c>
      <c r="C109" s="19">
        <v>9565834</v>
      </c>
      <c r="D109" s="9">
        <v>335.77699999999999</v>
      </c>
      <c r="E109" s="9">
        <v>449.46899999999999</v>
      </c>
      <c r="F109" s="9">
        <v>0</v>
      </c>
      <c r="G109" s="8">
        <v>0</v>
      </c>
      <c r="H109" s="49">
        <v>0</v>
      </c>
      <c r="I109" s="9">
        <v>0</v>
      </c>
      <c r="K109" s="46"/>
      <c r="L109" s="46"/>
    </row>
    <row r="110" spans="2:12" x14ac:dyDescent="0.3">
      <c r="B110" s="2" t="s">
        <v>50</v>
      </c>
      <c r="C110" s="19">
        <v>1452651</v>
      </c>
      <c r="D110" s="9">
        <v>5140.2369999999983</v>
      </c>
      <c r="E110" s="9">
        <v>3861.3160000000016</v>
      </c>
      <c r="F110" s="9">
        <v>0</v>
      </c>
      <c r="G110" s="8">
        <v>0</v>
      </c>
      <c r="H110" s="49">
        <v>0</v>
      </c>
      <c r="I110" s="9">
        <v>448.57100000000003</v>
      </c>
      <c r="K110" s="46"/>
      <c r="L110" s="46"/>
    </row>
    <row r="111" spans="2:12" x14ac:dyDescent="0.3">
      <c r="B111" s="2" t="s">
        <v>96</v>
      </c>
      <c r="C111" s="19">
        <v>1241994</v>
      </c>
      <c r="D111" s="9">
        <v>4077.4139999999998</v>
      </c>
      <c r="E111" s="9">
        <v>4595.3649999999989</v>
      </c>
      <c r="F111" s="9">
        <v>0</v>
      </c>
      <c r="G111" s="8">
        <v>0</v>
      </c>
      <c r="H111" s="49">
        <v>0</v>
      </c>
      <c r="I111" s="9">
        <v>0</v>
      </c>
      <c r="K111" s="46"/>
      <c r="L111" s="46"/>
    </row>
    <row r="112" spans="2:12" x14ac:dyDescent="0.3">
      <c r="B112" s="2" t="s">
        <v>51</v>
      </c>
      <c r="C112" s="19">
        <v>2639582</v>
      </c>
      <c r="D112" s="9">
        <v>1940.5630000000003</v>
      </c>
      <c r="E112" s="9">
        <v>2035.414</v>
      </c>
      <c r="F112" s="9">
        <v>0</v>
      </c>
      <c r="G112" s="8">
        <v>0</v>
      </c>
      <c r="H112" s="49">
        <v>0</v>
      </c>
      <c r="I112" s="9">
        <v>0</v>
      </c>
      <c r="K112" s="46"/>
      <c r="L112" s="46"/>
    </row>
    <row r="113" spans="2:12" x14ac:dyDescent="0.3">
      <c r="B113" s="2" t="s">
        <v>52</v>
      </c>
      <c r="C113" s="19">
        <v>5759383</v>
      </c>
      <c r="D113" s="9">
        <v>2634.79</v>
      </c>
      <c r="E113" s="9">
        <v>2607.2119999999991</v>
      </c>
      <c r="F113" s="9">
        <v>0</v>
      </c>
      <c r="G113" s="8">
        <v>0</v>
      </c>
      <c r="H113" s="49">
        <v>0</v>
      </c>
      <c r="I113" s="9">
        <v>496.52200000000005</v>
      </c>
      <c r="K113" s="46"/>
      <c r="L113" s="46"/>
    </row>
    <row r="114" spans="2:12" x14ac:dyDescent="0.3">
      <c r="B114" s="2" t="s">
        <v>104</v>
      </c>
      <c r="C114" s="19">
        <v>71770689</v>
      </c>
      <c r="D114" s="9">
        <v>3526.1560000000004</v>
      </c>
      <c r="E114" s="9">
        <v>3574.905999999999</v>
      </c>
      <c r="F114" s="9">
        <v>0</v>
      </c>
      <c r="G114" s="8">
        <v>0</v>
      </c>
      <c r="H114" s="49">
        <v>57.177999999999997</v>
      </c>
      <c r="I114" s="9">
        <v>683.8610000000001</v>
      </c>
      <c r="K114" s="46"/>
      <c r="L114" s="46"/>
    </row>
    <row r="115" spans="2:12" x14ac:dyDescent="0.3">
      <c r="B115" s="2" t="s">
        <v>53</v>
      </c>
      <c r="C115" s="19">
        <v>68110501</v>
      </c>
      <c r="D115" s="9">
        <v>942.12</v>
      </c>
      <c r="E115" s="9">
        <v>1018.2539999999998</v>
      </c>
      <c r="F115" s="9">
        <v>0</v>
      </c>
      <c r="G115" s="8">
        <v>0</v>
      </c>
      <c r="H115" s="49">
        <v>0</v>
      </c>
      <c r="I115" s="9">
        <v>0</v>
      </c>
      <c r="K115" s="46"/>
      <c r="L115" s="46"/>
    </row>
    <row r="116" spans="2:12" x14ac:dyDescent="0.3">
      <c r="B116" s="2" t="s">
        <v>54</v>
      </c>
      <c r="C116" s="19">
        <v>1136600</v>
      </c>
      <c r="D116" s="9">
        <v>56.965000000000003</v>
      </c>
      <c r="E116" s="9">
        <v>123.83199999999999</v>
      </c>
      <c r="F116" s="9">
        <v>0</v>
      </c>
      <c r="G116" s="8">
        <v>0</v>
      </c>
      <c r="H116" s="49">
        <v>0</v>
      </c>
      <c r="I116" s="9">
        <v>0</v>
      </c>
      <c r="K116" s="46"/>
      <c r="L116" s="46"/>
    </row>
    <row r="117" spans="2:12" x14ac:dyDescent="0.3">
      <c r="B117" s="2" t="s">
        <v>55</v>
      </c>
      <c r="C117" s="19">
        <v>1561464</v>
      </c>
      <c r="D117" s="9">
        <v>523.37800000000016</v>
      </c>
      <c r="E117" s="9">
        <v>531.85800000000006</v>
      </c>
      <c r="F117" s="9">
        <v>0</v>
      </c>
      <c r="G117" s="8">
        <v>0</v>
      </c>
      <c r="H117" s="49">
        <v>0</v>
      </c>
      <c r="I117" s="9">
        <v>0</v>
      </c>
      <c r="K117" s="46"/>
      <c r="L117" s="46"/>
    </row>
    <row r="118" spans="2:12" x14ac:dyDescent="0.3">
      <c r="B118" s="2" t="s">
        <v>56</v>
      </c>
      <c r="C118" s="19">
        <v>76994177</v>
      </c>
      <c r="D118" s="9">
        <v>0</v>
      </c>
      <c r="E118" s="9">
        <v>0</v>
      </c>
      <c r="F118" s="9">
        <v>0</v>
      </c>
      <c r="G118" s="8">
        <v>0</v>
      </c>
      <c r="H118" s="49">
        <v>0</v>
      </c>
      <c r="I118" s="9">
        <v>0</v>
      </c>
      <c r="K118" s="46"/>
      <c r="L118" s="46"/>
    </row>
    <row r="119" spans="2:12" x14ac:dyDescent="0.3">
      <c r="B119" s="2" t="s">
        <v>119</v>
      </c>
      <c r="C119" s="19">
        <v>19924948</v>
      </c>
      <c r="D119" s="9">
        <v>95.334000000000003</v>
      </c>
      <c r="E119" s="9">
        <v>93.498999999999995</v>
      </c>
      <c r="F119" s="9">
        <v>0</v>
      </c>
      <c r="G119" s="8">
        <v>0</v>
      </c>
      <c r="H119" s="49">
        <v>0</v>
      </c>
      <c r="I119" s="9">
        <v>0</v>
      </c>
      <c r="K119" s="46"/>
      <c r="L119" s="46"/>
    </row>
    <row r="120" spans="2:12" x14ac:dyDescent="0.3">
      <c r="B120" s="2" t="s">
        <v>97</v>
      </c>
      <c r="C120" s="19">
        <v>19700983</v>
      </c>
      <c r="D120" s="9">
        <v>122.79899999999999</v>
      </c>
      <c r="E120" s="9">
        <v>174.45000000000002</v>
      </c>
      <c r="F120" s="9">
        <v>0</v>
      </c>
      <c r="G120" s="8">
        <v>0</v>
      </c>
      <c r="H120" s="49">
        <v>0</v>
      </c>
      <c r="I120" s="9">
        <v>0</v>
      </c>
      <c r="K120" s="46"/>
    </row>
    <row r="121" spans="2:12" x14ac:dyDescent="0.3">
      <c r="B121" s="2" t="s">
        <v>57</v>
      </c>
      <c r="C121" s="19">
        <v>1602498</v>
      </c>
      <c r="D121" s="9">
        <v>0</v>
      </c>
      <c r="E121" s="9">
        <v>0</v>
      </c>
      <c r="F121" s="9">
        <v>0</v>
      </c>
      <c r="G121" s="8">
        <v>0</v>
      </c>
      <c r="H121" s="49">
        <v>365</v>
      </c>
      <c r="I121" s="9">
        <v>348.06799999999998</v>
      </c>
      <c r="K121" s="46"/>
    </row>
    <row r="122" spans="2:12" ht="14.4" thickBot="1" x14ac:dyDescent="0.35">
      <c r="B122" s="4" t="s">
        <v>58</v>
      </c>
      <c r="C122" s="20">
        <v>3908643</v>
      </c>
      <c r="D122" s="12">
        <v>629.03899999999999</v>
      </c>
      <c r="E122" s="61">
        <v>605.31799999999998</v>
      </c>
      <c r="F122" s="61">
        <v>0</v>
      </c>
      <c r="G122" s="62">
        <v>0</v>
      </c>
      <c r="H122" s="60">
        <v>0</v>
      </c>
      <c r="I122" s="61">
        <v>89.373999999999995</v>
      </c>
      <c r="K122" s="46"/>
    </row>
    <row r="123" spans="2:12" ht="14.4" thickBot="1" x14ac:dyDescent="0.35">
      <c r="B123" s="16" t="s">
        <v>0</v>
      </c>
      <c r="C123" s="15" t="s">
        <v>105</v>
      </c>
      <c r="D123" s="52">
        <f>SUM(D5:D122)</f>
        <v>610423.16299999936</v>
      </c>
      <c r="E123" s="53">
        <f t="shared" ref="E123:I123" si="0">SUM(E5:E122)</f>
        <v>613009.00599999982</v>
      </c>
      <c r="F123" s="52">
        <f t="shared" si="0"/>
        <v>0</v>
      </c>
      <c r="G123" s="53">
        <f t="shared" si="0"/>
        <v>0</v>
      </c>
      <c r="H123" s="52">
        <f t="shared" si="0"/>
        <v>2616.9769999999999</v>
      </c>
      <c r="I123" s="53">
        <f t="shared" si="0"/>
        <v>24685.288999999997</v>
      </c>
    </row>
    <row r="127" spans="2:12" x14ac:dyDescent="0.3">
      <c r="E127" s="54"/>
      <c r="F127" s="55"/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6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143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140</v>
      </c>
      <c r="E4" s="24" t="s">
        <v>141</v>
      </c>
      <c r="F4" s="25" t="s">
        <v>140</v>
      </c>
      <c r="G4" s="24" t="s">
        <v>141</v>
      </c>
      <c r="H4" s="59" t="s">
        <v>140</v>
      </c>
      <c r="I4" s="23" t="s">
        <v>141</v>
      </c>
    </row>
    <row r="5" spans="2:12" x14ac:dyDescent="0.3">
      <c r="B5" s="5" t="s">
        <v>79</v>
      </c>
      <c r="C5" s="18">
        <v>11989750</v>
      </c>
      <c r="D5" s="7">
        <v>292.80699999999996</v>
      </c>
      <c r="E5" s="8">
        <v>369.37300000000005</v>
      </c>
      <c r="F5" s="7">
        <v>0</v>
      </c>
      <c r="G5" s="8">
        <v>0</v>
      </c>
      <c r="H5" s="49">
        <v>0</v>
      </c>
      <c r="I5" s="8">
        <v>0</v>
      </c>
      <c r="K5" s="46"/>
      <c r="L5" s="46"/>
    </row>
    <row r="6" spans="2:12" x14ac:dyDescent="0.3">
      <c r="B6" s="2" t="s">
        <v>8</v>
      </c>
      <c r="C6" s="19">
        <v>7013489</v>
      </c>
      <c r="D6" s="9">
        <v>171.20999999999998</v>
      </c>
      <c r="E6" s="10">
        <v>126.04500000000002</v>
      </c>
      <c r="F6" s="9">
        <v>0</v>
      </c>
      <c r="G6" s="8">
        <v>0</v>
      </c>
      <c r="H6" s="49">
        <v>0</v>
      </c>
      <c r="I6" s="10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347.04799999999994</v>
      </c>
      <c r="E7" s="10">
        <v>363.13200000000001</v>
      </c>
      <c r="F7" s="9">
        <v>0</v>
      </c>
      <c r="G7" s="8">
        <v>0</v>
      </c>
      <c r="H7" s="49">
        <v>0</v>
      </c>
      <c r="I7" s="10">
        <v>0</v>
      </c>
      <c r="K7" s="46"/>
      <c r="L7" s="46"/>
    </row>
    <row r="8" spans="2:12" x14ac:dyDescent="0.3">
      <c r="B8" s="2" t="s">
        <v>9</v>
      </c>
      <c r="C8" s="19">
        <v>23314594</v>
      </c>
      <c r="D8" s="9">
        <v>10780.998000000003</v>
      </c>
      <c r="E8" s="10">
        <v>15502.823</v>
      </c>
      <c r="F8" s="9">
        <v>0</v>
      </c>
      <c r="G8" s="10">
        <v>0</v>
      </c>
      <c r="H8" s="11">
        <v>0</v>
      </c>
      <c r="I8" s="10">
        <v>0</v>
      </c>
      <c r="K8" s="46"/>
      <c r="L8" s="46"/>
    </row>
    <row r="9" spans="2:12" x14ac:dyDescent="0.3">
      <c r="B9" s="2" t="s">
        <v>136</v>
      </c>
      <c r="C9" s="19">
        <v>30474838</v>
      </c>
      <c r="D9" s="9">
        <v>0</v>
      </c>
      <c r="E9" s="10">
        <v>0</v>
      </c>
      <c r="F9" s="9">
        <v>0</v>
      </c>
      <c r="G9" s="8">
        <v>0</v>
      </c>
      <c r="H9" s="49">
        <v>0</v>
      </c>
      <c r="I9" s="10">
        <v>0</v>
      </c>
      <c r="K9" s="46"/>
      <c r="L9" s="46"/>
    </row>
    <row r="10" spans="2:12" x14ac:dyDescent="0.3">
      <c r="B10" s="2" t="s">
        <v>87</v>
      </c>
      <c r="C10" s="19">
        <v>1973067</v>
      </c>
      <c r="D10" s="9">
        <v>513.76599999999996</v>
      </c>
      <c r="E10" s="10">
        <v>555.84</v>
      </c>
      <c r="F10" s="9">
        <v>0</v>
      </c>
      <c r="G10" s="8">
        <v>0</v>
      </c>
      <c r="H10" s="49">
        <v>0</v>
      </c>
      <c r="I10" s="10">
        <v>0</v>
      </c>
      <c r="K10" s="46"/>
      <c r="L10" s="46"/>
    </row>
    <row r="11" spans="2:12" x14ac:dyDescent="0.3">
      <c r="B11" s="2" t="s">
        <v>82</v>
      </c>
      <c r="C11" s="19">
        <v>11441933</v>
      </c>
      <c r="D11" s="9">
        <v>297.94</v>
      </c>
      <c r="E11" s="10">
        <v>299.95999999999998</v>
      </c>
      <c r="F11" s="9">
        <v>0</v>
      </c>
      <c r="G11" s="8">
        <v>0</v>
      </c>
      <c r="H11" s="11">
        <v>0</v>
      </c>
      <c r="I11" s="10">
        <v>0</v>
      </c>
      <c r="K11" s="46"/>
      <c r="L11" s="46"/>
    </row>
    <row r="12" spans="2:12" x14ac:dyDescent="0.3">
      <c r="B12" s="2" t="s">
        <v>114</v>
      </c>
      <c r="C12" s="19">
        <v>7489111</v>
      </c>
      <c r="D12" s="9">
        <v>0</v>
      </c>
      <c r="E12" s="10">
        <v>0</v>
      </c>
      <c r="F12" s="9">
        <v>0</v>
      </c>
      <c r="G12" s="8">
        <v>0</v>
      </c>
      <c r="H12" s="49">
        <v>0</v>
      </c>
      <c r="I12" s="10">
        <v>44.576999999999998</v>
      </c>
      <c r="K12" s="46"/>
      <c r="L12" s="46"/>
    </row>
    <row r="13" spans="2:12" x14ac:dyDescent="0.3">
      <c r="B13" s="2" t="s">
        <v>10</v>
      </c>
      <c r="C13" s="19">
        <v>3933842</v>
      </c>
      <c r="D13" s="9">
        <v>338.50099999999998</v>
      </c>
      <c r="E13" s="10">
        <v>402.76300000000003</v>
      </c>
      <c r="F13" s="9">
        <v>0</v>
      </c>
      <c r="G13" s="8">
        <v>0</v>
      </c>
      <c r="H13" s="49">
        <v>0</v>
      </c>
      <c r="I13" s="10">
        <v>0</v>
      </c>
      <c r="K13" s="46"/>
      <c r="L13" s="46"/>
    </row>
    <row r="14" spans="2:12" x14ac:dyDescent="0.3">
      <c r="B14" s="2" t="s">
        <v>11</v>
      </c>
      <c r="C14" s="19">
        <v>2377759</v>
      </c>
      <c r="D14" s="9">
        <v>0</v>
      </c>
      <c r="E14" s="10">
        <v>0</v>
      </c>
      <c r="F14" s="9">
        <v>0</v>
      </c>
      <c r="G14" s="8">
        <v>0</v>
      </c>
      <c r="H14" s="49">
        <v>0</v>
      </c>
      <c r="I14" s="10">
        <v>0</v>
      </c>
      <c r="K14" s="46"/>
      <c r="L14" s="46"/>
    </row>
    <row r="15" spans="2:12" x14ac:dyDescent="0.3">
      <c r="B15" s="2" t="s">
        <v>67</v>
      </c>
      <c r="C15" s="19">
        <v>3987364</v>
      </c>
      <c r="D15" s="9">
        <v>8450.3629999999994</v>
      </c>
      <c r="E15" s="10">
        <v>8494.3090000000011</v>
      </c>
      <c r="F15" s="9">
        <v>0</v>
      </c>
      <c r="G15" s="8">
        <v>0</v>
      </c>
      <c r="H15" s="49">
        <v>0</v>
      </c>
      <c r="I15" s="10">
        <v>0</v>
      </c>
      <c r="K15" s="46"/>
      <c r="L15" s="46"/>
    </row>
    <row r="16" spans="2:12" x14ac:dyDescent="0.3">
      <c r="B16" s="2" t="s">
        <v>12</v>
      </c>
      <c r="C16" s="19">
        <v>5552292</v>
      </c>
      <c r="D16" s="9">
        <v>1149.4929999999999</v>
      </c>
      <c r="E16" s="10">
        <v>940.65899999999988</v>
      </c>
      <c r="F16" s="9">
        <v>0</v>
      </c>
      <c r="G16" s="8">
        <v>0</v>
      </c>
      <c r="H16" s="49">
        <v>0</v>
      </c>
      <c r="I16" s="10">
        <v>0</v>
      </c>
      <c r="K16" s="46"/>
      <c r="L16" s="46"/>
    </row>
    <row r="17" spans="2:12" x14ac:dyDescent="0.3">
      <c r="B17" s="2" t="s">
        <v>100</v>
      </c>
      <c r="C17" s="19">
        <v>9250921</v>
      </c>
      <c r="D17" s="9">
        <v>2404.7939999999999</v>
      </c>
      <c r="E17" s="10">
        <v>2338.8969999999995</v>
      </c>
      <c r="F17" s="9">
        <v>0</v>
      </c>
      <c r="G17" s="8">
        <v>0</v>
      </c>
      <c r="H17" s="49">
        <v>0</v>
      </c>
      <c r="I17" s="10">
        <v>0</v>
      </c>
      <c r="K17" s="46"/>
      <c r="L17" s="46"/>
    </row>
    <row r="18" spans="2:12" x14ac:dyDescent="0.3">
      <c r="B18" s="2" t="s">
        <v>120</v>
      </c>
      <c r="C18" s="19">
        <v>21873748</v>
      </c>
      <c r="D18" s="9">
        <v>257.673</v>
      </c>
      <c r="E18" s="10">
        <v>226.77199999999999</v>
      </c>
      <c r="F18" s="9">
        <v>0</v>
      </c>
      <c r="G18" s="8">
        <v>0</v>
      </c>
      <c r="H18" s="49">
        <v>0</v>
      </c>
      <c r="I18" s="10">
        <v>0</v>
      </c>
      <c r="K18" s="46"/>
      <c r="L18" s="46"/>
    </row>
    <row r="19" spans="2:12" x14ac:dyDescent="0.3">
      <c r="B19" s="2" t="s">
        <v>109</v>
      </c>
      <c r="C19" s="19">
        <v>13485658</v>
      </c>
      <c r="D19" s="9">
        <v>1199.43</v>
      </c>
      <c r="E19" s="10">
        <v>1213.3999999999999</v>
      </c>
      <c r="F19" s="9">
        <v>0</v>
      </c>
      <c r="G19" s="8">
        <v>0</v>
      </c>
      <c r="H19" s="49">
        <v>0</v>
      </c>
      <c r="I19" s="10">
        <v>0</v>
      </c>
      <c r="K19" s="46"/>
      <c r="L19" s="46"/>
    </row>
    <row r="20" spans="2:12" x14ac:dyDescent="0.3">
      <c r="B20" s="2" t="s">
        <v>78</v>
      </c>
      <c r="C20" s="19">
        <v>11920216</v>
      </c>
      <c r="D20" s="9">
        <v>0</v>
      </c>
      <c r="E20" s="10">
        <v>0</v>
      </c>
      <c r="F20" s="9">
        <v>0</v>
      </c>
      <c r="G20" s="8">
        <v>0</v>
      </c>
      <c r="H20" s="49">
        <v>0</v>
      </c>
      <c r="I20" s="10">
        <v>0</v>
      </c>
      <c r="K20" s="46"/>
      <c r="L20" s="46"/>
    </row>
    <row r="21" spans="2:12" x14ac:dyDescent="0.3">
      <c r="B21" s="2" t="s">
        <v>91</v>
      </c>
      <c r="C21" s="19">
        <v>26723599</v>
      </c>
      <c r="D21" s="9">
        <v>132.62299999999999</v>
      </c>
      <c r="E21" s="10">
        <v>160.21300000000002</v>
      </c>
      <c r="F21" s="9">
        <v>0</v>
      </c>
      <c r="G21" s="8">
        <v>0</v>
      </c>
      <c r="H21" s="49">
        <v>0</v>
      </c>
      <c r="I21" s="10">
        <v>0</v>
      </c>
      <c r="K21" s="46"/>
      <c r="L21" s="46"/>
    </row>
    <row r="22" spans="2:12" x14ac:dyDescent="0.3">
      <c r="B22" s="2" t="s">
        <v>92</v>
      </c>
      <c r="C22" s="19">
        <v>30630087</v>
      </c>
      <c r="D22" s="9">
        <v>167.05</v>
      </c>
      <c r="E22" s="10">
        <v>228.43199999999999</v>
      </c>
      <c r="F22" s="9">
        <v>0</v>
      </c>
      <c r="G22" s="8">
        <v>0</v>
      </c>
      <c r="H22" s="49">
        <v>0</v>
      </c>
      <c r="I22" s="10">
        <v>0</v>
      </c>
      <c r="K22" s="46"/>
      <c r="L22" s="46"/>
    </row>
    <row r="23" spans="2:12" x14ac:dyDescent="0.3">
      <c r="B23" s="2" t="s">
        <v>116</v>
      </c>
      <c r="C23" s="19">
        <v>7115453</v>
      </c>
      <c r="D23" s="9">
        <v>372.48899999999998</v>
      </c>
      <c r="E23" s="10">
        <v>329.49400000000003</v>
      </c>
      <c r="F23" s="9">
        <v>0</v>
      </c>
      <c r="G23" s="8">
        <v>0</v>
      </c>
      <c r="H23" s="49">
        <v>0</v>
      </c>
      <c r="I23" s="10">
        <v>0</v>
      </c>
      <c r="K23" s="46"/>
      <c r="L23" s="46"/>
    </row>
    <row r="24" spans="2:12" x14ac:dyDescent="0.3">
      <c r="B24" s="2" t="s">
        <v>14</v>
      </c>
      <c r="C24" s="19">
        <v>1466091</v>
      </c>
      <c r="D24" s="9">
        <v>6306.6180000000013</v>
      </c>
      <c r="E24" s="10">
        <v>8769.3559999999979</v>
      </c>
      <c r="F24" s="9">
        <v>0</v>
      </c>
      <c r="G24" s="8">
        <v>0</v>
      </c>
      <c r="H24" s="49">
        <v>0</v>
      </c>
      <c r="I24" s="10">
        <v>0</v>
      </c>
      <c r="K24" s="46"/>
      <c r="L24" s="46"/>
    </row>
    <row r="25" spans="2:12" x14ac:dyDescent="0.3">
      <c r="B25" s="2" t="s">
        <v>15</v>
      </c>
      <c r="C25" s="19">
        <v>1560835</v>
      </c>
      <c r="D25" s="9">
        <v>0</v>
      </c>
      <c r="E25" s="10">
        <v>0</v>
      </c>
      <c r="F25" s="9">
        <v>0</v>
      </c>
      <c r="G25" s="8">
        <v>0</v>
      </c>
      <c r="H25" s="49">
        <v>4.9889999999999999</v>
      </c>
      <c r="I25" s="10">
        <v>9.9079999999999995</v>
      </c>
      <c r="K25" s="46"/>
      <c r="L25" s="46"/>
    </row>
    <row r="26" spans="2:12" x14ac:dyDescent="0.3">
      <c r="B26" s="2" t="s">
        <v>75</v>
      </c>
      <c r="C26" s="19">
        <v>10204914</v>
      </c>
      <c r="D26" s="9">
        <v>727.37499999999989</v>
      </c>
      <c r="E26" s="10">
        <v>1055.8620000000001</v>
      </c>
      <c r="F26" s="9">
        <v>0</v>
      </c>
      <c r="G26" s="8">
        <v>0</v>
      </c>
      <c r="H26" s="49">
        <v>0</v>
      </c>
      <c r="I26" s="10">
        <v>0</v>
      </c>
      <c r="K26" s="46"/>
      <c r="L26" s="46"/>
    </row>
    <row r="27" spans="2:12" x14ac:dyDescent="0.3">
      <c r="B27" s="2" t="s">
        <v>68</v>
      </c>
      <c r="C27" s="19">
        <v>7723581</v>
      </c>
      <c r="D27" s="9">
        <v>42.070999999999998</v>
      </c>
      <c r="E27" s="10">
        <v>41.462000000000003</v>
      </c>
      <c r="F27" s="9">
        <v>0</v>
      </c>
      <c r="G27" s="8">
        <v>0</v>
      </c>
      <c r="H27" s="49">
        <v>0</v>
      </c>
      <c r="I27" s="10">
        <v>0</v>
      </c>
      <c r="K27" s="46"/>
      <c r="L27" s="46"/>
    </row>
    <row r="28" spans="2:12" x14ac:dyDescent="0.3">
      <c r="B28" s="2" t="s">
        <v>26</v>
      </c>
      <c r="C28" s="19">
        <v>3565937</v>
      </c>
      <c r="D28" s="9">
        <v>290.77999999999997</v>
      </c>
      <c r="E28" s="10">
        <v>409.077</v>
      </c>
      <c r="F28" s="9">
        <v>0</v>
      </c>
      <c r="G28" s="8">
        <v>0</v>
      </c>
      <c r="H28" s="49">
        <v>0</v>
      </c>
      <c r="I28" s="10">
        <v>0</v>
      </c>
      <c r="K28" s="46"/>
      <c r="L28" s="46"/>
    </row>
    <row r="29" spans="2:12" x14ac:dyDescent="0.3">
      <c r="B29" s="2" t="s">
        <v>107</v>
      </c>
      <c r="C29" s="19">
        <v>5315244</v>
      </c>
      <c r="D29" s="9">
        <v>59.322000000000003</v>
      </c>
      <c r="E29" s="10">
        <v>59.454000000000001</v>
      </c>
      <c r="F29" s="9">
        <v>0</v>
      </c>
      <c r="G29" s="8">
        <v>0</v>
      </c>
      <c r="H29" s="49">
        <v>0</v>
      </c>
      <c r="I29" s="10">
        <v>0</v>
      </c>
      <c r="K29" s="46"/>
      <c r="L29" s="46"/>
    </row>
    <row r="30" spans="2:12" x14ac:dyDescent="0.3">
      <c r="B30" s="2" t="s">
        <v>16</v>
      </c>
      <c r="C30" s="19">
        <v>86910148</v>
      </c>
      <c r="D30" s="9">
        <v>2278.4139999999998</v>
      </c>
      <c r="E30" s="10">
        <v>2109.3629999999994</v>
      </c>
      <c r="F30" s="9">
        <v>0</v>
      </c>
      <c r="G30" s="8">
        <v>0</v>
      </c>
      <c r="H30" s="49">
        <v>0</v>
      </c>
      <c r="I30" s="10">
        <v>0</v>
      </c>
      <c r="K30" s="46"/>
      <c r="L30" s="46"/>
    </row>
    <row r="31" spans="2:12" x14ac:dyDescent="0.3">
      <c r="B31" s="2" t="s">
        <v>17</v>
      </c>
      <c r="C31" s="19">
        <v>6536758</v>
      </c>
      <c r="D31" s="9">
        <v>302.83</v>
      </c>
      <c r="E31" s="10">
        <v>291.52100000000002</v>
      </c>
      <c r="F31" s="9">
        <v>0</v>
      </c>
      <c r="G31" s="8">
        <v>0</v>
      </c>
      <c r="H31" s="49">
        <v>0</v>
      </c>
      <c r="I31" s="10">
        <v>0</v>
      </c>
      <c r="K31" s="46"/>
      <c r="L31" s="46"/>
    </row>
    <row r="32" spans="2:12" x14ac:dyDescent="0.3">
      <c r="B32" s="2" t="s">
        <v>18</v>
      </c>
      <c r="C32" s="19">
        <v>41080722</v>
      </c>
      <c r="D32" s="9">
        <v>1645.6269999999997</v>
      </c>
      <c r="E32" s="10">
        <v>1882.3000000000004</v>
      </c>
      <c r="F32" s="9">
        <v>0</v>
      </c>
      <c r="G32" s="8">
        <v>0</v>
      </c>
      <c r="H32" s="49">
        <v>0</v>
      </c>
      <c r="I32" s="10">
        <v>0</v>
      </c>
      <c r="K32" s="46"/>
      <c r="L32" s="46"/>
    </row>
    <row r="33" spans="2:12" x14ac:dyDescent="0.3">
      <c r="B33" s="2" t="s">
        <v>71</v>
      </c>
      <c r="C33" s="19">
        <v>2368373</v>
      </c>
      <c r="D33" s="9">
        <v>171.02799999999999</v>
      </c>
      <c r="E33" s="10">
        <v>170.77199999999999</v>
      </c>
      <c r="F33" s="9">
        <v>0</v>
      </c>
      <c r="G33" s="8">
        <v>0</v>
      </c>
      <c r="H33" s="49">
        <v>0</v>
      </c>
      <c r="I33" s="10">
        <v>0</v>
      </c>
      <c r="K33" s="46"/>
      <c r="L33" s="46"/>
    </row>
    <row r="34" spans="2:12" x14ac:dyDescent="0.3">
      <c r="B34" s="2" t="s">
        <v>84</v>
      </c>
      <c r="C34" s="19">
        <v>97471676</v>
      </c>
      <c r="D34" s="9">
        <v>0</v>
      </c>
      <c r="E34" s="10">
        <v>0</v>
      </c>
      <c r="F34" s="9">
        <v>0</v>
      </c>
      <c r="G34" s="8">
        <v>0</v>
      </c>
      <c r="H34" s="49">
        <v>0</v>
      </c>
      <c r="I34" s="10">
        <v>0</v>
      </c>
      <c r="K34" s="46"/>
      <c r="L34" s="46"/>
    </row>
    <row r="35" spans="2:12" x14ac:dyDescent="0.3">
      <c r="B35" s="2" t="s">
        <v>19</v>
      </c>
      <c r="C35" s="19">
        <v>1902563</v>
      </c>
      <c r="D35" s="9">
        <v>595.82599999999991</v>
      </c>
      <c r="E35" s="10">
        <v>580.69500000000016</v>
      </c>
      <c r="F35" s="9">
        <v>0</v>
      </c>
      <c r="G35" s="8">
        <v>0</v>
      </c>
      <c r="H35" s="49">
        <v>0</v>
      </c>
      <c r="I35" s="10">
        <v>193.90599999999998</v>
      </c>
      <c r="K35" s="46"/>
      <c r="L35" s="46"/>
    </row>
    <row r="36" spans="2:12" x14ac:dyDescent="0.3">
      <c r="B36" s="2" t="s">
        <v>21</v>
      </c>
      <c r="C36" s="19">
        <v>1317309</v>
      </c>
      <c r="D36" s="9">
        <v>1772.3040000000001</v>
      </c>
      <c r="E36" s="10">
        <v>1830.1600000000003</v>
      </c>
      <c r="F36" s="9">
        <v>0</v>
      </c>
      <c r="G36" s="8">
        <v>0</v>
      </c>
      <c r="H36" s="49">
        <v>0</v>
      </c>
      <c r="I36" s="10">
        <v>0</v>
      </c>
      <c r="K36" s="46"/>
      <c r="L36" s="46"/>
    </row>
    <row r="37" spans="2:12" x14ac:dyDescent="0.3">
      <c r="B37" s="2" t="s">
        <v>23</v>
      </c>
      <c r="C37" s="19">
        <v>3128979</v>
      </c>
      <c r="D37" s="9">
        <v>5719.1239999999989</v>
      </c>
      <c r="E37" s="10">
        <v>5709.869999999999</v>
      </c>
      <c r="F37" s="9">
        <v>0</v>
      </c>
      <c r="G37" s="8">
        <v>0</v>
      </c>
      <c r="H37" s="49">
        <v>0</v>
      </c>
      <c r="I37" s="10">
        <v>0</v>
      </c>
      <c r="K37" s="46"/>
      <c r="L37" s="46"/>
    </row>
    <row r="38" spans="2:12" x14ac:dyDescent="0.3">
      <c r="B38" s="2" t="s">
        <v>20</v>
      </c>
      <c r="C38" s="19">
        <v>1911853</v>
      </c>
      <c r="D38" s="9">
        <v>99.665999999999997</v>
      </c>
      <c r="E38" s="10">
        <v>113.396</v>
      </c>
      <c r="F38" s="9">
        <v>0</v>
      </c>
      <c r="G38" s="8">
        <v>0</v>
      </c>
      <c r="H38" s="49">
        <v>0</v>
      </c>
      <c r="I38" s="10">
        <v>0</v>
      </c>
      <c r="K38" s="46"/>
      <c r="L38" s="46"/>
    </row>
    <row r="39" spans="2:12" x14ac:dyDescent="0.3">
      <c r="B39" s="2" t="s">
        <v>24</v>
      </c>
      <c r="C39" s="19">
        <v>1256137</v>
      </c>
      <c r="D39" s="9">
        <v>2733.2300000000005</v>
      </c>
      <c r="E39" s="10">
        <v>2733.7450000000003</v>
      </c>
      <c r="F39" s="9">
        <v>0</v>
      </c>
      <c r="G39" s="8">
        <v>0</v>
      </c>
      <c r="H39" s="11">
        <v>500.50299999999993</v>
      </c>
      <c r="I39" s="10">
        <v>0</v>
      </c>
      <c r="K39" s="46"/>
      <c r="L39" s="46"/>
    </row>
    <row r="40" spans="2:12" x14ac:dyDescent="0.3">
      <c r="B40" s="2" t="s">
        <v>5</v>
      </c>
      <c r="C40" s="19">
        <v>2284585</v>
      </c>
      <c r="D40" s="9">
        <v>1080.5710000000001</v>
      </c>
      <c r="E40" s="10">
        <v>1084.029</v>
      </c>
      <c r="F40" s="9">
        <v>0</v>
      </c>
      <c r="G40" s="8">
        <v>0</v>
      </c>
      <c r="H40" s="49">
        <v>0</v>
      </c>
      <c r="I40" s="10">
        <v>0</v>
      </c>
      <c r="K40" s="46"/>
      <c r="L40" s="46"/>
    </row>
    <row r="41" spans="2:12" x14ac:dyDescent="0.3">
      <c r="B41" s="2" t="s">
        <v>72</v>
      </c>
      <c r="C41" s="19">
        <v>13569712</v>
      </c>
      <c r="D41" s="9">
        <v>0</v>
      </c>
      <c r="E41" s="10">
        <v>0</v>
      </c>
      <c r="F41" s="9">
        <v>0</v>
      </c>
      <c r="G41" s="8">
        <v>0</v>
      </c>
      <c r="H41" s="49">
        <v>0</v>
      </c>
      <c r="I41" s="10">
        <v>0</v>
      </c>
      <c r="K41" s="46"/>
      <c r="L41" s="46"/>
    </row>
    <row r="42" spans="2:12" x14ac:dyDescent="0.3">
      <c r="B42" s="2" t="s">
        <v>134</v>
      </c>
      <c r="C42" s="19">
        <v>8543600</v>
      </c>
      <c r="D42" s="9">
        <v>0</v>
      </c>
      <c r="E42" s="10">
        <v>0</v>
      </c>
      <c r="F42" s="9">
        <v>0</v>
      </c>
      <c r="G42" s="8">
        <v>0</v>
      </c>
      <c r="H42" s="49">
        <v>0</v>
      </c>
      <c r="I42" s="10">
        <v>0</v>
      </c>
      <c r="K42" s="46"/>
      <c r="L42" s="46"/>
    </row>
    <row r="43" spans="2:12" x14ac:dyDescent="0.3">
      <c r="B43" s="2" t="s">
        <v>27</v>
      </c>
      <c r="C43" s="19">
        <v>1804345</v>
      </c>
      <c r="D43" s="9">
        <v>3019.7069999999999</v>
      </c>
      <c r="E43" s="10">
        <v>2957.2079999999987</v>
      </c>
      <c r="F43" s="9">
        <v>0</v>
      </c>
      <c r="G43" s="8">
        <v>0</v>
      </c>
      <c r="H43" s="49">
        <v>0</v>
      </c>
      <c r="I43" s="10">
        <v>222.791</v>
      </c>
      <c r="K43" s="46"/>
      <c r="L43" s="46"/>
    </row>
    <row r="44" spans="2:12" x14ac:dyDescent="0.3">
      <c r="B44" s="2" t="s">
        <v>28</v>
      </c>
      <c r="C44" s="19">
        <v>5380369</v>
      </c>
      <c r="D44" s="9">
        <v>917.38599999999997</v>
      </c>
      <c r="E44" s="10">
        <v>890.31499999999994</v>
      </c>
      <c r="F44" s="9">
        <v>0</v>
      </c>
      <c r="G44" s="8">
        <v>0</v>
      </c>
      <c r="H44" s="49">
        <v>0</v>
      </c>
      <c r="I44" s="10">
        <v>0</v>
      </c>
      <c r="K44" s="46"/>
      <c r="L44" s="46"/>
    </row>
    <row r="45" spans="2:12" x14ac:dyDescent="0.3">
      <c r="B45" s="2" t="s">
        <v>29</v>
      </c>
      <c r="C45" s="19">
        <v>2909530</v>
      </c>
      <c r="D45" s="9">
        <v>2215.1889999999999</v>
      </c>
      <c r="E45" s="10">
        <v>2299.3999999999996</v>
      </c>
      <c r="F45" s="9">
        <v>0</v>
      </c>
      <c r="G45" s="8">
        <v>0</v>
      </c>
      <c r="H45" s="49">
        <v>0</v>
      </c>
      <c r="I45" s="10">
        <v>0</v>
      </c>
      <c r="K45" s="46"/>
      <c r="L45" s="46"/>
    </row>
    <row r="46" spans="2:12" x14ac:dyDescent="0.3">
      <c r="B46" s="2" t="s">
        <v>111</v>
      </c>
      <c r="C46" s="19">
        <v>69209575</v>
      </c>
      <c r="D46" s="9">
        <v>2830.6040000000003</v>
      </c>
      <c r="E46" s="10">
        <v>3324.3229999999999</v>
      </c>
      <c r="F46" s="9">
        <v>0</v>
      </c>
      <c r="G46" s="8">
        <v>0</v>
      </c>
      <c r="H46" s="49">
        <v>0</v>
      </c>
      <c r="I46" s="10">
        <v>0</v>
      </c>
      <c r="K46" s="46"/>
      <c r="L46" s="46"/>
    </row>
    <row r="47" spans="2:12" x14ac:dyDescent="0.3">
      <c r="B47" s="2" t="s">
        <v>93</v>
      </c>
      <c r="C47" s="19">
        <v>6537572</v>
      </c>
      <c r="D47" s="9">
        <v>871.0569999999999</v>
      </c>
      <c r="E47" s="10">
        <v>660.57699999999988</v>
      </c>
      <c r="F47" s="9">
        <v>0</v>
      </c>
      <c r="G47" s="8">
        <v>0</v>
      </c>
      <c r="H47" s="49">
        <v>0</v>
      </c>
      <c r="I47" s="10">
        <v>0</v>
      </c>
      <c r="K47" s="46"/>
      <c r="L47" s="46"/>
    </row>
    <row r="48" spans="2:12" x14ac:dyDescent="0.3">
      <c r="B48" s="2" t="s">
        <v>86</v>
      </c>
      <c r="C48" s="19">
        <v>10918655</v>
      </c>
      <c r="D48" s="9">
        <v>324.16800000000001</v>
      </c>
      <c r="E48" s="10">
        <v>289.87700000000001</v>
      </c>
      <c r="F48" s="9">
        <v>0</v>
      </c>
      <c r="G48" s="8">
        <v>0</v>
      </c>
      <c r="H48" s="49">
        <v>0</v>
      </c>
      <c r="I48" s="10">
        <v>0</v>
      </c>
      <c r="K48" s="46"/>
      <c r="L48" s="46"/>
    </row>
    <row r="49" spans="2:12" x14ac:dyDescent="0.3">
      <c r="B49" s="2" t="s">
        <v>3</v>
      </c>
      <c r="C49" s="19">
        <v>8892436</v>
      </c>
      <c r="D49" s="9">
        <v>694.94899999999996</v>
      </c>
      <c r="E49" s="10">
        <v>695.72500000000002</v>
      </c>
      <c r="F49" s="9">
        <v>0</v>
      </c>
      <c r="G49" s="8">
        <v>0</v>
      </c>
      <c r="H49" s="49">
        <v>0</v>
      </c>
      <c r="I49" s="10">
        <v>0</v>
      </c>
      <c r="K49" s="46"/>
      <c r="L49" s="46"/>
    </row>
    <row r="50" spans="2:12" x14ac:dyDescent="0.3">
      <c r="B50" s="2" t="s">
        <v>117</v>
      </c>
      <c r="C50" s="19">
        <v>3652783</v>
      </c>
      <c r="D50" s="9">
        <v>0</v>
      </c>
      <c r="E50" s="10">
        <v>0</v>
      </c>
      <c r="F50" s="9">
        <v>0</v>
      </c>
      <c r="G50" s="8">
        <v>0</v>
      </c>
      <c r="H50" s="49">
        <v>0</v>
      </c>
      <c r="I50" s="10">
        <v>0</v>
      </c>
      <c r="K50" s="46"/>
      <c r="L50" s="46"/>
    </row>
    <row r="51" spans="2:12" x14ac:dyDescent="0.3">
      <c r="B51" s="2" t="s">
        <v>81</v>
      </c>
      <c r="C51" s="19">
        <v>3609381</v>
      </c>
      <c r="D51" s="9">
        <v>1965.9969999999998</v>
      </c>
      <c r="E51" s="10">
        <v>2026.3759999999997</v>
      </c>
      <c r="F51" s="9">
        <v>0</v>
      </c>
      <c r="G51" s="8">
        <v>0</v>
      </c>
      <c r="H51" s="49">
        <v>0</v>
      </c>
      <c r="I51" s="10">
        <v>0</v>
      </c>
      <c r="K51" s="46"/>
      <c r="L51" s="46"/>
    </row>
    <row r="52" spans="2:12" x14ac:dyDescent="0.3">
      <c r="B52" s="2" t="s">
        <v>62</v>
      </c>
      <c r="C52" s="19">
        <v>7135653</v>
      </c>
      <c r="D52" s="9">
        <v>0</v>
      </c>
      <c r="E52" s="10">
        <v>29.762</v>
      </c>
      <c r="F52" s="9">
        <v>0</v>
      </c>
      <c r="G52" s="8">
        <v>0</v>
      </c>
      <c r="H52" s="49">
        <v>0</v>
      </c>
      <c r="I52" s="10">
        <v>0</v>
      </c>
      <c r="K52" s="46"/>
      <c r="L52" s="46"/>
    </row>
    <row r="53" spans="2:12" x14ac:dyDescent="0.3">
      <c r="B53" s="2" t="s">
        <v>101</v>
      </c>
      <c r="C53" s="19">
        <v>11898169</v>
      </c>
      <c r="D53" s="9">
        <v>211.03800000000001</v>
      </c>
      <c r="E53" s="10">
        <v>224.67699999999999</v>
      </c>
      <c r="F53" s="9">
        <v>0</v>
      </c>
      <c r="G53" s="8">
        <v>0</v>
      </c>
      <c r="H53" s="49">
        <v>0</v>
      </c>
      <c r="I53" s="10">
        <v>0</v>
      </c>
      <c r="K53" s="46"/>
      <c r="L53" s="46"/>
    </row>
    <row r="54" spans="2:12" x14ac:dyDescent="0.3">
      <c r="B54" s="2" t="s">
        <v>30</v>
      </c>
      <c r="C54" s="19">
        <v>2299645</v>
      </c>
      <c r="D54" s="9">
        <v>1390.3200000000004</v>
      </c>
      <c r="E54" s="10">
        <v>1401.9030000000002</v>
      </c>
      <c r="F54" s="9">
        <v>0</v>
      </c>
      <c r="G54" s="8">
        <v>0</v>
      </c>
      <c r="H54" s="49">
        <v>0</v>
      </c>
      <c r="I54" s="10">
        <v>0</v>
      </c>
      <c r="K54" s="46"/>
      <c r="L54" s="46"/>
    </row>
    <row r="55" spans="2:12" x14ac:dyDescent="0.3">
      <c r="B55" s="2" t="s">
        <v>31</v>
      </c>
      <c r="C55" s="19">
        <v>1787793</v>
      </c>
      <c r="D55" s="9">
        <v>1596.5909999999999</v>
      </c>
      <c r="E55" s="10">
        <v>1782.7290000000003</v>
      </c>
      <c r="F55" s="9">
        <v>0</v>
      </c>
      <c r="G55" s="8">
        <v>0</v>
      </c>
      <c r="H55" s="49">
        <v>0</v>
      </c>
      <c r="I55" s="10">
        <v>0</v>
      </c>
      <c r="K55" s="46"/>
      <c r="L55" s="46"/>
    </row>
    <row r="56" spans="2:12" x14ac:dyDescent="0.3">
      <c r="B56" s="2" t="s">
        <v>59</v>
      </c>
      <c r="C56" s="19">
        <v>6240179</v>
      </c>
      <c r="D56" s="9">
        <v>1554.9949999999999</v>
      </c>
      <c r="E56" s="10">
        <v>1679.81</v>
      </c>
      <c r="F56" s="9">
        <v>0</v>
      </c>
      <c r="G56" s="8">
        <v>0</v>
      </c>
      <c r="H56" s="49">
        <v>0</v>
      </c>
      <c r="I56" s="10">
        <v>0</v>
      </c>
      <c r="K56" s="46"/>
      <c r="L56" s="46"/>
    </row>
    <row r="57" spans="2:12" x14ac:dyDescent="0.3">
      <c r="B57" s="2" t="s">
        <v>13</v>
      </c>
      <c r="C57" s="19">
        <v>33337122</v>
      </c>
      <c r="D57" s="9">
        <v>106579.32499999991</v>
      </c>
      <c r="E57" s="10">
        <v>111852.25899999998</v>
      </c>
      <c r="F57" s="9">
        <v>0</v>
      </c>
      <c r="G57" s="8">
        <v>0</v>
      </c>
      <c r="H57" s="49">
        <v>0</v>
      </c>
      <c r="I57" s="10">
        <v>291.60200000000003</v>
      </c>
      <c r="K57" s="46"/>
      <c r="L57" s="46"/>
    </row>
    <row r="58" spans="2:12" x14ac:dyDescent="0.3">
      <c r="B58" s="2" t="s">
        <v>135</v>
      </c>
      <c r="C58" s="19">
        <v>22355152</v>
      </c>
      <c r="D58" s="9">
        <v>0</v>
      </c>
      <c r="E58" s="10">
        <v>0</v>
      </c>
      <c r="F58" s="9">
        <v>0</v>
      </c>
      <c r="G58" s="8">
        <v>0</v>
      </c>
      <c r="H58" s="49">
        <v>0</v>
      </c>
      <c r="I58" s="10">
        <v>0</v>
      </c>
      <c r="K58" s="46"/>
      <c r="L58" s="46"/>
    </row>
    <row r="59" spans="2:12" x14ac:dyDescent="0.3">
      <c r="B59" s="2" t="s">
        <v>32</v>
      </c>
      <c r="C59" s="19">
        <v>2805889</v>
      </c>
      <c r="D59" s="9">
        <v>7698.7190000000001</v>
      </c>
      <c r="E59" s="10">
        <v>6531.4010000000017</v>
      </c>
      <c r="F59" s="9">
        <v>0</v>
      </c>
      <c r="G59" s="8">
        <v>0</v>
      </c>
      <c r="H59" s="49">
        <v>0</v>
      </c>
      <c r="I59" s="10">
        <v>284.42099999999999</v>
      </c>
      <c r="K59" s="46"/>
      <c r="L59" s="46"/>
    </row>
    <row r="60" spans="2:12" x14ac:dyDescent="0.3">
      <c r="B60" s="2" t="s">
        <v>33</v>
      </c>
      <c r="C60" s="19">
        <v>1083568</v>
      </c>
      <c r="D60" s="9">
        <v>209.78899999999999</v>
      </c>
      <c r="E60" s="10">
        <v>272.298</v>
      </c>
      <c r="F60" s="9">
        <v>0</v>
      </c>
      <c r="G60" s="8">
        <v>0</v>
      </c>
      <c r="H60" s="49">
        <v>0</v>
      </c>
      <c r="I60" s="10">
        <v>0</v>
      </c>
      <c r="K60" s="46"/>
      <c r="L60" s="46"/>
    </row>
    <row r="61" spans="2:12" x14ac:dyDescent="0.3">
      <c r="B61" s="2" t="s">
        <v>73</v>
      </c>
      <c r="C61" s="19">
        <v>9596665</v>
      </c>
      <c r="D61" s="9">
        <v>622.59900000000005</v>
      </c>
      <c r="E61" s="10">
        <v>662.39399999999978</v>
      </c>
      <c r="F61" s="9">
        <v>0</v>
      </c>
      <c r="G61" s="8">
        <v>0</v>
      </c>
      <c r="H61" s="49">
        <v>0</v>
      </c>
      <c r="I61" s="10">
        <v>0</v>
      </c>
      <c r="K61" s="46"/>
      <c r="L61" s="46"/>
    </row>
    <row r="62" spans="2:12" x14ac:dyDescent="0.3">
      <c r="B62" s="2" t="s">
        <v>112</v>
      </c>
      <c r="C62" s="19">
        <v>13210610</v>
      </c>
      <c r="D62" s="9">
        <v>59.738999999999997</v>
      </c>
      <c r="E62" s="10">
        <v>54.814999999999998</v>
      </c>
      <c r="F62" s="9">
        <v>0</v>
      </c>
      <c r="G62" s="8">
        <v>0</v>
      </c>
      <c r="H62" s="49">
        <v>0</v>
      </c>
      <c r="I62" s="10">
        <v>0</v>
      </c>
      <c r="K62" s="46"/>
      <c r="L62" s="46"/>
    </row>
    <row r="63" spans="2:12" x14ac:dyDescent="0.3">
      <c r="B63" s="2" t="s">
        <v>25</v>
      </c>
      <c r="C63" s="19">
        <v>326969</v>
      </c>
      <c r="D63" s="9">
        <v>1395.2080000000001</v>
      </c>
      <c r="E63" s="10">
        <v>1422.9960000000001</v>
      </c>
      <c r="F63" s="9">
        <v>0</v>
      </c>
      <c r="G63" s="8">
        <v>0</v>
      </c>
      <c r="H63" s="11">
        <v>0</v>
      </c>
      <c r="I63" s="10">
        <v>0</v>
      </c>
      <c r="K63" s="46"/>
      <c r="L63" s="46"/>
    </row>
    <row r="64" spans="2:12" x14ac:dyDescent="0.3">
      <c r="B64" s="2" t="s">
        <v>110</v>
      </c>
      <c r="C64" s="19">
        <v>26574808</v>
      </c>
      <c r="D64" s="9">
        <v>42.837000000000003</v>
      </c>
      <c r="E64" s="10">
        <v>43.85</v>
      </c>
      <c r="F64" s="9">
        <v>0</v>
      </c>
      <c r="G64" s="8">
        <v>0</v>
      </c>
      <c r="H64" s="49">
        <v>0</v>
      </c>
      <c r="I64" s="10">
        <v>0</v>
      </c>
      <c r="K64" s="46"/>
      <c r="L64" s="46"/>
    </row>
    <row r="65" spans="2:12" x14ac:dyDescent="0.3">
      <c r="B65" s="2" t="s">
        <v>138</v>
      </c>
      <c r="C65" s="19">
        <v>828887</v>
      </c>
      <c r="D65" s="9">
        <v>131.05000000000001</v>
      </c>
      <c r="E65" s="10">
        <v>65.52600000000001</v>
      </c>
      <c r="F65" s="9">
        <v>0</v>
      </c>
      <c r="G65" s="8">
        <v>0</v>
      </c>
      <c r="H65" s="49">
        <v>0</v>
      </c>
      <c r="I65" s="10">
        <v>325.88099999999997</v>
      </c>
      <c r="K65" s="46"/>
      <c r="L65" s="46"/>
    </row>
    <row r="66" spans="2:12" x14ac:dyDescent="0.3">
      <c r="B66" s="2" t="s">
        <v>137</v>
      </c>
      <c r="C66" s="19">
        <v>34226839</v>
      </c>
      <c r="D66" s="9">
        <v>194.53200000000001</v>
      </c>
      <c r="E66" s="10">
        <v>208.53700000000001</v>
      </c>
      <c r="F66" s="9">
        <v>0</v>
      </c>
      <c r="G66" s="8">
        <v>0</v>
      </c>
      <c r="H66" s="49">
        <v>0</v>
      </c>
      <c r="I66" s="10">
        <v>0</v>
      </c>
      <c r="K66" s="46"/>
      <c r="L66" s="46"/>
    </row>
    <row r="67" spans="2:12" x14ac:dyDescent="0.3">
      <c r="B67" s="2" t="s">
        <v>142</v>
      </c>
      <c r="C67" s="19">
        <v>85491074</v>
      </c>
      <c r="D67" s="9">
        <v>249.072</v>
      </c>
      <c r="E67" s="10">
        <v>249.93</v>
      </c>
      <c r="F67" s="9">
        <v>0</v>
      </c>
      <c r="G67" s="8">
        <v>0</v>
      </c>
      <c r="H67" s="49">
        <v>0</v>
      </c>
      <c r="I67" s="10">
        <v>0</v>
      </c>
      <c r="K67" s="46"/>
      <c r="L67" s="46"/>
    </row>
    <row r="68" spans="2:12" x14ac:dyDescent="0.3">
      <c r="B68" s="2" t="s">
        <v>22</v>
      </c>
      <c r="C68" s="19">
        <v>1125282</v>
      </c>
      <c r="D68" s="9">
        <v>3426.253999999999</v>
      </c>
      <c r="E68" s="10">
        <v>2968.804000000001</v>
      </c>
      <c r="F68" s="9">
        <v>0</v>
      </c>
      <c r="G68" s="8">
        <v>0</v>
      </c>
      <c r="H68" s="49">
        <v>0</v>
      </c>
      <c r="I68" s="10">
        <v>0</v>
      </c>
      <c r="K68" s="46"/>
      <c r="L68" s="46"/>
    </row>
    <row r="69" spans="2:12" x14ac:dyDescent="0.3">
      <c r="B69" s="2" t="s">
        <v>76</v>
      </c>
      <c r="C69" s="19">
        <v>34274233</v>
      </c>
      <c r="D69" s="9">
        <v>154724.12900000004</v>
      </c>
      <c r="E69" s="10">
        <v>159216.13399999982</v>
      </c>
      <c r="F69" s="9">
        <v>0</v>
      </c>
      <c r="G69" s="8">
        <v>0</v>
      </c>
      <c r="H69" s="49">
        <v>0</v>
      </c>
      <c r="I69" s="10">
        <v>0</v>
      </c>
      <c r="K69" s="46"/>
      <c r="L69" s="46"/>
    </row>
    <row r="70" spans="2:12" x14ac:dyDescent="0.3">
      <c r="B70" s="2" t="s">
        <v>35</v>
      </c>
      <c r="C70" s="19">
        <v>2924588</v>
      </c>
      <c r="D70" s="9">
        <v>456.46000000000009</v>
      </c>
      <c r="E70" s="10">
        <v>361.01</v>
      </c>
      <c r="F70" s="9">
        <v>0</v>
      </c>
      <c r="G70" s="8">
        <v>0</v>
      </c>
      <c r="H70" s="49">
        <v>0</v>
      </c>
      <c r="I70" s="10">
        <v>0</v>
      </c>
      <c r="K70" s="46"/>
      <c r="L70" s="46"/>
    </row>
    <row r="71" spans="2:12" x14ac:dyDescent="0.3">
      <c r="B71" s="2" t="s">
        <v>60</v>
      </c>
      <c r="C71" s="19">
        <v>5470445</v>
      </c>
      <c r="D71" s="9">
        <v>0</v>
      </c>
      <c r="E71" s="10">
        <v>0</v>
      </c>
      <c r="F71" s="9">
        <v>0</v>
      </c>
      <c r="G71" s="8">
        <v>0</v>
      </c>
      <c r="H71" s="49">
        <v>0</v>
      </c>
      <c r="I71" s="10">
        <v>0</v>
      </c>
      <c r="K71" s="46"/>
      <c r="L71" s="46"/>
    </row>
    <row r="72" spans="2:12" x14ac:dyDescent="0.3">
      <c r="B72" s="2" t="s">
        <v>83</v>
      </c>
      <c r="C72" s="19">
        <v>4169215</v>
      </c>
      <c r="D72" s="9">
        <v>18148.243999999999</v>
      </c>
      <c r="E72" s="10">
        <v>13717.744999999999</v>
      </c>
      <c r="F72" s="9">
        <v>0</v>
      </c>
      <c r="G72" s="8">
        <v>0</v>
      </c>
      <c r="H72" s="49">
        <v>230.32499999999999</v>
      </c>
      <c r="I72" s="10">
        <v>2019.2539999999999</v>
      </c>
      <c r="K72" s="46"/>
      <c r="L72" s="46"/>
    </row>
    <row r="73" spans="2:12" x14ac:dyDescent="0.3">
      <c r="B73" s="2" t="s">
        <v>6</v>
      </c>
      <c r="C73" s="19">
        <v>3016811</v>
      </c>
      <c r="D73" s="9">
        <v>686.2360000000001</v>
      </c>
      <c r="E73" s="10">
        <v>328.41999999999996</v>
      </c>
      <c r="F73" s="9">
        <v>0</v>
      </c>
      <c r="G73" s="8">
        <v>0</v>
      </c>
      <c r="H73" s="49">
        <v>0</v>
      </c>
      <c r="I73" s="10">
        <v>285.55700000000002</v>
      </c>
      <c r="K73" s="46"/>
      <c r="L73" s="46"/>
    </row>
    <row r="74" spans="2:12" x14ac:dyDescent="0.3">
      <c r="B74" s="2" t="s">
        <v>36</v>
      </c>
      <c r="C74" s="19">
        <v>2123223</v>
      </c>
      <c r="D74" s="9">
        <v>465.863</v>
      </c>
      <c r="E74" s="10">
        <v>1439.31</v>
      </c>
      <c r="F74" s="9">
        <v>0</v>
      </c>
      <c r="G74" s="8">
        <v>0</v>
      </c>
      <c r="H74" s="49">
        <v>0</v>
      </c>
      <c r="I74" s="10">
        <v>0</v>
      </c>
      <c r="K74" s="46"/>
      <c r="L74" s="46"/>
    </row>
    <row r="75" spans="2:12" x14ac:dyDescent="0.3">
      <c r="B75" s="2" t="s">
        <v>113</v>
      </c>
      <c r="C75" s="19">
        <v>9371943</v>
      </c>
      <c r="D75" s="9">
        <v>0</v>
      </c>
      <c r="E75" s="10">
        <v>0</v>
      </c>
      <c r="F75" s="9">
        <v>0</v>
      </c>
      <c r="G75" s="8">
        <v>0</v>
      </c>
      <c r="H75" s="49">
        <v>0</v>
      </c>
      <c r="I75" s="10">
        <v>0</v>
      </c>
      <c r="K75" s="46"/>
      <c r="L75" s="46"/>
    </row>
    <row r="76" spans="2:12" x14ac:dyDescent="0.3">
      <c r="B76" s="2" t="s">
        <v>37</v>
      </c>
      <c r="C76" s="19">
        <v>1557353</v>
      </c>
      <c r="D76" s="9">
        <v>802.56299999999987</v>
      </c>
      <c r="E76" s="10">
        <v>805.06399999999996</v>
      </c>
      <c r="F76" s="9">
        <v>0</v>
      </c>
      <c r="G76" s="8">
        <v>0</v>
      </c>
      <c r="H76" s="49">
        <v>0</v>
      </c>
      <c r="I76" s="10">
        <v>0</v>
      </c>
      <c r="K76" s="46"/>
      <c r="L76" s="46"/>
    </row>
    <row r="77" spans="2:12" x14ac:dyDescent="0.3">
      <c r="B77" s="2" t="s">
        <v>118</v>
      </c>
      <c r="C77" s="19">
        <v>10383235</v>
      </c>
      <c r="D77" s="9">
        <v>0</v>
      </c>
      <c r="E77" s="10">
        <v>0</v>
      </c>
      <c r="F77" s="9">
        <v>0</v>
      </c>
      <c r="G77" s="8">
        <v>0</v>
      </c>
      <c r="H77" s="49">
        <v>0</v>
      </c>
      <c r="I77" s="10">
        <v>0</v>
      </c>
      <c r="K77" s="46"/>
      <c r="L77" s="46"/>
    </row>
    <row r="78" spans="2:12" x14ac:dyDescent="0.3">
      <c r="B78" s="2" t="s">
        <v>106</v>
      </c>
      <c r="C78" s="19">
        <v>175884</v>
      </c>
      <c r="D78" s="9">
        <v>0</v>
      </c>
      <c r="E78" s="10">
        <v>0</v>
      </c>
      <c r="F78" s="9">
        <v>0</v>
      </c>
      <c r="G78" s="8">
        <v>0</v>
      </c>
      <c r="H78" s="49">
        <v>0</v>
      </c>
      <c r="I78" s="10">
        <v>0</v>
      </c>
      <c r="K78" s="46"/>
      <c r="L78" s="46"/>
    </row>
    <row r="79" spans="2:12" x14ac:dyDescent="0.3">
      <c r="B79" s="2" t="s">
        <v>7</v>
      </c>
      <c r="C79" s="19">
        <v>5482271</v>
      </c>
      <c r="D79" s="9">
        <v>2192.8220000000001</v>
      </c>
      <c r="E79" s="10">
        <v>2203.9879999999994</v>
      </c>
      <c r="F79" s="9">
        <v>0</v>
      </c>
      <c r="G79" s="8">
        <v>0</v>
      </c>
      <c r="H79" s="49">
        <v>0</v>
      </c>
      <c r="I79" s="10">
        <v>0</v>
      </c>
      <c r="K79" s="46"/>
      <c r="L79" s="46"/>
    </row>
    <row r="80" spans="2:12" x14ac:dyDescent="0.3">
      <c r="B80" s="2" t="s">
        <v>115</v>
      </c>
      <c r="C80" s="19">
        <v>24052844</v>
      </c>
      <c r="D80" s="9">
        <v>1240.624</v>
      </c>
      <c r="E80" s="10">
        <v>1143.768</v>
      </c>
      <c r="F80" s="9">
        <v>0</v>
      </c>
      <c r="G80" s="8">
        <v>0</v>
      </c>
      <c r="H80" s="49">
        <v>0</v>
      </c>
      <c r="I80" s="10">
        <v>0</v>
      </c>
      <c r="K80" s="46"/>
      <c r="L80" s="46"/>
    </row>
    <row r="81" spans="2:12" x14ac:dyDescent="0.3">
      <c r="B81" s="2" t="s">
        <v>108</v>
      </c>
      <c r="C81" s="19">
        <v>9158456</v>
      </c>
      <c r="D81" s="9">
        <v>109.67</v>
      </c>
      <c r="E81" s="10">
        <v>162.00899999999999</v>
      </c>
      <c r="F81" s="9">
        <v>0</v>
      </c>
      <c r="G81" s="8">
        <v>0</v>
      </c>
      <c r="H81" s="49">
        <v>0</v>
      </c>
      <c r="I81" s="10">
        <v>0</v>
      </c>
      <c r="K81" s="46"/>
      <c r="L81" s="46"/>
    </row>
    <row r="82" spans="2:12" x14ac:dyDescent="0.3">
      <c r="B82" s="2" t="s">
        <v>102</v>
      </c>
      <c r="C82" s="19">
        <v>7253302</v>
      </c>
      <c r="D82" s="9">
        <v>229.44900000000001</v>
      </c>
      <c r="E82" s="10">
        <v>169.85</v>
      </c>
      <c r="F82" s="9">
        <v>0</v>
      </c>
      <c r="G82" s="8">
        <v>0</v>
      </c>
      <c r="H82" s="49">
        <v>0</v>
      </c>
      <c r="I82" s="10">
        <v>0</v>
      </c>
      <c r="K82" s="46"/>
      <c r="L82" s="46"/>
    </row>
    <row r="83" spans="2:12" x14ac:dyDescent="0.3">
      <c r="B83" s="2" t="s">
        <v>38</v>
      </c>
      <c r="C83" s="19">
        <v>2886685</v>
      </c>
      <c r="D83" s="9">
        <v>422.88200000000001</v>
      </c>
      <c r="E83" s="10">
        <v>346.08199999999999</v>
      </c>
      <c r="F83" s="9">
        <v>0</v>
      </c>
      <c r="G83" s="8">
        <v>0</v>
      </c>
      <c r="H83" s="49">
        <v>0</v>
      </c>
      <c r="I83" s="10">
        <v>0</v>
      </c>
      <c r="K83" s="46"/>
      <c r="L83" s="46"/>
    </row>
    <row r="84" spans="2:12" x14ac:dyDescent="0.3">
      <c r="B84" s="2" t="s">
        <v>39</v>
      </c>
      <c r="C84" s="19">
        <v>80795727</v>
      </c>
      <c r="D84" s="9">
        <v>4213.8429999999998</v>
      </c>
      <c r="E84" s="10">
        <v>3945.6709999999989</v>
      </c>
      <c r="F84" s="9">
        <v>0</v>
      </c>
      <c r="G84" s="8">
        <v>0</v>
      </c>
      <c r="H84" s="49">
        <v>0</v>
      </c>
      <c r="I84" s="10">
        <v>0</v>
      </c>
      <c r="K84" s="46"/>
      <c r="L84" s="46"/>
    </row>
    <row r="85" spans="2:12" x14ac:dyDescent="0.3">
      <c r="B85" s="2" t="s">
        <v>64</v>
      </c>
      <c r="C85" s="19">
        <v>33453598</v>
      </c>
      <c r="D85" s="9">
        <v>111193.43100000016</v>
      </c>
      <c r="E85" s="10">
        <v>101514.83899999983</v>
      </c>
      <c r="F85" s="9">
        <v>0</v>
      </c>
      <c r="G85" s="8">
        <v>0</v>
      </c>
      <c r="H85" s="49">
        <v>2586.1499999999996</v>
      </c>
      <c r="I85" s="10">
        <v>13740.940000000002</v>
      </c>
      <c r="K85" s="46"/>
      <c r="L85" s="46"/>
    </row>
    <row r="86" spans="2:12" x14ac:dyDescent="0.3">
      <c r="B86" s="2" t="s">
        <v>77</v>
      </c>
      <c r="C86" s="19">
        <v>1799935</v>
      </c>
      <c r="D86" s="9">
        <v>3763.22</v>
      </c>
      <c r="E86" s="10">
        <v>3657.18</v>
      </c>
      <c r="F86" s="9">
        <v>0</v>
      </c>
      <c r="G86" s="8">
        <v>0</v>
      </c>
      <c r="H86" s="49">
        <v>498.27799999999996</v>
      </c>
      <c r="I86" s="10">
        <v>968.50800000000004</v>
      </c>
      <c r="K86" s="46"/>
      <c r="L86" s="46"/>
    </row>
    <row r="87" spans="2:12" x14ac:dyDescent="0.3">
      <c r="B87" s="2" t="s">
        <v>103</v>
      </c>
      <c r="C87" s="19">
        <v>16978251</v>
      </c>
      <c r="D87" s="9">
        <v>104.505</v>
      </c>
      <c r="E87" s="10">
        <v>85.411000000000001</v>
      </c>
      <c r="F87" s="9">
        <v>0</v>
      </c>
      <c r="G87" s="8">
        <v>0</v>
      </c>
      <c r="H87" s="49">
        <v>0</v>
      </c>
      <c r="I87" s="10">
        <v>0</v>
      </c>
      <c r="K87" s="46"/>
      <c r="L87" s="46"/>
    </row>
    <row r="88" spans="2:12" x14ac:dyDescent="0.3">
      <c r="B88" s="2" t="s">
        <v>40</v>
      </c>
      <c r="C88" s="19">
        <v>11428668</v>
      </c>
      <c r="D88" s="9">
        <v>290.05799999999999</v>
      </c>
      <c r="E88" s="10">
        <v>447.68599999999998</v>
      </c>
      <c r="F88" s="9">
        <v>0</v>
      </c>
      <c r="G88" s="8">
        <v>0</v>
      </c>
      <c r="H88" s="49">
        <v>0</v>
      </c>
      <c r="I88" s="10">
        <v>0</v>
      </c>
      <c r="K88" s="46"/>
      <c r="L88" s="46"/>
    </row>
    <row r="89" spans="2:12" x14ac:dyDescent="0.3">
      <c r="B89" s="2" t="s">
        <v>66</v>
      </c>
      <c r="C89" s="19">
        <v>2913444</v>
      </c>
      <c r="D89" s="9">
        <v>597.02099999999996</v>
      </c>
      <c r="E89" s="10">
        <v>582.61299999999994</v>
      </c>
      <c r="F89" s="9">
        <v>0</v>
      </c>
      <c r="G89" s="8">
        <v>0</v>
      </c>
      <c r="H89" s="49">
        <v>0</v>
      </c>
      <c r="I89" s="10">
        <v>0</v>
      </c>
      <c r="K89" s="46"/>
      <c r="L89" s="46"/>
    </row>
    <row r="90" spans="2:12" x14ac:dyDescent="0.3">
      <c r="B90" s="2" t="s">
        <v>41</v>
      </c>
      <c r="C90" s="19">
        <v>3980754</v>
      </c>
      <c r="D90" s="9">
        <v>448.64199999999994</v>
      </c>
      <c r="E90" s="10">
        <v>405.79699999999997</v>
      </c>
      <c r="F90" s="9">
        <v>0</v>
      </c>
      <c r="G90" s="8">
        <v>0</v>
      </c>
      <c r="H90" s="49">
        <v>0</v>
      </c>
      <c r="I90" s="10">
        <v>56.442</v>
      </c>
      <c r="K90" s="46"/>
      <c r="L90" s="46"/>
    </row>
    <row r="91" spans="2:12" x14ac:dyDescent="0.3">
      <c r="B91" s="2" t="s">
        <v>42</v>
      </c>
      <c r="C91" s="19">
        <v>209895</v>
      </c>
      <c r="D91" s="9">
        <v>2279.5870000000004</v>
      </c>
      <c r="E91" s="10">
        <v>2252.2279999999996</v>
      </c>
      <c r="F91" s="9">
        <v>0</v>
      </c>
      <c r="G91" s="8">
        <v>0</v>
      </c>
      <c r="H91" s="49">
        <v>0</v>
      </c>
      <c r="I91" s="10">
        <v>313.83100000000002</v>
      </c>
      <c r="K91" s="46"/>
      <c r="L91" s="46"/>
    </row>
    <row r="92" spans="2:12" x14ac:dyDescent="0.3">
      <c r="B92" s="2" t="s">
        <v>94</v>
      </c>
      <c r="C92" s="19">
        <v>4414127</v>
      </c>
      <c r="D92" s="9">
        <v>185.85599999999999</v>
      </c>
      <c r="E92" s="10">
        <v>141.376</v>
      </c>
      <c r="F92" s="9">
        <v>0</v>
      </c>
      <c r="G92" s="8">
        <v>0</v>
      </c>
      <c r="H92" s="49">
        <v>0</v>
      </c>
      <c r="I92" s="10">
        <v>0</v>
      </c>
      <c r="K92" s="46"/>
      <c r="L92" s="46"/>
    </row>
    <row r="93" spans="2:12" x14ac:dyDescent="0.3">
      <c r="B93" s="2" t="s">
        <v>43</v>
      </c>
      <c r="C93" s="19">
        <v>7520438</v>
      </c>
      <c r="D93" s="9">
        <v>3679.2240000000002</v>
      </c>
      <c r="E93" s="10">
        <v>3647.811999999999</v>
      </c>
      <c r="F93" s="9">
        <v>0</v>
      </c>
      <c r="G93" s="8">
        <v>0</v>
      </c>
      <c r="H93" s="49">
        <v>0</v>
      </c>
      <c r="I93" s="10">
        <v>169.19599999999997</v>
      </c>
      <c r="K93" s="46"/>
      <c r="L93" s="46"/>
    </row>
    <row r="94" spans="2:12" x14ac:dyDescent="0.3">
      <c r="B94" s="2" t="s">
        <v>85</v>
      </c>
      <c r="C94" s="19">
        <v>1349764</v>
      </c>
      <c r="D94" s="9">
        <v>7572.1970000000028</v>
      </c>
      <c r="E94" s="10">
        <v>6569.6360000000013</v>
      </c>
      <c r="F94" s="9">
        <v>0</v>
      </c>
      <c r="G94" s="8">
        <v>0</v>
      </c>
      <c r="H94" s="49">
        <v>0</v>
      </c>
      <c r="I94" s="10">
        <v>0</v>
      </c>
      <c r="K94" s="46"/>
      <c r="L94" s="46"/>
    </row>
    <row r="95" spans="2:12" x14ac:dyDescent="0.3">
      <c r="B95" s="2" t="s">
        <v>44</v>
      </c>
      <c r="C95" s="19">
        <v>756149</v>
      </c>
      <c r="D95" s="9">
        <v>1935.18</v>
      </c>
      <c r="E95" s="10">
        <v>2040.2459999999999</v>
      </c>
      <c r="F95" s="9">
        <v>0</v>
      </c>
      <c r="G95" s="8">
        <v>0</v>
      </c>
      <c r="H95" s="49">
        <v>0</v>
      </c>
      <c r="I95" s="10">
        <v>0</v>
      </c>
      <c r="K95" s="46"/>
      <c r="L95" s="46"/>
    </row>
    <row r="96" spans="2:12" x14ac:dyDescent="0.3">
      <c r="B96" s="2" t="s">
        <v>70</v>
      </c>
      <c r="C96" s="19">
        <v>10767247</v>
      </c>
      <c r="D96" s="9">
        <v>1572.664</v>
      </c>
      <c r="E96" s="10">
        <v>2063.4450000000002</v>
      </c>
      <c r="F96" s="9">
        <v>0</v>
      </c>
      <c r="G96" s="8">
        <v>0</v>
      </c>
      <c r="H96" s="49">
        <v>0</v>
      </c>
      <c r="I96" s="10">
        <v>0</v>
      </c>
      <c r="K96" s="46"/>
      <c r="L96" s="46"/>
    </row>
    <row r="97" spans="2:12" x14ac:dyDescent="0.3">
      <c r="B97" s="2" t="s">
        <v>129</v>
      </c>
      <c r="C97" s="19">
        <v>8768527</v>
      </c>
      <c r="D97" s="9">
        <v>121.40299999999999</v>
      </c>
      <c r="E97" s="10">
        <v>237.624</v>
      </c>
      <c r="F97" s="9">
        <v>0</v>
      </c>
      <c r="G97" s="8">
        <v>0</v>
      </c>
      <c r="H97" s="49">
        <v>0</v>
      </c>
      <c r="I97" s="10">
        <v>0</v>
      </c>
      <c r="K97" s="46"/>
      <c r="L97" s="46"/>
    </row>
    <row r="98" spans="2:12" x14ac:dyDescent="0.3">
      <c r="B98" s="2" t="s">
        <v>45</v>
      </c>
      <c r="C98" s="19">
        <v>55483564</v>
      </c>
      <c r="D98" s="9">
        <v>1171.1569999999999</v>
      </c>
      <c r="E98" s="10">
        <v>1011.4830000000001</v>
      </c>
      <c r="F98" s="9">
        <v>0</v>
      </c>
      <c r="G98" s="8">
        <v>0</v>
      </c>
      <c r="H98" s="49">
        <v>115.35300000000001</v>
      </c>
      <c r="I98" s="10">
        <v>171.899</v>
      </c>
      <c r="K98" s="46"/>
      <c r="L98" s="46"/>
    </row>
    <row r="99" spans="2:12" x14ac:dyDescent="0.3">
      <c r="B99" s="2" t="s">
        <v>95</v>
      </c>
      <c r="C99" s="19">
        <v>7857168</v>
      </c>
      <c r="D99" s="9">
        <v>3428.3880000000008</v>
      </c>
      <c r="E99" s="10">
        <v>3541.9389999999994</v>
      </c>
      <c r="F99" s="9">
        <v>0</v>
      </c>
      <c r="G99" s="8">
        <v>0</v>
      </c>
      <c r="H99" s="49">
        <v>0</v>
      </c>
      <c r="I99" s="10">
        <v>0</v>
      </c>
      <c r="K99" s="46"/>
      <c r="L99" s="46"/>
    </row>
    <row r="100" spans="2:12" x14ac:dyDescent="0.3">
      <c r="B100" s="2" t="s">
        <v>46</v>
      </c>
      <c r="C100" s="19">
        <v>942246</v>
      </c>
      <c r="D100" s="9">
        <v>697.47799999999995</v>
      </c>
      <c r="E100" s="10">
        <v>555.65300000000002</v>
      </c>
      <c r="F100" s="9">
        <v>0</v>
      </c>
      <c r="G100" s="8">
        <v>0</v>
      </c>
      <c r="H100" s="49">
        <v>0</v>
      </c>
      <c r="I100" s="10">
        <v>0</v>
      </c>
      <c r="K100" s="46"/>
      <c r="L100" s="46"/>
    </row>
    <row r="101" spans="2:12" x14ac:dyDescent="0.3">
      <c r="B101" s="2" t="s">
        <v>47</v>
      </c>
      <c r="C101" s="19">
        <v>2044526</v>
      </c>
      <c r="D101" s="9">
        <v>1721.2159999999999</v>
      </c>
      <c r="E101" s="10">
        <v>1670.5180000000003</v>
      </c>
      <c r="F101" s="9">
        <v>0</v>
      </c>
      <c r="G101" s="8">
        <v>0</v>
      </c>
      <c r="H101" s="49">
        <v>0</v>
      </c>
      <c r="I101" s="10">
        <v>0</v>
      </c>
      <c r="K101" s="46"/>
      <c r="L101" s="46"/>
    </row>
    <row r="102" spans="2:12" x14ac:dyDescent="0.3">
      <c r="B102" s="2" t="s">
        <v>48</v>
      </c>
      <c r="C102" s="19">
        <v>1683557</v>
      </c>
      <c r="D102" s="9">
        <v>83.64800000000001</v>
      </c>
      <c r="E102" s="10">
        <v>99.712000000000003</v>
      </c>
      <c r="F102" s="9">
        <v>0</v>
      </c>
      <c r="G102" s="8">
        <v>0</v>
      </c>
      <c r="H102" s="49">
        <v>0</v>
      </c>
      <c r="I102" s="10">
        <v>0</v>
      </c>
      <c r="K102" s="46"/>
      <c r="L102" s="46"/>
    </row>
    <row r="103" spans="2:12" x14ac:dyDescent="0.3">
      <c r="B103" s="2" t="s">
        <v>49</v>
      </c>
      <c r="C103" s="19">
        <v>1387400</v>
      </c>
      <c r="D103" s="9">
        <v>3051.4990000000007</v>
      </c>
      <c r="E103" s="10">
        <v>3468.6690000000003</v>
      </c>
      <c r="F103" s="9">
        <v>0</v>
      </c>
      <c r="G103" s="8">
        <v>0</v>
      </c>
      <c r="H103" s="49">
        <v>0</v>
      </c>
      <c r="I103" s="10">
        <v>57.069000000000003</v>
      </c>
      <c r="K103" s="46"/>
      <c r="L103" s="46"/>
    </row>
    <row r="104" spans="2:12" x14ac:dyDescent="0.3">
      <c r="B104" s="2" t="s">
        <v>80</v>
      </c>
      <c r="C104" s="19">
        <v>5673133</v>
      </c>
      <c r="D104" s="9">
        <v>311.87200000000001</v>
      </c>
      <c r="E104" s="10">
        <v>314.40900000000005</v>
      </c>
      <c r="F104" s="9">
        <v>0</v>
      </c>
      <c r="G104" s="8">
        <v>0</v>
      </c>
      <c r="H104" s="49">
        <v>0</v>
      </c>
      <c r="I104" s="10">
        <v>0</v>
      </c>
      <c r="K104" s="46"/>
      <c r="L104" s="46"/>
    </row>
    <row r="105" spans="2:12" x14ac:dyDescent="0.3">
      <c r="B105" s="2" t="s">
        <v>65</v>
      </c>
      <c r="C105" s="19">
        <v>11325330</v>
      </c>
      <c r="D105" s="9">
        <v>0</v>
      </c>
      <c r="E105" s="10">
        <v>0</v>
      </c>
      <c r="F105" s="9">
        <v>0</v>
      </c>
      <c r="G105" s="8">
        <v>0</v>
      </c>
      <c r="H105" s="49">
        <v>0</v>
      </c>
      <c r="I105" s="10">
        <v>0</v>
      </c>
      <c r="K105" s="46"/>
      <c r="L105" s="46"/>
    </row>
    <row r="106" spans="2:12" x14ac:dyDescent="0.3">
      <c r="B106" s="2" t="s">
        <v>74</v>
      </c>
      <c r="C106" s="19">
        <v>14546191</v>
      </c>
      <c r="D106" s="9">
        <v>162.167</v>
      </c>
      <c r="E106" s="10">
        <v>170.47800000000001</v>
      </c>
      <c r="F106" s="9">
        <v>0</v>
      </c>
      <c r="G106" s="8">
        <v>0</v>
      </c>
      <c r="H106" s="49">
        <v>0</v>
      </c>
      <c r="I106" s="10">
        <v>0</v>
      </c>
      <c r="K106" s="46"/>
      <c r="L106" s="46"/>
    </row>
    <row r="107" spans="2:12" x14ac:dyDescent="0.3">
      <c r="B107" s="2" t="s">
        <v>61</v>
      </c>
      <c r="C107" s="19">
        <v>6278750</v>
      </c>
      <c r="D107" s="9">
        <v>1327.0979999999997</v>
      </c>
      <c r="E107" s="10">
        <v>1283.32</v>
      </c>
      <c r="F107" s="9">
        <v>0</v>
      </c>
      <c r="G107" s="8">
        <v>0</v>
      </c>
      <c r="H107" s="49">
        <v>0</v>
      </c>
      <c r="I107" s="10">
        <v>0</v>
      </c>
      <c r="K107" s="46"/>
      <c r="L107" s="46"/>
    </row>
    <row r="108" spans="2:12" x14ac:dyDescent="0.3">
      <c r="B108" s="2" t="s">
        <v>69</v>
      </c>
      <c r="C108" s="19">
        <v>9565834</v>
      </c>
      <c r="D108" s="9">
        <v>256.06899999999996</v>
      </c>
      <c r="E108" s="10">
        <v>320.75199999999995</v>
      </c>
      <c r="F108" s="9">
        <v>0</v>
      </c>
      <c r="G108" s="8">
        <v>0</v>
      </c>
      <c r="H108" s="49">
        <v>0</v>
      </c>
      <c r="I108" s="10">
        <v>0</v>
      </c>
      <c r="K108" s="46"/>
      <c r="L108" s="46"/>
    </row>
    <row r="109" spans="2:12" x14ac:dyDescent="0.3">
      <c r="B109" s="2" t="s">
        <v>50</v>
      </c>
      <c r="C109" s="19">
        <v>1452651</v>
      </c>
      <c r="D109" s="9">
        <v>3417.3319999999999</v>
      </c>
      <c r="E109" s="10">
        <v>3406.5410000000002</v>
      </c>
      <c r="F109" s="9">
        <v>0</v>
      </c>
      <c r="G109" s="8">
        <v>0</v>
      </c>
      <c r="H109" s="49">
        <v>0</v>
      </c>
      <c r="I109" s="10">
        <v>0</v>
      </c>
      <c r="K109" s="46"/>
      <c r="L109" s="46"/>
    </row>
    <row r="110" spans="2:12" x14ac:dyDescent="0.3">
      <c r="B110" s="2" t="s">
        <v>96</v>
      </c>
      <c r="C110" s="19">
        <v>1241994</v>
      </c>
      <c r="D110" s="9">
        <v>3914.384</v>
      </c>
      <c r="E110" s="10">
        <v>3888.6130000000012</v>
      </c>
      <c r="F110" s="9">
        <v>0</v>
      </c>
      <c r="G110" s="8">
        <v>0</v>
      </c>
      <c r="H110" s="49">
        <v>0</v>
      </c>
      <c r="I110" s="10">
        <v>0</v>
      </c>
      <c r="K110" s="46"/>
      <c r="L110" s="46"/>
    </row>
    <row r="111" spans="2:12" x14ac:dyDescent="0.3">
      <c r="B111" s="2" t="s">
        <v>51</v>
      </c>
      <c r="C111" s="19">
        <v>2639582</v>
      </c>
      <c r="D111" s="9">
        <v>1458.123</v>
      </c>
      <c r="E111" s="10">
        <v>1538.7050000000002</v>
      </c>
      <c r="F111" s="9">
        <v>0</v>
      </c>
      <c r="G111" s="8">
        <v>0</v>
      </c>
      <c r="H111" s="49">
        <v>0</v>
      </c>
      <c r="I111" s="10">
        <v>0</v>
      </c>
      <c r="K111" s="46"/>
      <c r="L111" s="46"/>
    </row>
    <row r="112" spans="2:12" x14ac:dyDescent="0.3">
      <c r="B112" s="2" t="s">
        <v>52</v>
      </c>
      <c r="C112" s="19">
        <v>5759383</v>
      </c>
      <c r="D112" s="9">
        <v>2863.1149999999989</v>
      </c>
      <c r="E112" s="10">
        <v>3044.7969999999996</v>
      </c>
      <c r="F112" s="9">
        <v>0</v>
      </c>
      <c r="G112" s="8">
        <v>0</v>
      </c>
      <c r="H112" s="49">
        <v>0</v>
      </c>
      <c r="I112" s="10">
        <v>425.33600000000001</v>
      </c>
      <c r="K112" s="46"/>
      <c r="L112" s="46"/>
    </row>
    <row r="113" spans="2:12" x14ac:dyDescent="0.3">
      <c r="B113" s="2" t="s">
        <v>104</v>
      </c>
      <c r="C113" s="19">
        <v>71770689</v>
      </c>
      <c r="D113" s="9">
        <v>2422.1219999999994</v>
      </c>
      <c r="E113" s="10">
        <v>2332.779</v>
      </c>
      <c r="F113" s="9">
        <v>0</v>
      </c>
      <c r="G113" s="8">
        <v>0</v>
      </c>
      <c r="H113" s="49">
        <v>0</v>
      </c>
      <c r="I113" s="10">
        <v>700.59000000000015</v>
      </c>
      <c r="K113" s="46"/>
      <c r="L113" s="46"/>
    </row>
    <row r="114" spans="2:12" x14ac:dyDescent="0.3">
      <c r="B114" s="2" t="s">
        <v>53</v>
      </c>
      <c r="C114" s="19">
        <v>68110501</v>
      </c>
      <c r="D114" s="9">
        <v>952.423</v>
      </c>
      <c r="E114" s="10">
        <v>1014.366</v>
      </c>
      <c r="F114" s="9">
        <v>0</v>
      </c>
      <c r="G114" s="8">
        <v>0</v>
      </c>
      <c r="H114" s="49">
        <v>0</v>
      </c>
      <c r="I114" s="10">
        <v>0</v>
      </c>
      <c r="K114" s="46"/>
      <c r="L114" s="46"/>
    </row>
    <row r="115" spans="2:12" x14ac:dyDescent="0.3">
      <c r="B115" s="2" t="s">
        <v>54</v>
      </c>
      <c r="C115" s="19">
        <v>1136600</v>
      </c>
      <c r="D115" s="9">
        <v>201.51900000000001</v>
      </c>
      <c r="E115" s="10">
        <v>171.13900000000001</v>
      </c>
      <c r="F115" s="9">
        <v>0</v>
      </c>
      <c r="G115" s="8">
        <v>0</v>
      </c>
      <c r="H115" s="49">
        <v>0</v>
      </c>
      <c r="I115" s="10">
        <v>0</v>
      </c>
      <c r="K115" s="46"/>
      <c r="L115" s="46"/>
    </row>
    <row r="116" spans="2:12" x14ac:dyDescent="0.3">
      <c r="B116" s="2" t="s">
        <v>55</v>
      </c>
      <c r="C116" s="19">
        <v>1561464</v>
      </c>
      <c r="D116" s="9">
        <v>625.96100000000001</v>
      </c>
      <c r="E116" s="10">
        <v>708.22800000000007</v>
      </c>
      <c r="F116" s="9">
        <v>0</v>
      </c>
      <c r="G116" s="8">
        <v>0</v>
      </c>
      <c r="H116" s="49">
        <v>0</v>
      </c>
      <c r="I116" s="10">
        <v>0</v>
      </c>
      <c r="K116" s="46"/>
      <c r="L116" s="46"/>
    </row>
    <row r="117" spans="2:12" x14ac:dyDescent="0.3">
      <c r="B117" s="2" t="s">
        <v>56</v>
      </c>
      <c r="C117" s="19">
        <v>76994177</v>
      </c>
      <c r="D117" s="9">
        <v>0</v>
      </c>
      <c r="E117" s="10">
        <v>0</v>
      </c>
      <c r="F117" s="9">
        <v>0</v>
      </c>
      <c r="G117" s="8">
        <v>0</v>
      </c>
      <c r="H117" s="49">
        <v>0</v>
      </c>
      <c r="I117" s="10">
        <v>0</v>
      </c>
      <c r="K117" s="46"/>
      <c r="L117" s="46"/>
    </row>
    <row r="118" spans="2:12" x14ac:dyDescent="0.3">
      <c r="B118" s="2" t="s">
        <v>119</v>
      </c>
      <c r="C118" s="19">
        <v>19924948</v>
      </c>
      <c r="D118" s="9">
        <v>0</v>
      </c>
      <c r="E118" s="10">
        <v>0</v>
      </c>
      <c r="F118" s="9">
        <v>0</v>
      </c>
      <c r="G118" s="8">
        <v>0</v>
      </c>
      <c r="H118" s="49">
        <v>0</v>
      </c>
      <c r="I118" s="10">
        <v>0</v>
      </c>
      <c r="K118" s="46"/>
      <c r="L118" s="46"/>
    </row>
    <row r="119" spans="2:12" x14ac:dyDescent="0.3">
      <c r="B119" s="2" t="s">
        <v>97</v>
      </c>
      <c r="C119" s="19">
        <v>19700983</v>
      </c>
      <c r="D119" s="9">
        <v>124.12899999999999</v>
      </c>
      <c r="E119" s="10">
        <v>172.00400000000002</v>
      </c>
      <c r="F119" s="9">
        <v>0</v>
      </c>
      <c r="G119" s="8">
        <v>0</v>
      </c>
      <c r="H119" s="49">
        <v>0</v>
      </c>
      <c r="I119" s="10">
        <v>0</v>
      </c>
    </row>
    <row r="120" spans="2:12" x14ac:dyDescent="0.3">
      <c r="B120" s="2" t="s">
        <v>57</v>
      </c>
      <c r="C120" s="19">
        <v>1602498</v>
      </c>
      <c r="D120" s="9">
        <v>317.83100000000002</v>
      </c>
      <c r="E120" s="10">
        <v>335</v>
      </c>
      <c r="F120" s="9">
        <v>0</v>
      </c>
      <c r="G120" s="8">
        <v>0</v>
      </c>
      <c r="H120" s="49">
        <v>0</v>
      </c>
      <c r="I120" s="10">
        <v>0</v>
      </c>
    </row>
    <row r="121" spans="2:12" ht="14.4" thickBot="1" x14ac:dyDescent="0.35">
      <c r="B121" s="4" t="s">
        <v>58</v>
      </c>
      <c r="C121" s="20">
        <v>3908643</v>
      </c>
      <c r="D121" s="12">
        <v>479.03699999999998</v>
      </c>
      <c r="E121" s="13">
        <v>781.71100000000013</v>
      </c>
      <c r="F121" s="61">
        <v>0</v>
      </c>
      <c r="G121" s="62">
        <v>0</v>
      </c>
      <c r="H121" s="60">
        <v>0</v>
      </c>
      <c r="I121" s="13">
        <v>0</v>
      </c>
    </row>
    <row r="122" spans="2:12" ht="14.4" thickBot="1" x14ac:dyDescent="0.35">
      <c r="B122" s="16" t="s">
        <v>0</v>
      </c>
      <c r="C122" s="15" t="s">
        <v>105</v>
      </c>
      <c r="D122" s="52">
        <f>SUM(D5:D121)</f>
        <v>535324.43699999992</v>
      </c>
      <c r="E122" s="53">
        <f t="shared" ref="E122:I122" si="0">SUM(E5:E121)</f>
        <v>538304.42599999951</v>
      </c>
      <c r="F122" s="52">
        <f t="shared" si="0"/>
        <v>0</v>
      </c>
      <c r="G122" s="53">
        <f t="shared" si="0"/>
        <v>0</v>
      </c>
      <c r="H122" s="52">
        <f t="shared" si="0"/>
        <v>3935.5979999999995</v>
      </c>
      <c r="I122" s="53">
        <f t="shared" si="0"/>
        <v>20281.708000000002</v>
      </c>
    </row>
    <row r="126" spans="2:12" x14ac:dyDescent="0.3">
      <c r="E126" s="54"/>
      <c r="F126" s="55"/>
    </row>
  </sheetData>
  <sortState ref="L65:L68">
    <sortCondition ref="L65:L68"/>
  </sortState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130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131</v>
      </c>
      <c r="E4" s="24" t="s">
        <v>132</v>
      </c>
      <c r="F4" s="25" t="s">
        <v>131</v>
      </c>
      <c r="G4" s="24" t="s">
        <v>132</v>
      </c>
      <c r="H4" s="59" t="s">
        <v>131</v>
      </c>
      <c r="I4" s="23" t="s">
        <v>132</v>
      </c>
    </row>
    <row r="5" spans="2:12" x14ac:dyDescent="0.3">
      <c r="B5" s="5" t="s">
        <v>79</v>
      </c>
      <c r="C5" s="18">
        <v>11989750</v>
      </c>
      <c r="D5" s="7">
        <v>0</v>
      </c>
      <c r="E5" s="8">
        <v>0</v>
      </c>
      <c r="F5" s="7">
        <v>0</v>
      </c>
      <c r="G5" s="8">
        <v>0</v>
      </c>
      <c r="H5" s="49">
        <v>0</v>
      </c>
      <c r="I5" s="8">
        <v>0</v>
      </c>
      <c r="K5" s="46"/>
      <c r="L5" s="46"/>
    </row>
    <row r="6" spans="2:12" x14ac:dyDescent="0.3">
      <c r="B6" s="2" t="s">
        <v>8</v>
      </c>
      <c r="C6" s="19">
        <v>7013489</v>
      </c>
      <c r="D6" s="9">
        <v>175.15800000000002</v>
      </c>
      <c r="E6" s="10">
        <v>173.655</v>
      </c>
      <c r="F6" s="9">
        <v>0</v>
      </c>
      <c r="G6" s="10">
        <v>0</v>
      </c>
      <c r="H6" s="49">
        <v>0</v>
      </c>
      <c r="I6" s="10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303.75799999999998</v>
      </c>
      <c r="E7" s="10">
        <v>309.48699999999997</v>
      </c>
      <c r="F7" s="9">
        <v>0</v>
      </c>
      <c r="G7" s="8">
        <v>0</v>
      </c>
      <c r="H7" s="49">
        <v>0</v>
      </c>
      <c r="I7" s="10">
        <v>0</v>
      </c>
      <c r="K7" s="46"/>
      <c r="L7" s="46"/>
    </row>
    <row r="8" spans="2:12" x14ac:dyDescent="0.3">
      <c r="B8" s="2" t="s">
        <v>9</v>
      </c>
      <c r="C8" s="19">
        <v>23314594</v>
      </c>
      <c r="D8" s="9">
        <v>10255.060000000005</v>
      </c>
      <c r="E8" s="10">
        <v>10471.092000000004</v>
      </c>
      <c r="F8" s="9">
        <v>0</v>
      </c>
      <c r="G8" s="8">
        <v>0</v>
      </c>
      <c r="H8" s="11">
        <v>128.55000000000001</v>
      </c>
      <c r="I8" s="10">
        <v>0</v>
      </c>
      <c r="K8" s="46"/>
      <c r="L8" s="46"/>
    </row>
    <row r="9" spans="2:12" x14ac:dyDescent="0.3">
      <c r="B9" s="2" t="s">
        <v>136</v>
      </c>
      <c r="C9" s="19">
        <v>30474838</v>
      </c>
      <c r="D9" s="9">
        <v>1246.8700000000001</v>
      </c>
      <c r="E9" s="10">
        <v>1253.432</v>
      </c>
      <c r="F9" s="9">
        <v>0</v>
      </c>
      <c r="G9" s="8">
        <v>0</v>
      </c>
      <c r="H9" s="49">
        <v>0</v>
      </c>
      <c r="I9" s="10">
        <v>0</v>
      </c>
      <c r="K9" s="46"/>
      <c r="L9" s="46"/>
    </row>
    <row r="10" spans="2:12" x14ac:dyDescent="0.3">
      <c r="B10" s="2" t="s">
        <v>87</v>
      </c>
      <c r="C10" s="19">
        <v>1973067</v>
      </c>
      <c r="D10" s="9">
        <v>514.01699999999994</v>
      </c>
      <c r="E10" s="10">
        <v>557.26899999999989</v>
      </c>
      <c r="F10" s="9">
        <v>0</v>
      </c>
      <c r="G10" s="8">
        <v>0</v>
      </c>
      <c r="H10" s="49">
        <v>0</v>
      </c>
      <c r="I10" s="10">
        <v>0</v>
      </c>
      <c r="K10" s="46"/>
      <c r="L10" s="46"/>
    </row>
    <row r="11" spans="2:12" x14ac:dyDescent="0.3">
      <c r="B11" s="2" t="s">
        <v>82</v>
      </c>
      <c r="C11" s="19">
        <v>11441933</v>
      </c>
      <c r="D11" s="9">
        <v>477.90000000000003</v>
      </c>
      <c r="E11" s="10">
        <v>897.85500000000002</v>
      </c>
      <c r="F11" s="9">
        <v>0</v>
      </c>
      <c r="G11" s="8">
        <v>0</v>
      </c>
      <c r="H11" s="11">
        <v>0</v>
      </c>
      <c r="I11" s="10">
        <v>0</v>
      </c>
      <c r="K11" s="46"/>
      <c r="L11" s="46"/>
    </row>
    <row r="12" spans="2:12" x14ac:dyDescent="0.3">
      <c r="B12" s="2" t="s">
        <v>114</v>
      </c>
      <c r="C12" s="19">
        <v>7489111</v>
      </c>
      <c r="D12" s="9">
        <v>0</v>
      </c>
      <c r="E12" s="10">
        <v>0</v>
      </c>
      <c r="F12" s="9">
        <v>0</v>
      </c>
      <c r="G12" s="8">
        <v>0</v>
      </c>
      <c r="H12" s="49">
        <v>0</v>
      </c>
      <c r="I12" s="10">
        <v>0</v>
      </c>
      <c r="K12" s="46"/>
      <c r="L12" s="46"/>
    </row>
    <row r="13" spans="2:12" x14ac:dyDescent="0.3">
      <c r="B13" s="2" t="s">
        <v>10</v>
      </c>
      <c r="C13" s="19">
        <v>3933842</v>
      </c>
      <c r="D13" s="9">
        <v>193.75400000000002</v>
      </c>
      <c r="E13" s="10">
        <v>501.33899999999994</v>
      </c>
      <c r="F13" s="9">
        <v>0</v>
      </c>
      <c r="G13" s="8">
        <v>0</v>
      </c>
      <c r="H13" s="49">
        <v>0</v>
      </c>
      <c r="I13" s="10">
        <v>0</v>
      </c>
      <c r="K13" s="46"/>
      <c r="L13" s="46"/>
    </row>
    <row r="14" spans="2:12" x14ac:dyDescent="0.3">
      <c r="B14" s="2" t="s">
        <v>11</v>
      </c>
      <c r="C14" s="19">
        <v>2377759</v>
      </c>
      <c r="D14" s="9">
        <v>0</v>
      </c>
      <c r="E14" s="10">
        <v>0</v>
      </c>
      <c r="F14" s="9">
        <v>0</v>
      </c>
      <c r="G14" s="8">
        <v>0</v>
      </c>
      <c r="H14" s="49">
        <v>0</v>
      </c>
      <c r="I14" s="10">
        <v>0</v>
      </c>
      <c r="K14" s="46"/>
      <c r="L14" s="46"/>
    </row>
    <row r="15" spans="2:12" x14ac:dyDescent="0.3">
      <c r="B15" s="2" t="s">
        <v>67</v>
      </c>
      <c r="C15" s="19">
        <v>3987364</v>
      </c>
      <c r="D15" s="9">
        <v>5894.3470000000007</v>
      </c>
      <c r="E15" s="10">
        <v>5919.1849999999986</v>
      </c>
      <c r="F15" s="9">
        <v>0</v>
      </c>
      <c r="G15" s="8">
        <v>0</v>
      </c>
      <c r="H15" s="49">
        <v>0</v>
      </c>
      <c r="I15" s="10">
        <v>662.88199999999995</v>
      </c>
      <c r="K15" s="46"/>
      <c r="L15" s="46"/>
    </row>
    <row r="16" spans="2:12" x14ac:dyDescent="0.3">
      <c r="B16" s="2" t="s">
        <v>12</v>
      </c>
      <c r="C16" s="19">
        <v>5552292</v>
      </c>
      <c r="D16" s="9">
        <v>429.44299999999998</v>
      </c>
      <c r="E16" s="10">
        <v>1473.2230000000004</v>
      </c>
      <c r="F16" s="9">
        <v>0</v>
      </c>
      <c r="G16" s="8">
        <v>0</v>
      </c>
      <c r="H16" s="49">
        <v>0</v>
      </c>
      <c r="I16" s="10">
        <v>0</v>
      </c>
      <c r="K16" s="46"/>
      <c r="L16" s="46"/>
    </row>
    <row r="17" spans="2:12" x14ac:dyDescent="0.3">
      <c r="B17" s="2" t="s">
        <v>100</v>
      </c>
      <c r="C17" s="19">
        <v>9250921</v>
      </c>
      <c r="D17" s="9">
        <v>552.06999999999994</v>
      </c>
      <c r="E17" s="10">
        <v>501.32700000000006</v>
      </c>
      <c r="F17" s="9">
        <v>0</v>
      </c>
      <c r="G17" s="8">
        <v>0</v>
      </c>
      <c r="H17" s="49">
        <v>0</v>
      </c>
      <c r="I17" s="10">
        <v>0</v>
      </c>
      <c r="K17" s="46"/>
      <c r="L17" s="46"/>
    </row>
    <row r="18" spans="2:12" x14ac:dyDescent="0.3">
      <c r="B18" s="2" t="s">
        <v>120</v>
      </c>
      <c r="C18" s="19">
        <v>21873748</v>
      </c>
      <c r="D18" s="9">
        <v>128.37100000000001</v>
      </c>
      <c r="E18" s="10">
        <v>112.07</v>
      </c>
      <c r="F18" s="9">
        <v>0</v>
      </c>
      <c r="G18" s="8">
        <v>0</v>
      </c>
      <c r="H18" s="49">
        <v>0</v>
      </c>
      <c r="I18" s="10">
        <v>0</v>
      </c>
      <c r="K18" s="46"/>
      <c r="L18" s="46"/>
    </row>
    <row r="19" spans="2:12" x14ac:dyDescent="0.3">
      <c r="B19" s="2" t="s">
        <v>109</v>
      </c>
      <c r="C19" s="19">
        <v>13485658</v>
      </c>
      <c r="D19" s="9">
        <v>590.37</v>
      </c>
      <c r="E19" s="10">
        <v>526.27199999999993</v>
      </c>
      <c r="F19" s="9">
        <v>0</v>
      </c>
      <c r="G19" s="8">
        <v>0</v>
      </c>
      <c r="H19" s="49">
        <v>0</v>
      </c>
      <c r="I19" s="10">
        <v>0</v>
      </c>
      <c r="K19" s="46"/>
      <c r="L19" s="46"/>
    </row>
    <row r="20" spans="2:12" x14ac:dyDescent="0.3">
      <c r="B20" s="2" t="s">
        <v>78</v>
      </c>
      <c r="C20" s="19">
        <v>11920216</v>
      </c>
      <c r="D20" s="9">
        <v>0</v>
      </c>
      <c r="E20" s="10">
        <v>0</v>
      </c>
      <c r="F20" s="9">
        <v>0</v>
      </c>
      <c r="G20" s="8">
        <v>0</v>
      </c>
      <c r="H20" s="49">
        <v>0</v>
      </c>
      <c r="I20" s="10">
        <v>0</v>
      </c>
      <c r="K20" s="46"/>
      <c r="L20" s="46"/>
    </row>
    <row r="21" spans="2:12" x14ac:dyDescent="0.3">
      <c r="B21" s="2" t="s">
        <v>91</v>
      </c>
      <c r="C21" s="19">
        <v>26723599</v>
      </c>
      <c r="D21" s="9">
        <v>129.69800000000001</v>
      </c>
      <c r="E21" s="10">
        <v>119.309</v>
      </c>
      <c r="F21" s="9">
        <v>0</v>
      </c>
      <c r="G21" s="8">
        <v>0</v>
      </c>
      <c r="H21" s="49">
        <v>0</v>
      </c>
      <c r="I21" s="10">
        <v>0</v>
      </c>
      <c r="K21" s="46"/>
      <c r="L21" s="46"/>
    </row>
    <row r="22" spans="2:12" x14ac:dyDescent="0.3">
      <c r="B22" s="2" t="s">
        <v>92</v>
      </c>
      <c r="C22" s="19">
        <v>30630087</v>
      </c>
      <c r="D22" s="9">
        <v>271.68700000000001</v>
      </c>
      <c r="E22" s="10">
        <v>248.375</v>
      </c>
      <c r="F22" s="9">
        <v>0</v>
      </c>
      <c r="G22" s="8">
        <v>0</v>
      </c>
      <c r="H22" s="49">
        <v>0</v>
      </c>
      <c r="I22" s="10">
        <v>0</v>
      </c>
      <c r="K22" s="46"/>
      <c r="L22" s="46"/>
    </row>
    <row r="23" spans="2:12" x14ac:dyDescent="0.3">
      <c r="B23" s="2" t="s">
        <v>116</v>
      </c>
      <c r="C23" s="19">
        <v>7115453</v>
      </c>
      <c r="D23" s="9">
        <v>359.93900000000002</v>
      </c>
      <c r="E23" s="10">
        <v>331.92</v>
      </c>
      <c r="F23" s="9">
        <v>0</v>
      </c>
      <c r="G23" s="8">
        <v>0</v>
      </c>
      <c r="H23" s="49">
        <v>0</v>
      </c>
      <c r="I23" s="10">
        <v>0</v>
      </c>
      <c r="K23" s="46"/>
      <c r="L23" s="46"/>
    </row>
    <row r="24" spans="2:12" x14ac:dyDescent="0.3">
      <c r="B24" s="2" t="s">
        <v>14</v>
      </c>
      <c r="C24" s="19">
        <v>1466091</v>
      </c>
      <c r="D24" s="9">
        <v>7872.1239999999989</v>
      </c>
      <c r="E24" s="10">
        <v>8885.6729999999989</v>
      </c>
      <c r="F24" s="9">
        <v>0</v>
      </c>
      <c r="G24" s="8">
        <v>0</v>
      </c>
      <c r="H24" s="49">
        <v>0</v>
      </c>
      <c r="I24" s="10">
        <v>0</v>
      </c>
      <c r="K24" s="46"/>
      <c r="L24" s="46"/>
    </row>
    <row r="25" spans="2:12" x14ac:dyDescent="0.3">
      <c r="B25" s="2" t="s">
        <v>15</v>
      </c>
      <c r="C25" s="19">
        <v>1560835</v>
      </c>
      <c r="D25" s="9">
        <v>12.922000000000001</v>
      </c>
      <c r="E25" s="10">
        <v>0</v>
      </c>
      <c r="F25" s="9">
        <v>0</v>
      </c>
      <c r="G25" s="8">
        <v>0</v>
      </c>
      <c r="H25" s="49">
        <v>0</v>
      </c>
      <c r="I25" s="10">
        <v>0</v>
      </c>
      <c r="K25" s="46"/>
      <c r="L25" s="46"/>
    </row>
    <row r="26" spans="2:12" x14ac:dyDescent="0.3">
      <c r="B26" s="2" t="s">
        <v>75</v>
      </c>
      <c r="C26" s="19">
        <v>10204914</v>
      </c>
      <c r="D26" s="9">
        <v>1328.395</v>
      </c>
      <c r="E26" s="10">
        <v>1286.9279999999997</v>
      </c>
      <c r="F26" s="9">
        <v>0</v>
      </c>
      <c r="G26" s="8">
        <v>0</v>
      </c>
      <c r="H26" s="49">
        <v>0</v>
      </c>
      <c r="I26" s="10">
        <v>0</v>
      </c>
      <c r="K26" s="46"/>
      <c r="L26" s="46"/>
    </row>
    <row r="27" spans="2:12" x14ac:dyDescent="0.3">
      <c r="B27" s="2" t="s">
        <v>68</v>
      </c>
      <c r="C27" s="19">
        <v>7723581</v>
      </c>
      <c r="D27" s="9">
        <v>42.402000000000001</v>
      </c>
      <c r="E27" s="10">
        <v>40.369</v>
      </c>
      <c r="F27" s="9">
        <v>0</v>
      </c>
      <c r="G27" s="8">
        <v>0</v>
      </c>
      <c r="H27" s="49">
        <v>0</v>
      </c>
      <c r="I27" s="10">
        <v>0</v>
      </c>
      <c r="K27" s="46"/>
      <c r="L27" s="46"/>
    </row>
    <row r="28" spans="2:12" x14ac:dyDescent="0.3">
      <c r="B28" s="2" t="s">
        <v>26</v>
      </c>
      <c r="C28" s="19">
        <v>3565937</v>
      </c>
      <c r="D28" s="9">
        <v>443.96</v>
      </c>
      <c r="E28" s="10">
        <v>474.63899999999995</v>
      </c>
      <c r="F28" s="9">
        <v>0</v>
      </c>
      <c r="G28" s="8">
        <v>0</v>
      </c>
      <c r="H28" s="49">
        <v>0</v>
      </c>
      <c r="I28" s="10">
        <v>0</v>
      </c>
      <c r="K28" s="46"/>
      <c r="L28" s="46"/>
    </row>
    <row r="29" spans="2:12" x14ac:dyDescent="0.3">
      <c r="B29" s="2" t="s">
        <v>107</v>
      </c>
      <c r="C29" s="19">
        <v>5315244</v>
      </c>
      <c r="D29" s="9">
        <v>1963.8969999999999</v>
      </c>
      <c r="E29" s="10">
        <v>1890.7329999999999</v>
      </c>
      <c r="F29" s="9">
        <v>0</v>
      </c>
      <c r="G29" s="8">
        <v>0</v>
      </c>
      <c r="H29" s="49">
        <v>0</v>
      </c>
      <c r="I29" s="10">
        <v>0</v>
      </c>
      <c r="K29" s="46"/>
      <c r="L29" s="46"/>
    </row>
    <row r="30" spans="2:12" x14ac:dyDescent="0.3">
      <c r="B30" s="2" t="s">
        <v>16</v>
      </c>
      <c r="C30" s="19">
        <v>86910148</v>
      </c>
      <c r="D30" s="9">
        <v>1985.7589999999998</v>
      </c>
      <c r="E30" s="10">
        <v>1831.711</v>
      </c>
      <c r="F30" s="9">
        <v>0</v>
      </c>
      <c r="G30" s="8">
        <v>0</v>
      </c>
      <c r="H30" s="49">
        <v>0</v>
      </c>
      <c r="I30" s="10">
        <v>0</v>
      </c>
      <c r="K30" s="46"/>
      <c r="L30" s="46"/>
    </row>
    <row r="31" spans="2:12" x14ac:dyDescent="0.3">
      <c r="B31" s="2" t="s">
        <v>17</v>
      </c>
      <c r="C31" s="19">
        <v>6536758</v>
      </c>
      <c r="D31" s="9">
        <v>0</v>
      </c>
      <c r="E31" s="10">
        <v>0</v>
      </c>
      <c r="F31" s="9">
        <v>0</v>
      </c>
      <c r="G31" s="8">
        <v>0</v>
      </c>
      <c r="H31" s="49">
        <v>0</v>
      </c>
      <c r="I31" s="10">
        <v>0</v>
      </c>
      <c r="K31" s="46"/>
      <c r="L31" s="46"/>
    </row>
    <row r="32" spans="2:12" x14ac:dyDescent="0.3">
      <c r="B32" s="2" t="s">
        <v>18</v>
      </c>
      <c r="C32" s="19">
        <v>41080722</v>
      </c>
      <c r="D32" s="9">
        <v>1778.6230000000003</v>
      </c>
      <c r="E32" s="10">
        <v>2366.3809999999994</v>
      </c>
      <c r="F32" s="9">
        <v>0</v>
      </c>
      <c r="G32" s="8">
        <v>0</v>
      </c>
      <c r="H32" s="49">
        <v>0</v>
      </c>
      <c r="I32" s="10">
        <v>0</v>
      </c>
      <c r="K32" s="46"/>
      <c r="L32" s="46"/>
    </row>
    <row r="33" spans="2:12" x14ac:dyDescent="0.3">
      <c r="B33" s="2" t="s">
        <v>71</v>
      </c>
      <c r="C33" s="19">
        <v>2368373</v>
      </c>
      <c r="D33" s="9">
        <v>513.10199999999998</v>
      </c>
      <c r="E33" s="10">
        <v>514.37400000000002</v>
      </c>
      <c r="F33" s="9">
        <v>0</v>
      </c>
      <c r="G33" s="8">
        <v>0</v>
      </c>
      <c r="H33" s="49">
        <v>0</v>
      </c>
      <c r="I33" s="10">
        <v>0</v>
      </c>
      <c r="K33" s="46"/>
      <c r="L33" s="46"/>
    </row>
    <row r="34" spans="2:12" x14ac:dyDescent="0.3">
      <c r="B34" s="2" t="s">
        <v>84</v>
      </c>
      <c r="C34" s="19">
        <v>97471676</v>
      </c>
      <c r="D34" s="9">
        <v>0</v>
      </c>
      <c r="E34" s="10">
        <v>0</v>
      </c>
      <c r="F34" s="9">
        <v>0</v>
      </c>
      <c r="G34" s="8">
        <v>0</v>
      </c>
      <c r="H34" s="49">
        <v>0</v>
      </c>
      <c r="I34" s="10">
        <v>0</v>
      </c>
      <c r="K34" s="46"/>
      <c r="L34" s="46"/>
    </row>
    <row r="35" spans="2:12" x14ac:dyDescent="0.3">
      <c r="B35" s="2" t="s">
        <v>19</v>
      </c>
      <c r="C35" s="19">
        <v>1902563</v>
      </c>
      <c r="D35" s="9">
        <v>457.76900000000006</v>
      </c>
      <c r="E35" s="10">
        <v>446.15900000000005</v>
      </c>
      <c r="F35" s="9">
        <v>0</v>
      </c>
      <c r="G35" s="8">
        <v>0</v>
      </c>
      <c r="H35" s="49">
        <v>0</v>
      </c>
      <c r="I35" s="10">
        <v>0</v>
      </c>
      <c r="K35" s="46"/>
      <c r="L35" s="46"/>
    </row>
    <row r="36" spans="2:12" x14ac:dyDescent="0.3">
      <c r="B36" s="2" t="s">
        <v>21</v>
      </c>
      <c r="C36" s="19">
        <v>1317309</v>
      </c>
      <c r="D36" s="9">
        <v>1848.1320000000003</v>
      </c>
      <c r="E36" s="10">
        <v>1809.6580000000004</v>
      </c>
      <c r="F36" s="9">
        <v>0</v>
      </c>
      <c r="G36" s="8">
        <v>0</v>
      </c>
      <c r="H36" s="49">
        <v>0</v>
      </c>
      <c r="I36" s="10">
        <v>183.233</v>
      </c>
      <c r="K36" s="46"/>
      <c r="L36" s="46"/>
    </row>
    <row r="37" spans="2:12" x14ac:dyDescent="0.3">
      <c r="B37" s="2" t="s">
        <v>23</v>
      </c>
      <c r="C37" s="19">
        <v>3128979</v>
      </c>
      <c r="D37" s="9">
        <v>4021.1120000000014</v>
      </c>
      <c r="E37" s="10">
        <v>4034.2660000000005</v>
      </c>
      <c r="F37" s="9">
        <v>0</v>
      </c>
      <c r="G37" s="8">
        <v>0</v>
      </c>
      <c r="H37" s="49">
        <v>0</v>
      </c>
      <c r="I37" s="10">
        <v>0</v>
      </c>
      <c r="K37" s="46"/>
      <c r="L37" s="46"/>
    </row>
    <row r="38" spans="2:12" x14ac:dyDescent="0.3">
      <c r="B38" s="2" t="s">
        <v>20</v>
      </c>
      <c r="C38" s="19">
        <v>1911853</v>
      </c>
      <c r="D38" s="9">
        <v>115.215</v>
      </c>
      <c r="E38" s="10">
        <v>141.61000000000001</v>
      </c>
      <c r="F38" s="9">
        <v>0</v>
      </c>
      <c r="G38" s="8">
        <v>0</v>
      </c>
      <c r="H38" s="49">
        <v>0</v>
      </c>
      <c r="I38" s="10">
        <v>0</v>
      </c>
      <c r="K38" s="46"/>
      <c r="L38" s="46"/>
    </row>
    <row r="39" spans="2:12" x14ac:dyDescent="0.3">
      <c r="B39" s="2" t="s">
        <v>24</v>
      </c>
      <c r="C39" s="19">
        <v>1256137</v>
      </c>
      <c r="D39" s="9">
        <v>2982.0089999999996</v>
      </c>
      <c r="E39" s="10">
        <v>4086.4010000000007</v>
      </c>
      <c r="F39" s="9">
        <v>0</v>
      </c>
      <c r="G39" s="8">
        <v>0</v>
      </c>
      <c r="H39" s="11">
        <v>0</v>
      </c>
      <c r="I39" s="10">
        <v>0</v>
      </c>
      <c r="K39" s="46"/>
      <c r="L39" s="46"/>
    </row>
    <row r="40" spans="2:12" x14ac:dyDescent="0.3">
      <c r="B40" s="2" t="s">
        <v>5</v>
      </c>
      <c r="C40" s="19">
        <v>2284585</v>
      </c>
      <c r="D40" s="9">
        <v>951.40199999999993</v>
      </c>
      <c r="E40" s="10">
        <v>966.6049999999999</v>
      </c>
      <c r="F40" s="9">
        <v>0</v>
      </c>
      <c r="G40" s="8">
        <v>0</v>
      </c>
      <c r="H40" s="49">
        <v>0</v>
      </c>
      <c r="I40" s="10">
        <v>0</v>
      </c>
      <c r="K40" s="46"/>
      <c r="L40" s="46"/>
    </row>
    <row r="41" spans="2:12" x14ac:dyDescent="0.3">
      <c r="B41" s="2" t="s">
        <v>72</v>
      </c>
      <c r="C41" s="19">
        <v>13569712</v>
      </c>
      <c r="D41" s="9">
        <v>84.236999999999995</v>
      </c>
      <c r="E41" s="10">
        <v>42.771999999999998</v>
      </c>
      <c r="F41" s="9">
        <v>0</v>
      </c>
      <c r="G41" s="8">
        <v>0</v>
      </c>
      <c r="H41" s="49">
        <v>0</v>
      </c>
      <c r="I41" s="10">
        <v>0</v>
      </c>
      <c r="K41" s="46"/>
      <c r="L41" s="46"/>
    </row>
    <row r="42" spans="2:12" x14ac:dyDescent="0.3">
      <c r="B42" s="2" t="s">
        <v>134</v>
      </c>
      <c r="C42" s="19">
        <v>8543600</v>
      </c>
      <c r="D42" s="9">
        <v>299.59100000000001</v>
      </c>
      <c r="E42" s="10">
        <v>295.94499999999999</v>
      </c>
      <c r="F42" s="9">
        <v>0</v>
      </c>
      <c r="G42" s="8">
        <v>0</v>
      </c>
      <c r="H42" s="49">
        <v>0</v>
      </c>
      <c r="I42" s="10">
        <v>0</v>
      </c>
      <c r="K42" s="46"/>
      <c r="L42" s="46"/>
    </row>
    <row r="43" spans="2:12" x14ac:dyDescent="0.3">
      <c r="B43" s="2" t="s">
        <v>27</v>
      </c>
      <c r="C43" s="19">
        <v>1804345</v>
      </c>
      <c r="D43" s="9">
        <v>899.94200000000001</v>
      </c>
      <c r="E43" s="10">
        <v>859.29200000000026</v>
      </c>
      <c r="F43" s="9">
        <v>0</v>
      </c>
      <c r="G43" s="8">
        <v>0</v>
      </c>
      <c r="H43" s="49">
        <v>0</v>
      </c>
      <c r="I43" s="10">
        <v>0</v>
      </c>
      <c r="K43" s="46"/>
      <c r="L43" s="46"/>
    </row>
    <row r="44" spans="2:12" x14ac:dyDescent="0.3">
      <c r="B44" s="2" t="s">
        <v>28</v>
      </c>
      <c r="C44" s="19">
        <v>5380369</v>
      </c>
      <c r="D44" s="9">
        <v>516.30100000000004</v>
      </c>
      <c r="E44" s="10">
        <v>1453.373</v>
      </c>
      <c r="F44" s="9">
        <v>0</v>
      </c>
      <c r="G44" s="8">
        <v>0</v>
      </c>
      <c r="H44" s="49">
        <v>0</v>
      </c>
      <c r="I44" s="10">
        <v>0</v>
      </c>
      <c r="K44" s="46"/>
      <c r="L44" s="46"/>
    </row>
    <row r="45" spans="2:12" x14ac:dyDescent="0.3">
      <c r="B45" s="2" t="s">
        <v>29</v>
      </c>
      <c r="C45" s="19">
        <v>2909530</v>
      </c>
      <c r="D45" s="9">
        <v>1612.2889999999998</v>
      </c>
      <c r="E45" s="10">
        <v>1662.393</v>
      </c>
      <c r="F45" s="9">
        <v>0</v>
      </c>
      <c r="G45" s="8">
        <v>0</v>
      </c>
      <c r="H45" s="49">
        <v>0</v>
      </c>
      <c r="I45" s="10">
        <v>0</v>
      </c>
      <c r="K45" s="46"/>
      <c r="L45" s="46"/>
    </row>
    <row r="46" spans="2:12" x14ac:dyDescent="0.3">
      <c r="B46" s="2" t="s">
        <v>111</v>
      </c>
      <c r="C46" s="19">
        <v>69209575</v>
      </c>
      <c r="D46" s="9">
        <v>7004.8380000000016</v>
      </c>
      <c r="E46" s="10">
        <v>6948.1639999999989</v>
      </c>
      <c r="F46" s="9">
        <v>0</v>
      </c>
      <c r="G46" s="8">
        <v>0</v>
      </c>
      <c r="H46" s="49">
        <v>0</v>
      </c>
      <c r="I46" s="10">
        <v>0</v>
      </c>
      <c r="K46" s="46"/>
      <c r="L46" s="46"/>
    </row>
    <row r="47" spans="2:12" x14ac:dyDescent="0.3">
      <c r="B47" s="2" t="s">
        <v>93</v>
      </c>
      <c r="C47" s="19">
        <v>6537572</v>
      </c>
      <c r="D47" s="9">
        <v>511.31199999999995</v>
      </c>
      <c r="E47" s="10">
        <v>537.25900000000001</v>
      </c>
      <c r="F47" s="9">
        <v>0</v>
      </c>
      <c r="G47" s="8">
        <v>0</v>
      </c>
      <c r="H47" s="49">
        <v>0</v>
      </c>
      <c r="I47" s="10">
        <v>0</v>
      </c>
      <c r="K47" s="46"/>
      <c r="L47" s="46"/>
    </row>
    <row r="48" spans="2:12" x14ac:dyDescent="0.3">
      <c r="B48" s="2" t="s">
        <v>86</v>
      </c>
      <c r="C48" s="19">
        <v>10918655</v>
      </c>
      <c r="D48" s="9">
        <v>333.87400000000002</v>
      </c>
      <c r="E48" s="10">
        <v>260.42</v>
      </c>
      <c r="F48" s="9">
        <v>0</v>
      </c>
      <c r="G48" s="8">
        <v>0</v>
      </c>
      <c r="H48" s="49">
        <v>0</v>
      </c>
      <c r="I48" s="10">
        <v>0</v>
      </c>
      <c r="K48" s="46"/>
      <c r="L48" s="46"/>
    </row>
    <row r="49" spans="2:12" x14ac:dyDescent="0.3">
      <c r="B49" s="2" t="s">
        <v>3</v>
      </c>
      <c r="C49" s="19">
        <v>8892436</v>
      </c>
      <c r="D49" s="9">
        <v>806.6389999999999</v>
      </c>
      <c r="E49" s="10">
        <v>785.55400000000009</v>
      </c>
      <c r="F49" s="9">
        <v>0</v>
      </c>
      <c r="G49" s="8">
        <v>0</v>
      </c>
      <c r="H49" s="49">
        <v>0</v>
      </c>
      <c r="I49" s="10">
        <v>0</v>
      </c>
      <c r="K49" s="46"/>
      <c r="L49" s="46"/>
    </row>
    <row r="50" spans="2:12" x14ac:dyDescent="0.3">
      <c r="B50" s="2" t="s">
        <v>117</v>
      </c>
      <c r="C50" s="19">
        <v>3652783</v>
      </c>
      <c r="D50" s="9">
        <v>0</v>
      </c>
      <c r="E50" s="10">
        <v>0</v>
      </c>
      <c r="F50" s="9">
        <v>0</v>
      </c>
      <c r="G50" s="8">
        <v>0</v>
      </c>
      <c r="H50" s="49">
        <v>0</v>
      </c>
      <c r="I50" s="10">
        <v>0</v>
      </c>
      <c r="K50" s="46"/>
      <c r="L50" s="46"/>
    </row>
    <row r="51" spans="2:12" x14ac:dyDescent="0.3">
      <c r="B51" s="2" t="s">
        <v>81</v>
      </c>
      <c r="C51" s="19">
        <v>3609381</v>
      </c>
      <c r="D51" s="9">
        <v>2814.172</v>
      </c>
      <c r="E51" s="10">
        <v>2439.5350000000008</v>
      </c>
      <c r="F51" s="9">
        <v>0</v>
      </c>
      <c r="G51" s="8">
        <v>0</v>
      </c>
      <c r="H51" s="49">
        <v>0</v>
      </c>
      <c r="I51" s="10">
        <v>0</v>
      </c>
      <c r="K51" s="46"/>
      <c r="L51" s="46"/>
    </row>
    <row r="52" spans="2:12" x14ac:dyDescent="0.3">
      <c r="B52" s="2" t="s">
        <v>62</v>
      </c>
      <c r="C52" s="19">
        <v>7135653</v>
      </c>
      <c r="D52" s="9">
        <v>29.695999999999998</v>
      </c>
      <c r="E52" s="10">
        <v>44.576999999999998</v>
      </c>
      <c r="F52" s="9">
        <v>0</v>
      </c>
      <c r="G52" s="8">
        <v>0</v>
      </c>
      <c r="H52" s="49">
        <v>0</v>
      </c>
      <c r="I52" s="10">
        <v>0</v>
      </c>
      <c r="K52" s="46"/>
      <c r="L52" s="46"/>
    </row>
    <row r="53" spans="2:12" x14ac:dyDescent="0.3">
      <c r="B53" s="2" t="s">
        <v>101</v>
      </c>
      <c r="C53" s="19">
        <v>11898169</v>
      </c>
      <c r="D53" s="9">
        <v>178.30200000000002</v>
      </c>
      <c r="E53" s="10">
        <v>178.41</v>
      </c>
      <c r="F53" s="9">
        <v>0</v>
      </c>
      <c r="G53" s="8">
        <v>0</v>
      </c>
      <c r="H53" s="49">
        <v>0</v>
      </c>
      <c r="I53" s="10">
        <v>0</v>
      </c>
      <c r="K53" s="46"/>
      <c r="L53" s="46"/>
    </row>
    <row r="54" spans="2:12" x14ac:dyDescent="0.3">
      <c r="B54" s="2" t="s">
        <v>30</v>
      </c>
      <c r="C54" s="19">
        <v>2299645</v>
      </c>
      <c r="D54" s="9">
        <v>1143.598</v>
      </c>
      <c r="E54" s="10">
        <v>1054.3519999999999</v>
      </c>
      <c r="F54" s="9">
        <v>0</v>
      </c>
      <c r="G54" s="8">
        <v>0</v>
      </c>
      <c r="H54" s="49">
        <v>0</v>
      </c>
      <c r="I54" s="10">
        <v>0</v>
      </c>
      <c r="K54" s="46"/>
      <c r="L54" s="46"/>
    </row>
    <row r="55" spans="2:12" x14ac:dyDescent="0.3">
      <c r="B55" s="2" t="s">
        <v>31</v>
      </c>
      <c r="C55" s="19">
        <v>1787793</v>
      </c>
      <c r="D55" s="9">
        <v>1557.2430000000002</v>
      </c>
      <c r="E55" s="10">
        <v>1481.4239999999998</v>
      </c>
      <c r="F55" s="9">
        <v>0</v>
      </c>
      <c r="G55" s="8">
        <v>0</v>
      </c>
      <c r="H55" s="49">
        <v>0</v>
      </c>
      <c r="I55" s="10">
        <v>0</v>
      </c>
      <c r="K55" s="46"/>
      <c r="L55" s="46"/>
    </row>
    <row r="56" spans="2:12" x14ac:dyDescent="0.3">
      <c r="B56" s="2" t="s">
        <v>59</v>
      </c>
      <c r="C56" s="19">
        <v>6240179</v>
      </c>
      <c r="D56" s="9">
        <v>1885.3239999999998</v>
      </c>
      <c r="E56" s="10">
        <v>1812.9860000000001</v>
      </c>
      <c r="F56" s="9">
        <v>0</v>
      </c>
      <c r="G56" s="8">
        <v>0</v>
      </c>
      <c r="H56" s="49">
        <v>0</v>
      </c>
      <c r="I56" s="10">
        <v>0</v>
      </c>
      <c r="K56" s="46"/>
      <c r="L56" s="46"/>
    </row>
    <row r="57" spans="2:12" x14ac:dyDescent="0.3">
      <c r="B57" s="2" t="s">
        <v>13</v>
      </c>
      <c r="C57" s="19">
        <v>33337122</v>
      </c>
      <c r="D57" s="9">
        <v>104777.66000000006</v>
      </c>
      <c r="E57" s="10">
        <v>103651.23799999994</v>
      </c>
      <c r="F57" s="9">
        <v>0</v>
      </c>
      <c r="G57" s="8">
        <v>0</v>
      </c>
      <c r="H57" s="49">
        <v>395.96100000000001</v>
      </c>
      <c r="I57" s="10">
        <v>972.07300000000009</v>
      </c>
      <c r="K57" s="46"/>
      <c r="L57" s="46"/>
    </row>
    <row r="58" spans="2:12" x14ac:dyDescent="0.3">
      <c r="B58" s="2" t="s">
        <v>135</v>
      </c>
      <c r="C58" s="19">
        <v>22355152</v>
      </c>
      <c r="D58" s="9">
        <v>113.252</v>
      </c>
      <c r="E58" s="10">
        <v>170.97900000000001</v>
      </c>
      <c r="F58" s="9">
        <v>0</v>
      </c>
      <c r="G58" s="8">
        <v>0</v>
      </c>
      <c r="H58" s="49">
        <v>0</v>
      </c>
      <c r="I58" s="10">
        <v>0</v>
      </c>
      <c r="K58" s="46"/>
      <c r="L58" s="46"/>
    </row>
    <row r="59" spans="2:12" x14ac:dyDescent="0.3">
      <c r="B59" s="2" t="s">
        <v>32</v>
      </c>
      <c r="C59" s="19">
        <v>2805889</v>
      </c>
      <c r="D59" s="9">
        <v>5435.7239999999974</v>
      </c>
      <c r="E59" s="10">
        <v>4493.0749999999989</v>
      </c>
      <c r="F59" s="9">
        <v>0</v>
      </c>
      <c r="G59" s="8">
        <v>0</v>
      </c>
      <c r="H59" s="49">
        <v>0</v>
      </c>
      <c r="I59" s="10">
        <v>0</v>
      </c>
      <c r="K59" s="46"/>
      <c r="L59" s="46"/>
    </row>
    <row r="60" spans="2:12" x14ac:dyDescent="0.3">
      <c r="B60" s="2" t="s">
        <v>33</v>
      </c>
      <c r="C60" s="19">
        <v>1083568</v>
      </c>
      <c r="D60" s="9">
        <v>163.72300000000001</v>
      </c>
      <c r="E60" s="10">
        <v>295.322</v>
      </c>
      <c r="F60" s="9">
        <v>0</v>
      </c>
      <c r="G60" s="8">
        <v>0</v>
      </c>
      <c r="H60" s="49">
        <v>0</v>
      </c>
      <c r="I60" s="10">
        <v>0</v>
      </c>
      <c r="K60" s="46"/>
      <c r="L60" s="46"/>
    </row>
    <row r="61" spans="2:12" x14ac:dyDescent="0.3">
      <c r="B61" s="2" t="s">
        <v>73</v>
      </c>
      <c r="C61" s="19">
        <v>9596665</v>
      </c>
      <c r="D61" s="9">
        <v>655.94099999999992</v>
      </c>
      <c r="E61" s="10">
        <v>661.29600000000005</v>
      </c>
      <c r="F61" s="9">
        <v>0</v>
      </c>
      <c r="G61" s="8">
        <v>0</v>
      </c>
      <c r="H61" s="49">
        <v>0</v>
      </c>
      <c r="I61" s="10">
        <v>0</v>
      </c>
      <c r="K61" s="46"/>
      <c r="L61" s="46"/>
    </row>
    <row r="62" spans="2:12" x14ac:dyDescent="0.3">
      <c r="B62" s="2" t="s">
        <v>112</v>
      </c>
      <c r="C62" s="19">
        <v>13210610</v>
      </c>
      <c r="D62" s="9">
        <v>0</v>
      </c>
      <c r="E62" s="10">
        <v>54.755000000000003</v>
      </c>
      <c r="F62" s="9">
        <v>0</v>
      </c>
      <c r="G62" s="8">
        <v>0</v>
      </c>
      <c r="H62" s="49">
        <v>0</v>
      </c>
      <c r="I62" s="10">
        <v>0</v>
      </c>
      <c r="K62" s="46"/>
      <c r="L62" s="46"/>
    </row>
    <row r="63" spans="2:12" x14ac:dyDescent="0.3">
      <c r="B63" s="2" t="s">
        <v>25</v>
      </c>
      <c r="C63" s="19">
        <v>326969</v>
      </c>
      <c r="D63" s="9">
        <v>1433.7160000000003</v>
      </c>
      <c r="E63" s="10">
        <v>740.02799999999991</v>
      </c>
      <c r="F63" s="9">
        <v>0</v>
      </c>
      <c r="G63" s="8">
        <v>0</v>
      </c>
      <c r="H63" s="11">
        <v>0</v>
      </c>
      <c r="I63" s="10">
        <v>0</v>
      </c>
      <c r="K63" s="46"/>
      <c r="L63" s="46"/>
    </row>
    <row r="64" spans="2:12" x14ac:dyDescent="0.3">
      <c r="B64" s="2" t="s">
        <v>110</v>
      </c>
      <c r="C64" s="19">
        <v>26574808</v>
      </c>
      <c r="D64" s="9">
        <v>44.829000000000001</v>
      </c>
      <c r="E64" s="10">
        <v>41.823999999999998</v>
      </c>
      <c r="F64" s="9">
        <v>0</v>
      </c>
      <c r="G64" s="8">
        <v>0</v>
      </c>
      <c r="H64" s="49">
        <v>0</v>
      </c>
      <c r="I64" s="10">
        <v>0</v>
      </c>
      <c r="K64" s="46"/>
      <c r="L64" s="46"/>
    </row>
    <row r="65" spans="2:12" x14ac:dyDescent="0.3">
      <c r="B65" s="2" t="s">
        <v>138</v>
      </c>
      <c r="C65" s="19">
        <v>828887</v>
      </c>
      <c r="D65" s="9">
        <v>87.399000000000001</v>
      </c>
      <c r="E65" s="10">
        <v>128.32</v>
      </c>
      <c r="F65" s="9">
        <v>0</v>
      </c>
      <c r="G65" s="8">
        <v>0</v>
      </c>
      <c r="H65" s="49">
        <v>0</v>
      </c>
      <c r="I65" s="10">
        <v>0</v>
      </c>
      <c r="K65" s="46"/>
      <c r="L65" s="46"/>
    </row>
    <row r="66" spans="2:12" x14ac:dyDescent="0.3">
      <c r="B66" s="2" t="s">
        <v>137</v>
      </c>
      <c r="C66" s="19">
        <v>34226839</v>
      </c>
      <c r="D66" s="9">
        <v>0</v>
      </c>
      <c r="E66" s="10">
        <v>0</v>
      </c>
      <c r="F66" s="9">
        <v>0</v>
      </c>
      <c r="G66" s="8">
        <v>0</v>
      </c>
      <c r="H66" s="49">
        <v>0</v>
      </c>
      <c r="I66" s="10">
        <v>85.745000000000005</v>
      </c>
      <c r="K66" s="46"/>
      <c r="L66" s="46"/>
    </row>
    <row r="67" spans="2:12" x14ac:dyDescent="0.3">
      <c r="B67" s="2" t="s">
        <v>22</v>
      </c>
      <c r="C67" s="19">
        <v>1125282</v>
      </c>
      <c r="D67" s="9">
        <v>2558.6380000000004</v>
      </c>
      <c r="E67" s="10">
        <v>2878.4609999999993</v>
      </c>
      <c r="F67" s="9">
        <v>0</v>
      </c>
      <c r="G67" s="8">
        <v>0</v>
      </c>
      <c r="H67" s="49">
        <v>0</v>
      </c>
      <c r="I67" s="10">
        <v>0</v>
      </c>
      <c r="K67" s="46"/>
      <c r="L67" s="46"/>
    </row>
    <row r="68" spans="2:12" x14ac:dyDescent="0.3">
      <c r="B68" s="2" t="s">
        <v>76</v>
      </c>
      <c r="C68" s="19">
        <v>34274233</v>
      </c>
      <c r="D68" s="9">
        <v>155450.80200000005</v>
      </c>
      <c r="E68" s="10">
        <v>155845.93200000015</v>
      </c>
      <c r="F68" s="9">
        <v>0</v>
      </c>
      <c r="G68" s="8">
        <v>0</v>
      </c>
      <c r="H68" s="49">
        <v>0</v>
      </c>
      <c r="I68" s="10">
        <v>0</v>
      </c>
      <c r="K68" s="46"/>
      <c r="L68" s="46"/>
    </row>
    <row r="69" spans="2:12" x14ac:dyDescent="0.3">
      <c r="B69" s="2" t="s">
        <v>35</v>
      </c>
      <c r="C69" s="19">
        <v>2924588</v>
      </c>
      <c r="D69" s="9">
        <v>222.59</v>
      </c>
      <c r="E69" s="10">
        <v>265.25400000000002</v>
      </c>
      <c r="F69" s="9">
        <v>0</v>
      </c>
      <c r="G69" s="8">
        <v>0</v>
      </c>
      <c r="H69" s="49">
        <v>0</v>
      </c>
      <c r="I69" s="10">
        <v>0</v>
      </c>
      <c r="K69" s="46"/>
      <c r="L69" s="46"/>
    </row>
    <row r="70" spans="2:12" x14ac:dyDescent="0.3">
      <c r="B70" s="2" t="s">
        <v>60</v>
      </c>
      <c r="C70" s="19">
        <v>5470445</v>
      </c>
      <c r="D70" s="9">
        <v>29.808</v>
      </c>
      <c r="E70" s="10">
        <v>0</v>
      </c>
      <c r="F70" s="9">
        <v>0</v>
      </c>
      <c r="G70" s="8">
        <v>0</v>
      </c>
      <c r="H70" s="49">
        <v>0</v>
      </c>
      <c r="I70" s="10">
        <v>0</v>
      </c>
      <c r="K70" s="46"/>
      <c r="L70" s="46"/>
    </row>
    <row r="71" spans="2:12" x14ac:dyDescent="0.3">
      <c r="B71" s="2" t="s">
        <v>83</v>
      </c>
      <c r="C71" s="19">
        <v>4169215</v>
      </c>
      <c r="D71" s="9">
        <v>13178.186</v>
      </c>
      <c r="E71" s="10">
        <v>12326.461000000001</v>
      </c>
      <c r="F71" s="9">
        <v>0</v>
      </c>
      <c r="G71" s="8">
        <v>0</v>
      </c>
      <c r="H71" s="49">
        <v>0</v>
      </c>
      <c r="I71" s="10">
        <v>762.56099999999992</v>
      </c>
      <c r="K71" s="46"/>
      <c r="L71" s="46"/>
    </row>
    <row r="72" spans="2:12" x14ac:dyDescent="0.3">
      <c r="B72" s="2" t="s">
        <v>6</v>
      </c>
      <c r="C72" s="19">
        <v>3016811</v>
      </c>
      <c r="D72" s="9">
        <v>341.86900000000003</v>
      </c>
      <c r="E72" s="10">
        <v>564.34299999999996</v>
      </c>
      <c r="F72" s="9">
        <v>0</v>
      </c>
      <c r="G72" s="8">
        <v>0</v>
      </c>
      <c r="H72" s="49">
        <v>0</v>
      </c>
      <c r="I72" s="10">
        <v>0</v>
      </c>
      <c r="K72" s="46"/>
      <c r="L72" s="46"/>
    </row>
    <row r="73" spans="2:12" x14ac:dyDescent="0.3">
      <c r="B73" s="2" t="s">
        <v>36</v>
      </c>
      <c r="C73" s="19">
        <v>2123223</v>
      </c>
      <c r="D73" s="9">
        <v>467.62100000000004</v>
      </c>
      <c r="E73" s="10">
        <v>934.60599999999988</v>
      </c>
      <c r="F73" s="9">
        <v>0</v>
      </c>
      <c r="G73" s="8">
        <v>0</v>
      </c>
      <c r="H73" s="49">
        <v>0</v>
      </c>
      <c r="I73" s="10">
        <v>0</v>
      </c>
      <c r="K73" s="46"/>
      <c r="L73" s="46"/>
    </row>
    <row r="74" spans="2:12" x14ac:dyDescent="0.3">
      <c r="B74" s="2" t="s">
        <v>113</v>
      </c>
      <c r="C74" s="19">
        <v>9371943</v>
      </c>
      <c r="D74" s="9">
        <v>114.648</v>
      </c>
      <c r="E74" s="10">
        <v>0</v>
      </c>
      <c r="F74" s="9">
        <v>0</v>
      </c>
      <c r="G74" s="8">
        <v>0</v>
      </c>
      <c r="H74" s="49">
        <v>0</v>
      </c>
      <c r="I74" s="10">
        <v>0</v>
      </c>
      <c r="K74" s="46"/>
      <c r="L74" s="46"/>
    </row>
    <row r="75" spans="2:12" x14ac:dyDescent="0.3">
      <c r="B75" s="2" t="s">
        <v>37</v>
      </c>
      <c r="C75" s="19">
        <v>1557353</v>
      </c>
      <c r="D75" s="9">
        <v>222.12199999999999</v>
      </c>
      <c r="E75" s="10">
        <v>198.05900000000003</v>
      </c>
      <c r="F75" s="9">
        <v>0</v>
      </c>
      <c r="G75" s="8">
        <v>0</v>
      </c>
      <c r="H75" s="49">
        <v>0</v>
      </c>
      <c r="I75" s="10">
        <v>0</v>
      </c>
      <c r="K75" s="46"/>
      <c r="L75" s="46"/>
    </row>
    <row r="76" spans="2:12" x14ac:dyDescent="0.3">
      <c r="B76" s="2" t="s">
        <v>118</v>
      </c>
      <c r="C76" s="19">
        <v>10383235</v>
      </c>
      <c r="D76" s="9">
        <v>0</v>
      </c>
      <c r="E76" s="10">
        <v>0</v>
      </c>
      <c r="F76" s="9">
        <v>0</v>
      </c>
      <c r="G76" s="8">
        <v>0</v>
      </c>
      <c r="H76" s="49">
        <v>0</v>
      </c>
      <c r="I76" s="10">
        <v>0</v>
      </c>
      <c r="K76" s="46"/>
      <c r="L76" s="46"/>
    </row>
    <row r="77" spans="2:12" x14ac:dyDescent="0.3">
      <c r="B77" s="2" t="s">
        <v>106</v>
      </c>
      <c r="C77" s="19">
        <v>175884</v>
      </c>
      <c r="D77" s="9">
        <v>0</v>
      </c>
      <c r="E77" s="10">
        <v>0</v>
      </c>
      <c r="F77" s="9">
        <v>0</v>
      </c>
      <c r="G77" s="8">
        <v>0</v>
      </c>
      <c r="H77" s="49">
        <v>0</v>
      </c>
      <c r="I77" s="10">
        <v>0</v>
      </c>
      <c r="K77" s="46"/>
      <c r="L77" s="46"/>
    </row>
    <row r="78" spans="2:12" x14ac:dyDescent="0.3">
      <c r="B78" s="2" t="s">
        <v>7</v>
      </c>
      <c r="C78" s="19">
        <v>5482271</v>
      </c>
      <c r="D78" s="9">
        <v>1607.7460000000001</v>
      </c>
      <c r="E78" s="10">
        <v>1441.2940000000001</v>
      </c>
      <c r="F78" s="9">
        <v>0</v>
      </c>
      <c r="G78" s="8">
        <v>0</v>
      </c>
      <c r="H78" s="49">
        <v>0</v>
      </c>
      <c r="I78" s="10">
        <v>218.07499999999999</v>
      </c>
      <c r="K78" s="46"/>
      <c r="L78" s="46"/>
    </row>
    <row r="79" spans="2:12" x14ac:dyDescent="0.3">
      <c r="B79" s="2" t="s">
        <v>115</v>
      </c>
      <c r="C79" s="19">
        <v>24052844</v>
      </c>
      <c r="D79" s="9">
        <v>759.97099999999989</v>
      </c>
      <c r="E79" s="10">
        <v>734.85</v>
      </c>
      <c r="F79" s="9">
        <v>0</v>
      </c>
      <c r="G79" s="8">
        <v>0</v>
      </c>
      <c r="H79" s="49">
        <v>0</v>
      </c>
      <c r="I79" s="10">
        <v>0</v>
      </c>
      <c r="K79" s="46"/>
      <c r="L79" s="46"/>
    </row>
    <row r="80" spans="2:12" x14ac:dyDescent="0.3">
      <c r="B80" s="2" t="s">
        <v>108</v>
      </c>
      <c r="C80" s="19">
        <v>9158456</v>
      </c>
      <c r="D80" s="9">
        <v>163.52500000000001</v>
      </c>
      <c r="E80" s="10">
        <v>109.71000000000001</v>
      </c>
      <c r="F80" s="9">
        <v>0</v>
      </c>
      <c r="G80" s="8">
        <v>0</v>
      </c>
      <c r="H80" s="49">
        <v>0</v>
      </c>
      <c r="I80" s="10">
        <v>0</v>
      </c>
      <c r="K80" s="46"/>
      <c r="L80" s="46"/>
    </row>
    <row r="81" spans="2:12" x14ac:dyDescent="0.3">
      <c r="B81" s="2" t="s">
        <v>102</v>
      </c>
      <c r="C81" s="19">
        <v>7253302</v>
      </c>
      <c r="D81" s="9">
        <v>283.5</v>
      </c>
      <c r="E81" s="10">
        <v>341.51499999999999</v>
      </c>
      <c r="F81" s="9">
        <v>0</v>
      </c>
      <c r="G81" s="8">
        <v>0</v>
      </c>
      <c r="H81" s="49">
        <v>0</v>
      </c>
      <c r="I81" s="10">
        <v>0</v>
      </c>
      <c r="K81" s="46"/>
      <c r="L81" s="46"/>
    </row>
    <row r="82" spans="2:12" x14ac:dyDescent="0.3">
      <c r="B82" s="2" t="s">
        <v>38</v>
      </c>
      <c r="C82" s="19">
        <v>2886685</v>
      </c>
      <c r="D82" s="9">
        <v>1541.7869999999998</v>
      </c>
      <c r="E82" s="10">
        <v>1511.2790000000002</v>
      </c>
      <c r="F82" s="9">
        <v>0</v>
      </c>
      <c r="G82" s="8">
        <v>0</v>
      </c>
      <c r="H82" s="49">
        <v>0</v>
      </c>
      <c r="I82" s="10">
        <v>0</v>
      </c>
      <c r="K82" s="46"/>
      <c r="L82" s="46"/>
    </row>
    <row r="83" spans="2:12" x14ac:dyDescent="0.3">
      <c r="B83" s="2" t="s">
        <v>39</v>
      </c>
      <c r="C83" s="19">
        <v>80795727</v>
      </c>
      <c r="D83" s="9">
        <v>4696.0210000000025</v>
      </c>
      <c r="E83" s="10">
        <v>4059.1150000000007</v>
      </c>
      <c r="F83" s="9">
        <v>0</v>
      </c>
      <c r="G83" s="8">
        <v>0</v>
      </c>
      <c r="H83" s="49">
        <v>0</v>
      </c>
      <c r="I83" s="10">
        <v>0</v>
      </c>
      <c r="K83" s="46"/>
      <c r="L83" s="46"/>
    </row>
    <row r="84" spans="2:12" x14ac:dyDescent="0.3">
      <c r="B84" s="2" t="s">
        <v>64</v>
      </c>
      <c r="C84" s="19">
        <v>33453598</v>
      </c>
      <c r="D84" s="9">
        <v>95101.313000000053</v>
      </c>
      <c r="E84" s="10">
        <v>94253.01200000009</v>
      </c>
      <c r="F84" s="9">
        <v>0</v>
      </c>
      <c r="G84" s="8">
        <v>0</v>
      </c>
      <c r="H84" s="49">
        <v>0</v>
      </c>
      <c r="I84" s="10">
        <v>2502.0969999999998</v>
      </c>
      <c r="K84" s="46"/>
      <c r="L84" s="46"/>
    </row>
    <row r="85" spans="2:12" x14ac:dyDescent="0.3">
      <c r="B85" s="2" t="s">
        <v>77</v>
      </c>
      <c r="C85" s="19">
        <v>1799935</v>
      </c>
      <c r="D85" s="9">
        <v>3653.5590000000007</v>
      </c>
      <c r="E85" s="10">
        <v>3152.795000000001</v>
      </c>
      <c r="F85" s="9">
        <v>0</v>
      </c>
      <c r="G85" s="8">
        <v>0</v>
      </c>
      <c r="H85" s="49">
        <v>0</v>
      </c>
      <c r="I85" s="10">
        <v>0</v>
      </c>
      <c r="K85" s="46"/>
      <c r="L85" s="46"/>
    </row>
    <row r="86" spans="2:12" x14ac:dyDescent="0.3">
      <c r="B86" s="2" t="s">
        <v>103</v>
      </c>
      <c r="C86" s="19">
        <v>16978251</v>
      </c>
      <c r="D86" s="9">
        <v>140.208</v>
      </c>
      <c r="E86" s="10">
        <v>107.63500000000001</v>
      </c>
      <c r="F86" s="9">
        <v>0</v>
      </c>
      <c r="G86" s="8">
        <v>0</v>
      </c>
      <c r="H86" s="49">
        <v>0</v>
      </c>
      <c r="I86" s="10">
        <v>0</v>
      </c>
      <c r="K86" s="46"/>
      <c r="L86" s="46"/>
    </row>
    <row r="87" spans="2:12" x14ac:dyDescent="0.3">
      <c r="B87" s="2" t="s">
        <v>40</v>
      </c>
      <c r="C87" s="19">
        <v>11428668</v>
      </c>
      <c r="D87" s="9">
        <v>309.88800000000003</v>
      </c>
      <c r="E87" s="10">
        <v>232.851</v>
      </c>
      <c r="F87" s="9">
        <v>0</v>
      </c>
      <c r="G87" s="8">
        <v>0</v>
      </c>
      <c r="H87" s="49">
        <v>0</v>
      </c>
      <c r="I87" s="10">
        <v>0</v>
      </c>
      <c r="K87" s="46"/>
      <c r="L87" s="46"/>
    </row>
    <row r="88" spans="2:12" x14ac:dyDescent="0.3">
      <c r="B88" s="2" t="s">
        <v>66</v>
      </c>
      <c r="C88" s="19">
        <v>2913444</v>
      </c>
      <c r="D88" s="9">
        <v>469.21499999999992</v>
      </c>
      <c r="E88" s="10">
        <v>474.29700000000008</v>
      </c>
      <c r="F88" s="9">
        <v>0</v>
      </c>
      <c r="G88" s="8">
        <v>0</v>
      </c>
      <c r="H88" s="49">
        <v>0</v>
      </c>
      <c r="I88" s="10">
        <v>0</v>
      </c>
      <c r="K88" s="46"/>
      <c r="L88" s="46"/>
    </row>
    <row r="89" spans="2:12" x14ac:dyDescent="0.3">
      <c r="B89" s="2" t="s">
        <v>41</v>
      </c>
      <c r="C89" s="19">
        <v>3980754</v>
      </c>
      <c r="D89" s="9">
        <v>393.83300000000003</v>
      </c>
      <c r="E89" s="10">
        <v>380.74700000000001</v>
      </c>
      <c r="F89" s="9">
        <v>0</v>
      </c>
      <c r="G89" s="8">
        <v>0</v>
      </c>
      <c r="H89" s="49">
        <v>0</v>
      </c>
      <c r="I89" s="10">
        <v>0</v>
      </c>
      <c r="K89" s="46"/>
      <c r="L89" s="46"/>
    </row>
    <row r="90" spans="2:12" x14ac:dyDescent="0.3">
      <c r="B90" s="2" t="s">
        <v>42</v>
      </c>
      <c r="C90" s="19">
        <v>209895</v>
      </c>
      <c r="D90" s="9">
        <v>2608.0039999999999</v>
      </c>
      <c r="E90" s="10">
        <v>2440.1979999999999</v>
      </c>
      <c r="F90" s="9">
        <v>0</v>
      </c>
      <c r="G90" s="8">
        <v>0</v>
      </c>
      <c r="H90" s="49">
        <v>0</v>
      </c>
      <c r="I90" s="10">
        <v>0</v>
      </c>
      <c r="K90" s="46"/>
      <c r="L90" s="46"/>
    </row>
    <row r="91" spans="2:12" x14ac:dyDescent="0.3">
      <c r="B91" s="2" t="s">
        <v>94</v>
      </c>
      <c r="C91" s="19">
        <v>4414127</v>
      </c>
      <c r="D91" s="9">
        <v>209.88</v>
      </c>
      <c r="E91" s="10">
        <v>214.80799999999999</v>
      </c>
      <c r="F91" s="9">
        <v>0</v>
      </c>
      <c r="G91" s="8">
        <v>0</v>
      </c>
      <c r="H91" s="49">
        <v>0</v>
      </c>
      <c r="I91" s="10">
        <v>0</v>
      </c>
      <c r="K91" s="46"/>
      <c r="L91" s="46"/>
    </row>
    <row r="92" spans="2:12" x14ac:dyDescent="0.3">
      <c r="B92" s="2" t="s">
        <v>43</v>
      </c>
      <c r="C92" s="19">
        <v>7520438</v>
      </c>
      <c r="D92" s="9">
        <v>4254.8019999999988</v>
      </c>
      <c r="E92" s="10">
        <v>3794.0459999999998</v>
      </c>
      <c r="F92" s="9">
        <v>0</v>
      </c>
      <c r="G92" s="8">
        <v>0</v>
      </c>
      <c r="H92" s="49">
        <v>0</v>
      </c>
      <c r="I92" s="10">
        <v>0</v>
      </c>
      <c r="K92" s="46"/>
      <c r="L92" s="46"/>
    </row>
    <row r="93" spans="2:12" x14ac:dyDescent="0.3">
      <c r="B93" s="2" t="s">
        <v>85</v>
      </c>
      <c r="C93" s="19">
        <v>1349764</v>
      </c>
      <c r="D93" s="9">
        <v>4070.4869999999996</v>
      </c>
      <c r="E93" s="10">
        <v>4258.335</v>
      </c>
      <c r="F93" s="9">
        <v>0</v>
      </c>
      <c r="G93" s="8">
        <v>0</v>
      </c>
      <c r="H93" s="49">
        <v>0</v>
      </c>
      <c r="I93" s="10">
        <v>292.90199999999999</v>
      </c>
      <c r="K93" s="46"/>
      <c r="L93" s="46"/>
    </row>
    <row r="94" spans="2:12" x14ac:dyDescent="0.3">
      <c r="B94" s="2" t="s">
        <v>44</v>
      </c>
      <c r="C94" s="19">
        <v>756149</v>
      </c>
      <c r="D94" s="9">
        <v>1071.223</v>
      </c>
      <c r="E94" s="10">
        <v>1017.9940000000001</v>
      </c>
      <c r="F94" s="9">
        <v>0</v>
      </c>
      <c r="G94" s="8">
        <v>0</v>
      </c>
      <c r="H94" s="49">
        <v>0</v>
      </c>
      <c r="I94" s="10">
        <v>0</v>
      </c>
      <c r="K94" s="46"/>
      <c r="L94" s="46"/>
    </row>
    <row r="95" spans="2:12" x14ac:dyDescent="0.3">
      <c r="B95" s="2" t="s">
        <v>70</v>
      </c>
      <c r="C95" s="19">
        <v>10767247</v>
      </c>
      <c r="D95" s="9">
        <v>1533.5549999999998</v>
      </c>
      <c r="E95" s="10">
        <v>2049.569</v>
      </c>
      <c r="F95" s="9">
        <v>0</v>
      </c>
      <c r="G95" s="8">
        <v>0</v>
      </c>
      <c r="H95" s="49">
        <v>0</v>
      </c>
      <c r="I95" s="10">
        <v>0</v>
      </c>
      <c r="K95" s="46"/>
      <c r="L95" s="46"/>
    </row>
    <row r="96" spans="2:12" x14ac:dyDescent="0.3">
      <c r="B96" s="2" t="s">
        <v>129</v>
      </c>
      <c r="C96" s="19">
        <v>8768527</v>
      </c>
      <c r="D96" s="9">
        <v>0</v>
      </c>
      <c r="E96" s="10">
        <v>0</v>
      </c>
      <c r="F96" s="9">
        <v>0</v>
      </c>
      <c r="G96" s="8">
        <v>0</v>
      </c>
      <c r="H96" s="49">
        <v>100.26900000000001</v>
      </c>
      <c r="I96" s="10">
        <v>172.5</v>
      </c>
      <c r="K96" s="46"/>
      <c r="L96" s="46"/>
    </row>
    <row r="97" spans="2:12" x14ac:dyDescent="0.3">
      <c r="B97" s="2" t="s">
        <v>45</v>
      </c>
      <c r="C97" s="19">
        <v>55483564</v>
      </c>
      <c r="D97" s="9">
        <v>710.60599999999999</v>
      </c>
      <c r="E97" s="10">
        <v>1005.0039999999999</v>
      </c>
      <c r="F97" s="9">
        <v>0</v>
      </c>
      <c r="G97" s="8">
        <v>0</v>
      </c>
      <c r="H97" s="49">
        <v>0</v>
      </c>
      <c r="I97" s="10">
        <v>0</v>
      </c>
      <c r="K97" s="46"/>
      <c r="L97" s="46"/>
    </row>
    <row r="98" spans="2:12" x14ac:dyDescent="0.3">
      <c r="B98" s="2" t="s">
        <v>95</v>
      </c>
      <c r="C98" s="19">
        <v>7857168</v>
      </c>
      <c r="D98" s="9">
        <v>3095.8120000000004</v>
      </c>
      <c r="E98" s="10">
        <v>2900.2590000000005</v>
      </c>
      <c r="F98" s="9">
        <v>0</v>
      </c>
      <c r="G98" s="8">
        <v>0</v>
      </c>
      <c r="H98" s="49">
        <v>0</v>
      </c>
      <c r="I98" s="10">
        <v>0</v>
      </c>
      <c r="K98" s="46"/>
      <c r="L98" s="46"/>
    </row>
    <row r="99" spans="2:12" x14ac:dyDescent="0.3">
      <c r="B99" s="2" t="s">
        <v>46</v>
      </c>
      <c r="C99" s="19">
        <v>942246</v>
      </c>
      <c r="D99" s="9">
        <v>633.26900000000001</v>
      </c>
      <c r="E99" s="10">
        <v>639.32600000000002</v>
      </c>
      <c r="F99" s="9">
        <v>0</v>
      </c>
      <c r="G99" s="8">
        <v>0</v>
      </c>
      <c r="H99" s="49">
        <v>0</v>
      </c>
      <c r="I99" s="10">
        <v>0</v>
      </c>
      <c r="K99" s="46"/>
      <c r="L99" s="46"/>
    </row>
    <row r="100" spans="2:12" x14ac:dyDescent="0.3">
      <c r="B100" s="2" t="s">
        <v>47</v>
      </c>
      <c r="C100" s="19">
        <v>2044526</v>
      </c>
      <c r="D100" s="9">
        <v>1940.8139999999999</v>
      </c>
      <c r="E100" s="10">
        <v>1885.4440000000006</v>
      </c>
      <c r="F100" s="9">
        <v>0</v>
      </c>
      <c r="G100" s="8">
        <v>0</v>
      </c>
      <c r="H100" s="49">
        <v>0</v>
      </c>
      <c r="I100" s="10">
        <v>0</v>
      </c>
      <c r="K100" s="46"/>
      <c r="L100" s="46"/>
    </row>
    <row r="101" spans="2:12" x14ac:dyDescent="0.3">
      <c r="B101" s="2" t="s">
        <v>48</v>
      </c>
      <c r="C101" s="19">
        <v>1683557</v>
      </c>
      <c r="D101" s="9">
        <v>44.778999999999996</v>
      </c>
      <c r="E101" s="10">
        <v>21.882999999999999</v>
      </c>
      <c r="F101" s="9">
        <v>0</v>
      </c>
      <c r="G101" s="8">
        <v>0</v>
      </c>
      <c r="H101" s="49">
        <v>0</v>
      </c>
      <c r="I101" s="10">
        <v>0</v>
      </c>
      <c r="K101" s="46"/>
      <c r="L101" s="46"/>
    </row>
    <row r="102" spans="2:12" x14ac:dyDescent="0.3">
      <c r="B102" s="2" t="s">
        <v>49</v>
      </c>
      <c r="C102" s="19">
        <v>1387400</v>
      </c>
      <c r="D102" s="9">
        <v>2411.3869999999997</v>
      </c>
      <c r="E102" s="10">
        <v>1926.4249999999993</v>
      </c>
      <c r="F102" s="9">
        <v>0</v>
      </c>
      <c r="G102" s="8">
        <v>0</v>
      </c>
      <c r="H102" s="49">
        <v>0</v>
      </c>
      <c r="I102" s="10">
        <v>127.32300000000001</v>
      </c>
      <c r="K102" s="46"/>
      <c r="L102" s="46"/>
    </row>
    <row r="103" spans="2:12" x14ac:dyDescent="0.3">
      <c r="B103" s="2" t="s">
        <v>80</v>
      </c>
      <c r="C103" s="19">
        <v>5673133</v>
      </c>
      <c r="D103" s="9">
        <v>388.12200000000001</v>
      </c>
      <c r="E103" s="10">
        <v>345.70199999999994</v>
      </c>
      <c r="F103" s="9">
        <v>0</v>
      </c>
      <c r="G103" s="8">
        <v>0</v>
      </c>
      <c r="H103" s="49">
        <v>0</v>
      </c>
      <c r="I103" s="10">
        <v>0</v>
      </c>
      <c r="K103" s="46"/>
      <c r="L103" s="46"/>
    </row>
    <row r="104" spans="2:12" x14ac:dyDescent="0.3">
      <c r="B104" s="2" t="s">
        <v>65</v>
      </c>
      <c r="C104" s="19">
        <v>11325330</v>
      </c>
      <c r="D104" s="9">
        <v>1496.5640000000001</v>
      </c>
      <c r="E104" s="10">
        <v>1335.6920000000002</v>
      </c>
      <c r="F104" s="9">
        <v>0</v>
      </c>
      <c r="G104" s="8">
        <v>0</v>
      </c>
      <c r="H104" s="49">
        <v>0</v>
      </c>
      <c r="I104" s="10">
        <v>0</v>
      </c>
      <c r="K104" s="46"/>
      <c r="L104" s="46"/>
    </row>
    <row r="105" spans="2:12" x14ac:dyDescent="0.3">
      <c r="B105" s="2" t="s">
        <v>74</v>
      </c>
      <c r="C105" s="19">
        <v>14546191</v>
      </c>
      <c r="D105" s="9">
        <v>594.94500000000005</v>
      </c>
      <c r="E105" s="10">
        <v>612.52600000000007</v>
      </c>
      <c r="F105" s="9">
        <v>0</v>
      </c>
      <c r="G105" s="8">
        <v>0</v>
      </c>
      <c r="H105" s="49">
        <v>0</v>
      </c>
      <c r="I105" s="10">
        <v>0</v>
      </c>
      <c r="K105" s="46"/>
      <c r="L105" s="46"/>
    </row>
    <row r="106" spans="2:12" x14ac:dyDescent="0.3">
      <c r="B106" s="2" t="s">
        <v>61</v>
      </c>
      <c r="C106" s="19">
        <v>6278750</v>
      </c>
      <c r="D106" s="9">
        <v>1471.2549999999997</v>
      </c>
      <c r="E106" s="10">
        <v>1030.933</v>
      </c>
      <c r="F106" s="9">
        <v>0</v>
      </c>
      <c r="G106" s="8">
        <v>0</v>
      </c>
      <c r="H106" s="49">
        <v>0</v>
      </c>
      <c r="I106" s="10">
        <v>0</v>
      </c>
      <c r="K106" s="46"/>
      <c r="L106" s="46"/>
    </row>
    <row r="107" spans="2:12" x14ac:dyDescent="0.3">
      <c r="B107" s="2" t="s">
        <v>69</v>
      </c>
      <c r="C107" s="19">
        <v>9565834</v>
      </c>
      <c r="D107" s="9">
        <v>295.33800000000002</v>
      </c>
      <c r="E107" s="10">
        <v>343.61699999999996</v>
      </c>
      <c r="F107" s="9">
        <v>0</v>
      </c>
      <c r="G107" s="8">
        <v>0</v>
      </c>
      <c r="H107" s="49">
        <v>0</v>
      </c>
      <c r="I107" s="10">
        <v>0</v>
      </c>
      <c r="K107" s="46"/>
      <c r="L107" s="46"/>
    </row>
    <row r="108" spans="2:12" x14ac:dyDescent="0.3">
      <c r="B108" s="2" t="s">
        <v>50</v>
      </c>
      <c r="C108" s="19">
        <v>1452651</v>
      </c>
      <c r="D108" s="9">
        <v>3500.5949999999984</v>
      </c>
      <c r="E108" s="10">
        <v>3377.7729999999992</v>
      </c>
      <c r="F108" s="9">
        <v>0</v>
      </c>
      <c r="G108" s="8">
        <v>0</v>
      </c>
      <c r="H108" s="49">
        <v>0</v>
      </c>
      <c r="I108" s="10">
        <v>0</v>
      </c>
      <c r="K108" s="46"/>
      <c r="L108" s="46"/>
    </row>
    <row r="109" spans="2:12" x14ac:dyDescent="0.3">
      <c r="B109" s="2" t="s">
        <v>96</v>
      </c>
      <c r="C109" s="19">
        <v>1241994</v>
      </c>
      <c r="D109" s="9">
        <v>3247.5940000000019</v>
      </c>
      <c r="E109" s="10">
        <v>4989.8349999999991</v>
      </c>
      <c r="F109" s="9">
        <v>0</v>
      </c>
      <c r="G109" s="8">
        <v>0</v>
      </c>
      <c r="H109" s="49">
        <v>0</v>
      </c>
      <c r="I109" s="10">
        <v>211.952</v>
      </c>
      <c r="K109" s="46"/>
      <c r="L109" s="46"/>
    </row>
    <row r="110" spans="2:12" x14ac:dyDescent="0.3">
      <c r="B110" s="2" t="s">
        <v>51</v>
      </c>
      <c r="C110" s="19">
        <v>2639582</v>
      </c>
      <c r="D110" s="9">
        <v>1395.4619999999998</v>
      </c>
      <c r="E110" s="10">
        <v>1892.1080000000002</v>
      </c>
      <c r="F110" s="9">
        <v>0</v>
      </c>
      <c r="G110" s="8">
        <v>0</v>
      </c>
      <c r="H110" s="49">
        <v>0</v>
      </c>
      <c r="I110" s="10">
        <v>0</v>
      </c>
      <c r="K110" s="46"/>
      <c r="L110" s="46"/>
    </row>
    <row r="111" spans="2:12" x14ac:dyDescent="0.3">
      <c r="B111" s="2" t="s">
        <v>52</v>
      </c>
      <c r="C111" s="19">
        <v>5759383</v>
      </c>
      <c r="D111" s="9">
        <v>2842.855</v>
      </c>
      <c r="E111" s="10">
        <v>2694.5639999999994</v>
      </c>
      <c r="F111" s="9">
        <v>0</v>
      </c>
      <c r="G111" s="8">
        <v>0</v>
      </c>
      <c r="H111" s="49">
        <v>0</v>
      </c>
      <c r="I111" s="10">
        <v>0</v>
      </c>
      <c r="K111" s="46"/>
      <c r="L111" s="46"/>
    </row>
    <row r="112" spans="2:12" x14ac:dyDescent="0.3">
      <c r="B112" s="2" t="s">
        <v>104</v>
      </c>
      <c r="C112" s="19">
        <v>71770689</v>
      </c>
      <c r="D112" s="9">
        <v>2151.9430000000007</v>
      </c>
      <c r="E112" s="10">
        <v>2739.8840000000005</v>
      </c>
      <c r="F112" s="9">
        <v>0</v>
      </c>
      <c r="G112" s="8">
        <v>0</v>
      </c>
      <c r="H112" s="49">
        <v>0</v>
      </c>
      <c r="I112" s="10">
        <v>0</v>
      </c>
      <c r="K112" s="46"/>
      <c r="L112" s="46"/>
    </row>
    <row r="113" spans="2:12" x14ac:dyDescent="0.3">
      <c r="B113" s="2" t="s">
        <v>53</v>
      </c>
      <c r="C113" s="19">
        <v>68110501</v>
      </c>
      <c r="D113" s="9">
        <v>944.75599999999986</v>
      </c>
      <c r="E113" s="10">
        <v>1012.3380000000001</v>
      </c>
      <c r="F113" s="9">
        <v>0</v>
      </c>
      <c r="G113" s="8">
        <v>0</v>
      </c>
      <c r="H113" s="49">
        <v>0</v>
      </c>
      <c r="I113" s="10">
        <v>0</v>
      </c>
      <c r="K113" s="46"/>
      <c r="L113" s="46"/>
    </row>
    <row r="114" spans="2:12" x14ac:dyDescent="0.3">
      <c r="B114" s="2" t="s">
        <v>54</v>
      </c>
      <c r="C114" s="19">
        <v>1136600</v>
      </c>
      <c r="D114" s="9">
        <v>202.10500000000002</v>
      </c>
      <c r="E114" s="10">
        <v>171.95699999999999</v>
      </c>
      <c r="F114" s="9">
        <v>0</v>
      </c>
      <c r="G114" s="8">
        <v>0</v>
      </c>
      <c r="H114" s="49">
        <v>0</v>
      </c>
      <c r="I114" s="10">
        <v>0</v>
      </c>
      <c r="K114" s="46"/>
      <c r="L114" s="46"/>
    </row>
    <row r="115" spans="2:12" x14ac:dyDescent="0.3">
      <c r="B115" s="2" t="s">
        <v>55</v>
      </c>
      <c r="C115" s="19">
        <v>1561464</v>
      </c>
      <c r="D115" s="9">
        <v>667.46299999999997</v>
      </c>
      <c r="E115" s="10">
        <v>675.721</v>
      </c>
      <c r="F115" s="9">
        <v>0</v>
      </c>
      <c r="G115" s="8">
        <v>0</v>
      </c>
      <c r="H115" s="49">
        <v>0</v>
      </c>
      <c r="I115" s="10">
        <v>0</v>
      </c>
      <c r="K115" s="46"/>
      <c r="L115" s="46"/>
    </row>
    <row r="116" spans="2:12" x14ac:dyDescent="0.3">
      <c r="B116" s="2" t="s">
        <v>56</v>
      </c>
      <c r="C116" s="19">
        <v>76994177</v>
      </c>
      <c r="D116" s="9">
        <v>0</v>
      </c>
      <c r="E116" s="10">
        <v>0</v>
      </c>
      <c r="F116" s="9">
        <v>0</v>
      </c>
      <c r="G116" s="8">
        <v>0</v>
      </c>
      <c r="H116" s="49">
        <v>0</v>
      </c>
      <c r="I116" s="10">
        <v>0</v>
      </c>
      <c r="K116" s="46"/>
      <c r="L116" s="46"/>
    </row>
    <row r="117" spans="2:12" x14ac:dyDescent="0.3">
      <c r="B117" s="2" t="s">
        <v>119</v>
      </c>
      <c r="C117" s="19">
        <v>19924948</v>
      </c>
      <c r="D117" s="9">
        <v>0</v>
      </c>
      <c r="E117" s="10">
        <v>0</v>
      </c>
      <c r="F117" s="9">
        <v>0</v>
      </c>
      <c r="G117" s="8">
        <v>0</v>
      </c>
      <c r="H117" s="49">
        <v>0</v>
      </c>
      <c r="I117" s="10">
        <v>172.5</v>
      </c>
      <c r="K117" s="46"/>
      <c r="L117" s="46"/>
    </row>
    <row r="118" spans="2:12" x14ac:dyDescent="0.3">
      <c r="B118" s="2" t="s">
        <v>97</v>
      </c>
      <c r="C118" s="19">
        <v>19700983</v>
      </c>
      <c r="D118" s="9">
        <v>41.637</v>
      </c>
      <c r="E118" s="10">
        <v>182.32900000000001</v>
      </c>
      <c r="F118" s="9">
        <v>0</v>
      </c>
      <c r="G118" s="8">
        <v>0</v>
      </c>
      <c r="H118" s="49">
        <v>0</v>
      </c>
      <c r="I118" s="10">
        <v>0</v>
      </c>
    </row>
    <row r="119" spans="2:12" x14ac:dyDescent="0.3">
      <c r="B119" s="2" t="s">
        <v>57</v>
      </c>
      <c r="C119" s="19">
        <v>1602498</v>
      </c>
      <c r="D119" s="9">
        <v>219.36700000000002</v>
      </c>
      <c r="E119" s="10">
        <v>224.886</v>
      </c>
      <c r="F119" s="9">
        <v>0</v>
      </c>
      <c r="G119" s="8">
        <v>0</v>
      </c>
      <c r="H119" s="49">
        <v>0</v>
      </c>
      <c r="I119" s="10">
        <v>35</v>
      </c>
    </row>
    <row r="120" spans="2:12" ht="14.4" thickBot="1" x14ac:dyDescent="0.35">
      <c r="B120" s="4" t="s">
        <v>58</v>
      </c>
      <c r="C120" s="20">
        <v>3908643</v>
      </c>
      <c r="D120" s="12">
        <v>519.70100000000002</v>
      </c>
      <c r="E120" s="13">
        <v>730.66899999999998</v>
      </c>
      <c r="F120" s="61">
        <v>0</v>
      </c>
      <c r="G120" s="62">
        <v>0</v>
      </c>
      <c r="H120" s="60">
        <v>0</v>
      </c>
      <c r="I120" s="13">
        <v>0</v>
      </c>
    </row>
    <row r="121" spans="2:12" ht="14.4" thickBot="1" x14ac:dyDescent="0.35">
      <c r="B121" s="16" t="s">
        <v>0</v>
      </c>
      <c r="C121" s="15" t="s">
        <v>105</v>
      </c>
      <c r="D121" s="52">
        <f>SUM(D5:D120)</f>
        <v>504500.03700000013</v>
      </c>
      <c r="E121" s="53">
        <f t="shared" ref="E121:I121" si="0">SUM(E5:E120)</f>
        <v>506590.65100000042</v>
      </c>
      <c r="F121" s="52">
        <f t="shared" si="0"/>
        <v>0</v>
      </c>
      <c r="G121" s="53">
        <f t="shared" si="0"/>
        <v>0</v>
      </c>
      <c r="H121" s="52">
        <f t="shared" si="0"/>
        <v>624.78</v>
      </c>
      <c r="I121" s="53">
        <f t="shared" si="0"/>
        <v>6398.8429999999998</v>
      </c>
    </row>
    <row r="125" spans="2:12" x14ac:dyDescent="0.3">
      <c r="E125" s="54"/>
      <c r="F125" s="55"/>
    </row>
  </sheetData>
  <sortState ref="N39:N41">
    <sortCondition ref="N39:N41"/>
  </sortState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1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128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126</v>
      </c>
      <c r="E4" s="24" t="s">
        <v>127</v>
      </c>
      <c r="F4" s="25" t="s">
        <v>126</v>
      </c>
      <c r="G4" s="23" t="s">
        <v>127</v>
      </c>
      <c r="H4" s="25" t="s">
        <v>126</v>
      </c>
      <c r="I4" s="23" t="s">
        <v>127</v>
      </c>
    </row>
    <row r="5" spans="2:12" x14ac:dyDescent="0.3">
      <c r="B5" s="5" t="s">
        <v>79</v>
      </c>
      <c r="C5" s="18">
        <v>11989750</v>
      </c>
      <c r="D5" s="7">
        <v>0</v>
      </c>
      <c r="E5" s="8">
        <v>0</v>
      </c>
      <c r="F5" s="7">
        <v>0</v>
      </c>
      <c r="G5" s="8">
        <v>0</v>
      </c>
      <c r="H5" s="7">
        <v>226.38400000000001</v>
      </c>
      <c r="I5" s="8">
        <v>673.03600000000006</v>
      </c>
      <c r="K5" s="46"/>
      <c r="L5" s="46"/>
    </row>
    <row r="6" spans="2:12" x14ac:dyDescent="0.3">
      <c r="B6" s="2" t="s">
        <v>8</v>
      </c>
      <c r="C6" s="19">
        <v>7013489</v>
      </c>
      <c r="D6" s="9">
        <v>464.41700000000003</v>
      </c>
      <c r="E6" s="10">
        <v>348.41200000000003</v>
      </c>
      <c r="F6" s="9">
        <v>0</v>
      </c>
      <c r="G6" s="10">
        <v>0</v>
      </c>
      <c r="H6" s="7">
        <v>0</v>
      </c>
      <c r="I6" s="10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307.22499999999997</v>
      </c>
      <c r="E7" s="10">
        <v>285.983</v>
      </c>
      <c r="F7" s="9">
        <v>0</v>
      </c>
      <c r="G7" s="10">
        <v>0</v>
      </c>
      <c r="H7" s="7">
        <v>85.591000000000008</v>
      </c>
      <c r="I7" s="10">
        <v>42.771999999999998</v>
      </c>
      <c r="K7" s="46"/>
      <c r="L7" s="46"/>
    </row>
    <row r="8" spans="2:12" x14ac:dyDescent="0.3">
      <c r="B8" s="2" t="s">
        <v>9</v>
      </c>
      <c r="C8" s="19">
        <v>23314594</v>
      </c>
      <c r="D8" s="9">
        <v>13791.409000000003</v>
      </c>
      <c r="E8" s="10">
        <v>16727.282999999996</v>
      </c>
      <c r="F8" s="9">
        <v>0</v>
      </c>
      <c r="G8" s="10">
        <v>0</v>
      </c>
      <c r="H8" s="11">
        <v>0</v>
      </c>
      <c r="I8" s="10">
        <v>171.357</v>
      </c>
      <c r="K8" s="46"/>
      <c r="L8" s="46"/>
    </row>
    <row r="9" spans="2:12" x14ac:dyDescent="0.3">
      <c r="B9" s="2" t="s">
        <v>87</v>
      </c>
      <c r="C9" s="19">
        <v>1973067</v>
      </c>
      <c r="D9" s="9">
        <v>428.35400000000004</v>
      </c>
      <c r="E9" s="10">
        <v>540.74400000000014</v>
      </c>
      <c r="F9" s="9">
        <v>0</v>
      </c>
      <c r="G9" s="10">
        <v>0</v>
      </c>
      <c r="H9" s="7">
        <v>0</v>
      </c>
      <c r="I9" s="10">
        <v>0</v>
      </c>
      <c r="K9" s="46"/>
      <c r="L9" s="46"/>
    </row>
    <row r="10" spans="2:12" x14ac:dyDescent="0.3">
      <c r="B10" s="2" t="s">
        <v>82</v>
      </c>
      <c r="C10" s="19">
        <v>11441933</v>
      </c>
      <c r="D10" s="9">
        <v>772.77199999999993</v>
      </c>
      <c r="E10" s="10">
        <v>891.197</v>
      </c>
      <c r="F10" s="9">
        <v>0</v>
      </c>
      <c r="G10" s="10">
        <v>0</v>
      </c>
      <c r="H10" s="11">
        <v>0</v>
      </c>
      <c r="I10" s="10">
        <v>0</v>
      </c>
      <c r="K10" s="46"/>
      <c r="L10" s="46"/>
    </row>
    <row r="11" spans="2:12" x14ac:dyDescent="0.3">
      <c r="B11" s="2" t="s">
        <v>114</v>
      </c>
      <c r="C11" s="19">
        <v>7489111</v>
      </c>
      <c r="D11" s="9">
        <v>0</v>
      </c>
      <c r="E11" s="10">
        <v>0</v>
      </c>
      <c r="F11" s="9">
        <v>0</v>
      </c>
      <c r="G11" s="10">
        <v>0</v>
      </c>
      <c r="H11" s="49">
        <v>0</v>
      </c>
      <c r="I11" s="10">
        <v>42.63</v>
      </c>
      <c r="K11" s="46"/>
      <c r="L11" s="46"/>
    </row>
    <row r="12" spans="2:12" x14ac:dyDescent="0.3">
      <c r="B12" s="2" t="s">
        <v>10</v>
      </c>
      <c r="C12" s="19">
        <v>3933842</v>
      </c>
      <c r="D12" s="9">
        <v>615.29700000000014</v>
      </c>
      <c r="E12" s="10">
        <v>1226.569</v>
      </c>
      <c r="F12" s="9">
        <v>0</v>
      </c>
      <c r="G12" s="10">
        <v>0</v>
      </c>
      <c r="H12" s="7">
        <v>0</v>
      </c>
      <c r="I12" s="10">
        <v>0</v>
      </c>
      <c r="K12" s="46"/>
      <c r="L12" s="46"/>
    </row>
    <row r="13" spans="2:12" x14ac:dyDescent="0.3">
      <c r="B13" s="2" t="s">
        <v>11</v>
      </c>
      <c r="C13" s="19">
        <v>2377759</v>
      </c>
      <c r="D13" s="9">
        <v>0</v>
      </c>
      <c r="E13" s="10">
        <v>0</v>
      </c>
      <c r="F13" s="9">
        <v>0</v>
      </c>
      <c r="G13" s="10">
        <v>0</v>
      </c>
      <c r="H13" s="7">
        <v>0</v>
      </c>
      <c r="I13" s="10">
        <v>0</v>
      </c>
      <c r="K13" s="46"/>
      <c r="L13" s="46"/>
    </row>
    <row r="14" spans="2:12" x14ac:dyDescent="0.3">
      <c r="B14" s="2" t="s">
        <v>67</v>
      </c>
      <c r="C14" s="19">
        <v>3987364</v>
      </c>
      <c r="D14" s="9">
        <v>15976.368999999999</v>
      </c>
      <c r="E14" s="10">
        <v>15245.593000000001</v>
      </c>
      <c r="F14" s="9">
        <v>0</v>
      </c>
      <c r="G14" s="10">
        <v>0</v>
      </c>
      <c r="H14" s="7">
        <v>0</v>
      </c>
      <c r="I14" s="10">
        <v>0</v>
      </c>
      <c r="K14" s="46"/>
      <c r="L14" s="46"/>
    </row>
    <row r="15" spans="2:12" x14ac:dyDescent="0.3">
      <c r="B15" s="2" t="s">
        <v>12</v>
      </c>
      <c r="C15" s="19">
        <v>5552292</v>
      </c>
      <c r="D15" s="9">
        <v>1991.8509999999999</v>
      </c>
      <c r="E15" s="10">
        <v>1494.2010000000002</v>
      </c>
      <c r="F15" s="9">
        <v>0</v>
      </c>
      <c r="G15" s="10">
        <v>0</v>
      </c>
      <c r="H15" s="7">
        <v>0</v>
      </c>
      <c r="I15" s="10">
        <v>0</v>
      </c>
      <c r="K15" s="46"/>
      <c r="L15" s="46"/>
    </row>
    <row r="16" spans="2:12" x14ac:dyDescent="0.3">
      <c r="B16" s="2" t="s">
        <v>100</v>
      </c>
      <c r="C16" s="19">
        <v>9250921</v>
      </c>
      <c r="D16" s="9">
        <v>1002.2680000000003</v>
      </c>
      <c r="E16" s="10">
        <v>993.56500000000005</v>
      </c>
      <c r="F16" s="9">
        <v>0</v>
      </c>
      <c r="G16" s="10">
        <v>0</v>
      </c>
      <c r="H16" s="7">
        <v>0</v>
      </c>
      <c r="I16" s="10">
        <v>2023.6820000000002</v>
      </c>
      <c r="K16" s="46"/>
      <c r="L16" s="46"/>
    </row>
    <row r="17" spans="2:12" x14ac:dyDescent="0.3">
      <c r="B17" s="2" t="s">
        <v>120</v>
      </c>
      <c r="C17" s="19">
        <v>21873748</v>
      </c>
      <c r="D17" s="9">
        <v>88.617000000000004</v>
      </c>
      <c r="E17" s="10">
        <v>88.765000000000001</v>
      </c>
      <c r="F17" s="9">
        <v>0</v>
      </c>
      <c r="G17" s="10">
        <v>0</v>
      </c>
      <c r="H17" s="7">
        <v>0</v>
      </c>
      <c r="I17" s="10">
        <v>0</v>
      </c>
      <c r="K17" s="46"/>
      <c r="L17" s="46"/>
    </row>
    <row r="18" spans="2:12" x14ac:dyDescent="0.3">
      <c r="B18" s="2" t="s">
        <v>109</v>
      </c>
      <c r="C18" s="19">
        <v>13485658</v>
      </c>
      <c r="D18" s="9">
        <v>1462.2429999999999</v>
      </c>
      <c r="E18" s="10">
        <v>1462.48</v>
      </c>
      <c r="F18" s="9">
        <v>0</v>
      </c>
      <c r="G18" s="10">
        <v>0</v>
      </c>
      <c r="H18" s="7">
        <v>0</v>
      </c>
      <c r="I18" s="10">
        <v>0</v>
      </c>
      <c r="K18" s="46"/>
      <c r="L18" s="46"/>
    </row>
    <row r="19" spans="2:12" x14ac:dyDescent="0.3">
      <c r="B19" s="2" t="s">
        <v>78</v>
      </c>
      <c r="C19" s="19">
        <v>11920216</v>
      </c>
      <c r="D19" s="9">
        <v>0</v>
      </c>
      <c r="E19" s="10">
        <v>0</v>
      </c>
      <c r="F19" s="9">
        <v>0</v>
      </c>
      <c r="G19" s="10">
        <v>0</v>
      </c>
      <c r="H19" s="7">
        <v>0</v>
      </c>
      <c r="I19" s="10">
        <v>0</v>
      </c>
      <c r="K19" s="46"/>
      <c r="L19" s="46"/>
    </row>
    <row r="20" spans="2:12" x14ac:dyDescent="0.3">
      <c r="B20" s="2" t="s">
        <v>91</v>
      </c>
      <c r="C20" s="19">
        <v>26723599</v>
      </c>
      <c r="D20" s="9">
        <v>145.28500000000003</v>
      </c>
      <c r="E20" s="10">
        <v>150.85</v>
      </c>
      <c r="F20" s="9">
        <v>0</v>
      </c>
      <c r="G20" s="10">
        <v>0</v>
      </c>
      <c r="H20" s="7">
        <v>0</v>
      </c>
      <c r="I20" s="10">
        <v>0</v>
      </c>
      <c r="K20" s="46"/>
      <c r="L20" s="46"/>
    </row>
    <row r="21" spans="2:12" x14ac:dyDescent="0.3">
      <c r="B21" s="2" t="s">
        <v>92</v>
      </c>
      <c r="C21" s="19">
        <v>30630087</v>
      </c>
      <c r="D21" s="9">
        <v>301.30099999999999</v>
      </c>
      <c r="E21" s="10">
        <v>277.05700000000002</v>
      </c>
      <c r="F21" s="9">
        <v>0</v>
      </c>
      <c r="G21" s="10">
        <v>0</v>
      </c>
      <c r="H21" s="7">
        <v>0</v>
      </c>
      <c r="I21" s="10">
        <v>0</v>
      </c>
      <c r="K21" s="46"/>
      <c r="L21" s="46"/>
    </row>
    <row r="22" spans="2:12" x14ac:dyDescent="0.3">
      <c r="B22" s="2" t="s">
        <v>116</v>
      </c>
      <c r="C22" s="19">
        <v>7115453</v>
      </c>
      <c r="D22" s="9">
        <v>268.99400000000003</v>
      </c>
      <c r="E22" s="10">
        <v>247.99199999999999</v>
      </c>
      <c r="F22" s="9">
        <v>0</v>
      </c>
      <c r="G22" s="10">
        <v>0</v>
      </c>
      <c r="H22" s="7">
        <v>0</v>
      </c>
      <c r="I22" s="10">
        <v>0</v>
      </c>
      <c r="K22" s="46"/>
      <c r="L22" s="46"/>
    </row>
    <row r="23" spans="2:12" x14ac:dyDescent="0.3">
      <c r="B23" s="2" t="s">
        <v>14</v>
      </c>
      <c r="C23" s="19">
        <v>1466091</v>
      </c>
      <c r="D23" s="9">
        <v>11406.314000000008</v>
      </c>
      <c r="E23" s="10">
        <v>11268.094000000005</v>
      </c>
      <c r="F23" s="9">
        <v>0</v>
      </c>
      <c r="G23" s="10">
        <v>0</v>
      </c>
      <c r="H23" s="7">
        <v>274.75700000000001</v>
      </c>
      <c r="I23" s="10">
        <v>56.920999999999999</v>
      </c>
      <c r="K23" s="46"/>
      <c r="L23" s="46"/>
    </row>
    <row r="24" spans="2:12" x14ac:dyDescent="0.3">
      <c r="B24" s="2" t="s">
        <v>15</v>
      </c>
      <c r="C24" s="19">
        <v>1560835</v>
      </c>
      <c r="D24" s="9">
        <v>9.9269999999999996</v>
      </c>
      <c r="E24" s="10">
        <v>0</v>
      </c>
      <c r="F24" s="9">
        <v>0</v>
      </c>
      <c r="G24" s="10">
        <v>0</v>
      </c>
      <c r="H24" s="7">
        <v>0</v>
      </c>
      <c r="I24" s="10">
        <v>0</v>
      </c>
      <c r="K24" s="46"/>
      <c r="L24" s="46"/>
    </row>
    <row r="25" spans="2:12" x14ac:dyDescent="0.3">
      <c r="B25" s="2" t="s">
        <v>75</v>
      </c>
      <c r="C25" s="19">
        <v>10204914</v>
      </c>
      <c r="D25" s="9">
        <v>1324.24</v>
      </c>
      <c r="E25" s="10">
        <v>1964.2580000000005</v>
      </c>
      <c r="F25" s="9">
        <v>0</v>
      </c>
      <c r="G25" s="10">
        <v>0</v>
      </c>
      <c r="H25" s="7">
        <v>0</v>
      </c>
      <c r="I25" s="10">
        <v>0</v>
      </c>
      <c r="K25" s="46"/>
      <c r="L25" s="46"/>
    </row>
    <row r="26" spans="2:12" x14ac:dyDescent="0.3">
      <c r="B26" s="2" t="s">
        <v>68</v>
      </c>
      <c r="C26" s="19">
        <v>7723581</v>
      </c>
      <c r="D26" s="9">
        <v>42.45</v>
      </c>
      <c r="E26" s="10">
        <v>41.429000000000002</v>
      </c>
      <c r="F26" s="9">
        <v>0</v>
      </c>
      <c r="G26" s="10">
        <v>0</v>
      </c>
      <c r="H26" s="7">
        <v>0</v>
      </c>
      <c r="I26" s="10">
        <v>0</v>
      </c>
      <c r="K26" s="46"/>
      <c r="L26" s="46"/>
    </row>
    <row r="27" spans="2:12" x14ac:dyDescent="0.3">
      <c r="B27" s="2" t="s">
        <v>26</v>
      </c>
      <c r="C27" s="19">
        <v>3565937</v>
      </c>
      <c r="D27" s="9">
        <v>604.22799999999995</v>
      </c>
      <c r="E27" s="10">
        <v>665.0150000000001</v>
      </c>
      <c r="F27" s="9">
        <v>0</v>
      </c>
      <c r="G27" s="10">
        <v>0</v>
      </c>
      <c r="H27" s="7">
        <v>0</v>
      </c>
      <c r="I27" s="10">
        <v>0</v>
      </c>
      <c r="K27" s="46"/>
      <c r="L27" s="46"/>
    </row>
    <row r="28" spans="2:12" x14ac:dyDescent="0.3">
      <c r="B28" s="2" t="s">
        <v>107</v>
      </c>
      <c r="C28" s="19">
        <v>5315244</v>
      </c>
      <c r="D28" s="9">
        <v>1789.9579999999999</v>
      </c>
      <c r="E28" s="10">
        <v>1723.3490000000002</v>
      </c>
      <c r="F28" s="9">
        <v>0</v>
      </c>
      <c r="G28" s="10">
        <v>0</v>
      </c>
      <c r="H28" s="7">
        <v>0</v>
      </c>
      <c r="I28" s="10">
        <v>0</v>
      </c>
      <c r="K28" s="46"/>
      <c r="L28" s="46"/>
    </row>
    <row r="29" spans="2:12" x14ac:dyDescent="0.3">
      <c r="B29" s="2" t="s">
        <v>16</v>
      </c>
      <c r="C29" s="19">
        <v>86910148</v>
      </c>
      <c r="D29" s="9">
        <v>2819.8390000000009</v>
      </c>
      <c r="E29" s="10">
        <v>2119.4849999999997</v>
      </c>
      <c r="F29" s="9">
        <v>0</v>
      </c>
      <c r="G29" s="10">
        <v>0</v>
      </c>
      <c r="H29" s="7">
        <v>0</v>
      </c>
      <c r="I29" s="10">
        <v>797.327</v>
      </c>
      <c r="K29" s="46"/>
      <c r="L29" s="46"/>
    </row>
    <row r="30" spans="2:12" x14ac:dyDescent="0.3">
      <c r="B30" s="2" t="s">
        <v>17</v>
      </c>
      <c r="C30" s="19">
        <v>6536758</v>
      </c>
      <c r="D30" s="9">
        <v>0</v>
      </c>
      <c r="E30" s="10">
        <v>0</v>
      </c>
      <c r="F30" s="9">
        <v>0</v>
      </c>
      <c r="G30" s="10">
        <v>0</v>
      </c>
      <c r="H30" s="7">
        <v>0</v>
      </c>
      <c r="I30" s="10">
        <v>0</v>
      </c>
      <c r="K30" s="46"/>
      <c r="L30" s="46"/>
    </row>
    <row r="31" spans="2:12" x14ac:dyDescent="0.3">
      <c r="B31" s="2" t="s">
        <v>18</v>
      </c>
      <c r="C31" s="19">
        <v>41080722</v>
      </c>
      <c r="D31" s="9">
        <v>2258.8580000000002</v>
      </c>
      <c r="E31" s="10">
        <v>2342.5140000000001</v>
      </c>
      <c r="F31" s="9">
        <v>0</v>
      </c>
      <c r="G31" s="10">
        <v>0</v>
      </c>
      <c r="H31" s="7">
        <v>228.376</v>
      </c>
      <c r="I31" s="10">
        <v>0</v>
      </c>
      <c r="K31" s="46"/>
      <c r="L31" s="46"/>
    </row>
    <row r="32" spans="2:12" x14ac:dyDescent="0.3">
      <c r="B32" s="2" t="s">
        <v>71</v>
      </c>
      <c r="C32" s="19">
        <v>2368373</v>
      </c>
      <c r="D32" s="9">
        <v>469.92099999999988</v>
      </c>
      <c r="E32" s="10">
        <v>299.58699999999999</v>
      </c>
      <c r="F32" s="9">
        <v>0</v>
      </c>
      <c r="G32" s="10">
        <v>0</v>
      </c>
      <c r="H32" s="7">
        <v>433.03800000000001</v>
      </c>
      <c r="I32" s="10">
        <v>349.28499999999997</v>
      </c>
      <c r="K32" s="46"/>
      <c r="L32" s="46"/>
    </row>
    <row r="33" spans="2:12" x14ac:dyDescent="0.3">
      <c r="B33" s="2" t="s">
        <v>84</v>
      </c>
      <c r="C33" s="19">
        <v>97471676</v>
      </c>
      <c r="D33" s="9">
        <v>1002.571</v>
      </c>
      <c r="E33" s="10">
        <v>953.4319999999999</v>
      </c>
      <c r="F33" s="9">
        <v>0</v>
      </c>
      <c r="G33" s="10">
        <v>0</v>
      </c>
      <c r="H33" s="7">
        <v>0</v>
      </c>
      <c r="I33" s="10">
        <v>0</v>
      </c>
      <c r="K33" s="46"/>
      <c r="L33" s="46"/>
    </row>
    <row r="34" spans="2:12" x14ac:dyDescent="0.3">
      <c r="B34" s="2" t="s">
        <v>19</v>
      </c>
      <c r="C34" s="19">
        <v>1902563</v>
      </c>
      <c r="D34" s="9">
        <v>695.85799999999995</v>
      </c>
      <c r="E34" s="10">
        <v>719.19400000000007</v>
      </c>
      <c r="F34" s="9">
        <v>0</v>
      </c>
      <c r="G34" s="10">
        <v>0</v>
      </c>
      <c r="H34" s="7">
        <v>42.646999999999998</v>
      </c>
      <c r="I34" s="10">
        <v>297.93600000000004</v>
      </c>
      <c r="K34" s="46"/>
      <c r="L34" s="46"/>
    </row>
    <row r="35" spans="2:12" x14ac:dyDescent="0.3">
      <c r="B35" s="2" t="s">
        <v>21</v>
      </c>
      <c r="C35" s="19">
        <v>1317309</v>
      </c>
      <c r="D35" s="9">
        <v>2408.3510000000001</v>
      </c>
      <c r="E35" s="10">
        <v>2322.7249999999999</v>
      </c>
      <c r="F35" s="9">
        <v>0</v>
      </c>
      <c r="G35" s="10">
        <v>0</v>
      </c>
      <c r="H35" s="7">
        <v>0</v>
      </c>
      <c r="I35" s="10">
        <v>653.73099999999999</v>
      </c>
      <c r="K35" s="46"/>
      <c r="L35" s="46"/>
    </row>
    <row r="36" spans="2:12" x14ac:dyDescent="0.3">
      <c r="B36" s="2" t="s">
        <v>23</v>
      </c>
      <c r="C36" s="19">
        <v>3128979</v>
      </c>
      <c r="D36" s="9">
        <v>5470.2590000000009</v>
      </c>
      <c r="E36" s="10">
        <v>5425.2249999999976</v>
      </c>
      <c r="F36" s="9">
        <v>0</v>
      </c>
      <c r="G36" s="10">
        <v>0</v>
      </c>
      <c r="H36" s="7">
        <v>0</v>
      </c>
      <c r="I36" s="10">
        <v>0</v>
      </c>
      <c r="K36" s="46"/>
      <c r="L36" s="46"/>
    </row>
    <row r="37" spans="2:12" x14ac:dyDescent="0.3">
      <c r="B37" s="2" t="s">
        <v>20</v>
      </c>
      <c r="C37" s="19">
        <v>1911853</v>
      </c>
      <c r="D37" s="9">
        <v>168.59199999999998</v>
      </c>
      <c r="E37" s="10">
        <v>157.13900000000001</v>
      </c>
      <c r="F37" s="9">
        <v>0</v>
      </c>
      <c r="G37" s="10">
        <v>0</v>
      </c>
      <c r="H37" s="7">
        <v>0</v>
      </c>
      <c r="I37" s="10">
        <v>0</v>
      </c>
      <c r="K37" s="46"/>
      <c r="L37" s="46"/>
    </row>
    <row r="38" spans="2:12" x14ac:dyDescent="0.3">
      <c r="B38" s="2" t="s">
        <v>24</v>
      </c>
      <c r="C38" s="19">
        <v>1256137</v>
      </c>
      <c r="D38" s="9">
        <v>3448.1639999999993</v>
      </c>
      <c r="E38" s="10">
        <v>3217.8090000000007</v>
      </c>
      <c r="F38" s="9">
        <v>0</v>
      </c>
      <c r="G38" s="10">
        <v>0</v>
      </c>
      <c r="H38" s="11">
        <v>88.269000000000005</v>
      </c>
      <c r="I38" s="10">
        <v>860.96500000000015</v>
      </c>
      <c r="K38" s="46"/>
      <c r="L38" s="46"/>
    </row>
    <row r="39" spans="2:12" x14ac:dyDescent="0.3">
      <c r="B39" s="2" t="s">
        <v>5</v>
      </c>
      <c r="C39" s="19">
        <v>2284585</v>
      </c>
      <c r="D39" s="9">
        <v>1052.9949999999999</v>
      </c>
      <c r="E39" s="10">
        <v>1108.8679999999999</v>
      </c>
      <c r="F39" s="9">
        <v>0</v>
      </c>
      <c r="G39" s="10">
        <v>0</v>
      </c>
      <c r="H39" s="7">
        <v>0</v>
      </c>
      <c r="I39" s="10">
        <v>0</v>
      </c>
      <c r="K39" s="46"/>
      <c r="L39" s="46"/>
    </row>
    <row r="40" spans="2:12" x14ac:dyDescent="0.3">
      <c r="B40" s="2" t="s">
        <v>72</v>
      </c>
      <c r="C40" s="19">
        <v>13569712</v>
      </c>
      <c r="D40" s="9">
        <v>128.66</v>
      </c>
      <c r="E40" s="10">
        <v>42.45</v>
      </c>
      <c r="F40" s="9">
        <v>0</v>
      </c>
      <c r="G40" s="10">
        <v>0</v>
      </c>
      <c r="H40" s="7">
        <v>0</v>
      </c>
      <c r="I40" s="10">
        <v>44.707999999999998</v>
      </c>
      <c r="K40" s="46"/>
      <c r="L40" s="46"/>
    </row>
    <row r="41" spans="2:12" x14ac:dyDescent="0.3">
      <c r="B41" s="2" t="s">
        <v>27</v>
      </c>
      <c r="C41" s="19">
        <v>1804345</v>
      </c>
      <c r="D41" s="9">
        <v>1488.299</v>
      </c>
      <c r="E41" s="10">
        <v>1560.9369999999992</v>
      </c>
      <c r="F41" s="9">
        <v>0</v>
      </c>
      <c r="G41" s="10">
        <v>0</v>
      </c>
      <c r="H41" s="7">
        <v>0</v>
      </c>
      <c r="I41" s="10">
        <v>1205.5650000000005</v>
      </c>
      <c r="K41" s="46"/>
      <c r="L41" s="46"/>
    </row>
    <row r="42" spans="2:12" x14ac:dyDescent="0.3">
      <c r="B42" s="2" t="s">
        <v>28</v>
      </c>
      <c r="C42" s="19">
        <v>5380369</v>
      </c>
      <c r="D42" s="9">
        <v>1236.6379999999997</v>
      </c>
      <c r="E42" s="10">
        <v>1219.3059999999998</v>
      </c>
      <c r="F42" s="9">
        <v>0</v>
      </c>
      <c r="G42" s="10">
        <v>0</v>
      </c>
      <c r="H42" s="7">
        <v>0</v>
      </c>
      <c r="I42" s="10">
        <v>0</v>
      </c>
      <c r="K42" s="46"/>
      <c r="L42" s="46"/>
    </row>
    <row r="43" spans="2:12" x14ac:dyDescent="0.3">
      <c r="B43" s="2" t="s">
        <v>29</v>
      </c>
      <c r="C43" s="19">
        <v>2909530</v>
      </c>
      <c r="D43" s="9">
        <v>2188.0209999999993</v>
      </c>
      <c r="E43" s="10">
        <v>2071.2870000000003</v>
      </c>
      <c r="F43" s="9">
        <v>0</v>
      </c>
      <c r="G43" s="10">
        <v>0</v>
      </c>
      <c r="H43" s="7">
        <v>0</v>
      </c>
      <c r="I43" s="10">
        <v>0</v>
      </c>
      <c r="K43" s="46"/>
      <c r="L43" s="46"/>
    </row>
    <row r="44" spans="2:12" x14ac:dyDescent="0.3">
      <c r="B44" s="2" t="s">
        <v>111</v>
      </c>
      <c r="C44" s="19">
        <v>69209575</v>
      </c>
      <c r="D44" s="9">
        <v>1952.4059999999999</v>
      </c>
      <c r="E44" s="10">
        <v>2123.799</v>
      </c>
      <c r="F44" s="9">
        <v>0</v>
      </c>
      <c r="G44" s="10">
        <v>0</v>
      </c>
      <c r="H44" s="7">
        <v>292.58100000000002</v>
      </c>
      <c r="I44" s="10">
        <v>185.97</v>
      </c>
      <c r="K44" s="46"/>
      <c r="L44" s="46"/>
    </row>
    <row r="45" spans="2:12" x14ac:dyDescent="0.3">
      <c r="B45" s="2" t="s">
        <v>93</v>
      </c>
      <c r="C45" s="19">
        <v>6537572</v>
      </c>
      <c r="D45" s="9">
        <v>801.42499999999995</v>
      </c>
      <c r="E45" s="10">
        <v>839.09499999999991</v>
      </c>
      <c r="F45" s="9">
        <v>0</v>
      </c>
      <c r="G45" s="10">
        <v>0</v>
      </c>
      <c r="H45" s="7">
        <v>0</v>
      </c>
      <c r="I45" s="10">
        <v>0</v>
      </c>
      <c r="K45" s="46"/>
      <c r="L45" s="46"/>
    </row>
    <row r="46" spans="2:12" x14ac:dyDescent="0.3">
      <c r="B46" s="2" t="s">
        <v>86</v>
      </c>
      <c r="C46" s="19">
        <v>10918655</v>
      </c>
      <c r="D46" s="9">
        <v>285.08</v>
      </c>
      <c r="E46" s="10">
        <v>290.28000000000003</v>
      </c>
      <c r="F46" s="9">
        <v>0</v>
      </c>
      <c r="G46" s="10">
        <v>0</v>
      </c>
      <c r="H46" s="7">
        <v>0</v>
      </c>
      <c r="I46" s="10">
        <v>0</v>
      </c>
      <c r="K46" s="46"/>
      <c r="L46" s="46"/>
    </row>
    <row r="47" spans="2:12" x14ac:dyDescent="0.3">
      <c r="B47" s="2" t="s">
        <v>3</v>
      </c>
      <c r="C47" s="19">
        <v>8892436</v>
      </c>
      <c r="D47" s="9">
        <v>1047.126</v>
      </c>
      <c r="E47" s="10">
        <v>1032.268</v>
      </c>
      <c r="F47" s="9">
        <v>0</v>
      </c>
      <c r="G47" s="10">
        <v>0</v>
      </c>
      <c r="H47" s="7">
        <v>0</v>
      </c>
      <c r="I47" s="10">
        <v>0</v>
      </c>
      <c r="K47" s="46"/>
      <c r="L47" s="46"/>
    </row>
    <row r="48" spans="2:12" x14ac:dyDescent="0.3">
      <c r="B48" s="2" t="s">
        <v>117</v>
      </c>
      <c r="C48" s="19">
        <v>3652783</v>
      </c>
      <c r="D48" s="9">
        <v>1056.5840000000001</v>
      </c>
      <c r="E48" s="10">
        <v>0</v>
      </c>
      <c r="F48" s="9">
        <v>0</v>
      </c>
      <c r="G48" s="10">
        <v>0</v>
      </c>
      <c r="H48" s="7">
        <v>0</v>
      </c>
      <c r="I48" s="10">
        <v>0</v>
      </c>
      <c r="K48" s="46"/>
      <c r="L48" s="46"/>
    </row>
    <row r="49" spans="2:12" x14ac:dyDescent="0.3">
      <c r="B49" s="2" t="s">
        <v>81</v>
      </c>
      <c r="C49" s="19">
        <v>3609381</v>
      </c>
      <c r="D49" s="9">
        <v>3955.1860000000001</v>
      </c>
      <c r="E49" s="10">
        <v>3797.8669999999993</v>
      </c>
      <c r="F49" s="9">
        <v>0</v>
      </c>
      <c r="G49" s="10">
        <v>0</v>
      </c>
      <c r="H49" s="7">
        <v>0</v>
      </c>
      <c r="I49" s="10">
        <v>235.92899999999997</v>
      </c>
      <c r="K49" s="46"/>
      <c r="L49" s="46"/>
    </row>
    <row r="50" spans="2:12" x14ac:dyDescent="0.3">
      <c r="B50" s="2" t="s">
        <v>62</v>
      </c>
      <c r="C50" s="19">
        <v>7135653</v>
      </c>
      <c r="D50" s="9">
        <v>29.509</v>
      </c>
      <c r="E50" s="10">
        <v>34.494</v>
      </c>
      <c r="F50" s="9">
        <v>0</v>
      </c>
      <c r="G50" s="10">
        <v>0</v>
      </c>
      <c r="H50" s="7">
        <v>0</v>
      </c>
      <c r="I50" s="10">
        <v>0</v>
      </c>
      <c r="K50" s="46"/>
      <c r="L50" s="46"/>
    </row>
    <row r="51" spans="2:12" x14ac:dyDescent="0.3">
      <c r="B51" s="2" t="s">
        <v>101</v>
      </c>
      <c r="C51" s="19">
        <v>11898169</v>
      </c>
      <c r="D51" s="9">
        <v>252.84799999999998</v>
      </c>
      <c r="E51" s="10">
        <v>254.64499999999998</v>
      </c>
      <c r="F51" s="9">
        <v>0</v>
      </c>
      <c r="G51" s="10">
        <v>0</v>
      </c>
      <c r="H51" s="7">
        <v>0</v>
      </c>
      <c r="I51" s="10">
        <v>0</v>
      </c>
      <c r="K51" s="46"/>
      <c r="L51" s="46"/>
    </row>
    <row r="52" spans="2:12" x14ac:dyDescent="0.3">
      <c r="B52" s="2" t="s">
        <v>30</v>
      </c>
      <c r="C52" s="19">
        <v>2299645</v>
      </c>
      <c r="D52" s="9">
        <v>1550.8730000000003</v>
      </c>
      <c r="E52" s="10">
        <v>1605.6859999999999</v>
      </c>
      <c r="F52" s="9">
        <v>0</v>
      </c>
      <c r="G52" s="10">
        <v>0</v>
      </c>
      <c r="H52" s="7">
        <v>0</v>
      </c>
      <c r="I52" s="10">
        <v>455.20000000000005</v>
      </c>
      <c r="K52" s="46"/>
      <c r="L52" s="46"/>
    </row>
    <row r="53" spans="2:12" x14ac:dyDescent="0.3">
      <c r="B53" s="2" t="s">
        <v>31</v>
      </c>
      <c r="C53" s="19">
        <v>1787793</v>
      </c>
      <c r="D53" s="9">
        <v>1851.6400000000003</v>
      </c>
      <c r="E53" s="10">
        <v>1748.4170000000001</v>
      </c>
      <c r="F53" s="9">
        <v>0</v>
      </c>
      <c r="G53" s="10">
        <v>0</v>
      </c>
      <c r="H53" s="7">
        <v>285.68900000000002</v>
      </c>
      <c r="I53" s="10">
        <v>197.93199999999999</v>
      </c>
      <c r="K53" s="46"/>
      <c r="L53" s="46"/>
    </row>
    <row r="54" spans="2:12" x14ac:dyDescent="0.3">
      <c r="B54" s="2" t="s">
        <v>59</v>
      </c>
      <c r="C54" s="19">
        <v>6240179</v>
      </c>
      <c r="D54" s="9">
        <v>1658.9409999999993</v>
      </c>
      <c r="E54" s="10">
        <v>1461.0339999999999</v>
      </c>
      <c r="F54" s="9">
        <v>0</v>
      </c>
      <c r="G54" s="10">
        <v>0</v>
      </c>
      <c r="H54" s="7">
        <v>0</v>
      </c>
      <c r="I54" s="10">
        <v>250.09499999999997</v>
      </c>
      <c r="K54" s="46"/>
      <c r="L54" s="46"/>
    </row>
    <row r="55" spans="2:12" x14ac:dyDescent="0.3">
      <c r="B55" s="2" t="s">
        <v>13</v>
      </c>
      <c r="C55" s="19">
        <v>33337122</v>
      </c>
      <c r="D55" s="9">
        <v>125395.55200000004</v>
      </c>
      <c r="E55" s="10">
        <v>114275.33399999992</v>
      </c>
      <c r="F55" s="9">
        <v>0</v>
      </c>
      <c r="G55" s="10">
        <v>0</v>
      </c>
      <c r="H55" s="7">
        <v>2764.9499999999994</v>
      </c>
      <c r="I55" s="10">
        <v>16110.775000000001</v>
      </c>
      <c r="K55" s="46"/>
      <c r="L55" s="46"/>
    </row>
    <row r="56" spans="2:12" x14ac:dyDescent="0.3">
      <c r="B56" s="2" t="s">
        <v>32</v>
      </c>
      <c r="C56" s="19">
        <v>2805889</v>
      </c>
      <c r="D56" s="9">
        <v>10609.845999999996</v>
      </c>
      <c r="E56" s="10">
        <v>10297.305000000002</v>
      </c>
      <c r="F56" s="9">
        <v>0</v>
      </c>
      <c r="G56" s="10">
        <v>0</v>
      </c>
      <c r="H56" s="7">
        <v>0</v>
      </c>
      <c r="I56" s="10">
        <v>854.73099999999988</v>
      </c>
      <c r="K56" s="46"/>
      <c r="L56" s="46"/>
    </row>
    <row r="57" spans="2:12" x14ac:dyDescent="0.3">
      <c r="B57" s="2" t="s">
        <v>33</v>
      </c>
      <c r="C57" s="19">
        <v>1083568</v>
      </c>
      <c r="D57" s="9">
        <v>316.43700000000001</v>
      </c>
      <c r="E57" s="10">
        <v>207.29399999999998</v>
      </c>
      <c r="F57" s="9">
        <v>0</v>
      </c>
      <c r="G57" s="10">
        <v>0</v>
      </c>
      <c r="H57" s="7">
        <v>0</v>
      </c>
      <c r="I57" s="10">
        <v>0</v>
      </c>
      <c r="K57" s="46"/>
      <c r="L57" s="46"/>
    </row>
    <row r="58" spans="2:12" x14ac:dyDescent="0.3">
      <c r="B58" s="2" t="s">
        <v>73</v>
      </c>
      <c r="C58" s="19">
        <v>9596665</v>
      </c>
      <c r="D58" s="9">
        <v>653.101</v>
      </c>
      <c r="E58" s="10">
        <v>667.19200000000001</v>
      </c>
      <c r="F58" s="9">
        <v>0</v>
      </c>
      <c r="G58" s="10">
        <v>0</v>
      </c>
      <c r="H58" s="7">
        <v>0</v>
      </c>
      <c r="I58" s="10">
        <v>262.20400000000001</v>
      </c>
      <c r="K58" s="46"/>
      <c r="L58" s="46"/>
    </row>
    <row r="59" spans="2:12" x14ac:dyDescent="0.3">
      <c r="B59" s="2" t="s">
        <v>112</v>
      </c>
      <c r="C59" s="19">
        <v>13210610</v>
      </c>
      <c r="D59" s="9">
        <v>119.12400000000001</v>
      </c>
      <c r="E59" s="10">
        <v>115.24600000000001</v>
      </c>
      <c r="F59" s="9">
        <v>0</v>
      </c>
      <c r="G59" s="10">
        <v>0</v>
      </c>
      <c r="H59" s="49">
        <v>0</v>
      </c>
      <c r="I59" s="10">
        <v>0</v>
      </c>
      <c r="K59" s="46"/>
      <c r="L59" s="46"/>
    </row>
    <row r="60" spans="2:12" x14ac:dyDescent="0.3">
      <c r="B60" s="2" t="s">
        <v>25</v>
      </c>
      <c r="C60" s="19">
        <v>326969</v>
      </c>
      <c r="D60" s="9">
        <v>1966.43</v>
      </c>
      <c r="E60" s="10">
        <v>1322.3070000000005</v>
      </c>
      <c r="F60" s="9">
        <v>0</v>
      </c>
      <c r="G60" s="10">
        <v>0</v>
      </c>
      <c r="H60" s="11">
        <v>0</v>
      </c>
      <c r="I60" s="10">
        <v>266.839</v>
      </c>
      <c r="K60" s="46"/>
      <c r="L60" s="46"/>
    </row>
    <row r="61" spans="2:12" x14ac:dyDescent="0.3">
      <c r="B61" s="2" t="s">
        <v>110</v>
      </c>
      <c r="C61" s="19">
        <v>26574808</v>
      </c>
      <c r="D61" s="9">
        <v>87.349000000000004</v>
      </c>
      <c r="E61" s="10">
        <v>43.731999999999999</v>
      </c>
      <c r="F61" s="9">
        <v>0</v>
      </c>
      <c r="G61" s="10">
        <v>0</v>
      </c>
      <c r="H61" s="7">
        <v>0</v>
      </c>
      <c r="I61" s="10">
        <v>0</v>
      </c>
      <c r="K61" s="46"/>
      <c r="L61" s="46"/>
    </row>
    <row r="62" spans="2:12" x14ac:dyDescent="0.3">
      <c r="B62" s="2" t="s">
        <v>34</v>
      </c>
      <c r="C62" s="19">
        <v>828887</v>
      </c>
      <c r="D62" s="9">
        <v>43.688000000000002</v>
      </c>
      <c r="E62" s="10">
        <v>124.145</v>
      </c>
      <c r="F62" s="9">
        <v>0</v>
      </c>
      <c r="G62" s="10">
        <v>0</v>
      </c>
      <c r="H62" s="7">
        <v>0</v>
      </c>
      <c r="I62" s="10">
        <v>298.01400000000001</v>
      </c>
      <c r="K62" s="46"/>
      <c r="L62" s="46"/>
    </row>
    <row r="63" spans="2:12" x14ac:dyDescent="0.3">
      <c r="B63" s="2" t="s">
        <v>22</v>
      </c>
      <c r="C63" s="19">
        <v>1125282</v>
      </c>
      <c r="D63" s="9">
        <v>4057.4339999999997</v>
      </c>
      <c r="E63" s="10">
        <v>3908.9250000000006</v>
      </c>
      <c r="F63" s="9">
        <v>0</v>
      </c>
      <c r="G63" s="10">
        <v>0</v>
      </c>
      <c r="H63" s="7">
        <v>0</v>
      </c>
      <c r="I63" s="10">
        <v>800.90099999999995</v>
      </c>
      <c r="K63" s="46"/>
      <c r="L63" s="46"/>
    </row>
    <row r="64" spans="2:12" x14ac:dyDescent="0.3">
      <c r="B64" s="2" t="s">
        <v>76</v>
      </c>
      <c r="C64" s="19">
        <v>34274233</v>
      </c>
      <c r="D64" s="9">
        <v>172073.68199999994</v>
      </c>
      <c r="E64" s="10">
        <v>164233.80100000012</v>
      </c>
      <c r="F64" s="9">
        <v>0</v>
      </c>
      <c r="G64" s="10">
        <v>0</v>
      </c>
      <c r="H64" s="7">
        <v>1469.6740000000002</v>
      </c>
      <c r="I64" s="10">
        <v>2323.7089999999994</v>
      </c>
      <c r="K64" s="46"/>
      <c r="L64" s="46"/>
    </row>
    <row r="65" spans="2:12" x14ac:dyDescent="0.3">
      <c r="B65" s="2" t="s">
        <v>35</v>
      </c>
      <c r="C65" s="19">
        <v>2924588</v>
      </c>
      <c r="D65" s="9">
        <v>233.47800000000001</v>
      </c>
      <c r="E65" s="10">
        <v>235.03000000000003</v>
      </c>
      <c r="F65" s="9">
        <v>0</v>
      </c>
      <c r="G65" s="10">
        <v>0</v>
      </c>
      <c r="H65" s="7">
        <v>0</v>
      </c>
      <c r="I65" s="10">
        <v>523.28899999999999</v>
      </c>
      <c r="K65" s="46"/>
      <c r="L65" s="46"/>
    </row>
    <row r="66" spans="2:12" x14ac:dyDescent="0.3">
      <c r="B66" s="2" t="s">
        <v>60</v>
      </c>
      <c r="C66" s="19">
        <v>5470445</v>
      </c>
      <c r="D66" s="9">
        <v>0</v>
      </c>
      <c r="E66" s="10">
        <v>0</v>
      </c>
      <c r="F66" s="9">
        <v>0</v>
      </c>
      <c r="G66" s="10">
        <v>0</v>
      </c>
      <c r="H66" s="7">
        <v>0</v>
      </c>
      <c r="I66" s="10">
        <v>0</v>
      </c>
      <c r="K66" s="46"/>
      <c r="L66" s="46"/>
    </row>
    <row r="67" spans="2:12" x14ac:dyDescent="0.3">
      <c r="B67" s="2" t="s">
        <v>83</v>
      </c>
      <c r="C67" s="19">
        <v>4169215</v>
      </c>
      <c r="D67" s="9">
        <v>19766.880000000023</v>
      </c>
      <c r="E67" s="10">
        <v>16841.481999999996</v>
      </c>
      <c r="F67" s="9">
        <v>0</v>
      </c>
      <c r="G67" s="10">
        <v>0</v>
      </c>
      <c r="H67" s="7">
        <v>0</v>
      </c>
      <c r="I67" s="10">
        <v>0</v>
      </c>
      <c r="K67" s="46"/>
      <c r="L67" s="46"/>
    </row>
    <row r="68" spans="2:12" x14ac:dyDescent="0.3">
      <c r="B68" s="2" t="s">
        <v>6</v>
      </c>
      <c r="C68" s="19">
        <v>3016811</v>
      </c>
      <c r="D68" s="9">
        <v>520.947</v>
      </c>
      <c r="E68" s="10">
        <v>622.99199999999985</v>
      </c>
      <c r="F68" s="9">
        <v>0</v>
      </c>
      <c r="G68" s="10">
        <v>0</v>
      </c>
      <c r="H68" s="7">
        <v>0</v>
      </c>
      <c r="I68" s="10">
        <v>0</v>
      </c>
      <c r="K68" s="46"/>
      <c r="L68" s="46"/>
    </row>
    <row r="69" spans="2:12" x14ac:dyDescent="0.3">
      <c r="B69" s="2" t="s">
        <v>36</v>
      </c>
      <c r="C69" s="19">
        <v>2123223</v>
      </c>
      <c r="D69" s="9">
        <v>1200.4730000000002</v>
      </c>
      <c r="E69" s="10">
        <v>1445.5350000000001</v>
      </c>
      <c r="F69" s="9">
        <v>0</v>
      </c>
      <c r="G69" s="10">
        <v>0</v>
      </c>
      <c r="H69" s="7">
        <v>0</v>
      </c>
      <c r="I69" s="10">
        <v>0</v>
      </c>
      <c r="K69" s="46"/>
      <c r="L69" s="46"/>
    </row>
    <row r="70" spans="2:12" x14ac:dyDescent="0.3">
      <c r="B70" s="2" t="s">
        <v>113</v>
      </c>
      <c r="C70" s="19">
        <v>9371943</v>
      </c>
      <c r="D70" s="9">
        <v>98.454000000000008</v>
      </c>
      <c r="E70" s="10">
        <v>109.292</v>
      </c>
      <c r="F70" s="9">
        <v>0</v>
      </c>
      <c r="G70" s="10">
        <v>0</v>
      </c>
      <c r="H70" s="7">
        <v>0</v>
      </c>
      <c r="I70" s="10">
        <v>0</v>
      </c>
      <c r="K70" s="46"/>
      <c r="L70" s="46"/>
    </row>
    <row r="71" spans="2:12" x14ac:dyDescent="0.3">
      <c r="B71" s="2" t="s">
        <v>37</v>
      </c>
      <c r="C71" s="19">
        <v>1557353</v>
      </c>
      <c r="D71" s="9">
        <v>573.01799999999992</v>
      </c>
      <c r="E71" s="10">
        <v>420.98400000000004</v>
      </c>
      <c r="F71" s="9">
        <v>0</v>
      </c>
      <c r="G71" s="10">
        <v>0</v>
      </c>
      <c r="H71" s="7">
        <v>0</v>
      </c>
      <c r="I71" s="10">
        <v>0</v>
      </c>
      <c r="K71" s="46"/>
      <c r="L71" s="46"/>
    </row>
    <row r="72" spans="2:12" x14ac:dyDescent="0.3">
      <c r="B72" s="2" t="s">
        <v>118</v>
      </c>
      <c r="C72" s="19">
        <v>10383235</v>
      </c>
      <c r="D72" s="9">
        <v>0</v>
      </c>
      <c r="E72" s="10">
        <v>0</v>
      </c>
      <c r="F72" s="9">
        <v>0</v>
      </c>
      <c r="G72" s="10">
        <v>0</v>
      </c>
      <c r="H72" s="7">
        <v>0</v>
      </c>
      <c r="I72" s="10">
        <v>0</v>
      </c>
      <c r="K72" s="46"/>
      <c r="L72" s="46"/>
    </row>
    <row r="73" spans="2:12" x14ac:dyDescent="0.3">
      <c r="B73" s="2" t="s">
        <v>106</v>
      </c>
      <c r="C73" s="19">
        <v>175884</v>
      </c>
      <c r="D73" s="9">
        <v>0</v>
      </c>
      <c r="E73" s="10">
        <v>0</v>
      </c>
      <c r="F73" s="9">
        <v>0</v>
      </c>
      <c r="G73" s="10">
        <v>0</v>
      </c>
      <c r="H73" s="7">
        <v>0</v>
      </c>
      <c r="I73" s="10">
        <v>0</v>
      </c>
      <c r="K73" s="46"/>
      <c r="L73" s="46"/>
    </row>
    <row r="74" spans="2:12" x14ac:dyDescent="0.3">
      <c r="B74" s="2" t="s">
        <v>7</v>
      </c>
      <c r="C74" s="19">
        <v>5482271</v>
      </c>
      <c r="D74" s="9">
        <v>2700.6699999999996</v>
      </c>
      <c r="E74" s="10">
        <v>2595.6370000000002</v>
      </c>
      <c r="F74" s="9">
        <v>0</v>
      </c>
      <c r="G74" s="10">
        <v>0</v>
      </c>
      <c r="H74" s="7">
        <v>0</v>
      </c>
      <c r="I74" s="10">
        <v>0</v>
      </c>
      <c r="K74" s="46"/>
      <c r="L74" s="46"/>
    </row>
    <row r="75" spans="2:12" x14ac:dyDescent="0.3">
      <c r="B75" s="2" t="s">
        <v>115</v>
      </c>
      <c r="C75" s="19">
        <v>24052844</v>
      </c>
      <c r="D75" s="9">
        <v>923.95600000000013</v>
      </c>
      <c r="E75" s="10">
        <v>935.96400000000006</v>
      </c>
      <c r="F75" s="9">
        <v>0</v>
      </c>
      <c r="G75" s="10">
        <v>0</v>
      </c>
      <c r="H75" s="7">
        <v>0</v>
      </c>
      <c r="I75" s="10">
        <v>0</v>
      </c>
      <c r="K75" s="46"/>
      <c r="L75" s="46"/>
    </row>
    <row r="76" spans="2:12" x14ac:dyDescent="0.3">
      <c r="B76" s="2" t="s">
        <v>108</v>
      </c>
      <c r="C76" s="19">
        <v>9158456</v>
      </c>
      <c r="D76" s="9">
        <v>54.627000000000002</v>
      </c>
      <c r="E76" s="10">
        <v>54.668999999999997</v>
      </c>
      <c r="F76" s="9">
        <v>0</v>
      </c>
      <c r="G76" s="10">
        <v>0</v>
      </c>
      <c r="H76" s="7">
        <v>0</v>
      </c>
      <c r="I76" s="10">
        <v>0</v>
      </c>
      <c r="K76" s="46"/>
      <c r="L76" s="46"/>
    </row>
    <row r="77" spans="2:12" x14ac:dyDescent="0.3">
      <c r="B77" s="2" t="s">
        <v>102</v>
      </c>
      <c r="C77" s="19">
        <v>7253302</v>
      </c>
      <c r="D77" s="9">
        <v>136.46800000000002</v>
      </c>
      <c r="E77" s="10">
        <v>278.95400000000001</v>
      </c>
      <c r="F77" s="9">
        <v>0</v>
      </c>
      <c r="G77" s="10">
        <v>0</v>
      </c>
      <c r="H77" s="7">
        <v>145.249</v>
      </c>
      <c r="I77" s="10">
        <v>0</v>
      </c>
      <c r="K77" s="46"/>
      <c r="L77" s="46"/>
    </row>
    <row r="78" spans="2:12" x14ac:dyDescent="0.3">
      <c r="B78" s="2" t="s">
        <v>38</v>
      </c>
      <c r="C78" s="19">
        <v>2886685</v>
      </c>
      <c r="D78" s="9">
        <v>387.80899999999997</v>
      </c>
      <c r="E78" s="10">
        <v>391.69300000000004</v>
      </c>
      <c r="F78" s="9">
        <v>0</v>
      </c>
      <c r="G78" s="10">
        <v>0</v>
      </c>
      <c r="H78" s="7">
        <v>0</v>
      </c>
      <c r="I78" s="10">
        <v>0</v>
      </c>
      <c r="K78" s="46"/>
      <c r="L78" s="46"/>
    </row>
    <row r="79" spans="2:12" x14ac:dyDescent="0.3">
      <c r="B79" s="2" t="s">
        <v>39</v>
      </c>
      <c r="C79" s="19">
        <v>80795727</v>
      </c>
      <c r="D79" s="9">
        <v>5889.2980000000007</v>
      </c>
      <c r="E79" s="10">
        <v>5748.824999999998</v>
      </c>
      <c r="F79" s="9">
        <v>0</v>
      </c>
      <c r="G79" s="10">
        <v>0</v>
      </c>
      <c r="H79" s="7">
        <v>0</v>
      </c>
      <c r="I79" s="10">
        <v>601.61599999999999</v>
      </c>
      <c r="K79" s="46"/>
      <c r="L79" s="46"/>
    </row>
    <row r="80" spans="2:12" x14ac:dyDescent="0.3">
      <c r="B80" s="2" t="s">
        <v>64</v>
      </c>
      <c r="C80" s="19">
        <v>33453598</v>
      </c>
      <c r="D80" s="9">
        <v>126382.818</v>
      </c>
      <c r="E80" s="10">
        <v>117689.36900000002</v>
      </c>
      <c r="F80" s="9">
        <v>0</v>
      </c>
      <c r="G80" s="10">
        <v>0</v>
      </c>
      <c r="H80" s="7">
        <v>8601.7129999999997</v>
      </c>
      <c r="I80" s="10">
        <v>12225.528999999993</v>
      </c>
      <c r="K80" s="46"/>
      <c r="L80" s="46"/>
    </row>
    <row r="81" spans="2:12" x14ac:dyDescent="0.3">
      <c r="B81" s="2" t="s">
        <v>77</v>
      </c>
      <c r="C81" s="19">
        <v>1799935</v>
      </c>
      <c r="D81" s="9">
        <v>3935.7869999999994</v>
      </c>
      <c r="E81" s="10">
        <v>3780.4299999999989</v>
      </c>
      <c r="F81" s="9">
        <v>0</v>
      </c>
      <c r="G81" s="10">
        <v>0</v>
      </c>
      <c r="H81" s="7">
        <v>381.88400000000001</v>
      </c>
      <c r="I81" s="10">
        <v>0</v>
      </c>
      <c r="K81" s="46"/>
      <c r="L81" s="46"/>
    </row>
    <row r="82" spans="2:12" x14ac:dyDescent="0.3">
      <c r="B82" s="2" t="s">
        <v>103</v>
      </c>
      <c r="C82" s="19">
        <v>16978251</v>
      </c>
      <c r="D82" s="9">
        <v>167.68</v>
      </c>
      <c r="E82" s="10">
        <v>165.76299999999998</v>
      </c>
      <c r="F82" s="9">
        <v>0</v>
      </c>
      <c r="G82" s="10">
        <v>0</v>
      </c>
      <c r="H82" s="7">
        <v>0</v>
      </c>
      <c r="I82" s="10">
        <v>0</v>
      </c>
      <c r="K82" s="46"/>
      <c r="L82" s="46"/>
    </row>
    <row r="83" spans="2:12" x14ac:dyDescent="0.3">
      <c r="B83" s="2" t="s">
        <v>40</v>
      </c>
      <c r="C83" s="19">
        <v>11428668</v>
      </c>
      <c r="D83" s="9">
        <v>335.72800000000001</v>
      </c>
      <c r="E83" s="10">
        <v>323.11599999999999</v>
      </c>
      <c r="F83" s="9">
        <v>0</v>
      </c>
      <c r="G83" s="10">
        <v>0</v>
      </c>
      <c r="H83" s="7">
        <v>0</v>
      </c>
      <c r="I83" s="10">
        <v>0</v>
      </c>
      <c r="K83" s="46"/>
      <c r="L83" s="46"/>
    </row>
    <row r="84" spans="2:12" x14ac:dyDescent="0.3">
      <c r="B84" s="2" t="s">
        <v>66</v>
      </c>
      <c r="C84" s="19">
        <v>2913444</v>
      </c>
      <c r="D84" s="9">
        <v>888.51599999999996</v>
      </c>
      <c r="E84" s="10">
        <v>880.64399999999989</v>
      </c>
      <c r="F84" s="9">
        <v>0</v>
      </c>
      <c r="G84" s="10">
        <v>0</v>
      </c>
      <c r="H84" s="7">
        <v>0</v>
      </c>
      <c r="I84" s="10">
        <v>191.98700000000002</v>
      </c>
      <c r="K84" s="46"/>
      <c r="L84" s="46"/>
    </row>
    <row r="85" spans="2:12" x14ac:dyDescent="0.3">
      <c r="B85" s="2" t="s">
        <v>41</v>
      </c>
      <c r="C85" s="19">
        <v>3980754</v>
      </c>
      <c r="D85" s="9">
        <v>685.66300000000001</v>
      </c>
      <c r="E85" s="10">
        <v>737.5100000000001</v>
      </c>
      <c r="F85" s="9">
        <v>0</v>
      </c>
      <c r="G85" s="10">
        <v>0</v>
      </c>
      <c r="H85" s="7">
        <v>155.995</v>
      </c>
      <c r="I85" s="10">
        <v>55.122999999999998</v>
      </c>
      <c r="K85" s="46"/>
      <c r="L85" s="46"/>
    </row>
    <row r="86" spans="2:12" x14ac:dyDescent="0.3">
      <c r="B86" s="2" t="s">
        <v>42</v>
      </c>
      <c r="C86" s="19">
        <v>209895</v>
      </c>
      <c r="D86" s="9">
        <v>2913.8310000000001</v>
      </c>
      <c r="E86" s="10">
        <v>2884.8879999999995</v>
      </c>
      <c r="F86" s="9">
        <v>0</v>
      </c>
      <c r="G86" s="10">
        <v>0</v>
      </c>
      <c r="H86" s="7">
        <v>0</v>
      </c>
      <c r="I86" s="10">
        <v>628.78599999999994</v>
      </c>
      <c r="K86" s="46"/>
      <c r="L86" s="46"/>
    </row>
    <row r="87" spans="2:12" x14ac:dyDescent="0.3">
      <c r="B87" s="2" t="s">
        <v>94</v>
      </c>
      <c r="C87" s="19">
        <v>4414127</v>
      </c>
      <c r="D87" s="9">
        <v>210.166</v>
      </c>
      <c r="E87" s="10">
        <v>184.20099999999999</v>
      </c>
      <c r="F87" s="9">
        <v>0</v>
      </c>
      <c r="G87" s="10">
        <v>0</v>
      </c>
      <c r="H87" s="7">
        <v>0</v>
      </c>
      <c r="I87" s="10">
        <v>0</v>
      </c>
      <c r="K87" s="46"/>
      <c r="L87" s="46"/>
    </row>
    <row r="88" spans="2:12" x14ac:dyDescent="0.3">
      <c r="B88" s="2" t="s">
        <v>43</v>
      </c>
      <c r="C88" s="19">
        <v>7520438</v>
      </c>
      <c r="D88" s="9">
        <v>7308.0149999999976</v>
      </c>
      <c r="E88" s="10">
        <v>5648.8279999999977</v>
      </c>
      <c r="F88" s="9">
        <v>0</v>
      </c>
      <c r="G88" s="10">
        <v>0</v>
      </c>
      <c r="H88" s="7">
        <v>0</v>
      </c>
      <c r="I88" s="10">
        <v>0</v>
      </c>
      <c r="K88" s="46"/>
      <c r="L88" s="46"/>
    </row>
    <row r="89" spans="2:12" x14ac:dyDescent="0.3">
      <c r="B89" s="2" t="s">
        <v>85</v>
      </c>
      <c r="C89" s="19">
        <v>1349764</v>
      </c>
      <c r="D89" s="9">
        <v>6295.5310000000018</v>
      </c>
      <c r="E89" s="10">
        <v>7217.9680000000008</v>
      </c>
      <c r="F89" s="9">
        <v>0</v>
      </c>
      <c r="G89" s="10">
        <v>0</v>
      </c>
      <c r="H89" s="7">
        <v>0</v>
      </c>
      <c r="I89" s="10">
        <v>0</v>
      </c>
      <c r="K89" s="46"/>
      <c r="L89" s="46"/>
    </row>
    <row r="90" spans="2:12" x14ac:dyDescent="0.3">
      <c r="B90" s="2" t="s">
        <v>44</v>
      </c>
      <c r="C90" s="19">
        <v>756149</v>
      </c>
      <c r="D90" s="9">
        <v>1357.9639999999997</v>
      </c>
      <c r="E90" s="10">
        <v>1637.5339999999999</v>
      </c>
      <c r="F90" s="9">
        <v>0</v>
      </c>
      <c r="G90" s="10">
        <v>0</v>
      </c>
      <c r="H90" s="7">
        <v>186.87700000000001</v>
      </c>
      <c r="I90" s="10">
        <v>0</v>
      </c>
      <c r="K90" s="46"/>
      <c r="L90" s="46"/>
    </row>
    <row r="91" spans="2:12" x14ac:dyDescent="0.3">
      <c r="B91" s="2" t="s">
        <v>70</v>
      </c>
      <c r="C91" s="19">
        <v>10767247</v>
      </c>
      <c r="D91" s="9">
        <v>2362.5810000000006</v>
      </c>
      <c r="E91" s="10">
        <v>2385.9899999999993</v>
      </c>
      <c r="F91" s="9">
        <v>0</v>
      </c>
      <c r="G91" s="10">
        <v>0</v>
      </c>
      <c r="H91" s="7">
        <v>0</v>
      </c>
      <c r="I91" s="10">
        <v>0</v>
      </c>
      <c r="K91" s="46"/>
      <c r="L91" s="46"/>
    </row>
    <row r="92" spans="2:12" x14ac:dyDescent="0.3">
      <c r="B92" s="2" t="s">
        <v>129</v>
      </c>
      <c r="C92" s="19">
        <v>8768527</v>
      </c>
      <c r="D92" s="9">
        <v>0</v>
      </c>
      <c r="E92" s="10">
        <v>0</v>
      </c>
      <c r="F92" s="9"/>
      <c r="G92" s="10">
        <v>0</v>
      </c>
      <c r="H92" s="7">
        <v>202.36200000000002</v>
      </c>
      <c r="I92" s="10">
        <v>100.4</v>
      </c>
      <c r="K92" s="46"/>
      <c r="L92" s="46"/>
    </row>
    <row r="93" spans="2:12" x14ac:dyDescent="0.3">
      <c r="B93" s="2" t="s">
        <v>45</v>
      </c>
      <c r="C93" s="19">
        <v>55483564</v>
      </c>
      <c r="D93" s="9">
        <v>1168.5469999999998</v>
      </c>
      <c r="E93" s="10">
        <v>1255.1159999999998</v>
      </c>
      <c r="F93" s="9">
        <v>0</v>
      </c>
      <c r="G93" s="10">
        <v>0</v>
      </c>
      <c r="H93" s="7">
        <v>172.822</v>
      </c>
      <c r="I93" s="10">
        <v>0</v>
      </c>
      <c r="K93" s="46"/>
      <c r="L93" s="46"/>
    </row>
    <row r="94" spans="2:12" x14ac:dyDescent="0.3">
      <c r="B94" s="2" t="s">
        <v>95</v>
      </c>
      <c r="C94" s="19">
        <v>7857168</v>
      </c>
      <c r="D94" s="9">
        <v>4076.4650000000015</v>
      </c>
      <c r="E94" s="10">
        <v>2513.6170000000002</v>
      </c>
      <c r="F94" s="9">
        <v>0</v>
      </c>
      <c r="G94" s="10">
        <v>0</v>
      </c>
      <c r="H94" s="7">
        <v>0</v>
      </c>
      <c r="I94" s="10">
        <v>1809.3689999999997</v>
      </c>
      <c r="K94" s="46"/>
      <c r="L94" s="46"/>
    </row>
    <row r="95" spans="2:12" x14ac:dyDescent="0.3">
      <c r="B95" s="2" t="s">
        <v>46</v>
      </c>
      <c r="C95" s="19">
        <v>942246</v>
      </c>
      <c r="D95" s="9">
        <v>649.36199999999997</v>
      </c>
      <c r="E95" s="10">
        <v>620.39800000000002</v>
      </c>
      <c r="F95" s="9">
        <v>0</v>
      </c>
      <c r="G95" s="10">
        <v>0</v>
      </c>
      <c r="H95" s="7">
        <v>0</v>
      </c>
      <c r="I95" s="10">
        <v>0</v>
      </c>
      <c r="K95" s="46"/>
      <c r="L95" s="46"/>
    </row>
    <row r="96" spans="2:12" x14ac:dyDescent="0.3">
      <c r="B96" s="2" t="s">
        <v>47</v>
      </c>
      <c r="C96" s="19">
        <v>2044526</v>
      </c>
      <c r="D96" s="9">
        <v>2632.7269999999999</v>
      </c>
      <c r="E96" s="10">
        <v>2475.9229999999998</v>
      </c>
      <c r="F96" s="9">
        <v>0</v>
      </c>
      <c r="G96" s="10">
        <v>0</v>
      </c>
      <c r="H96" s="7">
        <v>44.542999999999999</v>
      </c>
      <c r="I96" s="10">
        <v>0</v>
      </c>
      <c r="K96" s="46"/>
      <c r="L96" s="46"/>
    </row>
    <row r="97" spans="2:12" x14ac:dyDescent="0.3">
      <c r="B97" s="2" t="s">
        <v>48</v>
      </c>
      <c r="C97" s="19">
        <v>1683557</v>
      </c>
      <c r="D97" s="9">
        <v>132.10599999999999</v>
      </c>
      <c r="E97" s="10">
        <v>87.447000000000003</v>
      </c>
      <c r="F97" s="9">
        <v>0</v>
      </c>
      <c r="G97" s="10">
        <v>0</v>
      </c>
      <c r="H97" s="7">
        <v>0</v>
      </c>
      <c r="I97" s="10">
        <v>0</v>
      </c>
      <c r="K97" s="46"/>
      <c r="L97" s="46"/>
    </row>
    <row r="98" spans="2:12" x14ac:dyDescent="0.3">
      <c r="B98" s="2" t="s">
        <v>49</v>
      </c>
      <c r="C98" s="19">
        <v>1387400</v>
      </c>
      <c r="D98" s="9">
        <v>3035.1869999999999</v>
      </c>
      <c r="E98" s="10">
        <v>3347.0279999999998</v>
      </c>
      <c r="F98" s="9">
        <v>0</v>
      </c>
      <c r="G98" s="10">
        <v>0</v>
      </c>
      <c r="H98" s="7">
        <v>0</v>
      </c>
      <c r="I98" s="10">
        <v>80.491</v>
      </c>
      <c r="K98" s="46"/>
      <c r="L98" s="46"/>
    </row>
    <row r="99" spans="2:12" x14ac:dyDescent="0.3">
      <c r="B99" s="2" t="s">
        <v>80</v>
      </c>
      <c r="C99" s="19">
        <v>5673133</v>
      </c>
      <c r="D99" s="9">
        <v>391.077</v>
      </c>
      <c r="E99" s="10">
        <v>387.66600000000005</v>
      </c>
      <c r="F99" s="9">
        <v>0</v>
      </c>
      <c r="G99" s="10">
        <v>0</v>
      </c>
      <c r="H99" s="7">
        <v>0</v>
      </c>
      <c r="I99" s="10">
        <v>171.21800000000002</v>
      </c>
      <c r="K99" s="46"/>
      <c r="L99" s="46"/>
    </row>
    <row r="100" spans="2:12" x14ac:dyDescent="0.3">
      <c r="B100" s="2" t="s">
        <v>65</v>
      </c>
      <c r="C100" s="19">
        <v>11325330</v>
      </c>
      <c r="D100" s="9">
        <v>1463.011</v>
      </c>
      <c r="E100" s="10">
        <v>1450.6089999999997</v>
      </c>
      <c r="F100" s="9">
        <v>0</v>
      </c>
      <c r="G100" s="10">
        <v>0</v>
      </c>
      <c r="H100" s="7">
        <v>0</v>
      </c>
      <c r="I100" s="10">
        <v>0</v>
      </c>
      <c r="K100" s="46"/>
      <c r="L100" s="46"/>
    </row>
    <row r="101" spans="2:12" x14ac:dyDescent="0.3">
      <c r="B101" s="2" t="s">
        <v>74</v>
      </c>
      <c r="C101" s="19">
        <v>14546191</v>
      </c>
      <c r="D101" s="9">
        <v>536.32499999999993</v>
      </c>
      <c r="E101" s="10">
        <v>543.67600000000004</v>
      </c>
      <c r="F101" s="9">
        <v>0</v>
      </c>
      <c r="G101" s="10">
        <v>0</v>
      </c>
      <c r="H101" s="7">
        <v>0</v>
      </c>
      <c r="I101" s="10">
        <v>0</v>
      </c>
      <c r="K101" s="46"/>
      <c r="L101" s="46"/>
    </row>
    <row r="102" spans="2:12" x14ac:dyDescent="0.3">
      <c r="B102" s="2" t="s">
        <v>61</v>
      </c>
      <c r="C102" s="19">
        <v>6278750</v>
      </c>
      <c r="D102" s="9">
        <v>2869.3439999999991</v>
      </c>
      <c r="E102" s="10">
        <v>2758.0409999999997</v>
      </c>
      <c r="F102" s="9">
        <v>0</v>
      </c>
      <c r="G102" s="10">
        <v>0</v>
      </c>
      <c r="H102" s="7">
        <v>0</v>
      </c>
      <c r="I102" s="10">
        <v>0</v>
      </c>
      <c r="K102" s="46"/>
      <c r="L102" s="46"/>
    </row>
    <row r="103" spans="2:12" x14ac:dyDescent="0.3">
      <c r="B103" s="2" t="s">
        <v>69</v>
      </c>
      <c r="C103" s="19">
        <v>9565834</v>
      </c>
      <c r="D103" s="9">
        <v>397.69199999999995</v>
      </c>
      <c r="E103" s="10">
        <v>391.42700000000002</v>
      </c>
      <c r="F103" s="9">
        <v>0</v>
      </c>
      <c r="G103" s="10">
        <v>0</v>
      </c>
      <c r="H103" s="7">
        <v>0</v>
      </c>
      <c r="I103" s="10">
        <v>0</v>
      </c>
      <c r="K103" s="46"/>
      <c r="L103" s="46"/>
    </row>
    <row r="104" spans="2:12" x14ac:dyDescent="0.3">
      <c r="B104" s="2" t="s">
        <v>50</v>
      </c>
      <c r="C104" s="19">
        <v>1452651</v>
      </c>
      <c r="D104" s="9">
        <v>5489.0720000000001</v>
      </c>
      <c r="E104" s="10">
        <v>4709.9659999999985</v>
      </c>
      <c r="F104" s="9">
        <v>0</v>
      </c>
      <c r="G104" s="10">
        <v>0</v>
      </c>
      <c r="H104" s="7">
        <v>269.34699999999998</v>
      </c>
      <c r="I104" s="10">
        <v>0</v>
      </c>
      <c r="K104" s="46"/>
      <c r="L104" s="46"/>
    </row>
    <row r="105" spans="2:12" x14ac:dyDescent="0.3">
      <c r="B105" s="2" t="s">
        <v>96</v>
      </c>
      <c r="C105" s="19">
        <v>1241994</v>
      </c>
      <c r="D105" s="9">
        <v>5731.8340000000007</v>
      </c>
      <c r="E105" s="10">
        <v>6856.0819999999967</v>
      </c>
      <c r="F105" s="9">
        <v>0</v>
      </c>
      <c r="G105" s="10">
        <v>0</v>
      </c>
      <c r="H105" s="7">
        <v>135.67700000000002</v>
      </c>
      <c r="I105" s="10">
        <v>0</v>
      </c>
      <c r="K105" s="46"/>
      <c r="L105" s="46"/>
    </row>
    <row r="106" spans="2:12" x14ac:dyDescent="0.3">
      <c r="B106" s="2" t="s">
        <v>51</v>
      </c>
      <c r="C106" s="19">
        <v>2639582</v>
      </c>
      <c r="D106" s="9">
        <v>1974.6570000000004</v>
      </c>
      <c r="E106" s="10">
        <v>1987.6219999999996</v>
      </c>
      <c r="F106" s="9">
        <v>0</v>
      </c>
      <c r="G106" s="10">
        <v>0</v>
      </c>
      <c r="H106" s="7">
        <v>0</v>
      </c>
      <c r="I106" s="10">
        <v>362.57600000000002</v>
      </c>
      <c r="K106" s="46"/>
      <c r="L106" s="46"/>
    </row>
    <row r="107" spans="2:12" x14ac:dyDescent="0.3">
      <c r="B107" s="2" t="s">
        <v>52</v>
      </c>
      <c r="C107" s="19">
        <v>5759383</v>
      </c>
      <c r="D107" s="9">
        <v>3873.4959999999996</v>
      </c>
      <c r="E107" s="10">
        <v>3908.2990000000009</v>
      </c>
      <c r="F107" s="9">
        <v>0</v>
      </c>
      <c r="G107" s="10">
        <v>0</v>
      </c>
      <c r="H107" s="7">
        <v>0</v>
      </c>
      <c r="I107" s="10">
        <v>0</v>
      </c>
      <c r="K107" s="46"/>
      <c r="L107" s="46"/>
    </row>
    <row r="108" spans="2:12" x14ac:dyDescent="0.3">
      <c r="B108" s="2" t="s">
        <v>104</v>
      </c>
      <c r="C108" s="19">
        <v>71770689</v>
      </c>
      <c r="D108" s="9">
        <v>2916.0390000000007</v>
      </c>
      <c r="E108" s="10">
        <v>3384.2230000000004</v>
      </c>
      <c r="F108" s="9">
        <v>0</v>
      </c>
      <c r="G108" s="10">
        <v>0</v>
      </c>
      <c r="H108" s="7">
        <v>0</v>
      </c>
      <c r="I108" s="10">
        <v>256.125</v>
      </c>
      <c r="K108" s="46"/>
      <c r="L108" s="46"/>
    </row>
    <row r="109" spans="2:12" x14ac:dyDescent="0.3">
      <c r="B109" s="2" t="s">
        <v>53</v>
      </c>
      <c r="C109" s="19">
        <v>68110501</v>
      </c>
      <c r="D109" s="9">
        <v>1100.1220000000003</v>
      </c>
      <c r="E109" s="10">
        <v>1061.884</v>
      </c>
      <c r="F109" s="9">
        <v>0</v>
      </c>
      <c r="G109" s="10">
        <v>0</v>
      </c>
      <c r="H109" s="7">
        <v>0</v>
      </c>
      <c r="I109" s="10">
        <v>0</v>
      </c>
      <c r="K109" s="46"/>
      <c r="L109" s="46"/>
    </row>
    <row r="110" spans="2:12" x14ac:dyDescent="0.3">
      <c r="B110" s="2" t="s">
        <v>54</v>
      </c>
      <c r="C110" s="19">
        <v>1136600</v>
      </c>
      <c r="D110" s="9">
        <v>58.173999999999999</v>
      </c>
      <c r="E110" s="10">
        <v>55.923999999999999</v>
      </c>
      <c r="F110" s="9">
        <v>0</v>
      </c>
      <c r="G110" s="10">
        <v>0</v>
      </c>
      <c r="H110" s="7">
        <v>0</v>
      </c>
      <c r="I110" s="10">
        <v>0</v>
      </c>
      <c r="K110" s="46"/>
      <c r="L110" s="46"/>
    </row>
    <row r="111" spans="2:12" x14ac:dyDescent="0.3">
      <c r="B111" s="2" t="s">
        <v>55</v>
      </c>
      <c r="C111" s="19">
        <v>1561464</v>
      </c>
      <c r="D111" s="9">
        <v>680.36700000000008</v>
      </c>
      <c r="E111" s="10">
        <v>681.50299999999993</v>
      </c>
      <c r="F111" s="9">
        <v>0</v>
      </c>
      <c r="G111" s="10">
        <v>0</v>
      </c>
      <c r="H111" s="7">
        <v>101.521</v>
      </c>
      <c r="I111" s="10">
        <v>186.15300000000002</v>
      </c>
      <c r="K111" s="46"/>
      <c r="L111" s="46"/>
    </row>
    <row r="112" spans="2:12" x14ac:dyDescent="0.3">
      <c r="B112" s="2" t="s">
        <v>56</v>
      </c>
      <c r="C112" s="19">
        <v>76994177</v>
      </c>
      <c r="D112" s="9">
        <v>381.83300000000008</v>
      </c>
      <c r="E112" s="10">
        <v>369.53199999999998</v>
      </c>
      <c r="F112" s="9">
        <v>0</v>
      </c>
      <c r="G112" s="10">
        <v>0</v>
      </c>
      <c r="H112" s="7">
        <v>0</v>
      </c>
      <c r="I112" s="10">
        <v>144.35</v>
      </c>
      <c r="K112" s="46"/>
      <c r="L112" s="46"/>
    </row>
    <row r="113" spans="2:12" x14ac:dyDescent="0.3">
      <c r="B113" s="2" t="s">
        <v>119</v>
      </c>
      <c r="C113" s="19">
        <v>19924948</v>
      </c>
      <c r="D113" s="9">
        <v>190.68200000000002</v>
      </c>
      <c r="E113" s="10">
        <v>190.16799999999998</v>
      </c>
      <c r="F113" s="9">
        <v>0</v>
      </c>
      <c r="G113" s="10">
        <v>0</v>
      </c>
      <c r="H113" s="7">
        <v>0</v>
      </c>
      <c r="I113" s="10">
        <v>0</v>
      </c>
      <c r="K113" s="46"/>
      <c r="L113" s="46"/>
    </row>
    <row r="114" spans="2:12" x14ac:dyDescent="0.3">
      <c r="B114" s="2" t="s">
        <v>97</v>
      </c>
      <c r="C114" s="19">
        <v>19700983</v>
      </c>
      <c r="D114" s="9">
        <v>266.14</v>
      </c>
      <c r="E114" s="10">
        <v>297.26099999999997</v>
      </c>
      <c r="F114" s="9">
        <v>0</v>
      </c>
      <c r="G114" s="10">
        <v>0</v>
      </c>
      <c r="H114" s="7">
        <v>0</v>
      </c>
      <c r="I114" s="10">
        <v>0</v>
      </c>
    </row>
    <row r="115" spans="2:12" x14ac:dyDescent="0.3">
      <c r="B115" s="2" t="s">
        <v>57</v>
      </c>
      <c r="C115" s="19">
        <v>1602498</v>
      </c>
      <c r="D115" s="9">
        <v>422.73599999999999</v>
      </c>
      <c r="E115" s="10">
        <v>278.52099999999996</v>
      </c>
      <c r="F115" s="9">
        <v>0</v>
      </c>
      <c r="G115" s="10">
        <v>0</v>
      </c>
      <c r="H115" s="7">
        <v>0</v>
      </c>
      <c r="I115" s="10">
        <v>128.96800000000002</v>
      </c>
    </row>
    <row r="116" spans="2:12" ht="14.4" thickBot="1" x14ac:dyDescent="0.35">
      <c r="B116" s="4" t="s">
        <v>58</v>
      </c>
      <c r="C116" s="20">
        <v>3908643</v>
      </c>
      <c r="D116" s="12">
        <v>784.27299999999991</v>
      </c>
      <c r="E116" s="13">
        <v>818.26800000000003</v>
      </c>
      <c r="F116" s="12">
        <v>0</v>
      </c>
      <c r="G116" s="13">
        <v>0</v>
      </c>
      <c r="H116" s="14">
        <v>176.13499999999999</v>
      </c>
      <c r="I116" s="13">
        <v>0</v>
      </c>
    </row>
    <row r="117" spans="2:12" ht="14.4" thickBot="1" x14ac:dyDescent="0.35">
      <c r="B117" s="16" t="s">
        <v>0</v>
      </c>
      <c r="C117" s="15" t="s">
        <v>105</v>
      </c>
      <c r="D117" s="52">
        <f>SUM(D5:D116)</f>
        <v>633946.43200000015</v>
      </c>
      <c r="E117" s="53">
        <f t="shared" ref="E117:I117" si="0">SUM(E5:E116)</f>
        <v>601233.15900000033</v>
      </c>
      <c r="F117" s="52">
        <f t="shared" si="0"/>
        <v>0</v>
      </c>
      <c r="G117" s="53">
        <f t="shared" si="0"/>
        <v>0</v>
      </c>
      <c r="H117" s="52">
        <f t="shared" si="0"/>
        <v>16766.080999999998</v>
      </c>
      <c r="I117" s="53">
        <f t="shared" si="0"/>
        <v>46928.193999999996</v>
      </c>
    </row>
    <row r="121" spans="2:12" x14ac:dyDescent="0.3">
      <c r="E121" s="54"/>
      <c r="F121" s="55"/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0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8" x14ac:dyDescent="0.3"/>
  <cols>
    <col min="1" max="1" width="3" style="6" customWidth="1"/>
    <col min="2" max="2" width="68.88671875" style="6" bestFit="1" customWidth="1"/>
    <col min="3" max="3" width="10.6640625" style="17" customWidth="1"/>
    <col min="4" max="9" width="10.6640625" style="6" customWidth="1"/>
    <col min="10" max="16384" width="9.109375" style="6"/>
  </cols>
  <sheetData>
    <row r="1" spans="2:12" ht="14.4" thickBot="1" x14ac:dyDescent="0.35"/>
    <row r="2" spans="2:12" ht="14.4" thickBot="1" x14ac:dyDescent="0.35">
      <c r="B2" s="74" t="s">
        <v>123</v>
      </c>
      <c r="C2" s="75"/>
      <c r="D2" s="75"/>
      <c r="E2" s="75"/>
      <c r="F2" s="75"/>
      <c r="G2" s="75"/>
      <c r="H2" s="75"/>
      <c r="I2" s="76"/>
    </row>
    <row r="3" spans="2:12" ht="14.4" thickBot="1" x14ac:dyDescent="0.35">
      <c r="B3" s="77" t="s">
        <v>2</v>
      </c>
      <c r="C3" s="79" t="s">
        <v>98</v>
      </c>
      <c r="D3" s="81" t="s">
        <v>88</v>
      </c>
      <c r="E3" s="81"/>
      <c r="F3" s="81" t="s">
        <v>89</v>
      </c>
      <c r="G3" s="81"/>
      <c r="H3" s="81" t="s">
        <v>90</v>
      </c>
      <c r="I3" s="81"/>
    </row>
    <row r="4" spans="2:12" ht="14.4" thickBot="1" x14ac:dyDescent="0.35">
      <c r="B4" s="78"/>
      <c r="C4" s="80"/>
      <c r="D4" s="22" t="s">
        <v>1</v>
      </c>
      <c r="E4" s="24" t="s">
        <v>4</v>
      </c>
      <c r="F4" s="25" t="s">
        <v>1</v>
      </c>
      <c r="G4" s="23" t="s">
        <v>4</v>
      </c>
      <c r="H4" s="25" t="s">
        <v>1</v>
      </c>
      <c r="I4" s="23" t="s">
        <v>4</v>
      </c>
    </row>
    <row r="5" spans="2:12" x14ac:dyDescent="0.3">
      <c r="B5" s="5" t="s">
        <v>79</v>
      </c>
      <c r="C5" s="18">
        <v>11989750</v>
      </c>
      <c r="D5" s="7">
        <v>0</v>
      </c>
      <c r="E5" s="8">
        <v>0</v>
      </c>
      <c r="F5" s="7">
        <v>0</v>
      </c>
      <c r="G5" s="8">
        <v>0</v>
      </c>
      <c r="H5" s="7">
        <v>0</v>
      </c>
      <c r="I5" s="8">
        <v>0</v>
      </c>
      <c r="K5" s="46"/>
      <c r="L5" s="46"/>
    </row>
    <row r="6" spans="2:12" x14ac:dyDescent="0.3">
      <c r="B6" s="2" t="s">
        <v>8</v>
      </c>
      <c r="C6" s="19">
        <v>7013489</v>
      </c>
      <c r="D6" s="9">
        <v>226.04300000000001</v>
      </c>
      <c r="E6" s="10">
        <v>227.982</v>
      </c>
      <c r="F6" s="9">
        <v>0</v>
      </c>
      <c r="G6" s="10">
        <v>0</v>
      </c>
      <c r="H6" s="7">
        <v>0</v>
      </c>
      <c r="I6" s="10">
        <v>0</v>
      </c>
      <c r="K6" s="46"/>
      <c r="L6" s="46"/>
    </row>
    <row r="7" spans="2:12" x14ac:dyDescent="0.3">
      <c r="B7" s="2" t="s">
        <v>63</v>
      </c>
      <c r="C7" s="19">
        <v>9201095</v>
      </c>
      <c r="D7" s="9">
        <v>366.77600000000001</v>
      </c>
      <c r="E7" s="10">
        <v>371.07799999999997</v>
      </c>
      <c r="F7" s="9">
        <v>0</v>
      </c>
      <c r="G7" s="10">
        <v>0</v>
      </c>
      <c r="H7" s="7">
        <v>0</v>
      </c>
      <c r="I7" s="10">
        <v>0</v>
      </c>
      <c r="K7" s="46"/>
      <c r="L7" s="46"/>
    </row>
    <row r="8" spans="2:12" x14ac:dyDescent="0.3">
      <c r="B8" s="2" t="s">
        <v>9</v>
      </c>
      <c r="C8" s="19">
        <v>23314594</v>
      </c>
      <c r="D8" s="9">
        <v>15005.348999999995</v>
      </c>
      <c r="E8" s="10">
        <v>19309.534000000018</v>
      </c>
      <c r="F8" s="9">
        <v>0</v>
      </c>
      <c r="G8" s="10">
        <v>0</v>
      </c>
      <c r="H8" s="11">
        <v>0</v>
      </c>
      <c r="I8" s="10">
        <v>156.626</v>
      </c>
      <c r="K8" s="46"/>
      <c r="L8" s="46"/>
    </row>
    <row r="9" spans="2:12" x14ac:dyDescent="0.3">
      <c r="B9" s="2" t="s">
        <v>87</v>
      </c>
      <c r="C9" s="19">
        <v>1973067</v>
      </c>
      <c r="D9" s="9">
        <v>684.05099999999993</v>
      </c>
      <c r="E9" s="10">
        <v>769.47700000000009</v>
      </c>
      <c r="F9" s="9">
        <v>0</v>
      </c>
      <c r="G9" s="10">
        <v>0</v>
      </c>
      <c r="H9" s="7">
        <v>0</v>
      </c>
      <c r="I9" s="10">
        <v>0</v>
      </c>
      <c r="K9" s="46"/>
      <c r="L9" s="46"/>
    </row>
    <row r="10" spans="2:12" x14ac:dyDescent="0.3">
      <c r="B10" s="2" t="s">
        <v>82</v>
      </c>
      <c r="C10" s="19">
        <v>11441933</v>
      </c>
      <c r="D10" s="9">
        <v>877.2650000000001</v>
      </c>
      <c r="E10" s="10">
        <v>759.6869999999999</v>
      </c>
      <c r="F10" s="9">
        <v>0</v>
      </c>
      <c r="G10" s="10">
        <v>0</v>
      </c>
      <c r="H10" s="11">
        <v>0</v>
      </c>
      <c r="I10" s="10">
        <v>0</v>
      </c>
      <c r="K10" s="46"/>
      <c r="L10" s="46"/>
    </row>
    <row r="11" spans="2:12" x14ac:dyDescent="0.3">
      <c r="B11" s="2" t="s">
        <v>114</v>
      </c>
      <c r="C11" s="19">
        <v>7489111</v>
      </c>
      <c r="D11" s="9">
        <v>0</v>
      </c>
      <c r="E11" s="10">
        <v>0</v>
      </c>
      <c r="F11" s="9">
        <v>0</v>
      </c>
      <c r="G11" s="10">
        <v>0</v>
      </c>
      <c r="H11" s="49">
        <v>40.207999999999998</v>
      </c>
      <c r="I11" s="10">
        <v>0</v>
      </c>
      <c r="K11" s="46"/>
      <c r="L11" s="46"/>
    </row>
    <row r="12" spans="2:12" x14ac:dyDescent="0.3">
      <c r="B12" s="2" t="s">
        <v>10</v>
      </c>
      <c r="C12" s="19">
        <v>3933842</v>
      </c>
      <c r="D12" s="9">
        <v>709.75400000000025</v>
      </c>
      <c r="E12" s="10">
        <v>1214.5319999999999</v>
      </c>
      <c r="F12" s="9">
        <v>0</v>
      </c>
      <c r="G12" s="10">
        <v>0</v>
      </c>
      <c r="H12" s="7">
        <v>0</v>
      </c>
      <c r="I12" s="10">
        <v>0</v>
      </c>
      <c r="K12" s="46"/>
      <c r="L12" s="46"/>
    </row>
    <row r="13" spans="2:12" x14ac:dyDescent="0.3">
      <c r="B13" s="2" t="s">
        <v>11</v>
      </c>
      <c r="C13" s="19">
        <v>2377759</v>
      </c>
      <c r="D13" s="9">
        <v>0</v>
      </c>
      <c r="E13" s="10">
        <v>0</v>
      </c>
      <c r="F13" s="9">
        <v>0</v>
      </c>
      <c r="G13" s="10">
        <v>0</v>
      </c>
      <c r="H13" s="7">
        <v>0</v>
      </c>
      <c r="I13" s="10">
        <v>0</v>
      </c>
      <c r="K13" s="46"/>
      <c r="L13" s="46"/>
    </row>
    <row r="14" spans="2:12" x14ac:dyDescent="0.3">
      <c r="B14" s="2" t="s">
        <v>67</v>
      </c>
      <c r="C14" s="19">
        <v>3987364</v>
      </c>
      <c r="D14" s="9">
        <v>14710.779999999999</v>
      </c>
      <c r="E14" s="10">
        <v>15556.686000000003</v>
      </c>
      <c r="F14" s="9">
        <v>0</v>
      </c>
      <c r="G14" s="10">
        <v>0</v>
      </c>
      <c r="H14" s="7">
        <v>0</v>
      </c>
      <c r="I14" s="10">
        <v>0</v>
      </c>
      <c r="K14" s="46"/>
      <c r="L14" s="46"/>
    </row>
    <row r="15" spans="2:12" x14ac:dyDescent="0.3">
      <c r="B15" s="2" t="s">
        <v>12</v>
      </c>
      <c r="C15" s="19">
        <v>5552292</v>
      </c>
      <c r="D15" s="9">
        <v>1882.376</v>
      </c>
      <c r="E15" s="10">
        <v>1812.3430000000001</v>
      </c>
      <c r="F15" s="9">
        <v>0</v>
      </c>
      <c r="G15" s="10">
        <v>0</v>
      </c>
      <c r="H15" s="7">
        <v>0</v>
      </c>
      <c r="I15" s="10">
        <v>0</v>
      </c>
      <c r="K15" s="46"/>
      <c r="L15" s="46"/>
    </row>
    <row r="16" spans="2:12" x14ac:dyDescent="0.3">
      <c r="B16" s="2" t="s">
        <v>100</v>
      </c>
      <c r="C16" s="19">
        <v>9250921</v>
      </c>
      <c r="D16" s="9">
        <v>1444.2339999999999</v>
      </c>
      <c r="E16" s="10">
        <v>1495.096</v>
      </c>
      <c r="F16" s="9">
        <v>0</v>
      </c>
      <c r="G16" s="10">
        <v>0</v>
      </c>
      <c r="H16" s="7">
        <v>0</v>
      </c>
      <c r="I16" s="10">
        <v>0</v>
      </c>
      <c r="K16" s="46"/>
      <c r="L16" s="46"/>
    </row>
    <row r="17" spans="2:12" x14ac:dyDescent="0.3">
      <c r="B17" s="2" t="s">
        <v>120</v>
      </c>
      <c r="C17" s="19">
        <v>21873748</v>
      </c>
      <c r="D17" s="9">
        <v>85.057999999999993</v>
      </c>
      <c r="E17" s="10">
        <v>82.765000000000001</v>
      </c>
      <c r="F17" s="9">
        <v>0</v>
      </c>
      <c r="G17" s="10">
        <v>0</v>
      </c>
      <c r="H17" s="7">
        <v>0</v>
      </c>
      <c r="I17" s="10">
        <v>0</v>
      </c>
      <c r="K17" s="46"/>
      <c r="L17" s="46"/>
    </row>
    <row r="18" spans="2:12" x14ac:dyDescent="0.3">
      <c r="B18" s="2" t="s">
        <v>109</v>
      </c>
      <c r="C18" s="19">
        <v>13485658</v>
      </c>
      <c r="D18" s="9">
        <v>122.33</v>
      </c>
      <c r="E18" s="10">
        <v>0</v>
      </c>
      <c r="F18" s="9">
        <v>0</v>
      </c>
      <c r="G18" s="10">
        <v>0</v>
      </c>
      <c r="H18" s="7">
        <v>1142.212</v>
      </c>
      <c r="I18" s="10">
        <v>500.23199999999997</v>
      </c>
      <c r="K18" s="46"/>
      <c r="L18" s="46"/>
    </row>
    <row r="19" spans="2:12" x14ac:dyDescent="0.3">
      <c r="B19" s="2" t="s">
        <v>78</v>
      </c>
      <c r="C19" s="19">
        <v>11920216</v>
      </c>
      <c r="D19" s="9">
        <v>0</v>
      </c>
      <c r="E19" s="10">
        <v>0</v>
      </c>
      <c r="F19" s="9">
        <v>0</v>
      </c>
      <c r="G19" s="10">
        <v>0</v>
      </c>
      <c r="H19" s="7">
        <v>0</v>
      </c>
      <c r="I19" s="10">
        <v>0</v>
      </c>
      <c r="K19" s="46"/>
      <c r="L19" s="46"/>
    </row>
    <row r="20" spans="2:12" x14ac:dyDescent="0.3">
      <c r="B20" s="2" t="s">
        <v>91</v>
      </c>
      <c r="C20" s="19">
        <v>26723599</v>
      </c>
      <c r="D20" s="9">
        <v>142.20099999999999</v>
      </c>
      <c r="E20" s="10">
        <v>149.136</v>
      </c>
      <c r="F20" s="9">
        <v>0</v>
      </c>
      <c r="G20" s="10">
        <v>0</v>
      </c>
      <c r="H20" s="7">
        <v>0</v>
      </c>
      <c r="I20" s="10">
        <v>0</v>
      </c>
      <c r="K20" s="46"/>
      <c r="L20" s="46"/>
    </row>
    <row r="21" spans="2:12" x14ac:dyDescent="0.3">
      <c r="B21" s="2" t="s">
        <v>92</v>
      </c>
      <c r="C21" s="19">
        <v>30630087</v>
      </c>
      <c r="D21" s="9">
        <v>304.18200000000002</v>
      </c>
      <c r="E21" s="10">
        <v>283.77800000000002</v>
      </c>
      <c r="F21" s="9">
        <v>0</v>
      </c>
      <c r="G21" s="10">
        <v>0</v>
      </c>
      <c r="H21" s="7">
        <v>0</v>
      </c>
      <c r="I21" s="10">
        <v>0</v>
      </c>
      <c r="K21" s="46"/>
      <c r="L21" s="46"/>
    </row>
    <row r="22" spans="2:12" x14ac:dyDescent="0.3">
      <c r="B22" s="2" t="s">
        <v>116</v>
      </c>
      <c r="C22" s="19">
        <v>7115453</v>
      </c>
      <c r="D22" s="9">
        <v>268.44</v>
      </c>
      <c r="E22" s="10">
        <v>223.988</v>
      </c>
      <c r="F22" s="9">
        <v>0</v>
      </c>
      <c r="G22" s="10">
        <v>0</v>
      </c>
      <c r="H22" s="7">
        <v>0</v>
      </c>
      <c r="I22" s="10">
        <v>0</v>
      </c>
      <c r="K22" s="46"/>
      <c r="L22" s="46"/>
    </row>
    <row r="23" spans="2:12" x14ac:dyDescent="0.3">
      <c r="B23" s="2" t="s">
        <v>14</v>
      </c>
      <c r="C23" s="19">
        <v>1466091</v>
      </c>
      <c r="D23" s="9">
        <v>9057.0679999999993</v>
      </c>
      <c r="E23" s="10">
        <v>8028.175999999994</v>
      </c>
      <c r="F23" s="9">
        <v>0</v>
      </c>
      <c r="G23" s="10">
        <v>0</v>
      </c>
      <c r="H23" s="7">
        <v>0</v>
      </c>
      <c r="I23" s="10">
        <v>0</v>
      </c>
      <c r="K23" s="46"/>
      <c r="L23" s="46"/>
    </row>
    <row r="24" spans="2:12" x14ac:dyDescent="0.3">
      <c r="B24" s="2" t="s">
        <v>15</v>
      </c>
      <c r="C24" s="19">
        <v>1560835</v>
      </c>
      <c r="D24" s="9">
        <v>9.3309999999999995</v>
      </c>
      <c r="E24" s="10">
        <v>0</v>
      </c>
      <c r="F24" s="9">
        <v>0</v>
      </c>
      <c r="G24" s="10">
        <v>0</v>
      </c>
      <c r="H24" s="7">
        <v>0</v>
      </c>
      <c r="I24" s="10">
        <v>0</v>
      </c>
      <c r="K24" s="46"/>
      <c r="L24" s="46"/>
    </row>
    <row r="25" spans="2:12" x14ac:dyDescent="0.3">
      <c r="B25" s="2" t="s">
        <v>75</v>
      </c>
      <c r="C25" s="19">
        <v>10204914</v>
      </c>
      <c r="D25" s="9">
        <v>1270.4670000000001</v>
      </c>
      <c r="E25" s="10">
        <v>1111.6490000000001</v>
      </c>
      <c r="F25" s="9">
        <v>0</v>
      </c>
      <c r="G25" s="10">
        <v>0</v>
      </c>
      <c r="H25" s="7">
        <v>84.084999999999994</v>
      </c>
      <c r="I25" s="10">
        <v>165.42399999999998</v>
      </c>
      <c r="K25" s="46"/>
      <c r="L25" s="46"/>
    </row>
    <row r="26" spans="2:12" x14ac:dyDescent="0.3">
      <c r="B26" s="2" t="s">
        <v>68</v>
      </c>
      <c r="C26" s="19">
        <v>7723581</v>
      </c>
      <c r="D26" s="9">
        <v>40.520000000000003</v>
      </c>
      <c r="E26" s="10">
        <v>41.383000000000003</v>
      </c>
      <c r="F26" s="9">
        <v>0</v>
      </c>
      <c r="G26" s="10">
        <v>0</v>
      </c>
      <c r="H26" s="7">
        <v>0</v>
      </c>
      <c r="I26" s="10">
        <v>0</v>
      </c>
      <c r="K26" s="46"/>
      <c r="L26" s="46"/>
    </row>
    <row r="27" spans="2:12" x14ac:dyDescent="0.3">
      <c r="B27" s="2" t="s">
        <v>26</v>
      </c>
      <c r="C27" s="19">
        <v>3565937</v>
      </c>
      <c r="D27" s="9">
        <v>653.50099999999986</v>
      </c>
      <c r="E27" s="10">
        <v>857.79599999999994</v>
      </c>
      <c r="F27" s="9">
        <v>0</v>
      </c>
      <c r="G27" s="10">
        <v>0</v>
      </c>
      <c r="H27" s="7">
        <v>0</v>
      </c>
      <c r="I27" s="10">
        <v>0</v>
      </c>
      <c r="K27" s="46"/>
      <c r="L27" s="46"/>
    </row>
    <row r="28" spans="2:12" x14ac:dyDescent="0.3">
      <c r="B28" s="2" t="s">
        <v>107</v>
      </c>
      <c r="C28" s="19">
        <v>5315244</v>
      </c>
      <c r="D28" s="9">
        <v>2487.6759999999999</v>
      </c>
      <c r="E28" s="10">
        <v>2494.2429999999999</v>
      </c>
      <c r="F28" s="9">
        <v>0</v>
      </c>
      <c r="G28" s="10">
        <v>0</v>
      </c>
      <c r="H28" s="7">
        <v>0</v>
      </c>
      <c r="I28" s="10">
        <v>0</v>
      </c>
      <c r="K28" s="46"/>
      <c r="L28" s="46"/>
    </row>
    <row r="29" spans="2:12" x14ac:dyDescent="0.3">
      <c r="B29" s="2" t="s">
        <v>16</v>
      </c>
      <c r="C29" s="19">
        <v>86910148</v>
      </c>
      <c r="D29" s="9">
        <v>2177.4550000000004</v>
      </c>
      <c r="E29" s="10">
        <v>1920.7660000000005</v>
      </c>
      <c r="F29" s="9">
        <v>0</v>
      </c>
      <c r="G29" s="10">
        <v>0</v>
      </c>
      <c r="H29" s="7">
        <v>0</v>
      </c>
      <c r="I29" s="10">
        <v>434.589</v>
      </c>
      <c r="K29" s="46"/>
      <c r="L29" s="46"/>
    </row>
    <row r="30" spans="2:12" x14ac:dyDescent="0.3">
      <c r="B30" s="2" t="s">
        <v>17</v>
      </c>
      <c r="C30" s="19">
        <v>6536758</v>
      </c>
      <c r="D30" s="9">
        <v>0</v>
      </c>
      <c r="E30" s="10">
        <v>0</v>
      </c>
      <c r="F30" s="9">
        <v>0</v>
      </c>
      <c r="G30" s="10">
        <v>0</v>
      </c>
      <c r="H30" s="7">
        <v>0</v>
      </c>
      <c r="I30" s="10">
        <v>0</v>
      </c>
      <c r="K30" s="46"/>
      <c r="L30" s="46"/>
    </row>
    <row r="31" spans="2:12" x14ac:dyDescent="0.3">
      <c r="B31" s="2" t="s">
        <v>18</v>
      </c>
      <c r="C31" s="19">
        <v>41080722</v>
      </c>
      <c r="D31" s="9">
        <v>2017.4260000000002</v>
      </c>
      <c r="E31" s="10">
        <v>2788.6620000000007</v>
      </c>
      <c r="F31" s="9">
        <v>0</v>
      </c>
      <c r="G31" s="10">
        <v>0</v>
      </c>
      <c r="H31" s="7">
        <v>0</v>
      </c>
      <c r="I31" s="10">
        <v>0</v>
      </c>
      <c r="K31" s="46"/>
      <c r="L31" s="46"/>
    </row>
    <row r="32" spans="2:12" x14ac:dyDescent="0.3">
      <c r="B32" s="2" t="s">
        <v>71</v>
      </c>
      <c r="C32" s="19">
        <v>2368373</v>
      </c>
      <c r="D32" s="9">
        <v>427.33199999999999</v>
      </c>
      <c r="E32" s="10">
        <v>383.94200000000001</v>
      </c>
      <c r="F32" s="9">
        <v>0</v>
      </c>
      <c r="G32" s="10">
        <v>0</v>
      </c>
      <c r="H32" s="7">
        <v>0</v>
      </c>
      <c r="I32" s="10">
        <v>0</v>
      </c>
      <c r="K32" s="46"/>
      <c r="L32" s="46"/>
    </row>
    <row r="33" spans="2:12" x14ac:dyDescent="0.3">
      <c r="B33" s="2" t="s">
        <v>84</v>
      </c>
      <c r="C33" s="19">
        <v>97471676</v>
      </c>
      <c r="D33" s="9">
        <v>0</v>
      </c>
      <c r="E33" s="10">
        <v>0</v>
      </c>
      <c r="F33" s="9">
        <v>0</v>
      </c>
      <c r="G33" s="10">
        <v>0</v>
      </c>
      <c r="H33" s="7">
        <v>0</v>
      </c>
      <c r="I33" s="10">
        <v>0</v>
      </c>
      <c r="K33" s="46"/>
      <c r="L33" s="46"/>
    </row>
    <row r="34" spans="2:12" x14ac:dyDescent="0.3">
      <c r="B34" s="2" t="s">
        <v>19</v>
      </c>
      <c r="C34" s="19">
        <v>1902563</v>
      </c>
      <c r="D34" s="9">
        <v>701.92400000000009</v>
      </c>
      <c r="E34" s="10">
        <v>691.59099999999989</v>
      </c>
      <c r="F34" s="9">
        <v>0</v>
      </c>
      <c r="G34" s="10">
        <v>0</v>
      </c>
      <c r="H34" s="7">
        <v>0</v>
      </c>
      <c r="I34" s="10">
        <v>0</v>
      </c>
      <c r="K34" s="46"/>
      <c r="L34" s="46"/>
    </row>
    <row r="35" spans="2:12" x14ac:dyDescent="0.3">
      <c r="B35" s="2" t="s">
        <v>21</v>
      </c>
      <c r="C35" s="19">
        <v>1317309</v>
      </c>
      <c r="D35" s="9">
        <v>1825.6680000000001</v>
      </c>
      <c r="E35" s="10">
        <v>2029.264999999999</v>
      </c>
      <c r="F35" s="9">
        <v>0</v>
      </c>
      <c r="G35" s="10">
        <v>0</v>
      </c>
      <c r="H35" s="7">
        <v>0</v>
      </c>
      <c r="I35" s="10">
        <v>0</v>
      </c>
      <c r="K35" s="46"/>
      <c r="L35" s="46"/>
    </row>
    <row r="36" spans="2:12" x14ac:dyDescent="0.3">
      <c r="B36" s="2" t="s">
        <v>23</v>
      </c>
      <c r="C36" s="19">
        <v>3128979</v>
      </c>
      <c r="D36" s="9">
        <v>5627.0800000000017</v>
      </c>
      <c r="E36" s="10">
        <v>6480.1170000000002</v>
      </c>
      <c r="F36" s="9">
        <v>0</v>
      </c>
      <c r="G36" s="10">
        <v>0</v>
      </c>
      <c r="H36" s="7">
        <v>0</v>
      </c>
      <c r="I36" s="10">
        <v>0</v>
      </c>
      <c r="K36" s="46"/>
      <c r="L36" s="46"/>
    </row>
    <row r="37" spans="2:12" x14ac:dyDescent="0.3">
      <c r="B37" s="2" t="s">
        <v>20</v>
      </c>
      <c r="C37" s="19">
        <v>1911853</v>
      </c>
      <c r="D37" s="9">
        <v>112.452</v>
      </c>
      <c r="E37" s="10">
        <v>85.164000000000001</v>
      </c>
      <c r="F37" s="9">
        <v>0</v>
      </c>
      <c r="G37" s="10">
        <v>0</v>
      </c>
      <c r="H37" s="7">
        <v>0</v>
      </c>
      <c r="I37" s="10">
        <v>0</v>
      </c>
      <c r="K37" s="46"/>
      <c r="L37" s="46"/>
    </row>
    <row r="38" spans="2:12" x14ac:dyDescent="0.3">
      <c r="B38" s="2" t="s">
        <v>24</v>
      </c>
      <c r="C38" s="19">
        <v>1256137</v>
      </c>
      <c r="D38" s="9">
        <v>2939.3120000000004</v>
      </c>
      <c r="E38" s="10">
        <v>4650.8899999999985</v>
      </c>
      <c r="F38" s="9">
        <v>0</v>
      </c>
      <c r="G38" s="10">
        <v>0</v>
      </c>
      <c r="H38" s="11">
        <v>0</v>
      </c>
      <c r="I38" s="10">
        <v>0</v>
      </c>
      <c r="K38" s="46"/>
      <c r="L38" s="46"/>
    </row>
    <row r="39" spans="2:12" x14ac:dyDescent="0.3">
      <c r="B39" s="2" t="s">
        <v>5</v>
      </c>
      <c r="C39" s="19">
        <v>2284585</v>
      </c>
      <c r="D39" s="9">
        <v>1038.136</v>
      </c>
      <c r="E39" s="10">
        <v>1107.7140000000002</v>
      </c>
      <c r="F39" s="9">
        <v>0</v>
      </c>
      <c r="G39" s="10">
        <v>0</v>
      </c>
      <c r="H39" s="7">
        <v>0</v>
      </c>
      <c r="I39" s="10">
        <v>0</v>
      </c>
      <c r="K39" s="46"/>
      <c r="L39" s="46"/>
    </row>
    <row r="40" spans="2:12" x14ac:dyDescent="0.3">
      <c r="B40" s="2" t="s">
        <v>72</v>
      </c>
      <c r="C40" s="19">
        <v>13569712</v>
      </c>
      <c r="D40" s="9">
        <v>145.922</v>
      </c>
      <c r="E40" s="10">
        <v>95.605999999999995</v>
      </c>
      <c r="F40" s="9">
        <v>0</v>
      </c>
      <c r="G40" s="10">
        <v>0</v>
      </c>
      <c r="H40" s="7">
        <v>0</v>
      </c>
      <c r="I40" s="10">
        <v>0</v>
      </c>
      <c r="K40" s="46"/>
      <c r="L40" s="46"/>
    </row>
    <row r="41" spans="2:12" x14ac:dyDescent="0.3">
      <c r="B41" s="2" t="s">
        <v>27</v>
      </c>
      <c r="C41" s="19">
        <v>1804345</v>
      </c>
      <c r="D41" s="9">
        <v>1621.202</v>
      </c>
      <c r="E41" s="10">
        <v>2278.078</v>
      </c>
      <c r="F41" s="9">
        <v>0</v>
      </c>
      <c r="G41" s="10">
        <v>0</v>
      </c>
      <c r="H41" s="7">
        <v>0</v>
      </c>
      <c r="I41" s="10">
        <v>0</v>
      </c>
      <c r="K41" s="46"/>
      <c r="L41" s="46"/>
    </row>
    <row r="42" spans="2:12" x14ac:dyDescent="0.3">
      <c r="B42" s="2" t="s">
        <v>28</v>
      </c>
      <c r="C42" s="19">
        <v>5380369</v>
      </c>
      <c r="D42" s="9">
        <v>907.43000000000006</v>
      </c>
      <c r="E42" s="10">
        <v>810.75000000000023</v>
      </c>
      <c r="F42" s="9">
        <v>0</v>
      </c>
      <c r="G42" s="10">
        <v>0</v>
      </c>
      <c r="H42" s="7">
        <v>0</v>
      </c>
      <c r="I42" s="10">
        <v>0</v>
      </c>
      <c r="K42" s="46"/>
      <c r="L42" s="46"/>
    </row>
    <row r="43" spans="2:12" x14ac:dyDescent="0.3">
      <c r="B43" s="2" t="s">
        <v>29</v>
      </c>
      <c r="C43" s="19">
        <v>2909530</v>
      </c>
      <c r="D43" s="9">
        <v>1874.857</v>
      </c>
      <c r="E43" s="10">
        <v>2423.7239999999993</v>
      </c>
      <c r="F43" s="9">
        <v>0</v>
      </c>
      <c r="G43" s="10">
        <v>0</v>
      </c>
      <c r="H43" s="7">
        <v>0</v>
      </c>
      <c r="I43" s="10">
        <v>101.307</v>
      </c>
      <c r="K43" s="46"/>
      <c r="L43" s="46"/>
    </row>
    <row r="44" spans="2:12" x14ac:dyDescent="0.3">
      <c r="B44" s="2" t="s">
        <v>111</v>
      </c>
      <c r="C44" s="19">
        <v>69209575</v>
      </c>
      <c r="D44" s="9">
        <v>3793.498</v>
      </c>
      <c r="E44" s="10">
        <v>3737.766000000001</v>
      </c>
      <c r="F44" s="9">
        <v>0</v>
      </c>
      <c r="G44" s="10">
        <v>0</v>
      </c>
      <c r="H44" s="7">
        <v>0</v>
      </c>
      <c r="I44" s="10">
        <v>0</v>
      </c>
      <c r="K44" s="46"/>
      <c r="L44" s="46"/>
    </row>
    <row r="45" spans="2:12" x14ac:dyDescent="0.3">
      <c r="B45" s="2" t="s">
        <v>93</v>
      </c>
      <c r="C45" s="19">
        <v>6537572</v>
      </c>
      <c r="D45" s="9">
        <v>636.52</v>
      </c>
      <c r="E45" s="10">
        <v>593.42999999999995</v>
      </c>
      <c r="F45" s="9">
        <v>0</v>
      </c>
      <c r="G45" s="10">
        <v>0</v>
      </c>
      <c r="H45" s="7">
        <v>0</v>
      </c>
      <c r="I45" s="10">
        <v>0</v>
      </c>
      <c r="K45" s="46"/>
      <c r="L45" s="46"/>
    </row>
    <row r="46" spans="2:12" x14ac:dyDescent="0.3">
      <c r="B46" s="2" t="s">
        <v>86</v>
      </c>
      <c r="C46" s="19">
        <v>10918655</v>
      </c>
      <c r="D46" s="9">
        <v>130.76999999999998</v>
      </c>
      <c r="E46" s="10">
        <v>430.33000000000004</v>
      </c>
      <c r="F46" s="9">
        <v>0</v>
      </c>
      <c r="G46" s="10">
        <v>0</v>
      </c>
      <c r="H46" s="7">
        <v>0</v>
      </c>
      <c r="I46" s="10">
        <v>0</v>
      </c>
      <c r="K46" s="46"/>
      <c r="L46" s="46"/>
    </row>
    <row r="47" spans="2:12" x14ac:dyDescent="0.3">
      <c r="B47" s="2" t="s">
        <v>3</v>
      </c>
      <c r="C47" s="19">
        <v>8892436</v>
      </c>
      <c r="D47" s="9">
        <v>1036.0530000000001</v>
      </c>
      <c r="E47" s="10">
        <v>1142.28</v>
      </c>
      <c r="F47" s="9">
        <v>0</v>
      </c>
      <c r="G47" s="10">
        <v>0</v>
      </c>
      <c r="H47" s="7">
        <v>0</v>
      </c>
      <c r="I47" s="10">
        <v>0</v>
      </c>
      <c r="K47" s="46"/>
      <c r="L47" s="46"/>
    </row>
    <row r="48" spans="2:12" x14ac:dyDescent="0.3">
      <c r="B48" s="2" t="s">
        <v>117</v>
      </c>
      <c r="C48" s="19">
        <v>3652783</v>
      </c>
      <c r="D48" s="9">
        <v>591.4</v>
      </c>
      <c r="E48" s="10">
        <v>1220.5280000000002</v>
      </c>
      <c r="F48" s="9">
        <v>0</v>
      </c>
      <c r="G48" s="10">
        <v>0</v>
      </c>
      <c r="H48" s="7">
        <v>0</v>
      </c>
      <c r="I48" s="10">
        <v>0</v>
      </c>
      <c r="K48" s="46"/>
      <c r="L48" s="46"/>
    </row>
    <row r="49" spans="2:12" x14ac:dyDescent="0.3">
      <c r="B49" s="2" t="s">
        <v>81</v>
      </c>
      <c r="C49" s="19">
        <v>3609381</v>
      </c>
      <c r="D49" s="9">
        <v>2927.1409999999996</v>
      </c>
      <c r="E49" s="10">
        <v>2848.1389999999988</v>
      </c>
      <c r="F49" s="9">
        <v>0</v>
      </c>
      <c r="G49" s="10">
        <v>0</v>
      </c>
      <c r="H49" s="7">
        <v>0</v>
      </c>
      <c r="I49" s="10">
        <v>39.97</v>
      </c>
      <c r="K49" s="46"/>
      <c r="L49" s="46"/>
    </row>
    <row r="50" spans="2:12" x14ac:dyDescent="0.3">
      <c r="B50" s="2" t="s">
        <v>62</v>
      </c>
      <c r="C50" s="19">
        <v>7135653</v>
      </c>
      <c r="D50" s="9">
        <v>44.442999999999998</v>
      </c>
      <c r="E50" s="10">
        <v>29.696999999999999</v>
      </c>
      <c r="F50" s="9">
        <v>0</v>
      </c>
      <c r="G50" s="10">
        <v>0</v>
      </c>
      <c r="H50" s="7">
        <v>0</v>
      </c>
      <c r="I50" s="10">
        <v>0</v>
      </c>
      <c r="K50" s="46"/>
      <c r="L50" s="46"/>
    </row>
    <row r="51" spans="2:12" x14ac:dyDescent="0.3">
      <c r="B51" s="2" t="s">
        <v>101</v>
      </c>
      <c r="C51" s="19">
        <v>11898169</v>
      </c>
      <c r="D51" s="9">
        <v>266.39999999999998</v>
      </c>
      <c r="E51" s="10">
        <v>263.32500000000005</v>
      </c>
      <c r="F51" s="9">
        <v>0</v>
      </c>
      <c r="G51" s="10">
        <v>0</v>
      </c>
      <c r="H51" s="7">
        <v>0</v>
      </c>
      <c r="I51" s="10">
        <v>0</v>
      </c>
      <c r="K51" s="46"/>
      <c r="L51" s="46"/>
    </row>
    <row r="52" spans="2:12" x14ac:dyDescent="0.3">
      <c r="B52" s="2" t="s">
        <v>30</v>
      </c>
      <c r="C52" s="19">
        <v>2299645</v>
      </c>
      <c r="D52" s="9">
        <v>1871.6159999999998</v>
      </c>
      <c r="E52" s="10">
        <v>1752.3749999999995</v>
      </c>
      <c r="F52" s="9">
        <v>0</v>
      </c>
      <c r="G52" s="10">
        <v>0</v>
      </c>
      <c r="H52" s="7">
        <v>339.68399999999997</v>
      </c>
      <c r="I52" s="10">
        <v>0</v>
      </c>
      <c r="K52" s="46"/>
      <c r="L52" s="46"/>
    </row>
    <row r="53" spans="2:12" x14ac:dyDescent="0.3">
      <c r="B53" s="2" t="s">
        <v>31</v>
      </c>
      <c r="C53" s="19">
        <v>1787793</v>
      </c>
      <c r="D53" s="9">
        <v>1459.4399999999998</v>
      </c>
      <c r="E53" s="10">
        <v>1475.5359999999998</v>
      </c>
      <c r="F53" s="9">
        <v>0</v>
      </c>
      <c r="G53" s="10">
        <v>0</v>
      </c>
      <c r="H53" s="7">
        <v>0</v>
      </c>
      <c r="I53" s="10">
        <v>0</v>
      </c>
      <c r="K53" s="46"/>
      <c r="L53" s="46"/>
    </row>
    <row r="54" spans="2:12" x14ac:dyDescent="0.3">
      <c r="B54" s="2" t="s">
        <v>59</v>
      </c>
      <c r="C54" s="19">
        <v>6240179</v>
      </c>
      <c r="D54" s="9">
        <v>1200.1389999999999</v>
      </c>
      <c r="E54" s="10">
        <v>1938.4519999999995</v>
      </c>
      <c r="F54" s="9">
        <v>0</v>
      </c>
      <c r="G54" s="10">
        <v>0</v>
      </c>
      <c r="H54" s="7">
        <v>0</v>
      </c>
      <c r="I54" s="10">
        <v>141.864</v>
      </c>
      <c r="K54" s="46"/>
      <c r="L54" s="46"/>
    </row>
    <row r="55" spans="2:12" x14ac:dyDescent="0.3">
      <c r="B55" s="2" t="s">
        <v>13</v>
      </c>
      <c r="C55" s="19">
        <v>33337122</v>
      </c>
      <c r="D55" s="9">
        <v>97373.148000000045</v>
      </c>
      <c r="E55" s="10">
        <v>106139.993</v>
      </c>
      <c r="F55" s="9">
        <v>0</v>
      </c>
      <c r="G55" s="10">
        <v>0</v>
      </c>
      <c r="H55" s="7">
        <v>0</v>
      </c>
      <c r="I55" s="10">
        <v>0</v>
      </c>
      <c r="K55" s="46"/>
      <c r="L55" s="46"/>
    </row>
    <row r="56" spans="2:12" x14ac:dyDescent="0.3">
      <c r="B56" s="2" t="s">
        <v>32</v>
      </c>
      <c r="C56" s="19">
        <v>2805889</v>
      </c>
      <c r="D56" s="9">
        <v>7543.8290000000006</v>
      </c>
      <c r="E56" s="10">
        <v>7259.6929999999984</v>
      </c>
      <c r="F56" s="9">
        <v>0</v>
      </c>
      <c r="G56" s="10">
        <v>0</v>
      </c>
      <c r="H56" s="7">
        <v>0</v>
      </c>
      <c r="I56" s="10">
        <v>0</v>
      </c>
      <c r="K56" s="46"/>
      <c r="L56" s="46"/>
    </row>
    <row r="57" spans="2:12" x14ac:dyDescent="0.3">
      <c r="B57" s="2" t="s">
        <v>33</v>
      </c>
      <c r="C57" s="19">
        <v>1083568</v>
      </c>
      <c r="D57" s="9">
        <v>200.08600000000001</v>
      </c>
      <c r="E57" s="10">
        <v>155.64400000000001</v>
      </c>
      <c r="F57" s="9">
        <v>0</v>
      </c>
      <c r="G57" s="10">
        <v>0</v>
      </c>
      <c r="H57" s="7">
        <v>0</v>
      </c>
      <c r="I57" s="10">
        <v>43.445</v>
      </c>
      <c r="K57" s="46"/>
      <c r="L57" s="46"/>
    </row>
    <row r="58" spans="2:12" x14ac:dyDescent="0.3">
      <c r="B58" s="2" t="s">
        <v>73</v>
      </c>
      <c r="C58" s="19">
        <v>9596665</v>
      </c>
      <c r="D58" s="9">
        <v>652.97699999999998</v>
      </c>
      <c r="E58" s="10">
        <v>634.21600000000001</v>
      </c>
      <c r="F58" s="9">
        <v>0</v>
      </c>
      <c r="G58" s="10">
        <v>0</v>
      </c>
      <c r="H58" s="7">
        <v>0</v>
      </c>
      <c r="I58" s="10">
        <v>0</v>
      </c>
      <c r="K58" s="46"/>
      <c r="L58" s="46"/>
    </row>
    <row r="59" spans="2:12" x14ac:dyDescent="0.3">
      <c r="B59" s="2" t="s">
        <v>112</v>
      </c>
      <c r="C59" s="19">
        <v>13210610</v>
      </c>
      <c r="D59" s="9">
        <v>119.19300000000001</v>
      </c>
      <c r="E59" s="10">
        <v>89.421999999999997</v>
      </c>
      <c r="F59" s="9">
        <v>0</v>
      </c>
      <c r="G59" s="10">
        <v>0</v>
      </c>
      <c r="H59" s="49">
        <v>0</v>
      </c>
      <c r="I59" s="10">
        <v>0</v>
      </c>
      <c r="K59" s="46"/>
      <c r="L59" s="46"/>
    </row>
    <row r="60" spans="2:12" x14ac:dyDescent="0.3">
      <c r="B60" s="2" t="s">
        <v>25</v>
      </c>
      <c r="C60" s="19">
        <v>326969</v>
      </c>
      <c r="D60" s="9">
        <v>1734.4000000000003</v>
      </c>
      <c r="E60" s="10">
        <v>1385.808</v>
      </c>
      <c r="F60" s="9">
        <v>0</v>
      </c>
      <c r="G60" s="10">
        <v>0</v>
      </c>
      <c r="H60" s="11">
        <v>0</v>
      </c>
      <c r="I60" s="10">
        <v>0</v>
      </c>
      <c r="K60" s="46"/>
      <c r="L60" s="46"/>
    </row>
    <row r="61" spans="2:12" x14ac:dyDescent="0.3">
      <c r="B61" s="2" t="s">
        <v>110</v>
      </c>
      <c r="C61" s="19">
        <v>26574808</v>
      </c>
      <c r="D61" s="9">
        <v>83.43</v>
      </c>
      <c r="E61" s="10">
        <v>42.738</v>
      </c>
      <c r="F61" s="9">
        <v>0</v>
      </c>
      <c r="G61" s="10">
        <v>0</v>
      </c>
      <c r="H61" s="7">
        <v>0</v>
      </c>
      <c r="I61" s="10">
        <v>0</v>
      </c>
      <c r="K61" s="46"/>
      <c r="L61" s="46"/>
    </row>
    <row r="62" spans="2:12" x14ac:dyDescent="0.3">
      <c r="B62" s="2" t="s">
        <v>34</v>
      </c>
      <c r="C62" s="19">
        <v>828887</v>
      </c>
      <c r="D62" s="9">
        <v>129.327</v>
      </c>
      <c r="E62" s="10">
        <v>43.534999999999997</v>
      </c>
      <c r="F62" s="9">
        <v>0</v>
      </c>
      <c r="G62" s="10">
        <v>0</v>
      </c>
      <c r="H62" s="7">
        <v>0</v>
      </c>
      <c r="I62" s="10">
        <v>216.245</v>
      </c>
      <c r="K62" s="46"/>
      <c r="L62" s="46"/>
    </row>
    <row r="63" spans="2:12" x14ac:dyDescent="0.3">
      <c r="B63" s="2" t="s">
        <v>22</v>
      </c>
      <c r="C63" s="19">
        <v>1125282</v>
      </c>
      <c r="D63" s="9">
        <v>2758.5320000000006</v>
      </c>
      <c r="E63" s="10">
        <v>2730.2630000000004</v>
      </c>
      <c r="F63" s="9">
        <v>0</v>
      </c>
      <c r="G63" s="10">
        <v>0</v>
      </c>
      <c r="H63" s="7">
        <v>0</v>
      </c>
      <c r="I63" s="10">
        <v>0</v>
      </c>
      <c r="K63" s="46"/>
      <c r="L63" s="46"/>
    </row>
    <row r="64" spans="2:12" x14ac:dyDescent="0.3">
      <c r="B64" s="2" t="s">
        <v>76</v>
      </c>
      <c r="C64" s="19">
        <v>34274233</v>
      </c>
      <c r="D64" s="9">
        <v>142481.29599999997</v>
      </c>
      <c r="E64" s="10">
        <v>154787.81700000013</v>
      </c>
      <c r="F64" s="9">
        <v>0</v>
      </c>
      <c r="G64" s="10">
        <v>0</v>
      </c>
      <c r="H64" s="7">
        <v>1321.3619999999999</v>
      </c>
      <c r="I64" s="10">
        <v>40.814999999999998</v>
      </c>
      <c r="K64" s="46"/>
      <c r="L64" s="46"/>
    </row>
    <row r="65" spans="2:12" x14ac:dyDescent="0.3">
      <c r="B65" s="2" t="s">
        <v>35</v>
      </c>
      <c r="C65" s="19">
        <v>2924588</v>
      </c>
      <c r="D65" s="9">
        <v>413.33399999999995</v>
      </c>
      <c r="E65" s="10">
        <v>165.69900000000001</v>
      </c>
      <c r="F65" s="9">
        <v>0</v>
      </c>
      <c r="G65" s="10">
        <v>0</v>
      </c>
      <c r="H65" s="7">
        <v>0</v>
      </c>
      <c r="I65" s="10">
        <v>460.56199999999995</v>
      </c>
      <c r="K65" s="46"/>
      <c r="L65" s="46"/>
    </row>
    <row r="66" spans="2:12" x14ac:dyDescent="0.3">
      <c r="B66" s="2" t="s">
        <v>60</v>
      </c>
      <c r="C66" s="19">
        <v>5470445</v>
      </c>
      <c r="D66" s="9">
        <v>0</v>
      </c>
      <c r="E66" s="10">
        <v>0</v>
      </c>
      <c r="F66" s="9">
        <v>0</v>
      </c>
      <c r="G66" s="10">
        <v>0</v>
      </c>
      <c r="H66" s="7">
        <v>0</v>
      </c>
      <c r="I66" s="10">
        <v>0</v>
      </c>
      <c r="K66" s="46"/>
      <c r="L66" s="46"/>
    </row>
    <row r="67" spans="2:12" x14ac:dyDescent="0.3">
      <c r="B67" s="2" t="s">
        <v>83</v>
      </c>
      <c r="C67" s="19">
        <v>4169215</v>
      </c>
      <c r="D67" s="9">
        <v>16616.937999999998</v>
      </c>
      <c r="E67" s="10">
        <v>16617.769000000011</v>
      </c>
      <c r="F67" s="9">
        <v>0</v>
      </c>
      <c r="G67" s="10">
        <v>0</v>
      </c>
      <c r="H67" s="7">
        <v>0</v>
      </c>
      <c r="I67" s="10">
        <v>0</v>
      </c>
      <c r="K67" s="46"/>
      <c r="L67" s="46"/>
    </row>
    <row r="68" spans="2:12" x14ac:dyDescent="0.3">
      <c r="B68" s="2" t="s">
        <v>6</v>
      </c>
      <c r="C68" s="19">
        <v>3016811</v>
      </c>
      <c r="D68" s="9">
        <v>475.108</v>
      </c>
      <c r="E68" s="10">
        <v>355.76900000000001</v>
      </c>
      <c r="F68" s="9">
        <v>0</v>
      </c>
      <c r="G68" s="10">
        <v>0</v>
      </c>
      <c r="H68" s="7">
        <v>359.07400000000001</v>
      </c>
      <c r="I68" s="10">
        <v>0</v>
      </c>
      <c r="K68" s="46"/>
      <c r="L68" s="46"/>
    </row>
    <row r="69" spans="2:12" x14ac:dyDescent="0.3">
      <c r="B69" s="2" t="s">
        <v>36</v>
      </c>
      <c r="C69" s="19">
        <v>2123223</v>
      </c>
      <c r="D69" s="9">
        <v>1094.847</v>
      </c>
      <c r="E69" s="10">
        <v>1187.3820000000001</v>
      </c>
      <c r="F69" s="9">
        <v>0</v>
      </c>
      <c r="G69" s="10">
        <v>0</v>
      </c>
      <c r="H69" s="7">
        <v>0</v>
      </c>
      <c r="I69" s="10">
        <v>0</v>
      </c>
      <c r="K69" s="46"/>
      <c r="L69" s="46"/>
    </row>
    <row r="70" spans="2:12" x14ac:dyDescent="0.3">
      <c r="B70" s="2" t="s">
        <v>113</v>
      </c>
      <c r="C70" s="19">
        <v>9371943</v>
      </c>
      <c r="D70" s="9">
        <v>131.23400000000001</v>
      </c>
      <c r="E70" s="10">
        <v>131.054</v>
      </c>
      <c r="F70" s="9">
        <v>0</v>
      </c>
      <c r="G70" s="10">
        <v>0</v>
      </c>
      <c r="H70" s="7">
        <v>0</v>
      </c>
      <c r="I70" s="10">
        <v>0</v>
      </c>
      <c r="K70" s="46"/>
      <c r="L70" s="46"/>
    </row>
    <row r="71" spans="2:12" x14ac:dyDescent="0.3">
      <c r="B71" s="2" t="s">
        <v>37</v>
      </c>
      <c r="C71" s="19">
        <v>1557353</v>
      </c>
      <c r="D71" s="9">
        <v>958.971</v>
      </c>
      <c r="E71" s="10">
        <v>925.98099999999999</v>
      </c>
      <c r="F71" s="9">
        <v>0</v>
      </c>
      <c r="G71" s="10">
        <v>0</v>
      </c>
      <c r="H71" s="7">
        <v>0</v>
      </c>
      <c r="I71" s="10">
        <v>0</v>
      </c>
      <c r="K71" s="46"/>
      <c r="L71" s="46"/>
    </row>
    <row r="72" spans="2:12" x14ac:dyDescent="0.3">
      <c r="B72" s="2" t="s">
        <v>118</v>
      </c>
      <c r="C72" s="19">
        <v>10383235</v>
      </c>
      <c r="D72" s="9">
        <v>0</v>
      </c>
      <c r="E72" s="10">
        <v>0</v>
      </c>
      <c r="F72" s="9">
        <v>0</v>
      </c>
      <c r="G72" s="10">
        <v>0</v>
      </c>
      <c r="H72" s="7">
        <v>0</v>
      </c>
      <c r="I72" s="10">
        <v>0</v>
      </c>
      <c r="K72" s="46"/>
      <c r="L72" s="46"/>
    </row>
    <row r="73" spans="2:12" x14ac:dyDescent="0.3">
      <c r="B73" s="2" t="s">
        <v>106</v>
      </c>
      <c r="C73" s="19">
        <v>175884</v>
      </c>
      <c r="D73" s="9">
        <v>0</v>
      </c>
      <c r="E73" s="10">
        <v>0</v>
      </c>
      <c r="F73" s="9">
        <v>0</v>
      </c>
      <c r="G73" s="10">
        <v>0</v>
      </c>
      <c r="H73" s="7">
        <v>0</v>
      </c>
      <c r="I73" s="10">
        <v>0</v>
      </c>
      <c r="K73" s="46"/>
      <c r="L73" s="46"/>
    </row>
    <row r="74" spans="2:12" x14ac:dyDescent="0.3">
      <c r="B74" s="2" t="s">
        <v>7</v>
      </c>
      <c r="C74" s="19">
        <v>5482271</v>
      </c>
      <c r="D74" s="9">
        <v>2602.7139999999986</v>
      </c>
      <c r="E74" s="10">
        <v>2445.4189999999999</v>
      </c>
      <c r="F74" s="9">
        <v>0</v>
      </c>
      <c r="G74" s="10">
        <v>0</v>
      </c>
      <c r="H74" s="7">
        <v>0</v>
      </c>
      <c r="I74" s="10">
        <v>0</v>
      </c>
      <c r="K74" s="46"/>
      <c r="L74" s="46"/>
    </row>
    <row r="75" spans="2:12" x14ac:dyDescent="0.3">
      <c r="B75" s="2" t="s">
        <v>115</v>
      </c>
      <c r="C75" s="19">
        <v>24052844</v>
      </c>
      <c r="D75" s="9">
        <v>850.95199999999988</v>
      </c>
      <c r="E75" s="10">
        <v>837.96399999999994</v>
      </c>
      <c r="F75" s="9">
        <v>0</v>
      </c>
      <c r="G75" s="10">
        <v>0</v>
      </c>
      <c r="H75" s="7">
        <v>0</v>
      </c>
      <c r="I75" s="10">
        <v>0</v>
      </c>
      <c r="K75" s="46"/>
      <c r="L75" s="46"/>
    </row>
    <row r="76" spans="2:12" x14ac:dyDescent="0.3">
      <c r="B76" s="2" t="s">
        <v>108</v>
      </c>
      <c r="C76" s="19">
        <v>9158456</v>
      </c>
      <c r="D76" s="9">
        <v>54.71</v>
      </c>
      <c r="E76" s="10">
        <v>54.627000000000002</v>
      </c>
      <c r="F76" s="9">
        <v>0</v>
      </c>
      <c r="G76" s="10">
        <v>0</v>
      </c>
      <c r="H76" s="7">
        <v>0</v>
      </c>
      <c r="I76" s="10">
        <v>0</v>
      </c>
      <c r="K76" s="46"/>
      <c r="L76" s="46"/>
    </row>
    <row r="77" spans="2:12" x14ac:dyDescent="0.3">
      <c r="B77" s="2" t="s">
        <v>102</v>
      </c>
      <c r="C77" s="19">
        <v>7253302</v>
      </c>
      <c r="D77" s="9">
        <v>240.32999999999998</v>
      </c>
      <c r="E77" s="10">
        <v>248.98699999999997</v>
      </c>
      <c r="F77" s="9">
        <v>0</v>
      </c>
      <c r="G77" s="10">
        <v>0</v>
      </c>
      <c r="H77" s="7">
        <v>0</v>
      </c>
      <c r="I77" s="10">
        <v>0</v>
      </c>
      <c r="K77" s="46"/>
      <c r="L77" s="46"/>
    </row>
    <row r="78" spans="2:12" x14ac:dyDescent="0.3">
      <c r="B78" s="2" t="s">
        <v>38</v>
      </c>
      <c r="C78" s="19">
        <v>2886685</v>
      </c>
      <c r="D78" s="9">
        <v>825.00500000000011</v>
      </c>
      <c r="E78" s="10">
        <v>1354.7839999999999</v>
      </c>
      <c r="F78" s="9">
        <v>0</v>
      </c>
      <c r="G78" s="10">
        <v>0</v>
      </c>
      <c r="H78" s="7">
        <v>0</v>
      </c>
      <c r="I78" s="10">
        <v>0</v>
      </c>
      <c r="K78" s="46"/>
      <c r="L78" s="46"/>
    </row>
    <row r="79" spans="2:12" x14ac:dyDescent="0.3">
      <c r="B79" s="2" t="s">
        <v>39</v>
      </c>
      <c r="C79" s="19">
        <v>80795727</v>
      </c>
      <c r="D79" s="9">
        <v>4606.1119999999983</v>
      </c>
      <c r="E79" s="10">
        <v>4488.9649999999983</v>
      </c>
      <c r="F79" s="9">
        <v>0</v>
      </c>
      <c r="G79" s="10">
        <v>0</v>
      </c>
      <c r="H79" s="7">
        <v>0</v>
      </c>
      <c r="I79" s="10">
        <v>0</v>
      </c>
      <c r="K79" s="46"/>
      <c r="L79" s="46"/>
    </row>
    <row r="80" spans="2:12" x14ac:dyDescent="0.3">
      <c r="B80" s="2" t="s">
        <v>64</v>
      </c>
      <c r="C80" s="19">
        <v>33453598</v>
      </c>
      <c r="D80" s="9">
        <v>101981.10400000005</v>
      </c>
      <c r="E80" s="10">
        <v>105027.31800000012</v>
      </c>
      <c r="F80" s="9">
        <v>0</v>
      </c>
      <c r="G80" s="10">
        <v>0</v>
      </c>
      <c r="H80" s="7">
        <v>4278.8799999999992</v>
      </c>
      <c r="I80" s="10">
        <v>342.83099999999996</v>
      </c>
      <c r="K80" s="46"/>
      <c r="L80" s="46"/>
    </row>
    <row r="81" spans="2:12" x14ac:dyDescent="0.3">
      <c r="B81" s="2" t="s">
        <v>77</v>
      </c>
      <c r="C81" s="19">
        <v>1799935</v>
      </c>
      <c r="D81" s="9">
        <v>3118.6530000000007</v>
      </c>
      <c r="E81" s="10">
        <v>3434.6689999999999</v>
      </c>
      <c r="F81" s="9">
        <v>0</v>
      </c>
      <c r="G81" s="10">
        <v>0</v>
      </c>
      <c r="H81" s="7">
        <v>41.225999999999999</v>
      </c>
      <c r="I81" s="10">
        <v>81.457999999999998</v>
      </c>
      <c r="K81" s="46"/>
      <c r="L81" s="46"/>
    </row>
    <row r="82" spans="2:12" x14ac:dyDescent="0.3">
      <c r="B82" s="2" t="s">
        <v>103</v>
      </c>
      <c r="C82" s="19">
        <v>16978251</v>
      </c>
      <c r="D82" s="9">
        <v>216.30699999999999</v>
      </c>
      <c r="E82" s="10">
        <v>175.51</v>
      </c>
      <c r="F82" s="9">
        <v>0</v>
      </c>
      <c r="G82" s="10">
        <v>0</v>
      </c>
      <c r="H82" s="7">
        <v>0</v>
      </c>
      <c r="I82" s="10">
        <v>0</v>
      </c>
      <c r="K82" s="46"/>
      <c r="L82" s="46"/>
    </row>
    <row r="83" spans="2:12" x14ac:dyDescent="0.3">
      <c r="B83" s="2" t="s">
        <v>40</v>
      </c>
      <c r="C83" s="19">
        <v>11428668</v>
      </c>
      <c r="D83" s="9">
        <v>466.447</v>
      </c>
      <c r="E83" s="10">
        <v>483.55399999999997</v>
      </c>
      <c r="F83" s="9">
        <v>0</v>
      </c>
      <c r="G83" s="10">
        <v>0</v>
      </c>
      <c r="H83" s="7">
        <v>0</v>
      </c>
      <c r="I83" s="10">
        <v>0</v>
      </c>
      <c r="K83" s="46"/>
      <c r="L83" s="46"/>
    </row>
    <row r="84" spans="2:12" x14ac:dyDescent="0.3">
      <c r="B84" s="2" t="s">
        <v>66</v>
      </c>
      <c r="C84" s="19">
        <v>2913444</v>
      </c>
      <c r="D84" s="9">
        <v>623.51199999999994</v>
      </c>
      <c r="E84" s="10">
        <v>626.15900000000011</v>
      </c>
      <c r="F84" s="9">
        <v>0</v>
      </c>
      <c r="G84" s="10">
        <v>0</v>
      </c>
      <c r="H84" s="7">
        <v>0</v>
      </c>
      <c r="I84" s="10">
        <v>0</v>
      </c>
      <c r="K84" s="46"/>
      <c r="L84" s="46"/>
    </row>
    <row r="85" spans="2:12" x14ac:dyDescent="0.3">
      <c r="B85" s="2" t="s">
        <v>41</v>
      </c>
      <c r="C85" s="19">
        <v>3980754</v>
      </c>
      <c r="D85" s="9">
        <v>710.91300000000001</v>
      </c>
      <c r="E85" s="10">
        <v>744.91000000000008</v>
      </c>
      <c r="F85" s="9">
        <v>0</v>
      </c>
      <c r="G85" s="10">
        <v>0</v>
      </c>
      <c r="H85" s="7">
        <v>0</v>
      </c>
      <c r="I85" s="10">
        <v>0</v>
      </c>
      <c r="K85" s="46"/>
      <c r="L85" s="46"/>
    </row>
    <row r="86" spans="2:12" x14ac:dyDescent="0.3">
      <c r="B86" s="2" t="s">
        <v>42</v>
      </c>
      <c r="C86" s="19">
        <v>209895</v>
      </c>
      <c r="D86" s="9">
        <v>3128.6160000000004</v>
      </c>
      <c r="E86" s="10">
        <v>2674.4950000000008</v>
      </c>
      <c r="F86" s="9">
        <v>0</v>
      </c>
      <c r="G86" s="10">
        <v>0</v>
      </c>
      <c r="H86" s="7">
        <v>0</v>
      </c>
      <c r="I86" s="10">
        <v>304.78800000000001</v>
      </c>
      <c r="K86" s="46"/>
      <c r="L86" s="46"/>
    </row>
    <row r="87" spans="2:12" x14ac:dyDescent="0.3">
      <c r="B87" s="2" t="s">
        <v>94</v>
      </c>
      <c r="C87" s="19">
        <v>4414127</v>
      </c>
      <c r="D87" s="9">
        <v>122.67400000000001</v>
      </c>
      <c r="E87" s="10">
        <v>122.03600000000002</v>
      </c>
      <c r="F87" s="9">
        <v>0</v>
      </c>
      <c r="G87" s="10">
        <v>0</v>
      </c>
      <c r="H87" s="7">
        <v>0</v>
      </c>
      <c r="I87" s="10">
        <v>0</v>
      </c>
      <c r="K87" s="46"/>
      <c r="L87" s="46"/>
    </row>
    <row r="88" spans="2:12" x14ac:dyDescent="0.3">
      <c r="B88" s="2" t="s">
        <v>43</v>
      </c>
      <c r="C88" s="19">
        <v>7520438</v>
      </c>
      <c r="D88" s="9">
        <v>4866.1160000000009</v>
      </c>
      <c r="E88" s="10">
        <v>4257.491</v>
      </c>
      <c r="F88" s="9">
        <v>0</v>
      </c>
      <c r="G88" s="10">
        <v>0</v>
      </c>
      <c r="H88" s="7">
        <v>0</v>
      </c>
      <c r="I88" s="10">
        <v>1401.2939999999999</v>
      </c>
      <c r="K88" s="46"/>
      <c r="L88" s="46"/>
    </row>
    <row r="89" spans="2:12" x14ac:dyDescent="0.3">
      <c r="B89" s="2" t="s">
        <v>85</v>
      </c>
      <c r="C89" s="19">
        <v>1349764</v>
      </c>
      <c r="D89" s="9">
        <v>4577.1579999999985</v>
      </c>
      <c r="E89" s="10">
        <v>7132.8040000000019</v>
      </c>
      <c r="F89" s="9">
        <v>0</v>
      </c>
      <c r="G89" s="10">
        <v>0</v>
      </c>
      <c r="H89" s="7">
        <v>0</v>
      </c>
      <c r="I89" s="10">
        <v>0</v>
      </c>
      <c r="K89" s="46"/>
      <c r="L89" s="46"/>
    </row>
    <row r="90" spans="2:12" x14ac:dyDescent="0.3">
      <c r="B90" s="2" t="s">
        <v>44</v>
      </c>
      <c r="C90" s="19">
        <v>756149</v>
      </c>
      <c r="D90" s="9">
        <v>1075.395</v>
      </c>
      <c r="E90" s="10">
        <v>1924.6560000000004</v>
      </c>
      <c r="F90" s="9">
        <v>0</v>
      </c>
      <c r="G90" s="10">
        <v>0</v>
      </c>
      <c r="H90" s="7">
        <v>0</v>
      </c>
      <c r="I90" s="10">
        <v>0</v>
      </c>
      <c r="K90" s="46"/>
      <c r="L90" s="46"/>
    </row>
    <row r="91" spans="2:12" x14ac:dyDescent="0.3">
      <c r="B91" s="2" t="s">
        <v>70</v>
      </c>
      <c r="C91" s="19">
        <v>10767247</v>
      </c>
      <c r="D91" s="9">
        <v>1442.162</v>
      </c>
      <c r="E91" s="10">
        <v>1475.1160000000002</v>
      </c>
      <c r="F91" s="9">
        <v>0</v>
      </c>
      <c r="G91" s="10">
        <v>0</v>
      </c>
      <c r="H91" s="7">
        <v>405.51099999999997</v>
      </c>
      <c r="I91" s="10">
        <v>138.66299999999998</v>
      </c>
      <c r="K91" s="46"/>
      <c r="L91" s="46"/>
    </row>
    <row r="92" spans="2:12" x14ac:dyDescent="0.3">
      <c r="B92" s="2" t="s">
        <v>45</v>
      </c>
      <c r="C92" s="19">
        <v>55483564</v>
      </c>
      <c r="D92" s="9">
        <v>1530.3420000000001</v>
      </c>
      <c r="E92" s="10">
        <v>1351.2949999999998</v>
      </c>
      <c r="F92" s="9">
        <v>0</v>
      </c>
      <c r="G92" s="10">
        <v>0</v>
      </c>
      <c r="H92" s="7">
        <v>0</v>
      </c>
      <c r="I92" s="10">
        <v>0</v>
      </c>
      <c r="K92" s="46"/>
      <c r="L92" s="46"/>
    </row>
    <row r="93" spans="2:12" x14ac:dyDescent="0.3">
      <c r="B93" s="2" t="s">
        <v>95</v>
      </c>
      <c r="C93" s="19">
        <v>7857168</v>
      </c>
      <c r="D93" s="9">
        <v>1890.6249999999998</v>
      </c>
      <c r="E93" s="10">
        <v>2676.1059999999993</v>
      </c>
      <c r="F93" s="9">
        <v>0</v>
      </c>
      <c r="G93" s="10">
        <v>0</v>
      </c>
      <c r="H93" s="7">
        <v>491.57000000000005</v>
      </c>
      <c r="I93" s="10">
        <v>292.89100000000002</v>
      </c>
      <c r="K93" s="46"/>
      <c r="L93" s="46"/>
    </row>
    <row r="94" spans="2:12" x14ac:dyDescent="0.3">
      <c r="B94" s="2" t="s">
        <v>46</v>
      </c>
      <c r="C94" s="19">
        <v>942246</v>
      </c>
      <c r="D94" s="9">
        <v>637.24300000000005</v>
      </c>
      <c r="E94" s="10">
        <v>552.55799999999999</v>
      </c>
      <c r="F94" s="9">
        <v>0</v>
      </c>
      <c r="G94" s="10">
        <v>0</v>
      </c>
      <c r="H94" s="7">
        <v>0</v>
      </c>
      <c r="I94" s="10">
        <v>0</v>
      </c>
      <c r="K94" s="46"/>
      <c r="L94" s="46"/>
    </row>
    <row r="95" spans="2:12" x14ac:dyDescent="0.3">
      <c r="B95" s="2" t="s">
        <v>47</v>
      </c>
      <c r="C95" s="19">
        <v>2044526</v>
      </c>
      <c r="D95" s="9">
        <v>1973.502</v>
      </c>
      <c r="E95" s="10">
        <v>3100.9139999999998</v>
      </c>
      <c r="F95" s="9">
        <v>0</v>
      </c>
      <c r="G95" s="10">
        <v>0</v>
      </c>
      <c r="H95" s="7">
        <v>0</v>
      </c>
      <c r="I95" s="10">
        <v>0</v>
      </c>
      <c r="K95" s="46"/>
      <c r="L95" s="46"/>
    </row>
    <row r="96" spans="2:12" x14ac:dyDescent="0.3">
      <c r="B96" s="2" t="s">
        <v>48</v>
      </c>
      <c r="C96" s="19">
        <v>1683557</v>
      </c>
      <c r="D96" s="9">
        <v>144.941</v>
      </c>
      <c r="E96" s="10">
        <v>104.30699999999999</v>
      </c>
      <c r="F96" s="9">
        <v>0</v>
      </c>
      <c r="G96" s="10">
        <v>0</v>
      </c>
      <c r="H96" s="7">
        <v>0</v>
      </c>
      <c r="I96" s="10">
        <v>0</v>
      </c>
      <c r="K96" s="46"/>
      <c r="L96" s="46"/>
    </row>
    <row r="97" spans="2:12" x14ac:dyDescent="0.3">
      <c r="B97" s="2" t="s">
        <v>49</v>
      </c>
      <c r="C97" s="19">
        <v>1387400</v>
      </c>
      <c r="D97" s="9">
        <v>2965.1610000000005</v>
      </c>
      <c r="E97" s="10">
        <v>2821.0390000000002</v>
      </c>
      <c r="F97" s="9">
        <v>0</v>
      </c>
      <c r="G97" s="10">
        <v>0</v>
      </c>
      <c r="H97" s="7">
        <v>0</v>
      </c>
      <c r="I97" s="10">
        <v>194.09</v>
      </c>
      <c r="K97" s="46"/>
      <c r="L97" s="46"/>
    </row>
    <row r="98" spans="2:12" x14ac:dyDescent="0.3">
      <c r="B98" s="2" t="s">
        <v>80</v>
      </c>
      <c r="C98" s="19">
        <v>5673133</v>
      </c>
      <c r="D98" s="9">
        <v>346.42599999999999</v>
      </c>
      <c r="E98" s="10">
        <v>348.03499999999997</v>
      </c>
      <c r="F98" s="9">
        <v>0</v>
      </c>
      <c r="G98" s="10">
        <v>0</v>
      </c>
      <c r="H98" s="7">
        <v>0</v>
      </c>
      <c r="I98" s="10">
        <v>0</v>
      </c>
      <c r="K98" s="46"/>
      <c r="L98" s="46"/>
    </row>
    <row r="99" spans="2:12" x14ac:dyDescent="0.3">
      <c r="B99" s="2" t="s">
        <v>65</v>
      </c>
      <c r="C99" s="19">
        <v>11325330</v>
      </c>
      <c r="D99" s="9">
        <v>1470.96</v>
      </c>
      <c r="E99" s="10">
        <v>1453.6669999999999</v>
      </c>
      <c r="F99" s="9">
        <v>0</v>
      </c>
      <c r="G99" s="10">
        <v>0</v>
      </c>
      <c r="H99" s="7">
        <v>0</v>
      </c>
      <c r="I99" s="10">
        <v>0</v>
      </c>
      <c r="K99" s="46"/>
      <c r="L99" s="46"/>
    </row>
    <row r="100" spans="2:12" x14ac:dyDescent="0.3">
      <c r="B100" s="2" t="s">
        <v>74</v>
      </c>
      <c r="C100" s="19">
        <v>14546191</v>
      </c>
      <c r="D100" s="9">
        <v>659.59399999999994</v>
      </c>
      <c r="E100" s="10">
        <v>655.45399999999995</v>
      </c>
      <c r="F100" s="9">
        <v>0</v>
      </c>
      <c r="G100" s="10">
        <v>0</v>
      </c>
      <c r="H100" s="7">
        <v>0</v>
      </c>
      <c r="I100" s="10">
        <v>0</v>
      </c>
      <c r="K100" s="46"/>
      <c r="L100" s="46"/>
    </row>
    <row r="101" spans="2:12" x14ac:dyDescent="0.3">
      <c r="B101" s="2" t="s">
        <v>61</v>
      </c>
      <c r="C101" s="19">
        <v>6278750</v>
      </c>
      <c r="D101" s="9">
        <v>1810.6199999999994</v>
      </c>
      <c r="E101" s="10">
        <v>1937.0080000000005</v>
      </c>
      <c r="F101" s="9">
        <v>0</v>
      </c>
      <c r="G101" s="10">
        <v>0</v>
      </c>
      <c r="H101" s="7">
        <v>0</v>
      </c>
      <c r="I101" s="10">
        <v>0</v>
      </c>
      <c r="K101" s="46"/>
      <c r="L101" s="46"/>
    </row>
    <row r="102" spans="2:12" x14ac:dyDescent="0.3">
      <c r="B102" s="2" t="s">
        <v>69</v>
      </c>
      <c r="C102" s="19">
        <v>9565834</v>
      </c>
      <c r="D102" s="9">
        <v>287.267</v>
      </c>
      <c r="E102" s="10">
        <v>344.40800000000002</v>
      </c>
      <c r="F102" s="9">
        <v>0</v>
      </c>
      <c r="G102" s="10">
        <v>0</v>
      </c>
      <c r="H102" s="7">
        <v>0</v>
      </c>
      <c r="I102" s="10">
        <v>0</v>
      </c>
      <c r="K102" s="46"/>
      <c r="L102" s="46"/>
    </row>
    <row r="103" spans="2:12" x14ac:dyDescent="0.3">
      <c r="B103" s="2" t="s">
        <v>50</v>
      </c>
      <c r="C103" s="19">
        <v>1452651</v>
      </c>
      <c r="D103" s="9">
        <v>3478.8109999999997</v>
      </c>
      <c r="E103" s="10">
        <v>3309.328</v>
      </c>
      <c r="F103" s="9">
        <v>0</v>
      </c>
      <c r="G103" s="10">
        <v>0</v>
      </c>
      <c r="H103" s="7">
        <v>0</v>
      </c>
      <c r="I103" s="10">
        <v>0</v>
      </c>
      <c r="K103" s="46"/>
      <c r="L103" s="46"/>
    </row>
    <row r="104" spans="2:12" x14ac:dyDescent="0.3">
      <c r="B104" s="2" t="s">
        <v>96</v>
      </c>
      <c r="C104" s="19">
        <v>1241994</v>
      </c>
      <c r="D104" s="9">
        <v>6895.1219999999994</v>
      </c>
      <c r="E104" s="10">
        <v>6811.688000000001</v>
      </c>
      <c r="F104" s="9">
        <v>0</v>
      </c>
      <c r="G104" s="10">
        <v>0</v>
      </c>
      <c r="H104" s="7">
        <v>0</v>
      </c>
      <c r="I104" s="10">
        <v>0</v>
      </c>
      <c r="K104" s="46"/>
      <c r="L104" s="46"/>
    </row>
    <row r="105" spans="2:12" x14ac:dyDescent="0.3">
      <c r="B105" s="2" t="s">
        <v>51</v>
      </c>
      <c r="C105" s="19">
        <v>2639582</v>
      </c>
      <c r="D105" s="9">
        <v>1819.9689999999998</v>
      </c>
      <c r="E105" s="10">
        <v>1777.6539999999998</v>
      </c>
      <c r="F105" s="9">
        <v>0</v>
      </c>
      <c r="G105" s="10">
        <v>0</v>
      </c>
      <c r="H105" s="7">
        <v>0</v>
      </c>
      <c r="I105" s="10">
        <v>0</v>
      </c>
      <c r="K105" s="46"/>
      <c r="L105" s="46"/>
    </row>
    <row r="106" spans="2:12" x14ac:dyDescent="0.3">
      <c r="B106" s="2" t="s">
        <v>52</v>
      </c>
      <c r="C106" s="19">
        <v>5759383</v>
      </c>
      <c r="D106" s="9">
        <v>3163.8450000000003</v>
      </c>
      <c r="E106" s="10">
        <v>2737.3029999999994</v>
      </c>
      <c r="F106" s="9">
        <v>0</v>
      </c>
      <c r="G106" s="10">
        <v>0</v>
      </c>
      <c r="H106" s="7">
        <v>0</v>
      </c>
      <c r="I106" s="10">
        <v>0</v>
      </c>
      <c r="K106" s="46"/>
      <c r="L106" s="46"/>
    </row>
    <row r="107" spans="2:12" x14ac:dyDescent="0.3">
      <c r="B107" s="2" t="s">
        <v>104</v>
      </c>
      <c r="C107" s="19">
        <v>71770689</v>
      </c>
      <c r="D107" s="9">
        <v>2754.5099999999998</v>
      </c>
      <c r="E107" s="10">
        <v>3543.0130000000008</v>
      </c>
      <c r="F107" s="9">
        <v>0</v>
      </c>
      <c r="G107" s="10">
        <v>0</v>
      </c>
      <c r="H107" s="7">
        <v>0</v>
      </c>
      <c r="I107" s="10">
        <v>0</v>
      </c>
      <c r="K107" s="46"/>
      <c r="L107" s="46"/>
    </row>
    <row r="108" spans="2:12" x14ac:dyDescent="0.3">
      <c r="B108" s="2" t="s">
        <v>53</v>
      </c>
      <c r="C108" s="19">
        <v>68110501</v>
      </c>
      <c r="D108" s="9">
        <v>1120.6589999999999</v>
      </c>
      <c r="E108" s="10">
        <v>1278.1489999999994</v>
      </c>
      <c r="F108" s="9">
        <v>0</v>
      </c>
      <c r="G108" s="10">
        <v>0</v>
      </c>
      <c r="H108" s="7">
        <v>0</v>
      </c>
      <c r="I108" s="10">
        <v>0</v>
      </c>
      <c r="K108" s="46"/>
      <c r="L108" s="46"/>
    </row>
    <row r="109" spans="2:12" x14ac:dyDescent="0.3">
      <c r="B109" s="2" t="s">
        <v>54</v>
      </c>
      <c r="C109" s="19">
        <v>1136600</v>
      </c>
      <c r="D109" s="9">
        <v>59.43</v>
      </c>
      <c r="E109" s="10">
        <v>117.78200000000001</v>
      </c>
      <c r="F109" s="9">
        <v>0</v>
      </c>
      <c r="G109" s="10">
        <v>0</v>
      </c>
      <c r="H109" s="7">
        <v>0</v>
      </c>
      <c r="I109" s="10">
        <v>0</v>
      </c>
      <c r="K109" s="46"/>
      <c r="L109" s="46"/>
    </row>
    <row r="110" spans="2:12" x14ac:dyDescent="0.3">
      <c r="B110" s="2" t="s">
        <v>55</v>
      </c>
      <c r="C110" s="19">
        <v>1561464</v>
      </c>
      <c r="D110" s="9">
        <v>551.17599999999993</v>
      </c>
      <c r="E110" s="10">
        <v>588.50600000000009</v>
      </c>
      <c r="F110" s="9">
        <v>0</v>
      </c>
      <c r="G110" s="10">
        <v>0</v>
      </c>
      <c r="H110" s="7">
        <v>246.61499999999998</v>
      </c>
      <c r="I110" s="10">
        <v>408.36899999999997</v>
      </c>
      <c r="K110" s="46"/>
      <c r="L110" s="46"/>
    </row>
    <row r="111" spans="2:12" x14ac:dyDescent="0.3">
      <c r="B111" s="2" t="s">
        <v>56</v>
      </c>
      <c r="C111" s="19">
        <v>76994177</v>
      </c>
      <c r="D111" s="9">
        <v>238.15600000000001</v>
      </c>
      <c r="E111" s="10">
        <v>178.16299999999998</v>
      </c>
      <c r="F111" s="9">
        <v>0</v>
      </c>
      <c r="G111" s="10">
        <v>0</v>
      </c>
      <c r="H111" s="7">
        <v>0</v>
      </c>
      <c r="I111" s="10">
        <v>0</v>
      </c>
      <c r="K111" s="46"/>
      <c r="L111" s="46"/>
    </row>
    <row r="112" spans="2:12" x14ac:dyDescent="0.3">
      <c r="B112" s="2" t="s">
        <v>119</v>
      </c>
      <c r="C112" s="19">
        <v>19924948</v>
      </c>
      <c r="D112" s="9">
        <v>158.483</v>
      </c>
      <c r="E112" s="10">
        <v>126.846</v>
      </c>
      <c r="F112" s="9">
        <v>0</v>
      </c>
      <c r="G112" s="10">
        <v>0</v>
      </c>
      <c r="H112" s="7">
        <v>0</v>
      </c>
      <c r="I112" s="10">
        <v>63.218000000000004</v>
      </c>
      <c r="K112" s="46"/>
      <c r="L112" s="46"/>
    </row>
    <row r="113" spans="2:9" x14ac:dyDescent="0.3">
      <c r="B113" s="2" t="s">
        <v>97</v>
      </c>
      <c r="C113" s="19">
        <v>19700983</v>
      </c>
      <c r="D113" s="9">
        <v>163.03399999999999</v>
      </c>
      <c r="E113" s="10">
        <v>122.271</v>
      </c>
      <c r="F113" s="9">
        <v>0</v>
      </c>
      <c r="G113" s="10">
        <v>0</v>
      </c>
      <c r="H113" s="7">
        <v>0</v>
      </c>
      <c r="I113" s="10">
        <v>40.835999999999999</v>
      </c>
    </row>
    <row r="114" spans="2:9" x14ac:dyDescent="0.3">
      <c r="B114" s="2" t="s">
        <v>57</v>
      </c>
      <c r="C114" s="19">
        <v>1602498</v>
      </c>
      <c r="D114" s="9">
        <v>0</v>
      </c>
      <c r="E114" s="10">
        <v>0</v>
      </c>
      <c r="F114" s="9">
        <v>0</v>
      </c>
      <c r="G114" s="10">
        <v>0</v>
      </c>
      <c r="H114" s="7">
        <v>276.53199999999998</v>
      </c>
      <c r="I114" s="10">
        <v>321.28599999999994</v>
      </c>
    </row>
    <row r="115" spans="2:9" ht="14.4" thickBot="1" x14ac:dyDescent="0.35">
      <c r="B115" s="4" t="s">
        <v>58</v>
      </c>
      <c r="C115" s="20">
        <v>3908643</v>
      </c>
      <c r="D115" s="12">
        <v>927.29399999999998</v>
      </c>
      <c r="E115" s="13">
        <v>642.8420000000001</v>
      </c>
      <c r="F115" s="12">
        <v>0</v>
      </c>
      <c r="G115" s="13">
        <v>0</v>
      </c>
      <c r="H115" s="14">
        <v>0</v>
      </c>
      <c r="I115" s="13">
        <v>246.89299999999997</v>
      </c>
    </row>
    <row r="116" spans="2:9" ht="14.4" thickBot="1" x14ac:dyDescent="0.35">
      <c r="B116" s="16" t="s">
        <v>0</v>
      </c>
      <c r="C116" s="15" t="s">
        <v>105</v>
      </c>
      <c r="D116" s="52">
        <f>SUM(D5:D115)</f>
        <v>525043.71799999999</v>
      </c>
      <c r="E116" s="53">
        <f t="shared" ref="E116" si="0">SUM(E5:E115)</f>
        <v>562708.03900000034</v>
      </c>
      <c r="F116" s="52">
        <f t="shared" ref="F116" si="1">SUM(F5:F115)</f>
        <v>0</v>
      </c>
      <c r="G116" s="53">
        <f t="shared" ref="G116" si="2">SUM(G5:G115)</f>
        <v>0</v>
      </c>
      <c r="H116" s="52">
        <f t="shared" ref="H116" si="3">SUM(H5:H115)</f>
        <v>9026.9589999999971</v>
      </c>
      <c r="I116" s="53">
        <f t="shared" ref="I116" si="4">SUM(I5:I115)</f>
        <v>6137.695999999999</v>
      </c>
    </row>
    <row r="120" spans="2:9" x14ac:dyDescent="0.3">
      <c r="E120" s="54"/>
      <c r="F120" s="55"/>
    </row>
  </sheetData>
  <mergeCells count="6">
    <mergeCell ref="B2:I2"/>
    <mergeCell ref="B3:B4"/>
    <mergeCell ref="C3:C4"/>
    <mergeCell ref="D3:E3"/>
    <mergeCell ref="F3:G3"/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67667E6CA77441981DA6B272B4D588" ma:contentTypeVersion="6" ma:contentTypeDescription="Crie um novo documento." ma:contentTypeScope="" ma:versionID="c53ebe8a3d24a9801bfdfe84f639dc00">
  <xsd:schema xmlns:xsd="http://www.w3.org/2001/XMLSchema" xmlns:xs="http://www.w3.org/2001/XMLSchema" xmlns:p="http://schemas.microsoft.com/office/2006/metadata/properties" xmlns:ns2="d7651031-56bf-4570-b752-0f288060916a" targetNamespace="http://schemas.microsoft.com/office/2006/metadata/properties" ma:root="true" ma:fieldsID="cefb3c74fc3e3985adb5c929d689c1f9" ns2:_="">
    <xsd:import namespace="d7651031-56bf-4570-b752-0f2880609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1031-56bf-4570-b752-0f2880609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67D11-A63D-409F-83EA-7BF736A24AE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7651031-56bf-4570-b752-0f288060916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C3ADD4-F3E5-4ACF-919B-8B238BB8F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1031-56bf-4570-b752-0f2880609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ABF13-AA39-4EBF-A0E2-D36DB253B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Acumulado 2021</vt:lpstr>
      <vt:lpstr>L82</vt:lpstr>
      <vt:lpstr>L81</vt:lpstr>
      <vt:lpstr>L80</vt:lpstr>
      <vt:lpstr>L79</vt:lpstr>
      <vt:lpstr>L78</vt:lpstr>
      <vt:lpstr>L77</vt:lpstr>
    </vt:vector>
  </TitlesOfParts>
  <Company>ANP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jsouza</dc:creator>
  <cp:lastModifiedBy>Ricardo</cp:lastModifiedBy>
  <cp:lastPrinted>2015-05-12T18:10:09Z</cp:lastPrinted>
  <dcterms:created xsi:type="dcterms:W3CDTF">2011-01-28T13:28:29Z</dcterms:created>
  <dcterms:modified xsi:type="dcterms:W3CDTF">2022-01-10T14:25:55Z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0x0101000E67667E6CA77441981DA6B272B4D588</vt:lpwstr>
  </property>
</Properties>
</file>