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.silva\Desktop\ANM - 2022\ANM - PGOR\PGOR - 2º Monitoramento Trimestral 2022 - Resultados\"/>
    </mc:Choice>
  </mc:AlternateContent>
  <xr:revisionPtr revIDLastSave="0" documentId="13_ncr:1_{6EE3E522-1438-4BB0-A202-CF87D53CE4C8}" xr6:coauthVersionLast="47" xr6:coauthVersionMax="47" xr10:uidLastSave="{00000000-0000-0000-0000-000000000000}"/>
  <bookViews>
    <workbookView xWindow="-110" yWindow="-110" windowWidth="19420" windowHeight="10420" xr2:uid="{57908018-8BF2-439E-B1D9-BBFD0281C20D}"/>
  </bookViews>
  <sheets>
    <sheet name="Entregas por unidade" sheetId="3" r:id="rId1"/>
    <sheet name="Entregas por participante" sheetId="1" r:id="rId2"/>
  </sheets>
  <definedNames>
    <definedName name="_xlnm._FilterDatabase" localSheetId="0" hidden="1">'Entregas por unidade'!$A$2:$M$2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" l="1"/>
  <c r="H28" i="3"/>
  <c r="G28" i="3"/>
  <c r="F28" i="3"/>
  <c r="E28" i="3"/>
  <c r="E29" i="3" s="1"/>
  <c r="D28" i="3"/>
  <c r="D29" i="3" s="1"/>
  <c r="C28" i="3"/>
  <c r="G29" i="3" s="1"/>
  <c r="B28" i="3"/>
  <c r="F29" i="3" l="1"/>
  <c r="H29" i="3"/>
  <c r="B31" i="3"/>
  <c r="C31" i="3" s="1"/>
</calcChain>
</file>

<file path=xl/sharedStrings.xml><?xml version="1.0" encoding="utf-8"?>
<sst xmlns="http://schemas.openxmlformats.org/spreadsheetml/2006/main" count="701" uniqueCount="359">
  <si>
    <t>LOTAÇÃO</t>
  </si>
  <si>
    <t>SUBUNIDADE</t>
  </si>
  <si>
    <t>SERVIDOR</t>
  </si>
  <si>
    <t>PACTOS REALIZADOS</t>
  </si>
  <si>
    <t>PRODUTOS ENTREGUES</t>
  </si>
  <si>
    <t>EXCELENTE</t>
  </si>
  <si>
    <t>MUITO BOM</t>
  </si>
  <si>
    <t>BOM</t>
  </si>
  <si>
    <t>REGULAR</t>
  </si>
  <si>
    <t>INSATISFATÓRIO</t>
  </si>
  <si>
    <t>CORREGEDORIA</t>
  </si>
  <si>
    <t xml:space="preserve">CORREGEDORIA - SEDE   </t>
  </si>
  <si>
    <t>Flávia Renata Carneiro de Castro Krupp</t>
  </si>
  <si>
    <t>Gustavo Paes De Macedo Moura</t>
  </si>
  <si>
    <t>Luciana da Silva Barbosa</t>
  </si>
  <si>
    <t>Patrick Schaldach</t>
  </si>
  <si>
    <t>Rayahn Weizmann Suaid Levyski</t>
  </si>
  <si>
    <t>Rodrigo de Carvalho Coutinho</t>
  </si>
  <si>
    <t>GER-AP</t>
  </si>
  <si>
    <t xml:space="preserve">UNIDADE AVANCADA DE MACAPA/AP           </t>
  </si>
  <si>
    <t>Edielma dos Santos Farias</t>
  </si>
  <si>
    <t>GER-BA</t>
  </si>
  <si>
    <t>DIVISÃO DE ADMINISTRAÇÃO/BA</t>
  </si>
  <si>
    <t>Jaime Cunha Medina</t>
  </si>
  <si>
    <t>DIVISAO DE PESQUISA E REC. MINERAIS/BA</t>
  </si>
  <si>
    <t>Edinaldo da Luz Pereira dos Santos</t>
  </si>
  <si>
    <t>Samanta Augusta Souza Cruz</t>
  </si>
  <si>
    <t>Thyago de Jesus Ribeiro</t>
  </si>
  <si>
    <t>Vanessa Firmino Carvalho de Sousa</t>
  </si>
  <si>
    <t xml:space="preserve">DIVISAO DE PESQUISA E REC. MINERAIS/BA </t>
  </si>
  <si>
    <t>Claudia Silva dos Santos</t>
  </si>
  <si>
    <t>Lourenço Francisco dos Santos Filho</t>
  </si>
  <si>
    <t>Roberto Cordeiro da Silva</t>
  </si>
  <si>
    <t>SERVIÇO DE SEGURANÇA DE BARRAGENS DE MINERAÇÃO - BA</t>
  </si>
  <si>
    <t>David de Barros Galo</t>
  </si>
  <si>
    <t>José Vieira Batista</t>
  </si>
  <si>
    <t>Juliano Barbosa dos Santos</t>
  </si>
  <si>
    <t>SETOR DE EXECUÇÃO ORÇAMENTÁRIA E FINANCEIRA/BA</t>
  </si>
  <si>
    <t>Flavio Moraes de Souza</t>
  </si>
  <si>
    <t>SETOR DE LOGÍSITCA/BA</t>
  </si>
  <si>
    <t>Lygia Maria Marinho de Carvalho</t>
  </si>
  <si>
    <t>GER-CE</t>
  </si>
  <si>
    <t>SERVIÇO DE ADMINISTRAÇÃO/CE</t>
  </si>
  <si>
    <t>Aline Nogueira Bezerra</t>
  </si>
  <si>
    <t>SERVICO DE FISC. DO APROVEIT. MINERAL/CE</t>
  </si>
  <si>
    <t>Marcos Aurélio Marcelino Moreira</t>
  </si>
  <si>
    <t>GER-ES</t>
  </si>
  <si>
    <t>SERVICO DE PESQUISA E REC. MINERAIS/ES</t>
  </si>
  <si>
    <t>Alessandro Silva de Oliveira</t>
  </si>
  <si>
    <t>Ana Paula Meneghetti Coelho</t>
  </si>
  <si>
    <t>Henrique Giacomeli</t>
  </si>
  <si>
    <t>SETOR DE EXECUÇÃO ORÇAMENTÁRIA E FINANCEIRA/ES</t>
  </si>
  <si>
    <t>Glaucia da Penha Fracalossi Costa</t>
  </si>
  <si>
    <t>GER-GO</t>
  </si>
  <si>
    <t>DIVISÃO DE ADMINISTRAÇÃO/GO</t>
  </si>
  <si>
    <t>Cássio Carvalhaes</t>
  </si>
  <si>
    <t>DIVISAO DE FISC. DO APROVEIT. MINERAL/GO</t>
  </si>
  <si>
    <t>Ailson Machado de Andrade</t>
  </si>
  <si>
    <t>Antonio Bertoldo Ribeiro</t>
  </si>
  <si>
    <t>Ricardo de Freitas Paula</t>
  </si>
  <si>
    <t>Sócrates de Souza França</t>
  </si>
  <si>
    <t xml:space="preserve">DIVISAO DE PESQUISA E REC. MINERAIS/GO  </t>
  </si>
  <si>
    <t>Gustavo Adolfo Rocha</t>
  </si>
  <si>
    <t>Janaina Daniele Darques</t>
  </si>
  <si>
    <t>Marcelo Barone</t>
  </si>
  <si>
    <t>Onival Eduardo Torres</t>
  </si>
  <si>
    <t>Waltudes Costa Medeiro</t>
  </si>
  <si>
    <t>SETOR DE EXECUÇÃO ORÇAMENTÁRIA E FINANCEIRA/GO</t>
  </si>
  <si>
    <t>Duljon Laerti Boldrin</t>
  </si>
  <si>
    <t>SETOR DE LOGÍSITCA/GO</t>
  </si>
  <si>
    <t>Marcionil de Souza Almeida</t>
  </si>
  <si>
    <t>Marilia Fonseca Dias</t>
  </si>
  <si>
    <t>GER-MG</t>
  </si>
  <si>
    <t>ASSESSORIA TÉCNICA - GER/MG</t>
  </si>
  <si>
    <t xml:space="preserve">Gentil Félix Viana Júnior </t>
  </si>
  <si>
    <t xml:space="preserve">DIV. DE FISC. DA MIN. DE METALICOS/MG   </t>
  </si>
  <si>
    <t>Felipe Leonardo de Aguiar</t>
  </si>
  <si>
    <t>DIV. DE FISC.DA MIN. DE NAO METALICOS/MG</t>
  </si>
  <si>
    <t>Cicero Antonio Miranda Barbosa</t>
  </si>
  <si>
    <t>Giovane Aparecido Costa</t>
  </si>
  <si>
    <t>Julia Patricia Cota</t>
  </si>
  <si>
    <t>DIVISÃO DE ADMINISTRAÇÃO/MG</t>
  </si>
  <si>
    <t>Arlany Júlia Moreira</t>
  </si>
  <si>
    <t>DIVISAO DE PESQUISA E REC. MINERAIS/MG</t>
  </si>
  <si>
    <t>Adriane Comin Fischer</t>
  </si>
  <si>
    <t>Carla Andréia Souza Rabelo</t>
  </si>
  <si>
    <t>Gustavo Santos Fernandes</t>
  </si>
  <si>
    <t>Henrique Augusto Borges</t>
  </si>
  <si>
    <t>Jaime Bruno Junior</t>
  </si>
  <si>
    <t xml:space="preserve">SETOR DE CONTROLE E REGISTRO/MG         </t>
  </si>
  <si>
    <t xml:space="preserve">André Lopes Ferreira </t>
  </si>
  <si>
    <t>Claudia Aparecida Nonato Gomes Carneiro</t>
  </si>
  <si>
    <t xml:space="preserve">Emílio de Cássio Cândido </t>
  </si>
  <si>
    <t xml:space="preserve">Leandro César Ferreira de Carvalho </t>
  </si>
  <si>
    <t xml:space="preserve">Leonardo Queiroz </t>
  </si>
  <si>
    <t xml:space="preserve">Lúcia Aparecida Campos Vinaud </t>
  </si>
  <si>
    <t>Marcelo Bandeira Santos</t>
  </si>
  <si>
    <t>SETOR DE GESTÃO DOCUMENTAL/MG</t>
  </si>
  <si>
    <t>José Palma de Carvalho Júnior</t>
  </si>
  <si>
    <t>SETOR DE LOGÍSITCA/MG</t>
  </si>
  <si>
    <t>Joelma Gualberto De Oliveira</t>
  </si>
  <si>
    <t xml:space="preserve">UNIDADE AVANCADA DE GOV. VALADARES/MG   </t>
  </si>
  <si>
    <t>Marcos Delgado Gontijo</t>
  </si>
  <si>
    <t>GER-MS</t>
  </si>
  <si>
    <t>SERVIÇO DE ADMINISTRAÇÃO/MS</t>
  </si>
  <si>
    <t>Jorge Massena da Silva</t>
  </si>
  <si>
    <t>Livia Miyuki Koga Tavares</t>
  </si>
  <si>
    <t>GER-PA</t>
  </si>
  <si>
    <t>SERVIÇO DE SEGURANÇA DE BARRAGENS DE MINERAÇÃO/PA</t>
  </si>
  <si>
    <t>Alex Rodrigues de Freitas</t>
  </si>
  <si>
    <t>Aline Carla de Pina Barros</t>
  </si>
  <si>
    <t>Felipe Anderson dos Santos Profeta</t>
  </si>
  <si>
    <t>Luis Oliveira da Silva</t>
  </si>
  <si>
    <t>Tiago Xavier</t>
  </si>
  <si>
    <t>Valber do Carmo de Souza Gaia</t>
  </si>
  <si>
    <t>GER-PR</t>
  </si>
  <si>
    <t>SERVICO DE FISC. DO APROVEIT. MINERAL/PR</t>
  </si>
  <si>
    <t>Andrea Cristina Giongo Hauch</t>
  </si>
  <si>
    <t>Luís Paulo de Oliveira Araujo</t>
  </si>
  <si>
    <t>Márcio Marques Rezende</t>
  </si>
  <si>
    <t>Mariane Dornas Martins</t>
  </si>
  <si>
    <t xml:space="preserve">SERVICO DE PESQUISA E REC. MINERAIS/PR  </t>
  </si>
  <si>
    <t>José Augusto Simões Neto</t>
  </si>
  <si>
    <t>GER-RJ</t>
  </si>
  <si>
    <t>DIVISÃO DE ADMINISTRAÇÃO/RJ</t>
  </si>
  <si>
    <t>Maira Moreira Rodrigues</t>
  </si>
  <si>
    <t xml:space="preserve">SERVICO DE PESQUISA E REC. MINERAIS/RJ </t>
  </si>
  <si>
    <t>Amarílio da Câmara Alcântara</t>
  </si>
  <si>
    <t xml:space="preserve">SERVICO DE PESQUISA E REC. MINERAIS/RJ  </t>
  </si>
  <si>
    <t>Anderson Cristiano Neves</t>
  </si>
  <si>
    <t>Hugo Simões de Carvalho</t>
  </si>
  <si>
    <t>SETOR DE EXECUÇÃO ORÇAMENTÁRIA E FINANCEIRA/RJ</t>
  </si>
  <si>
    <t>Eliane Lima Serra</t>
  </si>
  <si>
    <t>Newton Takeshi Okuno</t>
  </si>
  <si>
    <t>SETOR DE LOGÍSITCA/RJ</t>
  </si>
  <si>
    <t>Leandro Muniz de Almeida</t>
  </si>
  <si>
    <t>GER-RN</t>
  </si>
  <si>
    <t xml:space="preserve">SERVICO DE PESQUISA E REC. MINERAIS/RN  </t>
  </si>
  <si>
    <t>Eliasibe Alves de Jesus</t>
  </si>
  <si>
    <t>Priscila Lopes da Silva</t>
  </si>
  <si>
    <t>GER-RS</t>
  </si>
  <si>
    <t>SERVIÇO DE ADMINISTRAÇÃO/RS</t>
  </si>
  <si>
    <t>Vitor Jackson Xavier Filho</t>
  </si>
  <si>
    <t xml:space="preserve">SERVICO DE PESQUISA E REC. MINERAIS/RS  </t>
  </si>
  <si>
    <t>Ezelino Svenson da Fonseca</t>
  </si>
  <si>
    <t>Fabiano Rossini</t>
  </si>
  <si>
    <t>Fabio de Lima Noronha</t>
  </si>
  <si>
    <t xml:space="preserve">SETOR DE EXECUÇÃO ORÇAMENTÁRIA E FINANCEIRA/RS  </t>
  </si>
  <si>
    <t>Maria Luísa Barros de Oliveira Reis</t>
  </si>
  <si>
    <t>GER-SC</t>
  </si>
  <si>
    <t>DIVISAO DE FISC. DO APROVEIT. MINERAL/SC</t>
  </si>
  <si>
    <t>André Sales Issa Vilaça</t>
  </si>
  <si>
    <t>Camila Lamonato Centeno</t>
  </si>
  <si>
    <t>Cláudia Ravazzoli</t>
  </si>
  <si>
    <t>Jorge Plá Cid</t>
  </si>
  <si>
    <t xml:space="preserve">DIVISAO DE PESQUISA E REC. MINERAIS/SC  </t>
  </si>
  <si>
    <t>Fábio Larroyd</t>
  </si>
  <si>
    <t>Marcelo Marini</t>
  </si>
  <si>
    <t>Mateus de Oliveira Pereira</t>
  </si>
  <si>
    <t>Tiago Buch</t>
  </si>
  <si>
    <t>GER-SE</t>
  </si>
  <si>
    <t>NÚCLEO DE PESQUISA E FISC. DO APROVEITAMENTO MINERAL/SE</t>
  </si>
  <si>
    <t>André Rocha de Almeida</t>
  </si>
  <si>
    <t>GER-SP</t>
  </si>
  <si>
    <t>DIVISÃO DE ADMINISTRAÇÃO/SP</t>
  </si>
  <si>
    <t>Maria Roxane Penchel</t>
  </si>
  <si>
    <t>Mirian Rosa Riera</t>
  </si>
  <si>
    <t>Paulo Ecir do Nascimento</t>
  </si>
  <si>
    <t>DIVISAO DE FISC. DO APROVEIT. MINERAL/SP</t>
  </si>
  <si>
    <t>Deise Calsing Bravo</t>
  </si>
  <si>
    <t>Fábio Perlatti</t>
  </si>
  <si>
    <t>Felipe Costa Almeida</t>
  </si>
  <si>
    <t>Marcelo Bregola Furtado</t>
  </si>
  <si>
    <t>Paulo da Silva Teles</t>
  </si>
  <si>
    <t xml:space="preserve">DIVISAO DE PESQUISA E REC. MINERAIS/SP  </t>
  </si>
  <si>
    <t>Antonio Henrique Dantas da Gama Penteado</t>
  </si>
  <si>
    <t>Maria Dilzalice Assis de Oliveira</t>
  </si>
  <si>
    <t>Rodrigo Barbosa Cardoso</t>
  </si>
  <si>
    <t>GERÊNCIA REGIONAL/SP</t>
  </si>
  <si>
    <t>Silvana Aparecida Fontanelli</t>
  </si>
  <si>
    <t>GER-TO</t>
  </si>
  <si>
    <t>SERVIÇO DE ADMINISTRAÇÃO/TO</t>
  </si>
  <si>
    <t>Glayton Ferreira Marçal</t>
  </si>
  <si>
    <t>SETOR DE EXECUÇÃO ORÇAMENTÁRIA E FINANCEIRA/TO</t>
  </si>
  <si>
    <t>George Morais de Souza</t>
  </si>
  <si>
    <t>NPFAM-AL</t>
  </si>
  <si>
    <t>NÚCLEO DE PESQUISA E FISC. DO APROVEITAMENTO MINERAL/AL</t>
  </si>
  <si>
    <t>Bruno Franca de Morais</t>
  </si>
  <si>
    <t>SAF</t>
  </si>
  <si>
    <t>NÚCLEO DE GESTÃO DOCUMENTAL E PROTOCOLO - SEDE</t>
  </si>
  <si>
    <t>Alexandre Silveira Zuanazzi</t>
  </si>
  <si>
    <t>Carla Viganigo Rangel de Castilhos</t>
  </si>
  <si>
    <t>Lewison Ficagna Lopes</t>
  </si>
  <si>
    <t>Rafael Ribeiro Rocha</t>
  </si>
  <si>
    <t>PFE</t>
  </si>
  <si>
    <t>COORDENACAO DE ASSUNTOS DE COBRANCA/PFE-SEDE</t>
  </si>
  <si>
    <t>Aidil Evangelista da Silva</t>
  </si>
  <si>
    <t xml:space="preserve">PROCURADORIA FEDERAL ESPECIALIZADA - SEDE      </t>
  </si>
  <si>
    <t>Bruno Júnio Bicalho Zica</t>
  </si>
  <si>
    <t>Cid Carneiro de Oliveira Moura</t>
  </si>
  <si>
    <t>Leandro Rodrigo Vieira de Oliveira</t>
  </si>
  <si>
    <t>Priscila Simas Figueiredo</t>
  </si>
  <si>
    <t xml:space="preserve">DIVISAO DE CONTABILIDADE/SAF - SEDE  </t>
  </si>
  <si>
    <t xml:space="preserve">Jari Veríssimo Sbardelotto </t>
  </si>
  <si>
    <t>DIVISAO DE GESTAO NACIO.E INFRAESTRUTURA/SAF - SEDE</t>
  </si>
  <si>
    <t>Amanda Pontes Medeiros Beltrão Gomes</t>
  </si>
  <si>
    <t>Diego Galantier</t>
  </si>
  <si>
    <t xml:space="preserve">NÚCLEO DE CONFORMIDADE CONTÁBIL DE CONTRATOS/SAF - SEDE           </t>
  </si>
  <si>
    <t xml:space="preserve">Ivane de Oliveira Lopes </t>
  </si>
  <si>
    <t xml:space="preserve">NÚCLEO DE CONFORMIDADE DE REGISTRO DE GESTÃO/SAF - SEDE </t>
  </si>
  <si>
    <t xml:space="preserve">João Aurélio dos Santos Lima </t>
  </si>
  <si>
    <t>Luciana dos Reis Rocha</t>
  </si>
  <si>
    <t xml:space="preserve">Nádia Costa Soares </t>
  </si>
  <si>
    <t>SAR</t>
  </si>
  <si>
    <t>COORDENAÇÃO DE CONTENCIOSO - SEDE</t>
  </si>
  <si>
    <t>Ana Margarete Macedo Neres Martins</t>
  </si>
  <si>
    <t>Fernanda de Sá Rocha</t>
  </si>
  <si>
    <t>Juliana Ayres de Almeida Bião Teixeira</t>
  </si>
  <si>
    <t>Rafael Quevedo do Amaral</t>
  </si>
  <si>
    <t>COORDENACAO DE FISC. DAS RECEITAS/SAR - SEDE</t>
  </si>
  <si>
    <t>Alberto Cálgaro Zucareli</t>
  </si>
  <si>
    <t xml:space="preserve">Fernando Ferreira Dias Filho </t>
  </si>
  <si>
    <t xml:space="preserve">Gilmar Forster </t>
  </si>
  <si>
    <t>Leonardo José Ramos</t>
  </si>
  <si>
    <t xml:space="preserve">Rui Alberto Carvalho Giordani </t>
  </si>
  <si>
    <t>Washington Luiz Costa Silva</t>
  </si>
  <si>
    <t>DIVISÃO REGIONAL DE ARRECADAÇÃO  1</t>
  </si>
  <si>
    <t>Wagnara Alves Ribeiro</t>
  </si>
  <si>
    <t>DIVISÃO REGIONAL DE ARRECADAÇÃO  3</t>
  </si>
  <si>
    <t>Adriana da Silva Sampaio Fonseca</t>
  </si>
  <si>
    <t>Carlos Alberto Barrosi</t>
  </si>
  <si>
    <t>Claudio Raimundo Santos</t>
  </si>
  <si>
    <t>Lauzira Maria de Oliveira</t>
  </si>
  <si>
    <t>DIVISÃO REGIONAL DE ARRECADAÇÃO  4</t>
  </si>
  <si>
    <t>Luciane Scoto da Silva</t>
  </si>
  <si>
    <t>DIVISÃO REGIONAL DE ARRECADAÇÃO  5</t>
  </si>
  <si>
    <t>Ana Cristina Magalhães Sztejnsznajd</t>
  </si>
  <si>
    <t>Flávia de Filippi Lopes</t>
  </si>
  <si>
    <t>Lidia Akemi Sakima</t>
  </si>
  <si>
    <t>Maíra Rocha Silva</t>
  </si>
  <si>
    <t>DIVISÃO REGIONAL DE ARRECADAÇÃO  7</t>
  </si>
  <si>
    <t>Carlos Eugênio Soares Rodrigues</t>
  </si>
  <si>
    <t>Josildo Francisco de Oliveira</t>
  </si>
  <si>
    <t>DIVISÃO REGIONAL DE ARRECADAÇÃO 1</t>
  </si>
  <si>
    <t>Roselha Matias da Silva</t>
  </si>
  <si>
    <t>DIVISÃO REGIONAL DE ARRECADAÇÃO 7</t>
  </si>
  <si>
    <t>José Eduardo de Oliveira</t>
  </si>
  <si>
    <t>SDI</t>
  </si>
  <si>
    <t xml:space="preserve">COORDENACAO DE PLANEJAMENTO ESTRATEGICO/SDI - SEDE </t>
  </si>
  <si>
    <t>Emanuella Barreto Costa</t>
  </si>
  <si>
    <t>COORDENACAO DE PROCESSOS ORGANIZACIONAIS/SDI - SEDE</t>
  </si>
  <si>
    <t>Luiz Paulo Beghelli Junior</t>
  </si>
  <si>
    <t>Wellington Pereira da Silva Melo</t>
  </si>
  <si>
    <t xml:space="preserve">COORDENACAO DE PROJETOS/SDI - SEDE               </t>
  </si>
  <si>
    <t>Cristine Hortência Coutinho Pontes</t>
  </si>
  <si>
    <t>DIVISAO DE DESENVOLVIMENTO DE SISTEMAS/SDI - SEDE</t>
  </si>
  <si>
    <t>Adriana Mendes Diniz</t>
  </si>
  <si>
    <t xml:space="preserve">Júlio César da Silva Veras </t>
  </si>
  <si>
    <t>Leonardo de Almeida Bernardo</t>
  </si>
  <si>
    <t xml:space="preserve">Marcelo Freire Costa </t>
  </si>
  <si>
    <t xml:space="preserve">Rômulo Ferreira Douro </t>
  </si>
  <si>
    <t xml:space="preserve">Sebastião Fernandes de Alencar </t>
  </si>
  <si>
    <t xml:space="preserve">DIVISAO DE GESTAO DA INTEGRIDADE, RISC/SDI - SEDE </t>
  </si>
  <si>
    <t>Maryanna Beserra de Almeida</t>
  </si>
  <si>
    <t xml:space="preserve">DIVISAO DE PLANEJAMENTO ORCAMENTARIO/SDI - SEDE     </t>
  </si>
  <si>
    <t>Max Halley Sudário de Lima e Silva</t>
  </si>
  <si>
    <t>Siliane Santos Xavier</t>
  </si>
  <si>
    <t xml:space="preserve">DIVISAO DE PROJETOS, REDE E SUPORTE/SDI - SEDE    </t>
  </si>
  <si>
    <t>Igor Modesto Alves Milhomem</t>
  </si>
  <si>
    <t xml:space="preserve">Luis Carlos Albernás Carvalheiro </t>
  </si>
  <si>
    <t xml:space="preserve">Márcio José Antunes Gomes </t>
  </si>
  <si>
    <t xml:space="preserve">Márcio Leal Gomes da Silva </t>
  </si>
  <si>
    <t xml:space="preserve">Rômulo Augusto Nogueira de Oliveira Passos </t>
  </si>
  <si>
    <t>SGP</t>
  </si>
  <si>
    <t xml:space="preserve">COORDENACAO DE DESENVOLV. DE PESSOAS/SGP - SEDE </t>
  </si>
  <si>
    <t>Luiz Lopes de Medeiros Duarte Junior</t>
  </si>
  <si>
    <t>Paula Simões Silva de Oliveira</t>
  </si>
  <si>
    <t xml:space="preserve">Priscilla Mieko Ihara </t>
  </si>
  <si>
    <t>Susana Lúcia de Almeida e Fonseca</t>
  </si>
  <si>
    <t>COORDENACAO DE GESTAO DAS INF.FUNCIONAIS/SGP - SEDE</t>
  </si>
  <si>
    <t>Anderson Lima de Brito</t>
  </si>
  <si>
    <t>Antônio Marcos de Oliveira</t>
  </si>
  <si>
    <t>Cleusa Fátima Batista</t>
  </si>
  <si>
    <t>Gleder Henrique de Almeida</t>
  </si>
  <si>
    <t>Ivonete Santos Moraes</t>
  </si>
  <si>
    <t>Jarlen Fernandes Nascimento</t>
  </si>
  <si>
    <t>Juliana de Castro Formiga</t>
  </si>
  <si>
    <t>Karla Ticiane de Jesus Leal Barros</t>
  </si>
  <si>
    <t>Luana Vanessa de Melo</t>
  </si>
  <si>
    <t>Marco Aurelio Miranda de Alencar</t>
  </si>
  <si>
    <t>Nádia Maria da Silva Santos</t>
  </si>
  <si>
    <t>Patricia Nunes Carneiro de Albuquerque</t>
  </si>
  <si>
    <t>Roberto Basílio de Lima</t>
  </si>
  <si>
    <t>Sanderlon Ferreira Bianquini</t>
  </si>
  <si>
    <t>Yedda Maria Nunes</t>
  </si>
  <si>
    <t>DIVISÃO DE APOSENTADOS E PENSIONISTAS - SEDE</t>
  </si>
  <si>
    <t>Heber Antunes de Camargo</t>
  </si>
  <si>
    <t>SGR</t>
  </si>
  <si>
    <t xml:space="preserve">GERENCIA DE ECONOMIA MINERAL/SGR - SEDE            </t>
  </si>
  <si>
    <t>Antônio Alves Amorim Neto</t>
  </si>
  <si>
    <t>Humberto Almeida de La Serna</t>
  </si>
  <si>
    <t>João Antonio Vasconcelos</t>
  </si>
  <si>
    <t>Karina Andrade Medeiros</t>
  </si>
  <si>
    <t>Leandro Galinari Joaquim</t>
  </si>
  <si>
    <t xml:space="preserve">GERÊNCIA DE POLÍTICA REGULATÓRIA/SGR - SEDE  </t>
  </si>
  <si>
    <t>Izabel Shizuka Ito Torres</t>
  </si>
  <si>
    <t>Jeferson Girardi</t>
  </si>
  <si>
    <t>Júlio César Recuero</t>
  </si>
  <si>
    <t xml:space="preserve">Karen Cristina de Jesus Pires    </t>
  </si>
  <si>
    <t>Mariano Laio de Oliveira</t>
  </si>
  <si>
    <t>Patrícia Alves Junqueira    </t>
  </si>
  <si>
    <t>Valéria Alves Rodrigues de Melo</t>
  </si>
  <si>
    <t>SUPERINTENDENCIA DE GOVERNANÇA REGULATÓRIA - SEDE</t>
  </si>
  <si>
    <t>Alexandre de Cássio Rodrigues</t>
  </si>
  <si>
    <t>SPM</t>
  </si>
  <si>
    <t>DIVISÃO DE PALEONTOLOGIA/SPM - SEDE</t>
  </si>
  <si>
    <t>José Artur Ferreira Gomes de AndradE</t>
  </si>
  <si>
    <t>Luciana Silva Vieira Gabriel</t>
  </si>
  <si>
    <t>Márcia Aparecida dos Reis Polck</t>
  </si>
  <si>
    <t xml:space="preserve">GERENCIA DE FISC. DO APROVEIT. MINERAL/SPM - SEDE    </t>
  </si>
  <si>
    <t>Arnaldo Bezerra Lopes de Almeida</t>
  </si>
  <si>
    <t>Benícia de Almeida Dias Honório</t>
  </si>
  <si>
    <t>Fernando Evangelista Kutchenski Junior</t>
  </si>
  <si>
    <t>Hélder Abel Pasti</t>
  </si>
  <si>
    <t>Victor Muniz Alves Cruz</t>
  </si>
  <si>
    <t>GERENCIA DE SEGURANÇA DE BARRAGENS DE MINERAÇAO</t>
  </si>
  <si>
    <t>Cássio Gonçalves Vitalino Torres</t>
  </si>
  <si>
    <t>Eliezer Senna Gonçalves Junior</t>
  </si>
  <si>
    <t>José Alberto Rodrigues do Vale</t>
  </si>
  <si>
    <t>Leandro Coutinho</t>
  </si>
  <si>
    <t>Micheline Bechtold</t>
  </si>
  <si>
    <t>Noel Teixeira Kuberek</t>
  </si>
  <si>
    <t>QUANTIDADE</t>
  </si>
  <si>
    <t>AVALIAÇÃO DOS PRODUTOS ENTREGUES (QUANTIDADES)</t>
  </si>
  <si>
    <t>AVALIAÇÃO DOS PRODUTOS ENTREGUES (%)</t>
  </si>
  <si>
    <t>UNIDADE DE LOTAÇÃO</t>
  </si>
  <si>
    <t>SUPERINTENDÊNCIA DE ADMINISTRAÇÃO E FINANÇAS</t>
  </si>
  <si>
    <t>SUPERINTENDÊNCIA DE ARRECADAÇÃO</t>
  </si>
  <si>
    <t>SUPERINTENDÊNCIA DE DESENVOLVIMENTO INSTITUCIONAL</t>
  </si>
  <si>
    <t>SUPERINTENDÊNCIA DE GESTÃO DE PESSOAS</t>
  </si>
  <si>
    <t>SUPERINTENDÊNCIA DE PRODUÇÃO MINERAL</t>
  </si>
  <si>
    <t>SUPERINTENDÊNCIA DE GOVERNANÇA REGULATÓRIA</t>
  </si>
  <si>
    <t>GERÊNCIA REGIONAL - AL</t>
  </si>
  <si>
    <t>GERÊNCIA REGIONAL - AP</t>
  </si>
  <si>
    <t>GERÊNCIA REGIONAL - BA</t>
  </si>
  <si>
    <t>GERÊNCIA REGIONAL - CE</t>
  </si>
  <si>
    <t>GERÊNCIA REGIONAL - ES</t>
  </si>
  <si>
    <t>GERÊNCIA REGIONAL - GO</t>
  </si>
  <si>
    <t>GERÊNCIA REGIONAL - MG</t>
  </si>
  <si>
    <t>GERÊNCIA REGIONAL - MS</t>
  </si>
  <si>
    <t>GERÊNCIA REGIONAL - PA</t>
  </si>
  <si>
    <t>GERÊNCIA REGIONAL - PR</t>
  </si>
  <si>
    <t>GERÊNCIA REGIONAL - RJ</t>
  </si>
  <si>
    <t>GERÊNCIA REGIONAL - RN</t>
  </si>
  <si>
    <t>GERÊNCIA REGIONAL - RS</t>
  </si>
  <si>
    <t>GERÊNCIA REGIONAL - SC</t>
  </si>
  <si>
    <t>GERÊNCIA REGIONAL - SE</t>
  </si>
  <si>
    <t>GERÊNCIA REGIONAL - SP</t>
  </si>
  <si>
    <t>GERÊNCIA REGIONAL -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</si>
</sst>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 wrapText="1"/>
    </xf>
    <xf numFmtId="1" fontId="2" fillId="0" borderId="3" xfId="0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3" borderId="0" xfId="0" applyFill="1"/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4E17-27EA-4FC2-A056-0D5C24241624}">
  <dimension ref="A1:M31"/>
  <sheetViews>
    <sheetView tabSelected="1" workbookViewId="0">
      <selection activeCell="D1" sqref="D1:H1"/>
    </sheetView>
  </sheetViews>
  <sheetFormatPr defaultRowHeight="14.5" x14ac:dyDescent="0.35"/>
  <cols>
    <col min="1" max="1" width="47.54296875" style="25" customWidth="1"/>
    <col min="2" max="13" width="18.54296875" style="23" customWidth="1"/>
  </cols>
  <sheetData>
    <row r="1" spans="1:13" x14ac:dyDescent="0.35">
      <c r="A1" s="15"/>
      <c r="B1" s="27" t="s">
        <v>332</v>
      </c>
      <c r="C1" s="28"/>
      <c r="D1" s="27" t="s">
        <v>333</v>
      </c>
      <c r="E1" s="29"/>
      <c r="F1" s="29"/>
      <c r="G1" s="29"/>
      <c r="H1" s="28"/>
      <c r="I1" s="27" t="s">
        <v>334</v>
      </c>
      <c r="J1" s="29"/>
      <c r="K1" s="29"/>
      <c r="L1" s="29"/>
      <c r="M1" s="29"/>
    </row>
    <row r="2" spans="1:13" x14ac:dyDescent="0.35">
      <c r="A2" s="16" t="s">
        <v>335</v>
      </c>
      <c r="B2" s="17" t="s">
        <v>3</v>
      </c>
      <c r="C2" s="18" t="s">
        <v>4</v>
      </c>
      <c r="D2" s="19" t="s">
        <v>5</v>
      </c>
      <c r="E2" s="17" t="s">
        <v>6</v>
      </c>
      <c r="F2" s="18" t="s">
        <v>7</v>
      </c>
      <c r="G2" s="19" t="s">
        <v>8</v>
      </c>
      <c r="H2" s="20" t="s">
        <v>9</v>
      </c>
      <c r="I2" s="21" t="s">
        <v>5</v>
      </c>
      <c r="J2" s="17" t="s">
        <v>6</v>
      </c>
      <c r="K2" s="18" t="s">
        <v>7</v>
      </c>
      <c r="L2" s="19" t="s">
        <v>8</v>
      </c>
      <c r="M2" s="20" t="s">
        <v>9</v>
      </c>
    </row>
    <row r="3" spans="1:13" x14ac:dyDescent="0.35">
      <c r="A3" s="22" t="s">
        <v>11</v>
      </c>
      <c r="B3" s="23">
        <v>710</v>
      </c>
      <c r="C3" s="23">
        <v>710</v>
      </c>
      <c r="D3" s="23">
        <v>710</v>
      </c>
      <c r="E3" s="23">
        <v>0</v>
      </c>
      <c r="F3" s="23">
        <v>0</v>
      </c>
      <c r="G3" s="23">
        <v>0</v>
      </c>
      <c r="H3" s="23">
        <v>0</v>
      </c>
      <c r="I3" s="24">
        <v>1</v>
      </c>
      <c r="J3" s="24">
        <v>0</v>
      </c>
      <c r="K3" s="24">
        <v>0</v>
      </c>
      <c r="L3" s="24">
        <v>0</v>
      </c>
      <c r="M3" s="24">
        <v>0</v>
      </c>
    </row>
    <row r="4" spans="1:13" x14ac:dyDescent="0.35">
      <c r="A4" s="22" t="s">
        <v>197</v>
      </c>
      <c r="B4" s="23">
        <v>3471</v>
      </c>
      <c r="C4" s="23">
        <v>4713</v>
      </c>
      <c r="D4" s="23">
        <v>4713</v>
      </c>
      <c r="E4" s="23">
        <v>0</v>
      </c>
      <c r="F4" s="23">
        <v>0</v>
      </c>
      <c r="G4" s="23">
        <v>0</v>
      </c>
      <c r="H4" s="23">
        <v>0</v>
      </c>
      <c r="I4" s="24">
        <v>1</v>
      </c>
      <c r="J4" s="24">
        <v>0</v>
      </c>
      <c r="K4" s="24">
        <v>0</v>
      </c>
      <c r="L4" s="24">
        <v>0</v>
      </c>
      <c r="M4" s="24">
        <v>0</v>
      </c>
    </row>
    <row r="5" spans="1:13" x14ac:dyDescent="0.35">
      <c r="A5" s="22" t="s">
        <v>336</v>
      </c>
      <c r="B5" s="23">
        <v>2091</v>
      </c>
      <c r="C5" s="23">
        <v>2128</v>
      </c>
      <c r="D5" s="23">
        <v>1904</v>
      </c>
      <c r="E5" s="23">
        <v>196</v>
      </c>
      <c r="F5" s="23">
        <v>26</v>
      </c>
      <c r="G5" s="23">
        <v>2</v>
      </c>
      <c r="H5" s="23">
        <v>0</v>
      </c>
      <c r="I5" s="24">
        <v>0.89473684210526316</v>
      </c>
      <c r="J5" s="24">
        <v>9.2105263157894732E-2</v>
      </c>
      <c r="K5" s="24">
        <v>1.2218045112781954E-2</v>
      </c>
      <c r="L5" s="24">
        <v>9.3984962406015032E-4</v>
      </c>
      <c r="M5" s="24">
        <v>0</v>
      </c>
    </row>
    <row r="6" spans="1:13" x14ac:dyDescent="0.35">
      <c r="A6" s="22" t="s">
        <v>337</v>
      </c>
      <c r="B6" s="23">
        <v>3699</v>
      </c>
      <c r="C6" s="23">
        <v>3871</v>
      </c>
      <c r="D6" s="23">
        <v>3824</v>
      </c>
      <c r="E6" s="23">
        <v>0</v>
      </c>
      <c r="F6" s="23">
        <v>14</v>
      </c>
      <c r="G6" s="23">
        <v>28</v>
      </c>
      <c r="H6" s="23">
        <v>5</v>
      </c>
      <c r="I6" s="24">
        <v>0.98785843451304578</v>
      </c>
      <c r="J6" s="24">
        <v>0</v>
      </c>
      <c r="K6" s="24">
        <v>3.616636528028933E-3</v>
      </c>
      <c r="L6" s="24">
        <v>7.2332730560578659E-3</v>
      </c>
      <c r="M6" s="24">
        <v>1.2916559028674762E-3</v>
      </c>
    </row>
    <row r="7" spans="1:13" x14ac:dyDescent="0.35">
      <c r="A7" s="22" t="s">
        <v>338</v>
      </c>
      <c r="B7" s="23">
        <v>2493</v>
      </c>
      <c r="C7" s="23">
        <v>2493</v>
      </c>
      <c r="D7" s="23">
        <v>2451</v>
      </c>
      <c r="E7" s="23">
        <v>51</v>
      </c>
      <c r="F7" s="23">
        <v>0</v>
      </c>
      <c r="G7" s="23">
        <v>0</v>
      </c>
      <c r="H7" s="23">
        <v>0</v>
      </c>
      <c r="I7" s="24">
        <v>0.98315282791817082</v>
      </c>
      <c r="J7" s="24">
        <v>2.0457280385078221E-2</v>
      </c>
      <c r="K7" s="24">
        <v>0</v>
      </c>
      <c r="L7" s="24">
        <v>0</v>
      </c>
      <c r="M7" s="24">
        <v>0</v>
      </c>
    </row>
    <row r="8" spans="1:13" x14ac:dyDescent="0.35">
      <c r="A8" s="22" t="s">
        <v>339</v>
      </c>
      <c r="B8" s="23">
        <v>11240</v>
      </c>
      <c r="C8" s="23">
        <v>11240</v>
      </c>
      <c r="D8" s="23">
        <v>11240</v>
      </c>
      <c r="E8" s="23">
        <v>0</v>
      </c>
      <c r="F8" s="23">
        <v>0</v>
      </c>
      <c r="G8" s="23">
        <v>0</v>
      </c>
      <c r="H8" s="23">
        <v>0</v>
      </c>
      <c r="I8" s="24">
        <v>1</v>
      </c>
      <c r="J8" s="24">
        <v>0</v>
      </c>
      <c r="K8" s="24">
        <v>0</v>
      </c>
      <c r="L8" s="24">
        <v>0</v>
      </c>
      <c r="M8" s="24">
        <v>0</v>
      </c>
    </row>
    <row r="9" spans="1:13" x14ac:dyDescent="0.35">
      <c r="A9" s="22" t="s">
        <v>340</v>
      </c>
      <c r="B9" s="23">
        <v>1875</v>
      </c>
      <c r="C9" s="23">
        <v>2111</v>
      </c>
      <c r="D9" s="23">
        <v>1472</v>
      </c>
      <c r="E9" s="23">
        <v>320</v>
      </c>
      <c r="F9" s="23">
        <v>302</v>
      </c>
      <c r="G9" s="23">
        <v>15</v>
      </c>
      <c r="H9" s="23">
        <v>2</v>
      </c>
      <c r="I9" s="24">
        <v>0.69729985788725724</v>
      </c>
      <c r="J9" s="24">
        <v>0.15158692562766463</v>
      </c>
      <c r="K9" s="24">
        <v>0.14306016106110847</v>
      </c>
      <c r="L9" s="24">
        <v>7.1056371387967785E-3</v>
      </c>
      <c r="M9" s="24">
        <v>9.4741828517290385E-4</v>
      </c>
    </row>
    <row r="10" spans="1:13" x14ac:dyDescent="0.35">
      <c r="A10" s="22" t="s">
        <v>341</v>
      </c>
      <c r="B10" s="23">
        <v>1708</v>
      </c>
      <c r="C10" s="23">
        <v>1794</v>
      </c>
      <c r="D10" s="23">
        <v>1794</v>
      </c>
      <c r="E10" s="23">
        <v>0</v>
      </c>
      <c r="F10" s="23">
        <v>0</v>
      </c>
      <c r="G10" s="23">
        <v>0</v>
      </c>
      <c r="H10" s="23">
        <v>0</v>
      </c>
      <c r="I10" s="24">
        <v>1</v>
      </c>
      <c r="J10" s="24">
        <v>0</v>
      </c>
      <c r="K10" s="24">
        <v>0</v>
      </c>
      <c r="L10" s="24">
        <v>0</v>
      </c>
      <c r="M10" s="24">
        <v>0</v>
      </c>
    </row>
    <row r="11" spans="1:13" x14ac:dyDescent="0.35">
      <c r="A11" s="22" t="s">
        <v>342</v>
      </c>
      <c r="B11" s="23">
        <v>125</v>
      </c>
      <c r="C11" s="23">
        <v>125</v>
      </c>
      <c r="D11" s="23">
        <v>104</v>
      </c>
      <c r="E11" s="23">
        <v>0</v>
      </c>
      <c r="F11" s="23">
        <v>21</v>
      </c>
      <c r="G11" s="23">
        <v>0</v>
      </c>
      <c r="H11" s="23">
        <v>0</v>
      </c>
      <c r="I11" s="24">
        <v>0.83199999999999996</v>
      </c>
      <c r="J11" s="24">
        <v>0</v>
      </c>
      <c r="K11" s="24">
        <v>0.16800000000000001</v>
      </c>
      <c r="L11" s="24">
        <v>0</v>
      </c>
      <c r="M11" s="24">
        <v>0</v>
      </c>
    </row>
    <row r="12" spans="1:13" x14ac:dyDescent="0.35">
      <c r="A12" s="22" t="s">
        <v>343</v>
      </c>
      <c r="B12" s="23">
        <v>39</v>
      </c>
      <c r="C12" s="23">
        <v>39</v>
      </c>
      <c r="D12" s="23">
        <v>39</v>
      </c>
      <c r="E12" s="23">
        <v>0</v>
      </c>
      <c r="F12" s="23">
        <v>0</v>
      </c>
      <c r="G12" s="23">
        <v>0</v>
      </c>
      <c r="H12" s="23">
        <v>0</v>
      </c>
      <c r="I12" s="24">
        <v>1</v>
      </c>
      <c r="J12" s="24">
        <v>0</v>
      </c>
      <c r="K12" s="24">
        <v>0</v>
      </c>
      <c r="L12" s="24">
        <v>0</v>
      </c>
      <c r="M12" s="24">
        <v>0</v>
      </c>
    </row>
    <row r="13" spans="1:13" x14ac:dyDescent="0.35">
      <c r="A13" s="22" t="s">
        <v>344</v>
      </c>
      <c r="B13" s="23">
        <v>1396</v>
      </c>
      <c r="C13" s="23">
        <v>1394</v>
      </c>
      <c r="D13" s="23">
        <v>1260</v>
      </c>
      <c r="E13" s="23">
        <v>134</v>
      </c>
      <c r="F13" s="23">
        <v>0</v>
      </c>
      <c r="G13" s="23">
        <v>0</v>
      </c>
      <c r="H13" s="23">
        <v>0</v>
      </c>
      <c r="I13" s="24">
        <v>0.90387374461979919</v>
      </c>
      <c r="J13" s="24">
        <v>9.6126255380200865E-2</v>
      </c>
      <c r="K13" s="24">
        <v>0</v>
      </c>
      <c r="L13" s="24">
        <v>0</v>
      </c>
      <c r="M13" s="24">
        <v>0</v>
      </c>
    </row>
    <row r="14" spans="1:13" x14ac:dyDescent="0.35">
      <c r="A14" s="22" t="s">
        <v>345</v>
      </c>
      <c r="B14" s="23">
        <v>83</v>
      </c>
      <c r="C14" s="23">
        <v>148</v>
      </c>
      <c r="D14" s="23">
        <v>127</v>
      </c>
      <c r="E14" s="23">
        <v>21</v>
      </c>
      <c r="F14" s="23">
        <v>0</v>
      </c>
      <c r="G14" s="23">
        <v>0</v>
      </c>
      <c r="H14" s="23">
        <v>0</v>
      </c>
      <c r="I14" s="24">
        <v>0.85810810810810811</v>
      </c>
      <c r="J14" s="24">
        <v>0.14189189189189189</v>
      </c>
      <c r="K14" s="24">
        <v>0</v>
      </c>
      <c r="L14" s="24">
        <v>0</v>
      </c>
      <c r="M14" s="24">
        <v>0</v>
      </c>
    </row>
    <row r="15" spans="1:13" x14ac:dyDescent="0.35">
      <c r="A15" s="22" t="s">
        <v>346</v>
      </c>
      <c r="B15" s="23">
        <v>561</v>
      </c>
      <c r="C15" s="23">
        <v>831</v>
      </c>
      <c r="D15" s="23">
        <v>831</v>
      </c>
      <c r="E15" s="23">
        <v>0</v>
      </c>
      <c r="F15" s="23">
        <v>0</v>
      </c>
      <c r="G15" s="23">
        <v>0</v>
      </c>
      <c r="H15" s="23">
        <v>0</v>
      </c>
      <c r="I15" s="24">
        <v>1</v>
      </c>
      <c r="J15" s="24">
        <v>0</v>
      </c>
      <c r="K15" s="24">
        <v>0</v>
      </c>
      <c r="L15" s="24">
        <v>0</v>
      </c>
      <c r="M15" s="24">
        <v>0</v>
      </c>
    </row>
    <row r="16" spans="1:13" x14ac:dyDescent="0.35">
      <c r="A16" s="22" t="s">
        <v>347</v>
      </c>
      <c r="B16" s="23">
        <v>1980</v>
      </c>
      <c r="C16" s="23">
        <v>4360</v>
      </c>
      <c r="D16" s="23">
        <v>4294</v>
      </c>
      <c r="E16" s="23">
        <v>63</v>
      </c>
      <c r="F16" s="23">
        <v>3</v>
      </c>
      <c r="G16" s="23">
        <v>0</v>
      </c>
      <c r="H16" s="23">
        <v>0</v>
      </c>
      <c r="I16" s="24">
        <v>0.98486238532110093</v>
      </c>
      <c r="J16" s="24">
        <v>1.4449541284403671E-2</v>
      </c>
      <c r="K16" s="24">
        <v>6.8807339449541288E-4</v>
      </c>
      <c r="L16" s="24">
        <v>0</v>
      </c>
      <c r="M16" s="24">
        <v>0</v>
      </c>
    </row>
    <row r="17" spans="1:13" x14ac:dyDescent="0.35">
      <c r="A17" s="22" t="s">
        <v>348</v>
      </c>
      <c r="B17" s="23">
        <v>8989</v>
      </c>
      <c r="C17" s="23">
        <v>9361</v>
      </c>
      <c r="D17" s="23">
        <v>9260</v>
      </c>
      <c r="E17" s="23">
        <v>77</v>
      </c>
      <c r="F17" s="23">
        <v>24</v>
      </c>
      <c r="G17" s="23">
        <v>0</v>
      </c>
      <c r="H17" s="23">
        <v>0</v>
      </c>
      <c r="I17" s="24">
        <v>0.9892105544279457</v>
      </c>
      <c r="J17" s="24">
        <v>8.2256169212690956E-3</v>
      </c>
      <c r="K17" s="24">
        <v>2.5638286507851725E-3</v>
      </c>
      <c r="L17" s="24">
        <v>0</v>
      </c>
      <c r="M17" s="24">
        <v>0</v>
      </c>
    </row>
    <row r="18" spans="1:13" x14ac:dyDescent="0.35">
      <c r="A18" s="22" t="s">
        <v>349</v>
      </c>
      <c r="B18" s="23">
        <v>73</v>
      </c>
      <c r="C18" s="23">
        <v>73</v>
      </c>
      <c r="D18" s="23">
        <v>47</v>
      </c>
      <c r="E18" s="23">
        <v>26</v>
      </c>
      <c r="F18" s="23">
        <v>0</v>
      </c>
      <c r="G18" s="23">
        <v>0</v>
      </c>
      <c r="H18" s="23">
        <v>0</v>
      </c>
      <c r="I18" s="24">
        <v>0.64383561643835618</v>
      </c>
      <c r="J18" s="24">
        <v>0.35616438356164382</v>
      </c>
      <c r="K18" s="24">
        <v>0</v>
      </c>
      <c r="L18" s="24">
        <v>0</v>
      </c>
      <c r="M18" s="24">
        <v>0</v>
      </c>
    </row>
    <row r="19" spans="1:13" x14ac:dyDescent="0.35">
      <c r="A19" s="22" t="s">
        <v>350</v>
      </c>
      <c r="B19" s="23">
        <v>747</v>
      </c>
      <c r="C19" s="23">
        <v>764</v>
      </c>
      <c r="D19" s="23">
        <v>595</v>
      </c>
      <c r="E19" s="23">
        <v>184</v>
      </c>
      <c r="F19" s="23">
        <v>0</v>
      </c>
      <c r="G19" s="23">
        <v>0</v>
      </c>
      <c r="H19" s="23">
        <v>0</v>
      </c>
      <c r="I19" s="24">
        <v>0.77879581151832455</v>
      </c>
      <c r="J19" s="24">
        <v>0.24083769633507854</v>
      </c>
      <c r="K19" s="24">
        <v>0</v>
      </c>
      <c r="L19" s="24">
        <v>0</v>
      </c>
      <c r="M19" s="24">
        <v>0</v>
      </c>
    </row>
    <row r="20" spans="1:13" x14ac:dyDescent="0.35">
      <c r="A20" s="22" t="s">
        <v>351</v>
      </c>
      <c r="B20" s="23">
        <v>838</v>
      </c>
      <c r="C20" s="23">
        <v>831</v>
      </c>
      <c r="D20" s="23">
        <v>604</v>
      </c>
      <c r="E20" s="23">
        <v>90</v>
      </c>
      <c r="F20" s="23">
        <v>0</v>
      </c>
      <c r="G20" s="23">
        <v>0</v>
      </c>
      <c r="H20" s="23">
        <v>0</v>
      </c>
      <c r="I20" s="24">
        <v>0.72683513838748492</v>
      </c>
      <c r="J20" s="24">
        <v>0.10830324909747292</v>
      </c>
      <c r="K20" s="24">
        <v>0</v>
      </c>
      <c r="L20" s="24">
        <v>0</v>
      </c>
      <c r="M20" s="24">
        <v>0</v>
      </c>
    </row>
    <row r="21" spans="1:13" x14ac:dyDescent="0.35">
      <c r="A21" s="22" t="s">
        <v>352</v>
      </c>
      <c r="B21" s="23">
        <v>1237</v>
      </c>
      <c r="C21" s="23">
        <v>1332</v>
      </c>
      <c r="D21" s="23">
        <v>1298</v>
      </c>
      <c r="E21" s="23">
        <v>34</v>
      </c>
      <c r="F21" s="23">
        <v>0</v>
      </c>
      <c r="G21" s="23">
        <v>0</v>
      </c>
      <c r="H21" s="23">
        <v>0</v>
      </c>
      <c r="I21" s="24">
        <v>0.97447447447447444</v>
      </c>
      <c r="J21" s="24">
        <v>2.5525525525525526E-2</v>
      </c>
      <c r="K21" s="24">
        <v>0</v>
      </c>
      <c r="L21" s="24">
        <v>0</v>
      </c>
      <c r="M21" s="24">
        <v>0</v>
      </c>
    </row>
    <row r="22" spans="1:13" x14ac:dyDescent="0.35">
      <c r="A22" s="22" t="s">
        <v>353</v>
      </c>
      <c r="B22" s="23">
        <v>802</v>
      </c>
      <c r="C22" s="23">
        <v>854</v>
      </c>
      <c r="D22" s="23">
        <v>854</v>
      </c>
      <c r="E22" s="23">
        <v>0</v>
      </c>
      <c r="F22" s="23">
        <v>0</v>
      </c>
      <c r="G22" s="23">
        <v>0</v>
      </c>
      <c r="H22" s="23">
        <v>0</v>
      </c>
      <c r="I22" s="24">
        <v>1</v>
      </c>
      <c r="J22" s="24">
        <v>0</v>
      </c>
      <c r="K22" s="24">
        <v>0</v>
      </c>
      <c r="L22" s="24">
        <v>0</v>
      </c>
      <c r="M22" s="24">
        <v>0</v>
      </c>
    </row>
    <row r="23" spans="1:13" x14ac:dyDescent="0.35">
      <c r="A23" s="22" t="s">
        <v>354</v>
      </c>
      <c r="B23" s="23">
        <v>1002</v>
      </c>
      <c r="C23" s="23">
        <v>1705</v>
      </c>
      <c r="D23" s="23">
        <v>1705</v>
      </c>
      <c r="E23" s="23">
        <v>0</v>
      </c>
      <c r="F23" s="23">
        <v>0</v>
      </c>
      <c r="G23" s="23">
        <v>0</v>
      </c>
      <c r="H23" s="23">
        <v>0</v>
      </c>
      <c r="I23" s="24">
        <v>1</v>
      </c>
      <c r="J23" s="24">
        <v>0</v>
      </c>
      <c r="K23" s="24">
        <v>0</v>
      </c>
      <c r="L23" s="24">
        <v>0</v>
      </c>
      <c r="M23" s="24">
        <v>0</v>
      </c>
    </row>
    <row r="24" spans="1:13" x14ac:dyDescent="0.35">
      <c r="A24" s="22" t="s">
        <v>355</v>
      </c>
      <c r="B24" s="23">
        <v>1089</v>
      </c>
      <c r="C24" s="23">
        <v>1203</v>
      </c>
      <c r="D24" s="23">
        <v>1202</v>
      </c>
      <c r="E24" s="23">
        <v>0</v>
      </c>
      <c r="F24" s="23">
        <v>1</v>
      </c>
      <c r="G24" s="23">
        <v>0</v>
      </c>
      <c r="H24" s="23">
        <v>0</v>
      </c>
      <c r="I24" s="24">
        <v>0.99916874480465501</v>
      </c>
      <c r="J24" s="24">
        <v>0</v>
      </c>
      <c r="K24" s="24">
        <v>8.3125519534497092E-4</v>
      </c>
      <c r="L24" s="24">
        <v>0</v>
      </c>
      <c r="M24" s="24">
        <v>0</v>
      </c>
    </row>
    <row r="25" spans="1:13" x14ac:dyDescent="0.35">
      <c r="A25" s="22" t="s">
        <v>356</v>
      </c>
      <c r="B25" s="23">
        <v>331</v>
      </c>
      <c r="C25" s="23">
        <v>371</v>
      </c>
      <c r="D25" s="23">
        <v>341</v>
      </c>
      <c r="E25" s="23">
        <v>30</v>
      </c>
      <c r="F25" s="23">
        <v>0</v>
      </c>
      <c r="G25" s="23">
        <v>0</v>
      </c>
      <c r="H25" s="23">
        <v>0</v>
      </c>
      <c r="I25" s="24">
        <v>0.91913746630727766</v>
      </c>
      <c r="J25" s="24">
        <v>8.0862533692722366E-2</v>
      </c>
      <c r="K25" s="24">
        <v>0</v>
      </c>
      <c r="L25" s="24">
        <v>0</v>
      </c>
      <c r="M25" s="24">
        <v>0</v>
      </c>
    </row>
    <row r="26" spans="1:13" x14ac:dyDescent="0.35">
      <c r="A26" s="22" t="s">
        <v>357</v>
      </c>
      <c r="B26" s="23">
        <v>3539</v>
      </c>
      <c r="C26" s="23">
        <v>3544</v>
      </c>
      <c r="D26" s="23">
        <v>3544</v>
      </c>
      <c r="E26" s="23">
        <v>0</v>
      </c>
      <c r="F26" s="23">
        <v>0</v>
      </c>
      <c r="G26" s="23">
        <v>0</v>
      </c>
      <c r="H26" s="23">
        <v>0</v>
      </c>
      <c r="I26" s="24">
        <v>1</v>
      </c>
      <c r="J26" s="24">
        <v>0</v>
      </c>
      <c r="K26" s="24">
        <v>0</v>
      </c>
      <c r="L26" s="24">
        <v>0</v>
      </c>
      <c r="M26" s="24">
        <v>0</v>
      </c>
    </row>
    <row r="27" spans="1:13" x14ac:dyDescent="0.35">
      <c r="A27" s="22" t="s">
        <v>358</v>
      </c>
      <c r="B27" s="23">
        <v>430</v>
      </c>
      <c r="C27" s="23">
        <v>430</v>
      </c>
      <c r="D27" s="23">
        <v>430</v>
      </c>
      <c r="E27" s="23">
        <v>0</v>
      </c>
      <c r="F27" s="23">
        <v>0</v>
      </c>
      <c r="G27" s="23">
        <v>0</v>
      </c>
      <c r="H27" s="23">
        <v>0</v>
      </c>
      <c r="I27" s="24">
        <v>1</v>
      </c>
      <c r="J27" s="24">
        <v>0</v>
      </c>
      <c r="K27" s="24">
        <v>0</v>
      </c>
      <c r="L27" s="24">
        <v>0</v>
      </c>
      <c r="M27" s="24">
        <v>0</v>
      </c>
    </row>
    <row r="28" spans="1:13" x14ac:dyDescent="0.35">
      <c r="B28" s="23">
        <f>SUM(B3:B27)</f>
        <v>50548</v>
      </c>
      <c r="C28" s="23">
        <f>SUM(C3:C27)</f>
        <v>56425</v>
      </c>
      <c r="D28" s="23">
        <f>SUM(D3:D27)</f>
        <v>54643</v>
      </c>
      <c r="E28" s="23">
        <f t="shared" ref="E28:H28" si="0">SUM(E3:E27)</f>
        <v>1226</v>
      </c>
      <c r="F28" s="23">
        <f t="shared" si="0"/>
        <v>391</v>
      </c>
      <c r="G28" s="23">
        <f t="shared" si="0"/>
        <v>45</v>
      </c>
      <c r="H28" s="23">
        <f t="shared" si="0"/>
        <v>7</v>
      </c>
    </row>
    <row r="29" spans="1:13" x14ac:dyDescent="0.35">
      <c r="D29" s="26">
        <f>D28/C28*100</f>
        <v>96.841825431989363</v>
      </c>
      <c r="E29" s="26">
        <f>E28/C28*100</f>
        <v>2.1727957465662384</v>
      </c>
      <c r="F29" s="26">
        <f>F28/C28*100</f>
        <v>0.69295525033229954</v>
      </c>
      <c r="G29" s="26">
        <f>G28/C28*100</f>
        <v>7.9751883030571555E-2</v>
      </c>
      <c r="H29" s="26">
        <f>H28/C28*100</f>
        <v>1.2405848471422242E-2</v>
      </c>
    </row>
    <row r="30" spans="1:13" x14ac:dyDescent="0.35">
      <c r="B30" s="23">
        <f>B28</f>
        <v>50548</v>
      </c>
      <c r="C30" s="23">
        <v>100</v>
      </c>
    </row>
    <row r="31" spans="1:13" x14ac:dyDescent="0.35">
      <c r="B31" s="23">
        <f>C28-B28</f>
        <v>5877</v>
      </c>
      <c r="C31" s="23">
        <f>B31*C30/B30</f>
        <v>11.62657276252275</v>
      </c>
    </row>
  </sheetData>
  <autoFilter ref="A2:M2" xr:uid="{B3274E17-27EA-4FC2-A056-0D5C24241624}"/>
  <mergeCells count="3">
    <mergeCell ref="B1:C1"/>
    <mergeCell ref="D1:H1"/>
    <mergeCell ref="I1:M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32A2C-EFBB-4F5F-8813-299980A0E853}">
  <dimension ref="A1:J218"/>
  <sheetViews>
    <sheetView workbookViewId="0">
      <selection activeCell="K6" sqref="K6"/>
    </sheetView>
  </sheetViews>
  <sheetFormatPr defaultRowHeight="14.5" x14ac:dyDescent="0.35"/>
  <cols>
    <col min="1" max="1" width="22.453125" style="6" customWidth="1"/>
    <col min="2" max="2" width="40.81640625" style="6" customWidth="1"/>
    <col min="3" max="3" width="31" style="2" customWidth="1"/>
    <col min="4" max="4" width="19.26953125" style="3" customWidth="1"/>
    <col min="5" max="5" width="18.7265625" style="4" customWidth="1"/>
    <col min="6" max="10" width="13.54296875" style="4" customWidth="1"/>
  </cols>
  <sheetData>
    <row r="1" spans="1:10" s="32" customFormat="1" x14ac:dyDescent="0.35">
      <c r="A1" s="30"/>
      <c r="B1" s="30"/>
      <c r="C1" s="31"/>
      <c r="D1" s="38" t="s">
        <v>332</v>
      </c>
      <c r="E1" s="37"/>
      <c r="F1" s="27" t="s">
        <v>333</v>
      </c>
      <c r="G1" s="29"/>
      <c r="H1" s="29"/>
      <c r="I1" s="29"/>
      <c r="J1" s="28"/>
    </row>
    <row r="2" spans="1:10" s="32" customFormat="1" x14ac:dyDescent="0.35">
      <c r="A2" s="33" t="s">
        <v>0</v>
      </c>
      <c r="B2" s="33" t="s">
        <v>1</v>
      </c>
      <c r="C2" s="34" t="s">
        <v>2</v>
      </c>
      <c r="D2" s="35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36" t="s">
        <v>9</v>
      </c>
    </row>
    <row r="3" spans="1:10" x14ac:dyDescent="0.35">
      <c r="A3" s="1" t="s">
        <v>10</v>
      </c>
      <c r="B3" s="1" t="s">
        <v>11</v>
      </c>
      <c r="C3" s="2" t="s">
        <v>12</v>
      </c>
      <c r="D3" s="3">
        <v>97</v>
      </c>
      <c r="E3" s="3">
        <v>97</v>
      </c>
      <c r="F3" s="3">
        <v>97</v>
      </c>
      <c r="G3" s="4">
        <v>0</v>
      </c>
      <c r="H3" s="4">
        <v>0</v>
      </c>
      <c r="I3" s="4">
        <v>0</v>
      </c>
      <c r="J3" s="4">
        <v>0</v>
      </c>
    </row>
    <row r="4" spans="1:10" x14ac:dyDescent="0.35">
      <c r="A4" s="1" t="s">
        <v>10</v>
      </c>
      <c r="B4" s="1" t="s">
        <v>11</v>
      </c>
      <c r="C4" s="2" t="s">
        <v>13</v>
      </c>
      <c r="D4" s="3">
        <v>123</v>
      </c>
      <c r="E4" s="3">
        <v>123</v>
      </c>
      <c r="F4" s="3">
        <v>123</v>
      </c>
      <c r="G4" s="4">
        <v>0</v>
      </c>
      <c r="H4" s="4">
        <v>0</v>
      </c>
      <c r="I4" s="4">
        <v>0</v>
      </c>
      <c r="J4" s="4">
        <v>0</v>
      </c>
    </row>
    <row r="5" spans="1:10" x14ac:dyDescent="0.35">
      <c r="A5" s="1" t="s">
        <v>10</v>
      </c>
      <c r="B5" s="1" t="s">
        <v>11</v>
      </c>
      <c r="C5" s="2" t="s">
        <v>14</v>
      </c>
      <c r="D5" s="3">
        <v>226</v>
      </c>
      <c r="E5" s="3">
        <v>226</v>
      </c>
      <c r="F5" s="3">
        <v>226</v>
      </c>
      <c r="G5" s="4">
        <v>0</v>
      </c>
      <c r="H5" s="4">
        <v>0</v>
      </c>
      <c r="I5" s="4">
        <v>0</v>
      </c>
      <c r="J5" s="4">
        <v>0</v>
      </c>
    </row>
    <row r="6" spans="1:10" x14ac:dyDescent="0.35">
      <c r="A6" s="1" t="s">
        <v>10</v>
      </c>
      <c r="B6" s="1" t="s">
        <v>11</v>
      </c>
      <c r="C6" s="2" t="s">
        <v>15</v>
      </c>
      <c r="D6" s="3">
        <v>66</v>
      </c>
      <c r="E6" s="3">
        <v>66</v>
      </c>
      <c r="F6" s="3">
        <v>66</v>
      </c>
      <c r="G6" s="4">
        <v>0</v>
      </c>
      <c r="H6" s="4">
        <v>0</v>
      </c>
      <c r="I6" s="4">
        <v>0</v>
      </c>
      <c r="J6" s="4">
        <v>0</v>
      </c>
    </row>
    <row r="7" spans="1:10" x14ac:dyDescent="0.35">
      <c r="A7" s="1" t="s">
        <v>10</v>
      </c>
      <c r="B7" s="1" t="s">
        <v>11</v>
      </c>
      <c r="C7" s="2" t="s">
        <v>16</v>
      </c>
      <c r="D7" s="3">
        <v>55</v>
      </c>
      <c r="E7" s="3">
        <v>55</v>
      </c>
      <c r="F7" s="3">
        <v>55</v>
      </c>
      <c r="G7" s="4">
        <v>0</v>
      </c>
      <c r="H7" s="4">
        <v>0</v>
      </c>
      <c r="I7" s="4">
        <v>0</v>
      </c>
      <c r="J7" s="4">
        <v>0</v>
      </c>
    </row>
    <row r="8" spans="1:10" x14ac:dyDescent="0.35">
      <c r="A8" s="1" t="s">
        <v>10</v>
      </c>
      <c r="B8" s="1" t="s">
        <v>11</v>
      </c>
      <c r="C8" s="2" t="s">
        <v>17</v>
      </c>
      <c r="D8" s="3">
        <v>143</v>
      </c>
      <c r="E8" s="3">
        <v>143</v>
      </c>
      <c r="F8" s="3">
        <v>143</v>
      </c>
      <c r="G8" s="4">
        <v>0</v>
      </c>
      <c r="H8" s="4">
        <v>0</v>
      </c>
      <c r="I8" s="4">
        <v>0</v>
      </c>
      <c r="J8" s="4">
        <v>0</v>
      </c>
    </row>
    <row r="9" spans="1:10" x14ac:dyDescent="0.35">
      <c r="A9" s="1" t="s">
        <v>18</v>
      </c>
      <c r="B9" s="1" t="s">
        <v>19</v>
      </c>
      <c r="C9" s="2" t="s">
        <v>20</v>
      </c>
      <c r="D9" s="3">
        <v>39</v>
      </c>
      <c r="E9" s="5">
        <v>39</v>
      </c>
      <c r="F9" s="4">
        <v>39</v>
      </c>
      <c r="G9" s="4">
        <v>0</v>
      </c>
      <c r="H9" s="4">
        <v>0</v>
      </c>
      <c r="I9" s="4">
        <v>0</v>
      </c>
      <c r="J9" s="4">
        <v>0</v>
      </c>
    </row>
    <row r="10" spans="1:10" x14ac:dyDescent="0.35">
      <c r="A10" s="6" t="s">
        <v>21</v>
      </c>
      <c r="B10" s="1" t="s">
        <v>22</v>
      </c>
      <c r="C10" s="7" t="s">
        <v>23</v>
      </c>
      <c r="D10" s="3">
        <v>34</v>
      </c>
      <c r="E10" s="5">
        <v>34</v>
      </c>
      <c r="F10" s="4">
        <v>34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35">
      <c r="A11" s="6" t="s">
        <v>21</v>
      </c>
      <c r="B11" s="8" t="s">
        <v>24</v>
      </c>
      <c r="C11" s="7" t="s">
        <v>25</v>
      </c>
      <c r="D11" s="3">
        <v>199</v>
      </c>
      <c r="E11" s="9">
        <v>199</v>
      </c>
      <c r="F11" s="4">
        <v>199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35">
      <c r="A12" s="6" t="s">
        <v>21</v>
      </c>
      <c r="B12" s="8" t="s">
        <v>24</v>
      </c>
      <c r="C12" s="7" t="s">
        <v>26</v>
      </c>
      <c r="D12" s="3">
        <v>63</v>
      </c>
      <c r="E12" s="9">
        <v>63</v>
      </c>
      <c r="F12" s="4">
        <v>63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35">
      <c r="A13" s="6" t="s">
        <v>21</v>
      </c>
      <c r="B13" s="8" t="s">
        <v>24</v>
      </c>
      <c r="C13" s="7" t="s">
        <v>27</v>
      </c>
      <c r="D13" s="3">
        <v>38</v>
      </c>
      <c r="E13" s="9">
        <v>36</v>
      </c>
      <c r="F13" s="4">
        <v>36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35">
      <c r="A14" s="6" t="s">
        <v>21</v>
      </c>
      <c r="B14" s="8" t="s">
        <v>24</v>
      </c>
      <c r="C14" s="7" t="s">
        <v>28</v>
      </c>
      <c r="D14" s="3">
        <v>32</v>
      </c>
      <c r="E14" s="9">
        <v>32</v>
      </c>
      <c r="F14" s="4">
        <v>32</v>
      </c>
      <c r="G14" s="4">
        <v>0</v>
      </c>
      <c r="H14" s="4">
        <v>0</v>
      </c>
      <c r="I14" s="4">
        <v>0</v>
      </c>
      <c r="J14" s="4">
        <v>0</v>
      </c>
    </row>
    <row r="15" spans="1:10" x14ac:dyDescent="0.35">
      <c r="A15" s="6" t="s">
        <v>21</v>
      </c>
      <c r="B15" s="6" t="s">
        <v>29</v>
      </c>
      <c r="C15" s="7" t="s">
        <v>30</v>
      </c>
      <c r="D15" s="3">
        <v>193</v>
      </c>
      <c r="E15" s="4">
        <v>193</v>
      </c>
      <c r="F15" s="4">
        <v>193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35">
      <c r="A16" s="6" t="s">
        <v>21</v>
      </c>
      <c r="B16" s="6" t="s">
        <v>29</v>
      </c>
      <c r="C16" s="7" t="s">
        <v>31</v>
      </c>
      <c r="D16" s="3">
        <v>121</v>
      </c>
      <c r="E16" s="4">
        <v>121</v>
      </c>
      <c r="F16" s="4">
        <v>121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35">
      <c r="A17" s="6" t="s">
        <v>21</v>
      </c>
      <c r="B17" s="6" t="s">
        <v>29</v>
      </c>
      <c r="C17" s="7" t="s">
        <v>32</v>
      </c>
      <c r="D17" s="3">
        <v>196</v>
      </c>
      <c r="E17" s="4">
        <v>196</v>
      </c>
      <c r="F17" s="4">
        <v>196</v>
      </c>
      <c r="G17" s="4">
        <v>0</v>
      </c>
      <c r="H17" s="4">
        <v>0</v>
      </c>
      <c r="I17" s="4">
        <v>0</v>
      </c>
      <c r="J17" s="4">
        <v>0</v>
      </c>
    </row>
    <row r="18" spans="1:10" ht="20" x14ac:dyDescent="0.35">
      <c r="A18" s="1" t="s">
        <v>21</v>
      </c>
      <c r="B18" s="1" t="s">
        <v>33</v>
      </c>
      <c r="C18" s="2" t="s">
        <v>34</v>
      </c>
      <c r="D18" s="3">
        <v>93</v>
      </c>
      <c r="E18" s="5">
        <v>93</v>
      </c>
      <c r="F18" s="4">
        <v>60</v>
      </c>
      <c r="G18" s="4">
        <v>33</v>
      </c>
      <c r="H18" s="4">
        <v>0</v>
      </c>
      <c r="I18" s="4">
        <v>0</v>
      </c>
      <c r="J18" s="4">
        <v>0</v>
      </c>
    </row>
    <row r="19" spans="1:10" ht="20" x14ac:dyDescent="0.35">
      <c r="A19" s="1" t="s">
        <v>21</v>
      </c>
      <c r="B19" s="1" t="s">
        <v>33</v>
      </c>
      <c r="C19" s="2" t="s">
        <v>35</v>
      </c>
      <c r="D19" s="3">
        <v>266</v>
      </c>
      <c r="E19" s="5">
        <v>266</v>
      </c>
      <c r="F19" s="4">
        <v>186</v>
      </c>
      <c r="G19" s="4">
        <v>80</v>
      </c>
      <c r="H19" s="4">
        <v>0</v>
      </c>
      <c r="I19" s="4">
        <v>0</v>
      </c>
      <c r="J19" s="4">
        <v>0</v>
      </c>
    </row>
    <row r="20" spans="1:10" ht="20" x14ac:dyDescent="0.35">
      <c r="A20" s="1" t="s">
        <v>21</v>
      </c>
      <c r="B20" s="1" t="s">
        <v>33</v>
      </c>
      <c r="C20" s="2" t="s">
        <v>36</v>
      </c>
      <c r="D20" s="3">
        <v>94</v>
      </c>
      <c r="E20" s="5">
        <v>94</v>
      </c>
      <c r="F20" s="4">
        <v>73</v>
      </c>
      <c r="G20" s="4">
        <v>21</v>
      </c>
      <c r="H20" s="4">
        <v>0</v>
      </c>
      <c r="I20" s="4">
        <v>0</v>
      </c>
      <c r="J20" s="4">
        <v>0</v>
      </c>
    </row>
    <row r="21" spans="1:10" ht="20" x14ac:dyDescent="0.35">
      <c r="A21" s="6" t="s">
        <v>21</v>
      </c>
      <c r="B21" s="1" t="s">
        <v>37</v>
      </c>
      <c r="C21" s="7" t="s">
        <v>38</v>
      </c>
      <c r="D21" s="3">
        <v>35</v>
      </c>
      <c r="E21" s="5">
        <v>35</v>
      </c>
      <c r="F21" s="4">
        <v>35</v>
      </c>
      <c r="G21" s="4">
        <v>0</v>
      </c>
      <c r="H21" s="4">
        <v>0</v>
      </c>
      <c r="I21" s="4">
        <v>0</v>
      </c>
      <c r="J21" s="4">
        <v>0</v>
      </c>
    </row>
    <row r="22" spans="1:10" x14ac:dyDescent="0.35">
      <c r="A22" s="6" t="s">
        <v>21</v>
      </c>
      <c r="B22" s="6" t="s">
        <v>39</v>
      </c>
      <c r="C22" s="7" t="s">
        <v>40</v>
      </c>
      <c r="D22" s="3">
        <v>32</v>
      </c>
      <c r="E22" s="4">
        <v>32</v>
      </c>
      <c r="F22" s="4">
        <v>32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35">
      <c r="A23" s="6" t="s">
        <v>41</v>
      </c>
      <c r="B23" s="1" t="s">
        <v>42</v>
      </c>
      <c r="C23" s="7" t="s">
        <v>43</v>
      </c>
      <c r="D23" s="3">
        <v>43</v>
      </c>
      <c r="E23" s="5">
        <v>108</v>
      </c>
      <c r="F23" s="4">
        <v>87</v>
      </c>
      <c r="G23" s="4">
        <v>21</v>
      </c>
      <c r="H23" s="4">
        <v>0</v>
      </c>
      <c r="I23" s="4">
        <v>0</v>
      </c>
      <c r="J23" s="4">
        <v>0</v>
      </c>
    </row>
    <row r="24" spans="1:10" x14ac:dyDescent="0.35">
      <c r="A24" s="6" t="s">
        <v>41</v>
      </c>
      <c r="B24" s="1" t="s">
        <v>44</v>
      </c>
      <c r="C24" s="2" t="s">
        <v>45</v>
      </c>
      <c r="D24" s="3">
        <v>40</v>
      </c>
      <c r="E24" s="5">
        <v>40</v>
      </c>
      <c r="F24" s="4">
        <v>40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35">
      <c r="A25" s="8" t="s">
        <v>46</v>
      </c>
      <c r="B25" s="8" t="s">
        <v>47</v>
      </c>
      <c r="C25" s="10" t="s">
        <v>48</v>
      </c>
      <c r="D25" s="11">
        <v>251</v>
      </c>
      <c r="E25" s="9">
        <v>351</v>
      </c>
      <c r="F25" s="4">
        <v>351</v>
      </c>
      <c r="G25" s="4">
        <v>0</v>
      </c>
      <c r="H25" s="4">
        <v>0</v>
      </c>
      <c r="I25" s="4">
        <v>0</v>
      </c>
      <c r="J25" s="4">
        <v>0</v>
      </c>
    </row>
    <row r="26" spans="1:10" x14ac:dyDescent="0.35">
      <c r="A26" s="8" t="s">
        <v>46</v>
      </c>
      <c r="B26" s="8" t="s">
        <v>47</v>
      </c>
      <c r="C26" s="10" t="s">
        <v>49</v>
      </c>
      <c r="D26" s="11">
        <v>190</v>
      </c>
      <c r="E26" s="9">
        <v>293</v>
      </c>
      <c r="F26" s="4">
        <v>293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35">
      <c r="A27" s="8" t="s">
        <v>46</v>
      </c>
      <c r="B27" s="8" t="s">
        <v>47</v>
      </c>
      <c r="C27" s="10" t="s">
        <v>50</v>
      </c>
      <c r="D27" s="11">
        <v>98</v>
      </c>
      <c r="E27" s="9">
        <v>165</v>
      </c>
      <c r="F27" s="4">
        <v>165</v>
      </c>
      <c r="G27" s="4">
        <v>0</v>
      </c>
      <c r="H27" s="4">
        <v>0</v>
      </c>
      <c r="I27" s="4">
        <v>0</v>
      </c>
      <c r="J27" s="4">
        <v>0</v>
      </c>
    </row>
    <row r="28" spans="1:10" ht="20" x14ac:dyDescent="0.35">
      <c r="A28" s="6" t="s">
        <v>46</v>
      </c>
      <c r="B28" s="1" t="s">
        <v>51</v>
      </c>
      <c r="C28" s="7" t="s">
        <v>52</v>
      </c>
      <c r="D28" s="3">
        <v>22</v>
      </c>
      <c r="E28" s="5">
        <v>22</v>
      </c>
      <c r="F28" s="4">
        <v>22</v>
      </c>
      <c r="G28" s="4">
        <v>0</v>
      </c>
      <c r="H28" s="4">
        <v>0</v>
      </c>
      <c r="I28" s="4">
        <v>0</v>
      </c>
      <c r="J28" s="4">
        <v>0</v>
      </c>
    </row>
    <row r="29" spans="1:10" x14ac:dyDescent="0.35">
      <c r="A29" s="8" t="s">
        <v>53</v>
      </c>
      <c r="B29" s="1" t="s">
        <v>54</v>
      </c>
      <c r="C29" s="2" t="s">
        <v>55</v>
      </c>
      <c r="D29" s="3">
        <v>49</v>
      </c>
      <c r="E29" s="5">
        <v>48</v>
      </c>
      <c r="F29" s="4">
        <v>48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35">
      <c r="A30" s="8" t="s">
        <v>53</v>
      </c>
      <c r="B30" s="8" t="s">
        <v>56</v>
      </c>
      <c r="C30" s="12" t="s">
        <v>57</v>
      </c>
      <c r="D30" s="13">
        <v>226</v>
      </c>
      <c r="E30" s="9">
        <v>457</v>
      </c>
      <c r="F30" s="4">
        <v>457</v>
      </c>
      <c r="G30" s="4">
        <v>0</v>
      </c>
      <c r="H30" s="4">
        <v>0</v>
      </c>
      <c r="I30" s="4">
        <v>0</v>
      </c>
      <c r="J30" s="4">
        <v>0</v>
      </c>
    </row>
    <row r="31" spans="1:10" x14ac:dyDescent="0.35">
      <c r="A31" s="8" t="s">
        <v>53</v>
      </c>
      <c r="B31" s="8" t="s">
        <v>56</v>
      </c>
      <c r="C31" s="12" t="s">
        <v>58</v>
      </c>
      <c r="D31" s="13">
        <v>73</v>
      </c>
      <c r="E31" s="9">
        <v>111</v>
      </c>
      <c r="F31" s="4">
        <v>102</v>
      </c>
      <c r="G31" s="4">
        <v>6</v>
      </c>
      <c r="H31" s="4">
        <v>3</v>
      </c>
      <c r="I31" s="4">
        <v>0</v>
      </c>
      <c r="J31" s="4">
        <v>0</v>
      </c>
    </row>
    <row r="32" spans="1:10" x14ac:dyDescent="0.35">
      <c r="A32" s="8" t="s">
        <v>53</v>
      </c>
      <c r="B32" s="8" t="s">
        <v>56</v>
      </c>
      <c r="C32" s="12" t="s">
        <v>59</v>
      </c>
      <c r="D32" s="13">
        <v>103</v>
      </c>
      <c r="E32" s="9">
        <v>105</v>
      </c>
      <c r="F32" s="4">
        <v>105</v>
      </c>
      <c r="G32" s="4">
        <v>0</v>
      </c>
      <c r="H32" s="4">
        <v>0</v>
      </c>
      <c r="I32" s="4">
        <v>0</v>
      </c>
      <c r="J32" s="4">
        <v>0</v>
      </c>
    </row>
    <row r="33" spans="1:10" x14ac:dyDescent="0.35">
      <c r="A33" s="8" t="s">
        <v>53</v>
      </c>
      <c r="B33" s="8" t="s">
        <v>56</v>
      </c>
      <c r="C33" s="12" t="s">
        <v>60</v>
      </c>
      <c r="D33" s="13">
        <v>86</v>
      </c>
      <c r="E33" s="9">
        <v>187</v>
      </c>
      <c r="F33" s="4">
        <v>187</v>
      </c>
      <c r="G33" s="4">
        <v>0</v>
      </c>
      <c r="H33" s="4">
        <v>0</v>
      </c>
      <c r="I33" s="4">
        <v>0</v>
      </c>
      <c r="J33" s="4">
        <v>0</v>
      </c>
    </row>
    <row r="34" spans="1:10" x14ac:dyDescent="0.35">
      <c r="A34" s="8" t="s">
        <v>53</v>
      </c>
      <c r="B34" s="8" t="s">
        <v>61</v>
      </c>
      <c r="C34" s="12" t="s">
        <v>62</v>
      </c>
      <c r="D34" s="13">
        <v>34</v>
      </c>
      <c r="E34" s="9">
        <v>49</v>
      </c>
      <c r="F34" s="4">
        <v>44</v>
      </c>
      <c r="G34" s="4">
        <v>5</v>
      </c>
      <c r="H34" s="4">
        <v>0</v>
      </c>
      <c r="I34" s="4">
        <v>0</v>
      </c>
      <c r="J34" s="4">
        <v>0</v>
      </c>
    </row>
    <row r="35" spans="1:10" x14ac:dyDescent="0.35">
      <c r="A35" s="8" t="s">
        <v>53</v>
      </c>
      <c r="B35" s="8" t="s">
        <v>61</v>
      </c>
      <c r="C35" s="12" t="s">
        <v>63</v>
      </c>
      <c r="D35" s="13">
        <v>325</v>
      </c>
      <c r="E35" s="9">
        <v>435</v>
      </c>
      <c r="F35" s="4">
        <v>435</v>
      </c>
      <c r="G35" s="4">
        <v>0</v>
      </c>
      <c r="H35" s="4">
        <v>0</v>
      </c>
      <c r="I35" s="4">
        <v>0</v>
      </c>
      <c r="J35" s="4">
        <v>0</v>
      </c>
    </row>
    <row r="36" spans="1:10" x14ac:dyDescent="0.35">
      <c r="A36" s="8" t="s">
        <v>53</v>
      </c>
      <c r="B36" s="8" t="s">
        <v>61</v>
      </c>
      <c r="C36" s="12" t="s">
        <v>64</v>
      </c>
      <c r="D36" s="13">
        <v>444</v>
      </c>
      <c r="E36" s="9">
        <v>1250</v>
      </c>
      <c r="F36" s="4">
        <v>1250</v>
      </c>
      <c r="G36" s="4">
        <v>0</v>
      </c>
      <c r="H36" s="4">
        <v>0</v>
      </c>
      <c r="I36" s="4">
        <v>0</v>
      </c>
      <c r="J36" s="4">
        <v>0</v>
      </c>
    </row>
    <row r="37" spans="1:10" x14ac:dyDescent="0.35">
      <c r="A37" s="8" t="s">
        <v>53</v>
      </c>
      <c r="B37" s="8" t="s">
        <v>61</v>
      </c>
      <c r="C37" s="2" t="s">
        <v>65</v>
      </c>
      <c r="D37" s="3">
        <v>264</v>
      </c>
      <c r="E37" s="9">
        <v>434</v>
      </c>
      <c r="F37" s="4">
        <v>434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35">
      <c r="A38" s="8" t="s">
        <v>53</v>
      </c>
      <c r="B38" s="8" t="s">
        <v>61</v>
      </c>
      <c r="C38" s="12" t="s">
        <v>66</v>
      </c>
      <c r="D38" s="13">
        <v>276</v>
      </c>
      <c r="E38" s="9">
        <v>1184</v>
      </c>
      <c r="F38" s="4">
        <v>1184</v>
      </c>
      <c r="G38" s="4">
        <v>0</v>
      </c>
      <c r="H38" s="4">
        <v>0</v>
      </c>
      <c r="I38" s="4">
        <v>0</v>
      </c>
      <c r="J38" s="4">
        <v>0</v>
      </c>
    </row>
    <row r="39" spans="1:10" ht="20" x14ac:dyDescent="0.35">
      <c r="A39" s="8" t="s">
        <v>53</v>
      </c>
      <c r="B39" s="1" t="s">
        <v>67</v>
      </c>
      <c r="C39" s="2" t="s">
        <v>68</v>
      </c>
      <c r="D39" s="3">
        <v>31</v>
      </c>
      <c r="E39" s="5">
        <v>31</v>
      </c>
      <c r="F39" s="4">
        <v>12</v>
      </c>
      <c r="G39" s="4">
        <v>19</v>
      </c>
      <c r="H39" s="4">
        <v>0</v>
      </c>
      <c r="I39" s="4">
        <v>0</v>
      </c>
      <c r="J39" s="4">
        <v>0</v>
      </c>
    </row>
    <row r="40" spans="1:10" x14ac:dyDescent="0.35">
      <c r="A40" s="6" t="s">
        <v>53</v>
      </c>
      <c r="B40" s="14" t="s">
        <v>69</v>
      </c>
      <c r="C40" s="7" t="s">
        <v>70</v>
      </c>
      <c r="D40" s="3">
        <v>44</v>
      </c>
      <c r="E40" s="5">
        <v>44</v>
      </c>
      <c r="F40" s="4">
        <v>30</v>
      </c>
      <c r="G40" s="4">
        <v>14</v>
      </c>
      <c r="H40" s="4">
        <v>0</v>
      </c>
      <c r="I40" s="4">
        <v>0</v>
      </c>
      <c r="J40" s="4">
        <v>0</v>
      </c>
    </row>
    <row r="41" spans="1:10" x14ac:dyDescent="0.35">
      <c r="A41" s="6" t="s">
        <v>53</v>
      </c>
      <c r="B41" s="6" t="s">
        <v>69</v>
      </c>
      <c r="C41" s="7" t="s">
        <v>71</v>
      </c>
      <c r="D41" s="3">
        <v>25</v>
      </c>
      <c r="E41" s="4">
        <v>25</v>
      </c>
      <c r="F41" s="4">
        <v>6</v>
      </c>
      <c r="G41" s="4">
        <v>19</v>
      </c>
      <c r="H41" s="4">
        <v>0</v>
      </c>
      <c r="I41" s="4">
        <v>0</v>
      </c>
      <c r="J41" s="4">
        <v>0</v>
      </c>
    </row>
    <row r="42" spans="1:10" x14ac:dyDescent="0.35">
      <c r="A42" s="1" t="s">
        <v>72</v>
      </c>
      <c r="B42" s="6" t="s">
        <v>73</v>
      </c>
      <c r="C42" s="2" t="s">
        <v>74</v>
      </c>
      <c r="D42" s="3">
        <v>650</v>
      </c>
      <c r="E42" s="4">
        <v>650</v>
      </c>
      <c r="F42" s="4">
        <v>650</v>
      </c>
      <c r="G42" s="4">
        <v>0</v>
      </c>
      <c r="H42" s="4">
        <v>0</v>
      </c>
      <c r="I42" s="4">
        <v>0</v>
      </c>
      <c r="J42" s="4">
        <v>0</v>
      </c>
    </row>
    <row r="43" spans="1:10" x14ac:dyDescent="0.35">
      <c r="A43" s="1" t="s">
        <v>72</v>
      </c>
      <c r="B43" s="8" t="s">
        <v>75</v>
      </c>
      <c r="C43" s="2" t="s">
        <v>76</v>
      </c>
      <c r="D43" s="3">
        <v>44</v>
      </c>
      <c r="E43" s="9">
        <v>44</v>
      </c>
      <c r="F43" s="4">
        <v>40</v>
      </c>
      <c r="G43" s="4">
        <v>4</v>
      </c>
      <c r="H43" s="4">
        <v>0</v>
      </c>
      <c r="I43" s="4">
        <v>0</v>
      </c>
      <c r="J43" s="4">
        <v>0</v>
      </c>
    </row>
    <row r="44" spans="1:10" x14ac:dyDescent="0.35">
      <c r="A44" s="1" t="s">
        <v>72</v>
      </c>
      <c r="B44" s="8" t="s">
        <v>77</v>
      </c>
      <c r="C44" s="2" t="s">
        <v>78</v>
      </c>
      <c r="D44" s="3">
        <v>58</v>
      </c>
      <c r="E44" s="9">
        <v>58</v>
      </c>
      <c r="F44" s="4">
        <v>58</v>
      </c>
      <c r="G44" s="4">
        <v>0</v>
      </c>
      <c r="H44" s="4">
        <v>0</v>
      </c>
      <c r="I44" s="4">
        <v>0</v>
      </c>
      <c r="J44" s="4">
        <v>0</v>
      </c>
    </row>
    <row r="45" spans="1:10" x14ac:dyDescent="0.35">
      <c r="A45" s="1" t="s">
        <v>72</v>
      </c>
      <c r="B45" s="8" t="s">
        <v>77</v>
      </c>
      <c r="C45" s="2" t="s">
        <v>79</v>
      </c>
      <c r="D45" s="3">
        <v>146</v>
      </c>
      <c r="E45" s="9">
        <v>146</v>
      </c>
      <c r="F45" s="4">
        <v>146</v>
      </c>
      <c r="G45" s="4">
        <v>0</v>
      </c>
      <c r="H45" s="4">
        <v>0</v>
      </c>
      <c r="I45" s="4">
        <v>0</v>
      </c>
      <c r="J45" s="4">
        <v>0</v>
      </c>
    </row>
    <row r="46" spans="1:10" x14ac:dyDescent="0.35">
      <c r="A46" s="1" t="s">
        <v>72</v>
      </c>
      <c r="B46" s="8" t="s">
        <v>77</v>
      </c>
      <c r="C46" s="2" t="s">
        <v>80</v>
      </c>
      <c r="D46" s="3">
        <v>74</v>
      </c>
      <c r="E46" s="9">
        <v>74</v>
      </c>
      <c r="F46" s="4">
        <v>74</v>
      </c>
      <c r="G46" s="4">
        <v>0</v>
      </c>
      <c r="H46" s="4">
        <v>0</v>
      </c>
      <c r="I46" s="4">
        <v>0</v>
      </c>
      <c r="J46" s="4">
        <v>0</v>
      </c>
    </row>
    <row r="47" spans="1:10" x14ac:dyDescent="0.35">
      <c r="A47" s="6" t="s">
        <v>72</v>
      </c>
      <c r="B47" s="1" t="s">
        <v>81</v>
      </c>
      <c r="C47" s="2" t="s">
        <v>82</v>
      </c>
      <c r="D47" s="3">
        <v>72</v>
      </c>
      <c r="E47" s="5">
        <v>72</v>
      </c>
      <c r="F47" s="4">
        <v>70</v>
      </c>
      <c r="G47" s="4">
        <v>2</v>
      </c>
      <c r="H47" s="4">
        <v>0</v>
      </c>
      <c r="I47" s="4">
        <v>0</v>
      </c>
      <c r="J47" s="4">
        <v>0</v>
      </c>
    </row>
    <row r="48" spans="1:10" x14ac:dyDescent="0.35">
      <c r="A48" s="6" t="s">
        <v>72</v>
      </c>
      <c r="B48" s="8" t="s">
        <v>83</v>
      </c>
      <c r="C48" s="7" t="s">
        <v>84</v>
      </c>
      <c r="D48" s="3">
        <v>28</v>
      </c>
      <c r="E48" s="9">
        <v>28</v>
      </c>
      <c r="F48" s="4">
        <v>28</v>
      </c>
      <c r="G48" s="4">
        <v>0</v>
      </c>
      <c r="H48" s="4">
        <v>0</v>
      </c>
      <c r="I48" s="4">
        <v>0</v>
      </c>
      <c r="J48" s="4">
        <v>0</v>
      </c>
    </row>
    <row r="49" spans="1:10" x14ac:dyDescent="0.35">
      <c r="A49" s="6" t="s">
        <v>72</v>
      </c>
      <c r="B49" s="8" t="s">
        <v>83</v>
      </c>
      <c r="C49" s="7" t="s">
        <v>85</v>
      </c>
      <c r="D49" s="3">
        <v>62</v>
      </c>
      <c r="E49" s="9">
        <v>62</v>
      </c>
      <c r="F49" s="4">
        <v>62</v>
      </c>
      <c r="G49" s="4">
        <v>0</v>
      </c>
      <c r="H49" s="4">
        <v>0</v>
      </c>
      <c r="I49" s="4">
        <v>0</v>
      </c>
      <c r="J49" s="4">
        <v>0</v>
      </c>
    </row>
    <row r="50" spans="1:10" x14ac:dyDescent="0.35">
      <c r="A50" s="1" t="s">
        <v>72</v>
      </c>
      <c r="B50" s="8" t="s">
        <v>83</v>
      </c>
      <c r="C50" s="2" t="s">
        <v>86</v>
      </c>
      <c r="D50" s="3">
        <v>650</v>
      </c>
      <c r="E50" s="9">
        <v>650</v>
      </c>
      <c r="F50" s="4">
        <v>650</v>
      </c>
      <c r="G50" s="4">
        <v>0</v>
      </c>
      <c r="H50" s="4">
        <v>0</v>
      </c>
      <c r="I50" s="4">
        <v>0</v>
      </c>
      <c r="J50" s="4">
        <v>0</v>
      </c>
    </row>
    <row r="51" spans="1:10" x14ac:dyDescent="0.35">
      <c r="A51" s="1" t="s">
        <v>72</v>
      </c>
      <c r="B51" s="8" t="s">
        <v>83</v>
      </c>
      <c r="C51" s="2" t="s">
        <v>87</v>
      </c>
      <c r="D51" s="3">
        <v>66</v>
      </c>
      <c r="E51" s="9">
        <v>66</v>
      </c>
      <c r="F51" s="4">
        <v>66</v>
      </c>
      <c r="G51" s="4">
        <v>0</v>
      </c>
      <c r="H51" s="4">
        <v>0</v>
      </c>
      <c r="I51" s="4">
        <v>0</v>
      </c>
      <c r="J51" s="4">
        <v>0</v>
      </c>
    </row>
    <row r="52" spans="1:10" x14ac:dyDescent="0.35">
      <c r="A52" s="6" t="s">
        <v>72</v>
      </c>
      <c r="B52" s="8" t="s">
        <v>83</v>
      </c>
      <c r="C52" s="7" t="s">
        <v>88</v>
      </c>
      <c r="D52" s="3">
        <v>37</v>
      </c>
      <c r="E52" s="9">
        <v>37</v>
      </c>
      <c r="F52" s="4">
        <v>37</v>
      </c>
      <c r="G52" s="4">
        <v>0</v>
      </c>
      <c r="H52" s="4">
        <v>0</v>
      </c>
      <c r="I52" s="4">
        <v>0</v>
      </c>
      <c r="J52" s="4">
        <v>0</v>
      </c>
    </row>
    <row r="53" spans="1:10" x14ac:dyDescent="0.35">
      <c r="A53" s="1" t="s">
        <v>72</v>
      </c>
      <c r="B53" s="1" t="s">
        <v>89</v>
      </c>
      <c r="C53" s="2" t="s">
        <v>90</v>
      </c>
      <c r="D53" s="3">
        <v>176</v>
      </c>
      <c r="E53" s="5">
        <v>191</v>
      </c>
      <c r="F53" s="4">
        <v>191</v>
      </c>
      <c r="G53" s="4">
        <v>0</v>
      </c>
      <c r="H53" s="4">
        <v>0</v>
      </c>
      <c r="I53" s="4">
        <v>0</v>
      </c>
      <c r="J53" s="4">
        <v>0</v>
      </c>
    </row>
    <row r="54" spans="1:10" x14ac:dyDescent="0.35">
      <c r="A54" s="1" t="s">
        <v>72</v>
      </c>
      <c r="B54" s="1" t="s">
        <v>89</v>
      </c>
      <c r="C54" s="2" t="s">
        <v>91</v>
      </c>
      <c r="D54" s="3">
        <v>80</v>
      </c>
      <c r="E54" s="5">
        <v>94</v>
      </c>
      <c r="F54" s="4">
        <v>94</v>
      </c>
      <c r="G54" s="4">
        <v>0</v>
      </c>
      <c r="H54" s="4">
        <v>0</v>
      </c>
      <c r="I54" s="4">
        <v>0</v>
      </c>
      <c r="J54" s="4">
        <v>0</v>
      </c>
    </row>
    <row r="55" spans="1:10" x14ac:dyDescent="0.35">
      <c r="A55" s="1" t="s">
        <v>72</v>
      </c>
      <c r="B55" s="1" t="s">
        <v>89</v>
      </c>
      <c r="C55" s="2" t="s">
        <v>92</v>
      </c>
      <c r="D55" s="3">
        <v>198</v>
      </c>
      <c r="E55" s="5">
        <v>220</v>
      </c>
      <c r="F55" s="4">
        <v>220</v>
      </c>
      <c r="G55" s="4">
        <v>0</v>
      </c>
      <c r="H55" s="4">
        <v>0</v>
      </c>
      <c r="I55" s="4">
        <v>0</v>
      </c>
      <c r="J55" s="4">
        <v>0</v>
      </c>
    </row>
    <row r="56" spans="1:10" x14ac:dyDescent="0.35">
      <c r="A56" s="1" t="s">
        <v>72</v>
      </c>
      <c r="B56" s="1" t="s">
        <v>89</v>
      </c>
      <c r="C56" s="2" t="s">
        <v>93</v>
      </c>
      <c r="D56" s="3">
        <v>985</v>
      </c>
      <c r="E56" s="5">
        <v>1211</v>
      </c>
      <c r="F56" s="4">
        <v>1211</v>
      </c>
      <c r="G56" s="4">
        <v>0</v>
      </c>
      <c r="H56" s="4">
        <v>0</v>
      </c>
      <c r="I56" s="4">
        <v>0</v>
      </c>
      <c r="J56" s="4">
        <v>0</v>
      </c>
    </row>
    <row r="57" spans="1:10" x14ac:dyDescent="0.35">
      <c r="A57" s="1" t="s">
        <v>72</v>
      </c>
      <c r="B57" s="1" t="s">
        <v>89</v>
      </c>
      <c r="C57" s="2" t="s">
        <v>94</v>
      </c>
      <c r="D57" s="3">
        <v>192</v>
      </c>
      <c r="E57" s="5">
        <v>213</v>
      </c>
      <c r="F57" s="4">
        <v>213</v>
      </c>
      <c r="G57" s="4">
        <v>0</v>
      </c>
      <c r="H57" s="4">
        <v>0</v>
      </c>
      <c r="I57" s="4">
        <v>0</v>
      </c>
      <c r="J57" s="4">
        <v>0</v>
      </c>
    </row>
    <row r="58" spans="1:10" x14ac:dyDescent="0.35">
      <c r="A58" s="1" t="s">
        <v>72</v>
      </c>
      <c r="B58" s="8" t="s">
        <v>89</v>
      </c>
      <c r="C58" s="2" t="s">
        <v>95</v>
      </c>
      <c r="D58" s="3">
        <v>244</v>
      </c>
      <c r="E58" s="9">
        <v>287</v>
      </c>
      <c r="F58" s="4">
        <v>287</v>
      </c>
      <c r="G58" s="4">
        <v>0</v>
      </c>
      <c r="H58" s="4">
        <v>0</v>
      </c>
      <c r="I58" s="4">
        <v>0</v>
      </c>
      <c r="J58" s="4">
        <v>0</v>
      </c>
    </row>
    <row r="59" spans="1:10" x14ac:dyDescent="0.35">
      <c r="A59" s="1" t="s">
        <v>72</v>
      </c>
      <c r="B59" s="8" t="s">
        <v>89</v>
      </c>
      <c r="C59" s="2" t="s">
        <v>96</v>
      </c>
      <c r="D59" s="3">
        <v>175</v>
      </c>
      <c r="E59" s="9">
        <v>206</v>
      </c>
      <c r="F59" s="4">
        <v>206</v>
      </c>
      <c r="G59" s="4">
        <v>0</v>
      </c>
      <c r="H59" s="4">
        <v>0</v>
      </c>
      <c r="I59" s="4">
        <v>0</v>
      </c>
      <c r="J59" s="4">
        <v>0</v>
      </c>
    </row>
    <row r="60" spans="1:10" x14ac:dyDescent="0.35">
      <c r="A60" s="6" t="s">
        <v>72</v>
      </c>
      <c r="B60" s="6" t="s">
        <v>97</v>
      </c>
      <c r="C60" s="7" t="s">
        <v>98</v>
      </c>
      <c r="D60" s="3">
        <v>4460</v>
      </c>
      <c r="E60" s="4">
        <v>4460</v>
      </c>
      <c r="F60" s="4">
        <v>4460</v>
      </c>
      <c r="G60" s="4">
        <v>0</v>
      </c>
      <c r="H60" s="4">
        <v>0</v>
      </c>
      <c r="I60" s="4">
        <v>0</v>
      </c>
      <c r="J60" s="4">
        <v>0</v>
      </c>
    </row>
    <row r="61" spans="1:10" x14ac:dyDescent="0.35">
      <c r="A61" s="6" t="s">
        <v>72</v>
      </c>
      <c r="B61" s="6" t="s">
        <v>99</v>
      </c>
      <c r="C61" s="2" t="s">
        <v>100</v>
      </c>
      <c r="D61" s="3">
        <v>478</v>
      </c>
      <c r="E61" s="4">
        <v>478</v>
      </c>
      <c r="F61" s="4">
        <v>468</v>
      </c>
      <c r="G61" s="4">
        <v>10</v>
      </c>
      <c r="H61" s="4">
        <v>0</v>
      </c>
      <c r="I61" s="4">
        <v>0</v>
      </c>
      <c r="J61" s="4">
        <v>0</v>
      </c>
    </row>
    <row r="62" spans="1:10" x14ac:dyDescent="0.35">
      <c r="A62" s="1" t="s">
        <v>72</v>
      </c>
      <c r="B62" s="8" t="s">
        <v>101</v>
      </c>
      <c r="C62" s="2" t="s">
        <v>102</v>
      </c>
      <c r="D62" s="3">
        <v>114</v>
      </c>
      <c r="E62" s="9">
        <v>114</v>
      </c>
      <c r="F62" s="4">
        <v>29</v>
      </c>
      <c r="G62" s="4">
        <v>61</v>
      </c>
      <c r="H62" s="4">
        <v>24</v>
      </c>
      <c r="I62" s="4">
        <v>0</v>
      </c>
      <c r="J62" s="4">
        <v>0</v>
      </c>
    </row>
    <row r="63" spans="1:10" x14ac:dyDescent="0.35">
      <c r="A63" s="6" t="s">
        <v>103</v>
      </c>
      <c r="B63" s="1" t="s">
        <v>104</v>
      </c>
      <c r="C63" s="7" t="s">
        <v>105</v>
      </c>
      <c r="D63" s="3">
        <v>30</v>
      </c>
      <c r="E63" s="5">
        <v>30</v>
      </c>
      <c r="F63" s="4">
        <v>16</v>
      </c>
      <c r="G63" s="4">
        <v>14</v>
      </c>
      <c r="H63" s="4">
        <v>0</v>
      </c>
      <c r="I63" s="4">
        <v>0</v>
      </c>
      <c r="J63" s="4">
        <v>0</v>
      </c>
    </row>
    <row r="64" spans="1:10" x14ac:dyDescent="0.35">
      <c r="A64" s="6" t="s">
        <v>103</v>
      </c>
      <c r="B64" s="1" t="s">
        <v>104</v>
      </c>
      <c r="C64" s="2" t="s">
        <v>106</v>
      </c>
      <c r="D64" s="3">
        <v>43</v>
      </c>
      <c r="E64" s="5">
        <v>43</v>
      </c>
      <c r="F64" s="4">
        <v>31</v>
      </c>
      <c r="G64" s="4">
        <v>12</v>
      </c>
      <c r="H64" s="4">
        <v>0</v>
      </c>
      <c r="I64" s="4">
        <v>0</v>
      </c>
      <c r="J64" s="4">
        <v>0</v>
      </c>
    </row>
    <row r="65" spans="1:10" ht="20" x14ac:dyDescent="0.35">
      <c r="A65" s="1" t="s">
        <v>107</v>
      </c>
      <c r="B65" s="1" t="s">
        <v>108</v>
      </c>
      <c r="C65" s="2" t="s">
        <v>109</v>
      </c>
      <c r="D65" s="3">
        <v>148</v>
      </c>
      <c r="E65" s="5">
        <v>148</v>
      </c>
      <c r="F65" s="4">
        <v>120</v>
      </c>
      <c r="G65" s="4">
        <v>28</v>
      </c>
      <c r="H65" s="4">
        <v>0</v>
      </c>
      <c r="I65" s="4">
        <v>0</v>
      </c>
      <c r="J65" s="4">
        <v>0</v>
      </c>
    </row>
    <row r="66" spans="1:10" ht="20" x14ac:dyDescent="0.35">
      <c r="A66" s="1" t="s">
        <v>107</v>
      </c>
      <c r="B66" s="1" t="s">
        <v>108</v>
      </c>
      <c r="C66" s="2" t="s">
        <v>110</v>
      </c>
      <c r="D66" s="3">
        <v>130</v>
      </c>
      <c r="E66" s="5">
        <v>130</v>
      </c>
      <c r="F66" s="4">
        <v>95</v>
      </c>
      <c r="G66" s="4">
        <v>40</v>
      </c>
      <c r="H66" s="4">
        <v>0</v>
      </c>
      <c r="I66" s="4">
        <v>0</v>
      </c>
      <c r="J66" s="4">
        <v>0</v>
      </c>
    </row>
    <row r="67" spans="1:10" ht="20" x14ac:dyDescent="0.35">
      <c r="A67" s="1" t="s">
        <v>107</v>
      </c>
      <c r="B67" s="1" t="s">
        <v>108</v>
      </c>
      <c r="C67" s="2" t="s">
        <v>111</v>
      </c>
      <c r="D67" s="3">
        <v>103</v>
      </c>
      <c r="E67" s="5">
        <v>103</v>
      </c>
      <c r="F67" s="4">
        <v>75</v>
      </c>
      <c r="G67" s="4">
        <v>33</v>
      </c>
      <c r="H67" s="4">
        <v>0</v>
      </c>
      <c r="I67" s="4">
        <v>0</v>
      </c>
      <c r="J67" s="4">
        <v>0</v>
      </c>
    </row>
    <row r="68" spans="1:10" ht="20" x14ac:dyDescent="0.35">
      <c r="A68" s="1" t="s">
        <v>107</v>
      </c>
      <c r="B68" s="1" t="s">
        <v>108</v>
      </c>
      <c r="C68" s="2" t="s">
        <v>112</v>
      </c>
      <c r="D68" s="3">
        <v>148</v>
      </c>
      <c r="E68" s="5">
        <v>148</v>
      </c>
      <c r="F68" s="4">
        <v>120</v>
      </c>
      <c r="G68" s="4">
        <v>28</v>
      </c>
      <c r="H68" s="4">
        <v>0</v>
      </c>
      <c r="I68" s="4">
        <v>0</v>
      </c>
      <c r="J68" s="4">
        <v>0</v>
      </c>
    </row>
    <row r="69" spans="1:10" ht="20" x14ac:dyDescent="0.35">
      <c r="A69" s="1" t="s">
        <v>107</v>
      </c>
      <c r="B69" s="1" t="s">
        <v>108</v>
      </c>
      <c r="C69" s="2" t="s">
        <v>113</v>
      </c>
      <c r="D69" s="3">
        <v>91</v>
      </c>
      <c r="E69" s="5">
        <v>108</v>
      </c>
      <c r="F69" s="4">
        <v>90</v>
      </c>
      <c r="G69" s="4">
        <v>18</v>
      </c>
      <c r="H69" s="4">
        <v>0</v>
      </c>
      <c r="I69" s="4">
        <v>0</v>
      </c>
      <c r="J69" s="4">
        <v>0</v>
      </c>
    </row>
    <row r="70" spans="1:10" ht="20" x14ac:dyDescent="0.35">
      <c r="A70" s="1" t="s">
        <v>107</v>
      </c>
      <c r="B70" s="1" t="s">
        <v>108</v>
      </c>
      <c r="C70" s="2" t="s">
        <v>114</v>
      </c>
      <c r="D70" s="3">
        <v>127</v>
      </c>
      <c r="E70" s="5">
        <v>127</v>
      </c>
      <c r="F70" s="4">
        <v>95</v>
      </c>
      <c r="G70" s="4">
        <v>37</v>
      </c>
      <c r="H70" s="4">
        <v>0</v>
      </c>
      <c r="I70" s="4">
        <v>0</v>
      </c>
      <c r="J70" s="4">
        <v>0</v>
      </c>
    </row>
    <row r="71" spans="1:10" x14ac:dyDescent="0.35">
      <c r="A71" s="1" t="s">
        <v>115</v>
      </c>
      <c r="B71" s="1" t="s">
        <v>116</v>
      </c>
      <c r="C71" s="2" t="s">
        <v>117</v>
      </c>
      <c r="D71" s="3">
        <v>258</v>
      </c>
      <c r="E71" s="5">
        <v>262</v>
      </c>
      <c r="F71" s="4">
        <v>262</v>
      </c>
      <c r="G71" s="4">
        <v>0</v>
      </c>
      <c r="H71" s="4">
        <v>0</v>
      </c>
      <c r="I71" s="4">
        <v>0</v>
      </c>
      <c r="J71" s="4">
        <v>0</v>
      </c>
    </row>
    <row r="72" spans="1:10" x14ac:dyDescent="0.35">
      <c r="A72" s="1" t="s">
        <v>115</v>
      </c>
      <c r="B72" s="8" t="s">
        <v>116</v>
      </c>
      <c r="C72" s="2" t="s">
        <v>118</v>
      </c>
      <c r="D72" s="3">
        <v>117</v>
      </c>
      <c r="E72" s="9">
        <v>90</v>
      </c>
      <c r="F72" s="4">
        <v>0</v>
      </c>
      <c r="G72" s="4">
        <v>90</v>
      </c>
      <c r="H72" s="4">
        <v>0</v>
      </c>
      <c r="I72" s="4">
        <v>0</v>
      </c>
      <c r="J72" s="4">
        <v>0</v>
      </c>
    </row>
    <row r="73" spans="1:10" x14ac:dyDescent="0.35">
      <c r="A73" s="1" t="s">
        <v>115</v>
      </c>
      <c r="B73" s="1" t="s">
        <v>116</v>
      </c>
      <c r="C73" s="2" t="s">
        <v>119</v>
      </c>
      <c r="D73" s="3">
        <v>128</v>
      </c>
      <c r="E73" s="5">
        <v>128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1:10" x14ac:dyDescent="0.35">
      <c r="A74" s="1" t="s">
        <v>115</v>
      </c>
      <c r="B74" s="1" t="s">
        <v>116</v>
      </c>
      <c r="C74" s="2" t="s">
        <v>120</v>
      </c>
      <c r="D74" s="3">
        <v>160</v>
      </c>
      <c r="E74" s="5">
        <v>169</v>
      </c>
      <c r="F74" s="4">
        <v>160</v>
      </c>
      <c r="G74" s="4">
        <v>0</v>
      </c>
      <c r="H74" s="4">
        <v>0</v>
      </c>
      <c r="I74" s="4">
        <v>0</v>
      </c>
      <c r="J74" s="4">
        <v>0</v>
      </c>
    </row>
    <row r="75" spans="1:10" x14ac:dyDescent="0.35">
      <c r="A75" s="1" t="s">
        <v>115</v>
      </c>
      <c r="B75" s="8" t="s">
        <v>121</v>
      </c>
      <c r="C75" s="2" t="s">
        <v>122</v>
      </c>
      <c r="D75" s="3">
        <v>175</v>
      </c>
      <c r="E75" s="9">
        <v>182</v>
      </c>
      <c r="F75" s="4">
        <v>182</v>
      </c>
      <c r="G75" s="4">
        <v>0</v>
      </c>
      <c r="H75" s="4">
        <v>0</v>
      </c>
      <c r="I75" s="4">
        <v>0</v>
      </c>
      <c r="J75" s="4">
        <v>0</v>
      </c>
    </row>
    <row r="76" spans="1:10" x14ac:dyDescent="0.35">
      <c r="A76" s="6" t="s">
        <v>123</v>
      </c>
      <c r="B76" s="1" t="s">
        <v>124</v>
      </c>
      <c r="C76" s="7" t="s">
        <v>125</v>
      </c>
      <c r="D76" s="3">
        <v>63</v>
      </c>
      <c r="E76" s="5">
        <v>96</v>
      </c>
      <c r="F76" s="4">
        <v>90</v>
      </c>
      <c r="G76" s="4">
        <v>6</v>
      </c>
      <c r="H76" s="4">
        <v>0</v>
      </c>
      <c r="I76" s="4">
        <v>0</v>
      </c>
      <c r="J76" s="4">
        <v>0</v>
      </c>
    </row>
    <row r="77" spans="1:10" x14ac:dyDescent="0.35">
      <c r="A77" s="8" t="s">
        <v>123</v>
      </c>
      <c r="B77" s="8" t="s">
        <v>126</v>
      </c>
      <c r="C77" s="7" t="s">
        <v>127</v>
      </c>
      <c r="D77" s="3">
        <v>81</v>
      </c>
      <c r="E77" s="9">
        <v>81</v>
      </c>
      <c r="F77" s="4">
        <v>81</v>
      </c>
      <c r="G77" s="4">
        <v>0</v>
      </c>
      <c r="H77" s="4">
        <v>0</v>
      </c>
      <c r="I77" s="4">
        <v>0</v>
      </c>
      <c r="J77" s="4">
        <v>0</v>
      </c>
    </row>
    <row r="78" spans="1:10" x14ac:dyDescent="0.35">
      <c r="A78" s="8" t="s">
        <v>123</v>
      </c>
      <c r="B78" s="8" t="s">
        <v>128</v>
      </c>
      <c r="C78" s="2" t="s">
        <v>129</v>
      </c>
      <c r="D78" s="3">
        <v>127</v>
      </c>
      <c r="E78" s="9">
        <v>127</v>
      </c>
      <c r="F78" s="4">
        <v>103</v>
      </c>
      <c r="G78" s="4">
        <v>24</v>
      </c>
      <c r="H78" s="4">
        <v>0</v>
      </c>
      <c r="I78" s="4">
        <v>0</v>
      </c>
      <c r="J78" s="4">
        <v>0</v>
      </c>
    </row>
    <row r="79" spans="1:10" x14ac:dyDescent="0.35">
      <c r="A79" s="8" t="s">
        <v>123</v>
      </c>
      <c r="B79" s="8" t="s">
        <v>128</v>
      </c>
      <c r="C79" s="12" t="s">
        <v>130</v>
      </c>
      <c r="D79" s="13">
        <v>862</v>
      </c>
      <c r="E79" s="9">
        <v>862</v>
      </c>
      <c r="F79" s="4">
        <v>862</v>
      </c>
      <c r="G79" s="4">
        <v>0</v>
      </c>
      <c r="H79" s="4">
        <v>0</v>
      </c>
      <c r="I79" s="4">
        <v>0</v>
      </c>
    </row>
    <row r="80" spans="1:10" ht="20" x14ac:dyDescent="0.35">
      <c r="A80" s="6" t="s">
        <v>123</v>
      </c>
      <c r="B80" s="1" t="s">
        <v>131</v>
      </c>
      <c r="C80" s="7" t="s">
        <v>132</v>
      </c>
      <c r="D80" s="3">
        <v>25</v>
      </c>
      <c r="E80" s="5">
        <v>51</v>
      </c>
      <c r="F80" s="4">
        <v>51</v>
      </c>
      <c r="G80" s="4">
        <v>0</v>
      </c>
      <c r="H80" s="4">
        <v>0</v>
      </c>
      <c r="I80" s="4">
        <v>0</v>
      </c>
      <c r="J80" s="4">
        <v>0</v>
      </c>
    </row>
    <row r="81" spans="1:10" ht="20" x14ac:dyDescent="0.35">
      <c r="A81" s="6" t="s">
        <v>123</v>
      </c>
      <c r="B81" s="1" t="s">
        <v>131</v>
      </c>
      <c r="C81" s="7" t="s">
        <v>133</v>
      </c>
      <c r="D81" s="3">
        <v>36</v>
      </c>
      <c r="E81" s="5">
        <v>49</v>
      </c>
      <c r="F81" s="4">
        <v>49</v>
      </c>
      <c r="G81" s="4">
        <v>0</v>
      </c>
      <c r="H81" s="4">
        <v>0</v>
      </c>
      <c r="I81" s="4">
        <v>0</v>
      </c>
      <c r="J81" s="4">
        <v>0</v>
      </c>
    </row>
    <row r="82" spans="1:10" x14ac:dyDescent="0.35">
      <c r="A82" s="6" t="s">
        <v>123</v>
      </c>
      <c r="B82" s="6" t="s">
        <v>134</v>
      </c>
      <c r="C82" s="7" t="s">
        <v>135</v>
      </c>
      <c r="D82" s="3">
        <v>43</v>
      </c>
      <c r="E82" s="4">
        <v>66</v>
      </c>
      <c r="F82" s="4">
        <v>62</v>
      </c>
      <c r="G82" s="4">
        <v>4</v>
      </c>
      <c r="H82" s="4">
        <v>0</v>
      </c>
      <c r="I82" s="4">
        <v>0</v>
      </c>
      <c r="J82" s="4">
        <v>0</v>
      </c>
    </row>
    <row r="83" spans="1:10" x14ac:dyDescent="0.35">
      <c r="A83" s="8" t="s">
        <v>136</v>
      </c>
      <c r="B83" s="8" t="s">
        <v>137</v>
      </c>
      <c r="C83" s="12" t="s">
        <v>138</v>
      </c>
      <c r="D83" s="13">
        <v>513</v>
      </c>
      <c r="E83" s="9">
        <v>517</v>
      </c>
      <c r="F83" s="4">
        <v>517</v>
      </c>
      <c r="G83" s="4">
        <v>0</v>
      </c>
      <c r="H83" s="4">
        <v>0</v>
      </c>
      <c r="I83" s="4">
        <v>0</v>
      </c>
      <c r="J83" s="4">
        <v>0</v>
      </c>
    </row>
    <row r="84" spans="1:10" x14ac:dyDescent="0.35">
      <c r="A84" s="8" t="s">
        <v>136</v>
      </c>
      <c r="B84" s="8" t="s">
        <v>137</v>
      </c>
      <c r="C84" s="12" t="s">
        <v>139</v>
      </c>
      <c r="D84" s="13">
        <v>289</v>
      </c>
      <c r="E84" s="9">
        <v>337</v>
      </c>
      <c r="F84" s="4">
        <v>337</v>
      </c>
      <c r="G84" s="4">
        <v>0</v>
      </c>
      <c r="H84" s="4">
        <v>0</v>
      </c>
      <c r="I84" s="4">
        <v>0</v>
      </c>
      <c r="J84" s="4">
        <v>0</v>
      </c>
    </row>
    <row r="85" spans="1:10" x14ac:dyDescent="0.35">
      <c r="A85" s="8" t="s">
        <v>140</v>
      </c>
      <c r="B85" s="1" t="s">
        <v>141</v>
      </c>
      <c r="C85" s="2" t="s">
        <v>142</v>
      </c>
      <c r="D85" s="3">
        <v>51</v>
      </c>
      <c r="E85" s="5">
        <v>245</v>
      </c>
      <c r="F85" s="4">
        <v>245</v>
      </c>
      <c r="G85" s="4">
        <v>0</v>
      </c>
      <c r="H85" s="4">
        <v>0</v>
      </c>
      <c r="I85" s="4">
        <v>0</v>
      </c>
      <c r="J85" s="4">
        <v>0</v>
      </c>
    </row>
    <row r="86" spans="1:10" x14ac:dyDescent="0.35">
      <c r="A86" s="8" t="s">
        <v>140</v>
      </c>
      <c r="B86" s="8" t="s">
        <v>143</v>
      </c>
      <c r="C86" s="2" t="s">
        <v>144</v>
      </c>
      <c r="D86" s="3">
        <v>326</v>
      </c>
      <c r="E86" s="9">
        <v>347</v>
      </c>
      <c r="F86" s="4">
        <v>347</v>
      </c>
      <c r="G86" s="4">
        <v>0</v>
      </c>
      <c r="H86" s="4">
        <v>0</v>
      </c>
      <c r="I86" s="4">
        <v>0</v>
      </c>
      <c r="J86" s="4">
        <v>0</v>
      </c>
    </row>
    <row r="87" spans="1:10" x14ac:dyDescent="0.35">
      <c r="A87" s="8" t="s">
        <v>140</v>
      </c>
      <c r="B87" s="8" t="s">
        <v>143</v>
      </c>
      <c r="C87" s="2" t="s">
        <v>145</v>
      </c>
      <c r="D87" s="3">
        <v>72</v>
      </c>
      <c r="E87" s="9">
        <v>77</v>
      </c>
      <c r="F87" s="4">
        <v>77</v>
      </c>
      <c r="G87" s="4">
        <v>0</v>
      </c>
      <c r="H87" s="4">
        <v>0</v>
      </c>
      <c r="I87" s="4">
        <v>0</v>
      </c>
      <c r="J87" s="4">
        <v>0</v>
      </c>
    </row>
    <row r="88" spans="1:10" x14ac:dyDescent="0.35">
      <c r="A88" s="8" t="s">
        <v>140</v>
      </c>
      <c r="B88" s="8" t="s">
        <v>143</v>
      </c>
      <c r="C88" s="2" t="s">
        <v>146</v>
      </c>
      <c r="D88" s="3">
        <v>182</v>
      </c>
      <c r="E88" s="9">
        <v>270</v>
      </c>
      <c r="F88" s="4">
        <v>270</v>
      </c>
      <c r="G88" s="4">
        <v>0</v>
      </c>
      <c r="H88" s="4">
        <v>0</v>
      </c>
      <c r="I88" s="4">
        <v>0</v>
      </c>
      <c r="J88" s="4">
        <v>0</v>
      </c>
    </row>
    <row r="89" spans="1:10" ht="20" x14ac:dyDescent="0.35">
      <c r="A89" s="8" t="s">
        <v>140</v>
      </c>
      <c r="B89" s="1" t="s">
        <v>147</v>
      </c>
      <c r="C89" s="2" t="s">
        <v>148</v>
      </c>
      <c r="D89" s="3">
        <v>371</v>
      </c>
      <c r="E89" s="5">
        <v>766</v>
      </c>
      <c r="F89" s="4">
        <v>766</v>
      </c>
      <c r="G89" s="4">
        <v>0</v>
      </c>
      <c r="H89" s="4">
        <v>0</v>
      </c>
      <c r="I89" s="4">
        <v>0</v>
      </c>
      <c r="J89" s="4">
        <v>0</v>
      </c>
    </row>
    <row r="90" spans="1:10" x14ac:dyDescent="0.35">
      <c r="A90" s="1" t="s">
        <v>149</v>
      </c>
      <c r="B90" s="1" t="s">
        <v>150</v>
      </c>
      <c r="C90" s="2" t="s">
        <v>151</v>
      </c>
      <c r="D90" s="3">
        <v>110</v>
      </c>
      <c r="E90" s="5">
        <v>112</v>
      </c>
      <c r="F90" s="4">
        <v>112</v>
      </c>
      <c r="G90" s="4">
        <v>0</v>
      </c>
      <c r="H90" s="4">
        <v>0</v>
      </c>
      <c r="I90" s="4">
        <v>0</v>
      </c>
      <c r="J90" s="4">
        <v>0</v>
      </c>
    </row>
    <row r="91" spans="1:10" x14ac:dyDescent="0.35">
      <c r="A91" s="1" t="s">
        <v>149</v>
      </c>
      <c r="B91" s="1" t="s">
        <v>150</v>
      </c>
      <c r="C91" s="2" t="s">
        <v>152</v>
      </c>
      <c r="D91" s="3">
        <v>151</v>
      </c>
      <c r="E91" s="5">
        <v>156</v>
      </c>
      <c r="F91" s="4">
        <v>156</v>
      </c>
      <c r="G91" s="4">
        <v>0</v>
      </c>
      <c r="H91" s="4">
        <v>0</v>
      </c>
      <c r="I91" s="4">
        <v>0</v>
      </c>
      <c r="J91" s="4">
        <v>0</v>
      </c>
    </row>
    <row r="92" spans="1:10" x14ac:dyDescent="0.35">
      <c r="A92" s="1" t="s">
        <v>149</v>
      </c>
      <c r="B92" s="1" t="s">
        <v>150</v>
      </c>
      <c r="C92" s="2" t="s">
        <v>153</v>
      </c>
      <c r="D92" s="3">
        <v>86</v>
      </c>
      <c r="E92" s="5">
        <v>88</v>
      </c>
      <c r="F92" s="4">
        <v>87</v>
      </c>
      <c r="G92" s="4">
        <v>0</v>
      </c>
      <c r="H92" s="4">
        <v>1</v>
      </c>
      <c r="I92" s="4">
        <v>0</v>
      </c>
      <c r="J92" s="4">
        <v>0</v>
      </c>
    </row>
    <row r="93" spans="1:10" x14ac:dyDescent="0.35">
      <c r="A93" s="1" t="s">
        <v>149</v>
      </c>
      <c r="B93" s="8" t="s">
        <v>150</v>
      </c>
      <c r="C93" s="2" t="s">
        <v>154</v>
      </c>
      <c r="D93" s="3">
        <v>96</v>
      </c>
      <c r="E93" s="9">
        <v>124</v>
      </c>
      <c r="F93" s="4">
        <v>124</v>
      </c>
      <c r="G93" s="4">
        <v>0</v>
      </c>
      <c r="H93" s="4">
        <v>0</v>
      </c>
      <c r="I93" s="4">
        <v>0</v>
      </c>
      <c r="J93" s="4">
        <v>0</v>
      </c>
    </row>
    <row r="94" spans="1:10" x14ac:dyDescent="0.35">
      <c r="A94" s="1" t="s">
        <v>149</v>
      </c>
      <c r="B94" s="8" t="s">
        <v>155</v>
      </c>
      <c r="C94" s="10" t="s">
        <v>156</v>
      </c>
      <c r="D94" s="11">
        <v>227</v>
      </c>
      <c r="E94" s="9">
        <v>321</v>
      </c>
      <c r="F94" s="4">
        <v>321</v>
      </c>
      <c r="G94" s="4">
        <v>0</v>
      </c>
      <c r="H94" s="4">
        <v>0</v>
      </c>
      <c r="I94" s="4">
        <v>0</v>
      </c>
      <c r="J94" s="4">
        <v>0</v>
      </c>
    </row>
    <row r="95" spans="1:10" x14ac:dyDescent="0.35">
      <c r="A95" s="1" t="s">
        <v>149</v>
      </c>
      <c r="B95" s="8" t="s">
        <v>155</v>
      </c>
      <c r="C95" s="12" t="s">
        <v>157</v>
      </c>
      <c r="D95" s="13">
        <v>186</v>
      </c>
      <c r="E95" s="9">
        <v>186</v>
      </c>
      <c r="F95" s="4">
        <v>186</v>
      </c>
      <c r="G95" s="4">
        <v>0</v>
      </c>
      <c r="H95" s="4">
        <v>0</v>
      </c>
      <c r="I95" s="4">
        <v>0</v>
      </c>
      <c r="J95" s="4">
        <v>0</v>
      </c>
    </row>
    <row r="96" spans="1:10" x14ac:dyDescent="0.35">
      <c r="A96" s="1" t="s">
        <v>149</v>
      </c>
      <c r="B96" s="8" t="s">
        <v>155</v>
      </c>
      <c r="C96" s="10" t="s">
        <v>158</v>
      </c>
      <c r="D96" s="11">
        <v>135</v>
      </c>
      <c r="E96" s="9">
        <v>135</v>
      </c>
      <c r="F96" s="4">
        <v>135</v>
      </c>
      <c r="G96" s="4">
        <v>0</v>
      </c>
      <c r="H96" s="4">
        <v>0</v>
      </c>
      <c r="I96" s="4">
        <v>0</v>
      </c>
      <c r="J96" s="4">
        <v>0</v>
      </c>
    </row>
    <row r="97" spans="1:10" x14ac:dyDescent="0.35">
      <c r="A97" s="1" t="s">
        <v>149</v>
      </c>
      <c r="B97" s="8" t="s">
        <v>155</v>
      </c>
      <c r="C97" s="10" t="s">
        <v>159</v>
      </c>
      <c r="D97" s="11">
        <v>98</v>
      </c>
      <c r="E97" s="9">
        <v>81</v>
      </c>
      <c r="F97" s="4">
        <v>81</v>
      </c>
      <c r="G97" s="4">
        <v>0</v>
      </c>
      <c r="H97" s="4">
        <v>0</v>
      </c>
      <c r="I97" s="4">
        <v>0</v>
      </c>
      <c r="J97" s="4">
        <v>0</v>
      </c>
    </row>
    <row r="98" spans="1:10" ht="20" x14ac:dyDescent="0.35">
      <c r="A98" s="6" t="s">
        <v>160</v>
      </c>
      <c r="B98" s="1" t="s">
        <v>161</v>
      </c>
      <c r="C98" s="7" t="s">
        <v>162</v>
      </c>
      <c r="D98" s="3">
        <v>331</v>
      </c>
      <c r="E98" s="5">
        <v>371</v>
      </c>
      <c r="F98" s="4">
        <v>341</v>
      </c>
      <c r="G98" s="4">
        <v>30</v>
      </c>
      <c r="H98" s="4">
        <v>0</v>
      </c>
      <c r="I98" s="4">
        <v>0</v>
      </c>
      <c r="J98" s="4">
        <v>0</v>
      </c>
    </row>
    <row r="99" spans="1:10" x14ac:dyDescent="0.35">
      <c r="A99" s="6" t="s">
        <v>163</v>
      </c>
      <c r="B99" s="1" t="s">
        <v>164</v>
      </c>
      <c r="C99" s="7" t="s">
        <v>165</v>
      </c>
      <c r="D99" s="3">
        <v>108</v>
      </c>
      <c r="E99" s="5">
        <v>108</v>
      </c>
      <c r="F99" s="4">
        <v>108</v>
      </c>
      <c r="G99" s="4">
        <v>0</v>
      </c>
      <c r="H99" s="4">
        <v>0</v>
      </c>
      <c r="I99" s="4">
        <v>0</v>
      </c>
      <c r="J99" s="4">
        <v>0</v>
      </c>
    </row>
    <row r="100" spans="1:10" x14ac:dyDescent="0.35">
      <c r="A100" s="6" t="s">
        <v>163</v>
      </c>
      <c r="B100" s="1" t="s">
        <v>164</v>
      </c>
      <c r="C100" s="7" t="s">
        <v>166</v>
      </c>
      <c r="D100" s="3">
        <v>107</v>
      </c>
      <c r="E100" s="5">
        <v>107</v>
      </c>
      <c r="F100" s="4">
        <v>107</v>
      </c>
      <c r="G100" s="4">
        <v>0</v>
      </c>
      <c r="H100" s="4">
        <v>0</v>
      </c>
      <c r="I100" s="4">
        <v>0</v>
      </c>
      <c r="J100" s="4">
        <v>0</v>
      </c>
    </row>
    <row r="101" spans="1:10" x14ac:dyDescent="0.35">
      <c r="A101" s="6" t="s">
        <v>163</v>
      </c>
      <c r="B101" s="1" t="s">
        <v>164</v>
      </c>
      <c r="C101" s="7" t="s">
        <v>167</v>
      </c>
      <c r="D101" s="3">
        <v>106</v>
      </c>
      <c r="E101" s="5">
        <v>106</v>
      </c>
      <c r="F101" s="4">
        <v>106</v>
      </c>
      <c r="G101" s="4">
        <v>0</v>
      </c>
      <c r="H101" s="4">
        <v>0</v>
      </c>
      <c r="I101" s="4">
        <v>0</v>
      </c>
      <c r="J101" s="4">
        <v>0</v>
      </c>
    </row>
    <row r="102" spans="1:10" x14ac:dyDescent="0.35">
      <c r="A102" s="6" t="s">
        <v>163</v>
      </c>
      <c r="B102" s="8" t="s">
        <v>168</v>
      </c>
      <c r="C102" s="2" t="s">
        <v>169</v>
      </c>
      <c r="D102" s="3">
        <v>34</v>
      </c>
      <c r="E102" s="9">
        <v>34</v>
      </c>
      <c r="F102" s="4">
        <v>34</v>
      </c>
      <c r="G102" s="4">
        <v>0</v>
      </c>
      <c r="H102" s="4">
        <v>0</v>
      </c>
      <c r="I102" s="4">
        <v>0</v>
      </c>
      <c r="J102" s="4">
        <v>0</v>
      </c>
    </row>
    <row r="103" spans="1:10" x14ac:dyDescent="0.35">
      <c r="A103" s="6" t="s">
        <v>163</v>
      </c>
      <c r="B103" s="8" t="s">
        <v>168</v>
      </c>
      <c r="C103" s="2" t="s">
        <v>170</v>
      </c>
      <c r="D103" s="3">
        <v>51</v>
      </c>
      <c r="E103" s="9">
        <v>51</v>
      </c>
      <c r="F103" s="4">
        <v>51</v>
      </c>
      <c r="G103" s="4">
        <v>0</v>
      </c>
      <c r="H103" s="4">
        <v>0</v>
      </c>
      <c r="I103" s="4">
        <v>0</v>
      </c>
      <c r="J103" s="4">
        <v>0</v>
      </c>
    </row>
    <row r="104" spans="1:10" x14ac:dyDescent="0.35">
      <c r="A104" s="6" t="s">
        <v>163</v>
      </c>
      <c r="B104" s="8" t="s">
        <v>168</v>
      </c>
      <c r="C104" s="2" t="s">
        <v>171</v>
      </c>
      <c r="D104" s="3">
        <v>54</v>
      </c>
      <c r="E104" s="9">
        <v>54</v>
      </c>
      <c r="F104" s="4">
        <v>54</v>
      </c>
      <c r="G104" s="4">
        <v>0</v>
      </c>
      <c r="H104" s="4">
        <v>0</v>
      </c>
      <c r="I104" s="4">
        <v>0</v>
      </c>
      <c r="J104" s="4">
        <v>0</v>
      </c>
    </row>
    <row r="105" spans="1:10" x14ac:dyDescent="0.35">
      <c r="A105" s="6" t="s">
        <v>163</v>
      </c>
      <c r="B105" s="8" t="s">
        <v>168</v>
      </c>
      <c r="C105" s="2" t="s">
        <v>172</v>
      </c>
      <c r="D105" s="3">
        <v>132</v>
      </c>
      <c r="E105" s="9">
        <v>132</v>
      </c>
      <c r="F105" s="4">
        <v>132</v>
      </c>
      <c r="G105" s="4">
        <v>0</v>
      </c>
      <c r="H105" s="4">
        <v>0</v>
      </c>
      <c r="I105" s="4">
        <v>0</v>
      </c>
      <c r="J105" s="4">
        <v>0</v>
      </c>
    </row>
    <row r="106" spans="1:10" x14ac:dyDescent="0.35">
      <c r="A106" s="6" t="s">
        <v>163</v>
      </c>
      <c r="B106" s="8" t="s">
        <v>168</v>
      </c>
      <c r="C106" s="2" t="s">
        <v>173</v>
      </c>
      <c r="D106" s="3">
        <v>49</v>
      </c>
      <c r="E106" s="9">
        <v>49</v>
      </c>
      <c r="F106" s="4">
        <v>49</v>
      </c>
      <c r="G106" s="4">
        <v>0</v>
      </c>
      <c r="H106" s="4">
        <v>0</v>
      </c>
      <c r="I106" s="4">
        <v>0</v>
      </c>
      <c r="J106" s="4">
        <v>0</v>
      </c>
    </row>
    <row r="107" spans="1:10" x14ac:dyDescent="0.35">
      <c r="A107" s="6" t="s">
        <v>163</v>
      </c>
      <c r="B107" s="8" t="s">
        <v>174</v>
      </c>
      <c r="C107" s="7" t="s">
        <v>175</v>
      </c>
      <c r="D107" s="3">
        <v>56</v>
      </c>
      <c r="E107" s="9">
        <v>56</v>
      </c>
      <c r="F107" s="4">
        <v>56</v>
      </c>
      <c r="G107" s="4">
        <v>0</v>
      </c>
      <c r="H107" s="4">
        <v>0</v>
      </c>
      <c r="I107" s="4">
        <v>0</v>
      </c>
      <c r="J107" s="4">
        <v>0</v>
      </c>
    </row>
    <row r="108" spans="1:10" x14ac:dyDescent="0.35">
      <c r="A108" s="6" t="s">
        <v>163</v>
      </c>
      <c r="B108" s="8" t="s">
        <v>174</v>
      </c>
      <c r="C108" s="2" t="s">
        <v>176</v>
      </c>
      <c r="D108" s="3">
        <v>2626</v>
      </c>
      <c r="E108" s="9">
        <v>2626</v>
      </c>
      <c r="F108" s="4">
        <v>2626</v>
      </c>
      <c r="G108" s="4">
        <v>0</v>
      </c>
      <c r="H108" s="4">
        <v>0</v>
      </c>
      <c r="I108" s="4">
        <v>0</v>
      </c>
      <c r="J108" s="4">
        <v>0</v>
      </c>
    </row>
    <row r="109" spans="1:10" x14ac:dyDescent="0.35">
      <c r="A109" s="6" t="s">
        <v>163</v>
      </c>
      <c r="B109" s="8" t="s">
        <v>174</v>
      </c>
      <c r="C109" s="2" t="s">
        <v>177</v>
      </c>
      <c r="D109" s="3">
        <v>96</v>
      </c>
      <c r="E109" s="9">
        <v>101</v>
      </c>
      <c r="F109" s="4">
        <v>101</v>
      </c>
      <c r="G109" s="4">
        <v>0</v>
      </c>
      <c r="H109" s="4">
        <v>0</v>
      </c>
      <c r="I109" s="4">
        <v>0</v>
      </c>
      <c r="J109" s="4">
        <v>0</v>
      </c>
    </row>
    <row r="110" spans="1:10" x14ac:dyDescent="0.35">
      <c r="A110" s="6" t="s">
        <v>163</v>
      </c>
      <c r="B110" s="6" t="s">
        <v>178</v>
      </c>
      <c r="C110" s="7" t="s">
        <v>179</v>
      </c>
      <c r="D110" s="3">
        <v>120</v>
      </c>
      <c r="E110" s="4">
        <v>120</v>
      </c>
      <c r="F110" s="4">
        <v>120</v>
      </c>
      <c r="G110" s="4">
        <v>0</v>
      </c>
      <c r="H110" s="4">
        <v>0</v>
      </c>
      <c r="I110" s="4">
        <v>0</v>
      </c>
      <c r="J110" s="4">
        <v>0</v>
      </c>
    </row>
    <row r="111" spans="1:10" x14ac:dyDescent="0.35">
      <c r="A111" s="1" t="s">
        <v>180</v>
      </c>
      <c r="B111" s="1" t="s">
        <v>181</v>
      </c>
      <c r="C111" s="2" t="s">
        <v>182</v>
      </c>
      <c r="D111" s="3">
        <v>56</v>
      </c>
      <c r="E111" s="5">
        <v>56</v>
      </c>
      <c r="F111" s="4">
        <v>56</v>
      </c>
      <c r="G111" s="4">
        <v>0</v>
      </c>
      <c r="H111" s="4">
        <v>0</v>
      </c>
      <c r="I111" s="4">
        <v>0</v>
      </c>
      <c r="J111" s="4">
        <v>0</v>
      </c>
    </row>
    <row r="112" spans="1:10" ht="20" x14ac:dyDescent="0.35">
      <c r="A112" s="1" t="s">
        <v>180</v>
      </c>
      <c r="B112" s="1" t="s">
        <v>183</v>
      </c>
      <c r="C112" s="2" t="s">
        <v>184</v>
      </c>
      <c r="D112" s="3">
        <v>374</v>
      </c>
      <c r="E112" s="5">
        <v>374</v>
      </c>
      <c r="F112" s="4">
        <v>374</v>
      </c>
      <c r="G112" s="4">
        <v>0</v>
      </c>
      <c r="H112" s="4">
        <v>0</v>
      </c>
      <c r="I112" s="4">
        <v>0</v>
      </c>
      <c r="J112" s="4">
        <v>0</v>
      </c>
    </row>
    <row r="113" spans="1:10" ht="20" x14ac:dyDescent="0.35">
      <c r="A113" s="1" t="s">
        <v>185</v>
      </c>
      <c r="B113" s="1" t="s">
        <v>186</v>
      </c>
      <c r="C113" s="2" t="s">
        <v>187</v>
      </c>
      <c r="D113" s="3">
        <v>125</v>
      </c>
      <c r="E113" s="5">
        <v>125</v>
      </c>
      <c r="F113" s="4">
        <v>104</v>
      </c>
      <c r="G113" s="4">
        <v>0</v>
      </c>
      <c r="H113" s="4">
        <v>21</v>
      </c>
      <c r="I113" s="4">
        <v>0</v>
      </c>
      <c r="J113" s="4">
        <v>0</v>
      </c>
    </row>
    <row r="114" spans="1:10" ht="20" x14ac:dyDescent="0.35">
      <c r="A114" s="6" t="s">
        <v>188</v>
      </c>
      <c r="B114" s="1" t="s">
        <v>189</v>
      </c>
      <c r="C114" s="7" t="s">
        <v>190</v>
      </c>
      <c r="D114" s="3">
        <v>281</v>
      </c>
      <c r="E114" s="5">
        <v>281</v>
      </c>
      <c r="F114" s="4">
        <v>281</v>
      </c>
      <c r="G114" s="4">
        <v>0</v>
      </c>
      <c r="H114" s="4">
        <v>0</v>
      </c>
      <c r="I114" s="4">
        <v>0</v>
      </c>
      <c r="J114" s="4">
        <v>0</v>
      </c>
    </row>
    <row r="115" spans="1:10" ht="20" x14ac:dyDescent="0.35">
      <c r="A115" s="6" t="s">
        <v>188</v>
      </c>
      <c r="B115" s="1" t="s">
        <v>189</v>
      </c>
      <c r="C115" s="7" t="s">
        <v>191</v>
      </c>
      <c r="D115" s="3">
        <v>74</v>
      </c>
      <c r="E115" s="5">
        <v>89</v>
      </c>
      <c r="F115" s="4">
        <v>89</v>
      </c>
      <c r="G115" s="4">
        <v>0</v>
      </c>
      <c r="H115" s="4">
        <v>0</v>
      </c>
      <c r="I115" s="4">
        <v>0</v>
      </c>
      <c r="J115" s="4">
        <v>0</v>
      </c>
    </row>
    <row r="116" spans="1:10" ht="20" x14ac:dyDescent="0.35">
      <c r="A116" s="6" t="s">
        <v>188</v>
      </c>
      <c r="B116" s="1" t="s">
        <v>189</v>
      </c>
      <c r="C116" s="7" t="s">
        <v>192</v>
      </c>
      <c r="D116" s="3">
        <v>192</v>
      </c>
      <c r="E116" s="5">
        <v>192</v>
      </c>
      <c r="F116" s="4">
        <v>192</v>
      </c>
      <c r="G116" s="4">
        <v>0</v>
      </c>
      <c r="H116" s="4">
        <v>0</v>
      </c>
      <c r="I116" s="4">
        <v>0</v>
      </c>
      <c r="J116" s="4">
        <v>0</v>
      </c>
    </row>
    <row r="117" spans="1:10" ht="20" x14ac:dyDescent="0.35">
      <c r="A117" s="6" t="s">
        <v>188</v>
      </c>
      <c r="B117" s="1" t="s">
        <v>189</v>
      </c>
      <c r="C117" s="7" t="s">
        <v>193</v>
      </c>
      <c r="D117" s="3">
        <v>80</v>
      </c>
      <c r="E117" s="5">
        <v>132</v>
      </c>
      <c r="F117" s="4">
        <v>132</v>
      </c>
      <c r="G117" s="4">
        <v>0</v>
      </c>
      <c r="H117" s="4">
        <v>0</v>
      </c>
      <c r="I117" s="4">
        <v>0</v>
      </c>
      <c r="J117" s="4">
        <v>0</v>
      </c>
    </row>
    <row r="118" spans="1:10" ht="20" x14ac:dyDescent="0.35">
      <c r="A118" s="1" t="s">
        <v>194</v>
      </c>
      <c r="B118" s="1" t="s">
        <v>195</v>
      </c>
      <c r="C118" s="2" t="s">
        <v>196</v>
      </c>
      <c r="D118" s="3">
        <v>531</v>
      </c>
      <c r="E118" s="5">
        <v>653</v>
      </c>
      <c r="F118" s="4">
        <v>653</v>
      </c>
      <c r="G118" s="4">
        <v>0</v>
      </c>
      <c r="H118" s="4">
        <v>0</v>
      </c>
      <c r="I118" s="4">
        <v>0</v>
      </c>
      <c r="J118" s="4">
        <v>0</v>
      </c>
    </row>
    <row r="119" spans="1:10" x14ac:dyDescent="0.35">
      <c r="A119" s="1" t="s">
        <v>194</v>
      </c>
      <c r="B119" s="1" t="s">
        <v>197</v>
      </c>
      <c r="C119" s="2" t="s">
        <v>198</v>
      </c>
      <c r="D119" s="3">
        <v>48</v>
      </c>
      <c r="E119" s="5">
        <v>48</v>
      </c>
      <c r="F119" s="4">
        <v>48</v>
      </c>
      <c r="G119" s="4">
        <v>0</v>
      </c>
      <c r="H119" s="4">
        <v>0</v>
      </c>
      <c r="I119" s="4">
        <v>0</v>
      </c>
      <c r="J119" s="4">
        <v>0</v>
      </c>
    </row>
    <row r="120" spans="1:10" x14ac:dyDescent="0.35">
      <c r="A120" s="1" t="s">
        <v>194</v>
      </c>
      <c r="B120" s="1" t="s">
        <v>197</v>
      </c>
      <c r="C120" s="2" t="s">
        <v>199</v>
      </c>
      <c r="D120" s="3">
        <v>748</v>
      </c>
      <c r="E120" s="5">
        <v>969</v>
      </c>
      <c r="F120" s="4">
        <v>969</v>
      </c>
      <c r="G120" s="4">
        <v>0</v>
      </c>
      <c r="H120" s="4">
        <v>0</v>
      </c>
      <c r="I120" s="4">
        <v>0</v>
      </c>
      <c r="J120" s="4">
        <v>0</v>
      </c>
    </row>
    <row r="121" spans="1:10" x14ac:dyDescent="0.35">
      <c r="A121" s="1" t="s">
        <v>194</v>
      </c>
      <c r="B121" s="1" t="s">
        <v>197</v>
      </c>
      <c r="C121" s="2" t="s">
        <v>200</v>
      </c>
      <c r="D121" s="3">
        <v>181</v>
      </c>
      <c r="E121" s="5">
        <v>772</v>
      </c>
      <c r="F121" s="4">
        <v>772</v>
      </c>
      <c r="G121" s="4">
        <v>0</v>
      </c>
      <c r="H121" s="4">
        <v>0</v>
      </c>
      <c r="I121" s="4">
        <v>0</v>
      </c>
      <c r="J121" s="4">
        <v>0</v>
      </c>
    </row>
    <row r="122" spans="1:10" x14ac:dyDescent="0.35">
      <c r="A122" s="1" t="s">
        <v>194</v>
      </c>
      <c r="B122" s="1" t="s">
        <v>197</v>
      </c>
      <c r="C122" s="2" t="s">
        <v>201</v>
      </c>
      <c r="D122" s="3">
        <v>1963</v>
      </c>
      <c r="E122" s="5">
        <v>2271</v>
      </c>
      <c r="F122" s="4">
        <v>2271</v>
      </c>
      <c r="G122" s="4">
        <v>0</v>
      </c>
      <c r="H122" s="4">
        <v>0</v>
      </c>
      <c r="I122" s="4">
        <v>0</v>
      </c>
      <c r="J122" s="4">
        <v>0</v>
      </c>
    </row>
    <row r="123" spans="1:10" x14ac:dyDescent="0.35">
      <c r="A123" s="1" t="s">
        <v>188</v>
      </c>
      <c r="B123" s="1" t="s">
        <v>202</v>
      </c>
      <c r="C123" s="2" t="s">
        <v>203</v>
      </c>
      <c r="D123" s="3">
        <v>165</v>
      </c>
      <c r="E123" s="5">
        <v>165</v>
      </c>
      <c r="F123" s="4">
        <v>140</v>
      </c>
      <c r="G123" s="4">
        <v>10</v>
      </c>
      <c r="H123" s="4">
        <v>13</v>
      </c>
      <c r="I123" s="4">
        <v>2</v>
      </c>
      <c r="J123" s="4">
        <v>0</v>
      </c>
    </row>
    <row r="124" spans="1:10" ht="20" x14ac:dyDescent="0.35">
      <c r="A124" s="1" t="s">
        <v>188</v>
      </c>
      <c r="B124" s="1" t="s">
        <v>204</v>
      </c>
      <c r="C124" s="2" t="s">
        <v>205</v>
      </c>
      <c r="D124" s="3">
        <v>172</v>
      </c>
      <c r="E124" s="5">
        <v>142</v>
      </c>
      <c r="F124" s="4">
        <v>0</v>
      </c>
      <c r="G124" s="4">
        <v>142</v>
      </c>
      <c r="H124" s="4">
        <v>0</v>
      </c>
      <c r="I124" s="4">
        <v>0</v>
      </c>
      <c r="J124" s="4">
        <v>0</v>
      </c>
    </row>
    <row r="125" spans="1:10" ht="20" x14ac:dyDescent="0.35">
      <c r="A125" s="1" t="s">
        <v>188</v>
      </c>
      <c r="B125" s="1" t="s">
        <v>204</v>
      </c>
      <c r="C125" s="2" t="s">
        <v>206</v>
      </c>
      <c r="D125" s="3">
        <v>9</v>
      </c>
      <c r="E125" s="5">
        <v>9</v>
      </c>
      <c r="F125" s="4">
        <v>9</v>
      </c>
      <c r="G125" s="4">
        <v>0</v>
      </c>
      <c r="H125" s="4">
        <v>0</v>
      </c>
      <c r="I125" s="4">
        <v>0</v>
      </c>
      <c r="J125" s="4">
        <v>0</v>
      </c>
    </row>
    <row r="126" spans="1:10" ht="20" x14ac:dyDescent="0.35">
      <c r="A126" s="1" t="s">
        <v>188</v>
      </c>
      <c r="B126" s="1" t="s">
        <v>207</v>
      </c>
      <c r="C126" s="2" t="s">
        <v>208</v>
      </c>
      <c r="D126" s="3">
        <v>191</v>
      </c>
      <c r="E126" s="5">
        <v>191</v>
      </c>
      <c r="F126" s="4">
        <v>162</v>
      </c>
      <c r="G126" s="4">
        <v>28</v>
      </c>
      <c r="H126" s="4">
        <v>1</v>
      </c>
      <c r="I126" s="4">
        <v>0</v>
      </c>
      <c r="J126" s="4">
        <v>0</v>
      </c>
    </row>
    <row r="127" spans="1:10" ht="20" x14ac:dyDescent="0.35">
      <c r="A127" s="1" t="s">
        <v>188</v>
      </c>
      <c r="B127" s="1" t="s">
        <v>209</v>
      </c>
      <c r="C127" s="2" t="s">
        <v>210</v>
      </c>
      <c r="D127" s="3">
        <v>377</v>
      </c>
      <c r="E127" s="5">
        <v>377</v>
      </c>
      <c r="F127" s="4">
        <v>377</v>
      </c>
      <c r="G127" s="4">
        <v>0</v>
      </c>
      <c r="H127" s="4">
        <v>0</v>
      </c>
      <c r="I127" s="4">
        <v>0</v>
      </c>
      <c r="J127" s="4">
        <v>0</v>
      </c>
    </row>
    <row r="128" spans="1:10" ht="20" x14ac:dyDescent="0.35">
      <c r="A128" s="1" t="s">
        <v>188</v>
      </c>
      <c r="B128" s="1" t="s">
        <v>209</v>
      </c>
      <c r="C128" s="2" t="s">
        <v>211</v>
      </c>
      <c r="D128" s="3">
        <v>223</v>
      </c>
      <c r="E128" s="5">
        <v>223</v>
      </c>
      <c r="F128" s="4">
        <v>197</v>
      </c>
      <c r="G128" s="4">
        <v>16</v>
      </c>
      <c r="H128" s="4">
        <v>10</v>
      </c>
      <c r="I128" s="4">
        <v>0</v>
      </c>
      <c r="J128" s="4">
        <v>0</v>
      </c>
    </row>
    <row r="129" spans="1:10" ht="20" x14ac:dyDescent="0.35">
      <c r="A129" s="1" t="s">
        <v>188</v>
      </c>
      <c r="B129" s="1" t="s">
        <v>209</v>
      </c>
      <c r="C129" s="2" t="s">
        <v>212</v>
      </c>
      <c r="D129" s="3">
        <v>327</v>
      </c>
      <c r="E129" s="5">
        <v>327</v>
      </c>
      <c r="F129" s="4">
        <v>325</v>
      </c>
      <c r="G129" s="4">
        <v>0</v>
      </c>
      <c r="H129" s="4">
        <v>2</v>
      </c>
      <c r="I129" s="4">
        <v>0</v>
      </c>
      <c r="J129" s="4">
        <v>0</v>
      </c>
    </row>
    <row r="130" spans="1:10" x14ac:dyDescent="0.35">
      <c r="A130" s="6" t="s">
        <v>213</v>
      </c>
      <c r="B130" s="6" t="s">
        <v>214</v>
      </c>
      <c r="C130" s="7" t="s">
        <v>215</v>
      </c>
      <c r="D130" s="3">
        <v>33</v>
      </c>
      <c r="E130" s="4">
        <v>38</v>
      </c>
      <c r="F130" s="4">
        <v>38</v>
      </c>
      <c r="G130" s="4">
        <v>0</v>
      </c>
      <c r="H130" s="4">
        <v>0</v>
      </c>
      <c r="I130" s="4">
        <v>0</v>
      </c>
      <c r="J130" s="4">
        <v>0</v>
      </c>
    </row>
    <row r="131" spans="1:10" x14ac:dyDescent="0.35">
      <c r="A131" s="6" t="s">
        <v>213</v>
      </c>
      <c r="B131" s="6" t="s">
        <v>214</v>
      </c>
      <c r="C131" s="7" t="s">
        <v>216</v>
      </c>
      <c r="D131" s="3">
        <v>48</v>
      </c>
      <c r="E131" s="4">
        <v>51</v>
      </c>
      <c r="F131" s="4">
        <v>51</v>
      </c>
      <c r="G131" s="4">
        <v>0</v>
      </c>
      <c r="H131" s="4">
        <v>0</v>
      </c>
      <c r="I131" s="4">
        <v>0</v>
      </c>
      <c r="J131" s="4">
        <v>0</v>
      </c>
    </row>
    <row r="132" spans="1:10" x14ac:dyDescent="0.35">
      <c r="A132" s="6" t="s">
        <v>213</v>
      </c>
      <c r="B132" s="6" t="s">
        <v>214</v>
      </c>
      <c r="C132" s="7" t="s">
        <v>217</v>
      </c>
      <c r="D132" s="3">
        <v>19</v>
      </c>
      <c r="E132" s="4">
        <v>20</v>
      </c>
      <c r="F132" s="4">
        <v>20</v>
      </c>
      <c r="G132" s="4">
        <v>0</v>
      </c>
      <c r="H132" s="4">
        <v>0</v>
      </c>
      <c r="I132" s="4">
        <v>0</v>
      </c>
      <c r="J132" s="4">
        <v>0</v>
      </c>
    </row>
    <row r="133" spans="1:10" x14ac:dyDescent="0.35">
      <c r="A133" s="6" t="s">
        <v>213</v>
      </c>
      <c r="B133" s="6" t="s">
        <v>214</v>
      </c>
      <c r="C133" s="7" t="s">
        <v>218</v>
      </c>
      <c r="D133" s="3">
        <v>59</v>
      </c>
      <c r="E133" s="4">
        <v>82</v>
      </c>
      <c r="F133" s="4">
        <v>82</v>
      </c>
      <c r="G133" s="4">
        <v>0</v>
      </c>
      <c r="H133" s="4">
        <v>0</v>
      </c>
      <c r="I133" s="4">
        <v>0</v>
      </c>
      <c r="J133" s="4">
        <v>0</v>
      </c>
    </row>
    <row r="134" spans="1:10" x14ac:dyDescent="0.35">
      <c r="A134" s="1" t="s">
        <v>213</v>
      </c>
      <c r="B134" s="1" t="s">
        <v>219</v>
      </c>
      <c r="C134" s="12" t="s">
        <v>220</v>
      </c>
      <c r="D134" s="13">
        <v>81</v>
      </c>
      <c r="E134" s="5">
        <v>66</v>
      </c>
      <c r="F134" s="4">
        <v>55</v>
      </c>
      <c r="G134" s="4">
        <v>0</v>
      </c>
      <c r="H134" s="4">
        <v>11</v>
      </c>
      <c r="I134" s="4">
        <v>0</v>
      </c>
      <c r="J134" s="4">
        <v>0</v>
      </c>
    </row>
    <row r="135" spans="1:10" x14ac:dyDescent="0.35">
      <c r="A135" s="1" t="s">
        <v>213</v>
      </c>
      <c r="B135" s="1" t="s">
        <v>219</v>
      </c>
      <c r="C135" s="12" t="s">
        <v>221</v>
      </c>
      <c r="D135" s="13">
        <v>32</v>
      </c>
      <c r="E135" s="5">
        <v>32</v>
      </c>
      <c r="F135" s="4">
        <v>32</v>
      </c>
      <c r="G135" s="4">
        <v>0</v>
      </c>
      <c r="H135" s="4">
        <v>0</v>
      </c>
      <c r="I135" s="4">
        <v>0</v>
      </c>
      <c r="J135" s="4">
        <v>0</v>
      </c>
    </row>
    <row r="136" spans="1:10" x14ac:dyDescent="0.35">
      <c r="A136" s="1" t="s">
        <v>213</v>
      </c>
      <c r="B136" s="1" t="s">
        <v>219</v>
      </c>
      <c r="C136" s="12" t="s">
        <v>222</v>
      </c>
      <c r="D136" s="13">
        <v>43</v>
      </c>
      <c r="E136" s="5">
        <v>43</v>
      </c>
      <c r="F136" s="4">
        <v>43</v>
      </c>
      <c r="G136" s="4">
        <v>0</v>
      </c>
      <c r="H136" s="4">
        <v>0</v>
      </c>
      <c r="I136" s="4">
        <v>0</v>
      </c>
      <c r="J136" s="4">
        <v>0</v>
      </c>
    </row>
    <row r="137" spans="1:10" x14ac:dyDescent="0.35">
      <c r="A137" s="1" t="s">
        <v>213</v>
      </c>
      <c r="B137" s="1" t="s">
        <v>219</v>
      </c>
      <c r="C137" s="12" t="s">
        <v>223</v>
      </c>
      <c r="D137" s="13">
        <v>37</v>
      </c>
      <c r="E137" s="5">
        <v>37</v>
      </c>
      <c r="F137" s="4">
        <v>37</v>
      </c>
      <c r="G137" s="4">
        <v>0</v>
      </c>
      <c r="H137" s="4">
        <v>0</v>
      </c>
      <c r="I137" s="4">
        <v>0</v>
      </c>
      <c r="J137" s="4">
        <v>0</v>
      </c>
    </row>
    <row r="138" spans="1:10" x14ac:dyDescent="0.35">
      <c r="A138" s="1" t="s">
        <v>213</v>
      </c>
      <c r="B138" s="1" t="s">
        <v>219</v>
      </c>
      <c r="C138" s="12" t="s">
        <v>224</v>
      </c>
      <c r="D138" s="13">
        <v>46</v>
      </c>
      <c r="E138" s="5">
        <v>42</v>
      </c>
      <c r="F138" s="4">
        <v>42</v>
      </c>
      <c r="G138" s="4">
        <v>0</v>
      </c>
      <c r="H138" s="4">
        <v>0</v>
      </c>
      <c r="I138" s="4">
        <v>0</v>
      </c>
      <c r="J138" s="4">
        <v>0</v>
      </c>
    </row>
    <row r="139" spans="1:10" x14ac:dyDescent="0.35">
      <c r="A139" s="1" t="s">
        <v>213</v>
      </c>
      <c r="B139" s="1" t="s">
        <v>219</v>
      </c>
      <c r="C139" s="12" t="s">
        <v>225</v>
      </c>
      <c r="D139" s="13">
        <v>48</v>
      </c>
      <c r="E139" s="5">
        <v>42</v>
      </c>
      <c r="F139" s="4">
        <v>6</v>
      </c>
      <c r="H139" s="4">
        <v>3</v>
      </c>
      <c r="I139" s="4">
        <v>28</v>
      </c>
      <c r="J139" s="4">
        <v>5</v>
      </c>
    </row>
    <row r="140" spans="1:10" x14ac:dyDescent="0.35">
      <c r="A140" s="1" t="s">
        <v>213</v>
      </c>
      <c r="B140" s="1" t="s">
        <v>226</v>
      </c>
      <c r="C140" s="2" t="s">
        <v>227</v>
      </c>
      <c r="D140" s="3">
        <v>284</v>
      </c>
      <c r="E140" s="5">
        <v>306</v>
      </c>
      <c r="F140" s="4">
        <v>306</v>
      </c>
      <c r="G140" s="4">
        <v>0</v>
      </c>
      <c r="H140" s="4">
        <v>0</v>
      </c>
      <c r="I140" s="4">
        <v>0</v>
      </c>
      <c r="J140" s="4">
        <v>0</v>
      </c>
    </row>
    <row r="141" spans="1:10" x14ac:dyDescent="0.35">
      <c r="A141" s="1" t="s">
        <v>213</v>
      </c>
      <c r="B141" s="1" t="s">
        <v>228</v>
      </c>
      <c r="C141" s="12" t="s">
        <v>229</v>
      </c>
      <c r="D141" s="13">
        <v>390</v>
      </c>
      <c r="E141" s="5">
        <v>395</v>
      </c>
      <c r="F141" s="4">
        <v>395</v>
      </c>
      <c r="G141" s="4">
        <v>0</v>
      </c>
      <c r="H141" s="4">
        <v>0</v>
      </c>
      <c r="I141" s="4">
        <v>0</v>
      </c>
      <c r="J141" s="4">
        <v>0</v>
      </c>
    </row>
    <row r="142" spans="1:10" x14ac:dyDescent="0.35">
      <c r="A142" s="1" t="s">
        <v>213</v>
      </c>
      <c r="B142" s="1" t="s">
        <v>228</v>
      </c>
      <c r="C142" s="2" t="s">
        <v>230</v>
      </c>
      <c r="D142" s="3">
        <v>40</v>
      </c>
      <c r="E142" s="5">
        <v>45</v>
      </c>
      <c r="F142" s="4">
        <v>45</v>
      </c>
      <c r="G142" s="4">
        <v>0</v>
      </c>
      <c r="H142" s="4">
        <v>0</v>
      </c>
      <c r="I142" s="4">
        <v>0</v>
      </c>
      <c r="J142" s="4">
        <v>0</v>
      </c>
    </row>
    <row r="143" spans="1:10" x14ac:dyDescent="0.35">
      <c r="A143" s="1" t="s">
        <v>213</v>
      </c>
      <c r="B143" s="1" t="s">
        <v>228</v>
      </c>
      <c r="C143" s="7" t="s">
        <v>231</v>
      </c>
      <c r="D143" s="3">
        <v>98</v>
      </c>
      <c r="E143" s="5">
        <v>98</v>
      </c>
      <c r="F143" s="4">
        <v>98</v>
      </c>
      <c r="G143" s="4">
        <v>0</v>
      </c>
      <c r="H143" s="4">
        <v>0</v>
      </c>
      <c r="I143" s="4">
        <v>0</v>
      </c>
      <c r="J143" s="4">
        <v>0</v>
      </c>
    </row>
    <row r="144" spans="1:10" x14ac:dyDescent="0.35">
      <c r="A144" s="1" t="s">
        <v>213</v>
      </c>
      <c r="B144" s="1" t="s">
        <v>228</v>
      </c>
      <c r="C144" s="2" t="s">
        <v>232</v>
      </c>
      <c r="D144" s="3">
        <v>40</v>
      </c>
      <c r="E144" s="5">
        <v>42</v>
      </c>
      <c r="F144" s="4">
        <v>42</v>
      </c>
      <c r="G144" s="4">
        <v>0</v>
      </c>
      <c r="H144" s="4">
        <v>0</v>
      </c>
      <c r="I144" s="4">
        <v>0</v>
      </c>
      <c r="J144" s="4">
        <v>0</v>
      </c>
    </row>
    <row r="145" spans="1:10" x14ac:dyDescent="0.35">
      <c r="A145" s="1" t="s">
        <v>213</v>
      </c>
      <c r="B145" s="1" t="s">
        <v>233</v>
      </c>
      <c r="C145" s="12" t="s">
        <v>234</v>
      </c>
      <c r="D145" s="13">
        <v>255</v>
      </c>
      <c r="E145" s="5">
        <v>378</v>
      </c>
      <c r="F145" s="4">
        <v>378</v>
      </c>
      <c r="G145" s="4">
        <v>0</v>
      </c>
      <c r="H145" s="4">
        <v>0</v>
      </c>
      <c r="I145" s="4">
        <v>0</v>
      </c>
      <c r="J145" s="4">
        <v>0</v>
      </c>
    </row>
    <row r="146" spans="1:10" x14ac:dyDescent="0.35">
      <c r="A146" s="1" t="s">
        <v>213</v>
      </c>
      <c r="B146" s="1" t="s">
        <v>235</v>
      </c>
      <c r="C146" s="2" t="s">
        <v>236</v>
      </c>
      <c r="D146" s="3">
        <v>220</v>
      </c>
      <c r="E146" s="5">
        <v>225</v>
      </c>
      <c r="F146" s="4">
        <v>225</v>
      </c>
      <c r="G146" s="4">
        <v>0</v>
      </c>
      <c r="H146" s="4">
        <v>0</v>
      </c>
      <c r="I146" s="4">
        <v>0</v>
      </c>
      <c r="J146" s="4">
        <v>0</v>
      </c>
    </row>
    <row r="147" spans="1:10" x14ac:dyDescent="0.35">
      <c r="A147" s="1" t="s">
        <v>213</v>
      </c>
      <c r="B147" s="1" t="s">
        <v>235</v>
      </c>
      <c r="C147" s="2" t="s">
        <v>237</v>
      </c>
      <c r="D147" s="3">
        <v>146</v>
      </c>
      <c r="E147" s="5">
        <v>178</v>
      </c>
      <c r="F147" s="4">
        <v>178</v>
      </c>
      <c r="G147" s="4">
        <v>0</v>
      </c>
      <c r="H147" s="4">
        <v>0</v>
      </c>
      <c r="I147" s="4">
        <v>0</v>
      </c>
      <c r="J147" s="4">
        <v>0</v>
      </c>
    </row>
    <row r="148" spans="1:10" x14ac:dyDescent="0.35">
      <c r="A148" s="1" t="s">
        <v>213</v>
      </c>
      <c r="B148" s="1" t="s">
        <v>235</v>
      </c>
      <c r="C148" s="2" t="s">
        <v>238</v>
      </c>
      <c r="D148" s="3">
        <v>290</v>
      </c>
      <c r="E148" s="5">
        <v>297</v>
      </c>
      <c r="F148" s="4">
        <v>297</v>
      </c>
      <c r="G148" s="4">
        <v>0</v>
      </c>
      <c r="H148" s="4">
        <v>0</v>
      </c>
      <c r="I148" s="4">
        <v>0</v>
      </c>
      <c r="J148" s="4">
        <v>0</v>
      </c>
    </row>
    <row r="149" spans="1:10" x14ac:dyDescent="0.35">
      <c r="A149" s="1" t="s">
        <v>213</v>
      </c>
      <c r="B149" s="1" t="s">
        <v>235</v>
      </c>
      <c r="C149" s="2" t="s">
        <v>239</v>
      </c>
      <c r="D149" s="3">
        <v>300</v>
      </c>
      <c r="E149" s="5">
        <v>304</v>
      </c>
      <c r="F149" s="4">
        <v>304</v>
      </c>
      <c r="G149" s="4">
        <v>0</v>
      </c>
      <c r="H149" s="4">
        <v>0</v>
      </c>
      <c r="I149" s="4">
        <v>0</v>
      </c>
      <c r="J149" s="4">
        <v>0</v>
      </c>
    </row>
    <row r="150" spans="1:10" x14ac:dyDescent="0.35">
      <c r="A150" s="1" t="s">
        <v>213</v>
      </c>
      <c r="B150" s="1" t="s">
        <v>240</v>
      </c>
      <c r="C150" s="12" t="s">
        <v>241</v>
      </c>
      <c r="D150" s="13">
        <v>316</v>
      </c>
      <c r="E150" s="5">
        <v>281</v>
      </c>
      <c r="F150" s="4">
        <v>281</v>
      </c>
      <c r="G150" s="4">
        <v>0</v>
      </c>
      <c r="H150" s="4">
        <v>0</v>
      </c>
      <c r="I150" s="4">
        <v>0</v>
      </c>
      <c r="J150" s="4">
        <v>0</v>
      </c>
    </row>
    <row r="151" spans="1:10" x14ac:dyDescent="0.35">
      <c r="A151" s="1" t="s">
        <v>213</v>
      </c>
      <c r="B151" s="1" t="s">
        <v>240</v>
      </c>
      <c r="C151" s="2" t="s">
        <v>242</v>
      </c>
      <c r="D151" s="3">
        <v>285</v>
      </c>
      <c r="E151" s="5">
        <v>280</v>
      </c>
      <c r="F151" s="4">
        <v>280</v>
      </c>
      <c r="G151" s="4">
        <v>0</v>
      </c>
      <c r="H151" s="4">
        <v>0</v>
      </c>
      <c r="I151" s="4">
        <v>0</v>
      </c>
      <c r="J151" s="4">
        <v>0</v>
      </c>
    </row>
    <row r="152" spans="1:10" x14ac:dyDescent="0.35">
      <c r="A152" s="1" t="s">
        <v>213</v>
      </c>
      <c r="B152" s="1" t="s">
        <v>243</v>
      </c>
      <c r="C152" s="2" t="s">
        <v>244</v>
      </c>
      <c r="D152" s="3">
        <v>270</v>
      </c>
      <c r="E152" s="5">
        <v>280</v>
      </c>
      <c r="F152" s="4">
        <v>280</v>
      </c>
      <c r="G152" s="4">
        <v>0</v>
      </c>
      <c r="H152" s="4">
        <v>0</v>
      </c>
      <c r="I152" s="4">
        <v>0</v>
      </c>
      <c r="J152" s="4">
        <v>0</v>
      </c>
    </row>
    <row r="153" spans="1:10" x14ac:dyDescent="0.35">
      <c r="A153" s="1" t="s">
        <v>213</v>
      </c>
      <c r="B153" s="1" t="s">
        <v>245</v>
      </c>
      <c r="C153" s="2" t="s">
        <v>246</v>
      </c>
      <c r="D153" s="3">
        <v>319</v>
      </c>
      <c r="E153" s="5">
        <v>309</v>
      </c>
      <c r="F153" s="4">
        <v>309</v>
      </c>
      <c r="G153" s="4">
        <v>0</v>
      </c>
      <c r="H153" s="4">
        <v>0</v>
      </c>
      <c r="I153" s="4">
        <v>0</v>
      </c>
      <c r="J153" s="4">
        <v>0</v>
      </c>
    </row>
    <row r="154" spans="1:10" ht="20" x14ac:dyDescent="0.35">
      <c r="A154" s="1" t="s">
        <v>247</v>
      </c>
      <c r="B154" s="1" t="s">
        <v>248</v>
      </c>
      <c r="C154" s="12" t="s">
        <v>249</v>
      </c>
      <c r="D154" s="13">
        <v>71</v>
      </c>
      <c r="E154" s="5">
        <v>71</v>
      </c>
      <c r="F154" s="4">
        <v>71</v>
      </c>
      <c r="G154" s="4">
        <v>0</v>
      </c>
      <c r="H154" s="4">
        <v>0</v>
      </c>
      <c r="I154" s="4">
        <v>0</v>
      </c>
      <c r="J154" s="4">
        <v>0</v>
      </c>
    </row>
    <row r="155" spans="1:10" ht="20" x14ac:dyDescent="0.35">
      <c r="A155" s="1" t="s">
        <v>247</v>
      </c>
      <c r="B155" s="1" t="s">
        <v>250</v>
      </c>
      <c r="C155" s="2" t="s">
        <v>251</v>
      </c>
      <c r="D155" s="3">
        <v>42</v>
      </c>
      <c r="E155" s="5">
        <v>42</v>
      </c>
      <c r="F155" s="4">
        <v>42</v>
      </c>
      <c r="G155" s="4">
        <v>0</v>
      </c>
      <c r="H155" s="4">
        <v>0</v>
      </c>
      <c r="I155" s="4">
        <v>0</v>
      </c>
      <c r="J155" s="4">
        <v>0</v>
      </c>
    </row>
    <row r="156" spans="1:10" x14ac:dyDescent="0.35">
      <c r="A156" s="1" t="s">
        <v>247</v>
      </c>
      <c r="B156" s="6" t="s">
        <v>250</v>
      </c>
      <c r="C156" s="2" t="s">
        <v>252</v>
      </c>
      <c r="D156" s="3">
        <v>50</v>
      </c>
      <c r="E156" s="4">
        <v>50</v>
      </c>
      <c r="F156" s="4">
        <v>50</v>
      </c>
      <c r="G156" s="4">
        <v>0</v>
      </c>
      <c r="H156" s="4">
        <v>0</v>
      </c>
      <c r="I156" s="4">
        <v>0</v>
      </c>
      <c r="J156" s="4">
        <v>0</v>
      </c>
    </row>
    <row r="157" spans="1:10" x14ac:dyDescent="0.35">
      <c r="A157" s="1" t="s">
        <v>247</v>
      </c>
      <c r="B157" s="1" t="s">
        <v>253</v>
      </c>
      <c r="C157" s="12" t="s">
        <v>254</v>
      </c>
      <c r="D157" s="13">
        <v>155</v>
      </c>
      <c r="E157" s="5">
        <v>155</v>
      </c>
      <c r="F157" s="4">
        <v>146</v>
      </c>
      <c r="G157" s="4">
        <v>9</v>
      </c>
      <c r="H157" s="4">
        <v>0</v>
      </c>
      <c r="I157" s="4">
        <v>0</v>
      </c>
      <c r="J157" s="4">
        <v>0</v>
      </c>
    </row>
    <row r="158" spans="1:10" ht="20" x14ac:dyDescent="0.35">
      <c r="A158" s="1" t="s">
        <v>247</v>
      </c>
      <c r="B158" s="1" t="s">
        <v>255</v>
      </c>
      <c r="C158" s="7" t="s">
        <v>256</v>
      </c>
      <c r="D158" s="3">
        <v>21</v>
      </c>
      <c r="E158" s="5">
        <v>21</v>
      </c>
      <c r="F158" s="4">
        <v>21</v>
      </c>
      <c r="G158" s="4">
        <v>0</v>
      </c>
      <c r="H158" s="4">
        <v>0</v>
      </c>
      <c r="I158" s="4">
        <v>0</v>
      </c>
      <c r="J158" s="4">
        <v>0</v>
      </c>
    </row>
    <row r="159" spans="1:10" ht="20" x14ac:dyDescent="0.35">
      <c r="A159" s="1" t="s">
        <v>247</v>
      </c>
      <c r="B159" s="1" t="s">
        <v>255</v>
      </c>
      <c r="C159" s="2" t="s">
        <v>257</v>
      </c>
      <c r="D159" s="3">
        <v>204</v>
      </c>
      <c r="E159" s="5">
        <v>204</v>
      </c>
      <c r="F159" s="4">
        <v>204</v>
      </c>
      <c r="G159" s="4">
        <v>0</v>
      </c>
      <c r="H159" s="4">
        <v>0</v>
      </c>
      <c r="I159" s="4">
        <v>0</v>
      </c>
      <c r="J159" s="4">
        <v>0</v>
      </c>
    </row>
    <row r="160" spans="1:10" ht="20" x14ac:dyDescent="0.35">
      <c r="A160" s="1" t="s">
        <v>247</v>
      </c>
      <c r="B160" s="1" t="s">
        <v>255</v>
      </c>
      <c r="C160" s="2" t="s">
        <v>258</v>
      </c>
      <c r="D160" s="3">
        <v>172</v>
      </c>
      <c r="E160" s="5">
        <v>172</v>
      </c>
      <c r="F160" s="4">
        <v>172</v>
      </c>
      <c r="G160" s="4">
        <v>0</v>
      </c>
      <c r="H160" s="4">
        <v>0</v>
      </c>
      <c r="I160" s="4">
        <v>0</v>
      </c>
      <c r="J160" s="4">
        <v>0</v>
      </c>
    </row>
    <row r="161" spans="1:10" ht="20" x14ac:dyDescent="0.35">
      <c r="A161" s="1" t="s">
        <v>247</v>
      </c>
      <c r="B161" s="1" t="s">
        <v>255</v>
      </c>
      <c r="C161" s="12" t="s">
        <v>259</v>
      </c>
      <c r="D161" s="13">
        <v>133</v>
      </c>
      <c r="E161" s="5">
        <v>133</v>
      </c>
      <c r="F161" s="4">
        <v>133</v>
      </c>
      <c r="G161" s="4">
        <v>0</v>
      </c>
      <c r="H161" s="4">
        <v>0</v>
      </c>
      <c r="I161" s="4">
        <v>0</v>
      </c>
      <c r="J161" s="4">
        <v>0</v>
      </c>
    </row>
    <row r="162" spans="1:10" ht="20" x14ac:dyDescent="0.35">
      <c r="A162" s="1" t="s">
        <v>247</v>
      </c>
      <c r="B162" s="1" t="s">
        <v>255</v>
      </c>
      <c r="C162" s="2" t="s">
        <v>260</v>
      </c>
      <c r="D162" s="3">
        <v>199</v>
      </c>
      <c r="E162" s="5">
        <v>199</v>
      </c>
      <c r="F162" s="4">
        <v>199</v>
      </c>
      <c r="G162" s="4">
        <v>0</v>
      </c>
      <c r="H162" s="4">
        <v>0</v>
      </c>
      <c r="I162" s="4">
        <v>0</v>
      </c>
      <c r="J162" s="4">
        <v>0</v>
      </c>
    </row>
    <row r="163" spans="1:10" ht="20" x14ac:dyDescent="0.35">
      <c r="A163" s="1" t="s">
        <v>247</v>
      </c>
      <c r="B163" s="1" t="s">
        <v>255</v>
      </c>
      <c r="C163" s="2" t="s">
        <v>261</v>
      </c>
      <c r="D163" s="3">
        <v>260</v>
      </c>
      <c r="E163" s="5">
        <v>260</v>
      </c>
      <c r="F163" s="4">
        <v>260</v>
      </c>
      <c r="G163" s="4">
        <v>0</v>
      </c>
      <c r="H163" s="4">
        <v>0</v>
      </c>
      <c r="I163" s="4">
        <v>0</v>
      </c>
      <c r="J163" s="4">
        <v>0</v>
      </c>
    </row>
    <row r="164" spans="1:10" x14ac:dyDescent="0.35">
      <c r="A164" s="1" t="s">
        <v>247</v>
      </c>
      <c r="B164" s="6" t="s">
        <v>262</v>
      </c>
      <c r="C164" s="2" t="s">
        <v>263</v>
      </c>
      <c r="D164" s="3">
        <v>67</v>
      </c>
      <c r="E164" s="4">
        <v>67</v>
      </c>
      <c r="F164" s="4">
        <v>76</v>
      </c>
      <c r="G164" s="4">
        <v>0</v>
      </c>
      <c r="H164" s="4">
        <v>0</v>
      </c>
      <c r="I164" s="4">
        <v>0</v>
      </c>
      <c r="J164" s="4">
        <v>0</v>
      </c>
    </row>
    <row r="165" spans="1:10" x14ac:dyDescent="0.35">
      <c r="A165" s="1" t="s">
        <v>247</v>
      </c>
      <c r="B165" s="6" t="s">
        <v>264</v>
      </c>
      <c r="C165" s="2" t="s">
        <v>265</v>
      </c>
      <c r="D165" s="3">
        <v>178</v>
      </c>
      <c r="E165" s="4">
        <v>178</v>
      </c>
      <c r="F165" s="4">
        <v>159</v>
      </c>
      <c r="G165" s="4">
        <v>19</v>
      </c>
      <c r="H165" s="4">
        <v>0</v>
      </c>
      <c r="I165" s="4">
        <v>0</v>
      </c>
      <c r="J165" s="4">
        <v>0</v>
      </c>
    </row>
    <row r="166" spans="1:10" x14ac:dyDescent="0.35">
      <c r="A166" s="1" t="s">
        <v>247</v>
      </c>
      <c r="B166" s="6" t="s">
        <v>264</v>
      </c>
      <c r="C166" s="2" t="s">
        <v>266</v>
      </c>
      <c r="D166" s="3">
        <v>229</v>
      </c>
      <c r="E166" s="4">
        <v>229</v>
      </c>
      <c r="F166" s="4">
        <v>206</v>
      </c>
      <c r="G166" s="4">
        <v>23</v>
      </c>
      <c r="H166" s="4">
        <v>0</v>
      </c>
      <c r="I166" s="4">
        <v>0</v>
      </c>
      <c r="J166" s="4">
        <v>0</v>
      </c>
    </row>
    <row r="167" spans="1:10" x14ac:dyDescent="0.35">
      <c r="A167" s="1" t="s">
        <v>247</v>
      </c>
      <c r="B167" s="8" t="s">
        <v>267</v>
      </c>
      <c r="C167" s="12" t="s">
        <v>268</v>
      </c>
      <c r="D167" s="13">
        <v>80</v>
      </c>
      <c r="E167" s="9">
        <v>80</v>
      </c>
      <c r="F167" s="4">
        <v>80</v>
      </c>
      <c r="G167" s="4">
        <v>0</v>
      </c>
      <c r="H167" s="4">
        <v>0</v>
      </c>
      <c r="I167" s="4">
        <v>0</v>
      </c>
      <c r="J167" s="4">
        <v>0</v>
      </c>
    </row>
    <row r="168" spans="1:10" x14ac:dyDescent="0.35">
      <c r="A168" s="1" t="s">
        <v>247</v>
      </c>
      <c r="B168" s="1" t="s">
        <v>267</v>
      </c>
      <c r="C168" s="2" t="s">
        <v>269</v>
      </c>
      <c r="D168" s="3">
        <v>202</v>
      </c>
      <c r="E168" s="5">
        <v>202</v>
      </c>
      <c r="F168" s="4">
        <v>202</v>
      </c>
      <c r="G168" s="4">
        <v>0</v>
      </c>
      <c r="H168" s="4">
        <v>0</v>
      </c>
      <c r="I168" s="4">
        <v>0</v>
      </c>
      <c r="J168" s="4">
        <v>0</v>
      </c>
    </row>
    <row r="169" spans="1:10" x14ac:dyDescent="0.35">
      <c r="A169" s="1" t="s">
        <v>247</v>
      </c>
      <c r="B169" s="1" t="s">
        <v>267</v>
      </c>
      <c r="C169" s="12" t="s">
        <v>270</v>
      </c>
      <c r="D169" s="13">
        <v>142</v>
      </c>
      <c r="E169" s="5">
        <v>142</v>
      </c>
      <c r="F169" s="4">
        <v>142</v>
      </c>
      <c r="G169" s="4">
        <v>0</v>
      </c>
      <c r="H169" s="4">
        <v>0</v>
      </c>
      <c r="I169" s="4">
        <v>0</v>
      </c>
      <c r="J169" s="4">
        <v>0</v>
      </c>
    </row>
    <row r="170" spans="1:10" x14ac:dyDescent="0.35">
      <c r="A170" s="1" t="s">
        <v>247</v>
      </c>
      <c r="B170" s="1" t="s">
        <v>267</v>
      </c>
      <c r="C170" s="12" t="s">
        <v>271</v>
      </c>
      <c r="D170" s="13">
        <v>145</v>
      </c>
      <c r="E170" s="5">
        <v>145</v>
      </c>
      <c r="F170" s="4">
        <v>145</v>
      </c>
      <c r="G170" s="4">
        <v>0</v>
      </c>
      <c r="H170" s="4">
        <v>0</v>
      </c>
      <c r="I170" s="4">
        <v>0</v>
      </c>
      <c r="J170" s="4">
        <v>0</v>
      </c>
    </row>
    <row r="171" spans="1:10" x14ac:dyDescent="0.35">
      <c r="A171" s="1" t="s">
        <v>247</v>
      </c>
      <c r="B171" s="1" t="s">
        <v>267</v>
      </c>
      <c r="C171" s="2" t="s">
        <v>272</v>
      </c>
      <c r="D171" s="3">
        <v>143</v>
      </c>
      <c r="E171" s="5">
        <v>143</v>
      </c>
      <c r="F171" s="4">
        <v>143</v>
      </c>
      <c r="G171" s="4">
        <v>0</v>
      </c>
      <c r="H171" s="4">
        <v>0</v>
      </c>
      <c r="I171" s="4">
        <v>0</v>
      </c>
      <c r="J171" s="4">
        <v>0</v>
      </c>
    </row>
    <row r="172" spans="1:10" ht="20" x14ac:dyDescent="0.35">
      <c r="A172" s="6" t="s">
        <v>273</v>
      </c>
      <c r="B172" s="1" t="s">
        <v>274</v>
      </c>
      <c r="C172" s="2" t="s">
        <v>275</v>
      </c>
      <c r="D172" s="3">
        <v>133</v>
      </c>
      <c r="E172" s="5">
        <v>133</v>
      </c>
      <c r="F172" s="4">
        <v>133</v>
      </c>
      <c r="G172" s="4">
        <v>0</v>
      </c>
      <c r="H172" s="4">
        <v>0</v>
      </c>
      <c r="I172" s="4">
        <v>0</v>
      </c>
      <c r="J172" s="4">
        <v>0</v>
      </c>
    </row>
    <row r="173" spans="1:10" ht="20" x14ac:dyDescent="0.35">
      <c r="A173" s="6" t="s">
        <v>273</v>
      </c>
      <c r="B173" s="1" t="s">
        <v>274</v>
      </c>
      <c r="C173" s="2" t="s">
        <v>276</v>
      </c>
      <c r="D173" s="3">
        <v>258</v>
      </c>
      <c r="E173" s="5">
        <v>258</v>
      </c>
      <c r="F173" s="4">
        <v>258</v>
      </c>
      <c r="G173" s="4">
        <v>0</v>
      </c>
      <c r="H173" s="4">
        <v>0</v>
      </c>
      <c r="I173" s="4">
        <v>0</v>
      </c>
      <c r="J173" s="4">
        <v>0</v>
      </c>
    </row>
    <row r="174" spans="1:10" ht="20" x14ac:dyDescent="0.35">
      <c r="A174" s="6" t="s">
        <v>273</v>
      </c>
      <c r="B174" s="1" t="s">
        <v>274</v>
      </c>
      <c r="C174" s="2" t="s">
        <v>277</v>
      </c>
      <c r="D174" s="3">
        <v>158</v>
      </c>
      <c r="E174" s="5">
        <v>158</v>
      </c>
      <c r="F174" s="4">
        <v>158</v>
      </c>
      <c r="G174" s="4">
        <v>0</v>
      </c>
      <c r="H174" s="4">
        <v>0</v>
      </c>
      <c r="I174" s="4">
        <v>0</v>
      </c>
      <c r="J174" s="4">
        <v>0</v>
      </c>
    </row>
    <row r="175" spans="1:10" ht="20" x14ac:dyDescent="0.35">
      <c r="A175" s="6" t="s">
        <v>273</v>
      </c>
      <c r="B175" s="1" t="s">
        <v>274</v>
      </c>
      <c r="C175" s="2" t="s">
        <v>278</v>
      </c>
      <c r="D175" s="3">
        <v>118</v>
      </c>
      <c r="E175" s="5">
        <v>118</v>
      </c>
      <c r="F175" s="4">
        <v>118</v>
      </c>
      <c r="G175" s="4">
        <v>0</v>
      </c>
      <c r="H175" s="4">
        <v>0</v>
      </c>
      <c r="I175" s="4">
        <v>0</v>
      </c>
      <c r="J175" s="4">
        <v>0</v>
      </c>
    </row>
    <row r="176" spans="1:10" x14ac:dyDescent="0.35">
      <c r="A176" s="6" t="s">
        <v>273</v>
      </c>
      <c r="B176" s="6" t="s">
        <v>279</v>
      </c>
      <c r="C176" s="2" t="s">
        <v>280</v>
      </c>
      <c r="D176" s="3">
        <v>423</v>
      </c>
      <c r="E176" s="4">
        <v>423</v>
      </c>
      <c r="F176" s="4">
        <v>423</v>
      </c>
      <c r="G176" s="4">
        <v>0</v>
      </c>
      <c r="H176" s="4">
        <v>0</v>
      </c>
      <c r="I176" s="4">
        <v>0</v>
      </c>
      <c r="J176" s="4">
        <v>0</v>
      </c>
    </row>
    <row r="177" spans="1:10" ht="20" x14ac:dyDescent="0.35">
      <c r="A177" s="6" t="s">
        <v>273</v>
      </c>
      <c r="B177" s="1" t="s">
        <v>279</v>
      </c>
      <c r="C177" s="2" t="s">
        <v>281</v>
      </c>
      <c r="D177" s="3">
        <v>1521</v>
      </c>
      <c r="E177" s="5">
        <v>1521</v>
      </c>
      <c r="F177" s="4">
        <v>1521</v>
      </c>
      <c r="G177" s="4">
        <v>0</v>
      </c>
      <c r="H177" s="4">
        <v>0</v>
      </c>
      <c r="I177" s="4">
        <v>0</v>
      </c>
      <c r="J177" s="4">
        <v>0</v>
      </c>
    </row>
    <row r="178" spans="1:10" ht="20" x14ac:dyDescent="0.35">
      <c r="A178" s="6" t="s">
        <v>273</v>
      </c>
      <c r="B178" s="1" t="s">
        <v>279</v>
      </c>
      <c r="C178" s="2" t="s">
        <v>282</v>
      </c>
      <c r="D178" s="3">
        <v>640</v>
      </c>
      <c r="E178" s="5">
        <v>640</v>
      </c>
      <c r="F178" s="4">
        <v>640</v>
      </c>
      <c r="G178" s="4">
        <v>0</v>
      </c>
      <c r="H178" s="4">
        <v>0</v>
      </c>
      <c r="I178" s="4">
        <v>0</v>
      </c>
      <c r="J178" s="4">
        <v>0</v>
      </c>
    </row>
    <row r="179" spans="1:10" ht="20" x14ac:dyDescent="0.35">
      <c r="A179" s="6" t="s">
        <v>273</v>
      </c>
      <c r="B179" s="1" t="s">
        <v>279</v>
      </c>
      <c r="C179" s="2" t="s">
        <v>283</v>
      </c>
      <c r="D179" s="3">
        <v>5194</v>
      </c>
      <c r="E179" s="5">
        <v>5194</v>
      </c>
      <c r="F179" s="4">
        <v>5194</v>
      </c>
      <c r="G179" s="4">
        <v>0</v>
      </c>
      <c r="H179" s="4">
        <v>0</v>
      </c>
      <c r="I179" s="4">
        <v>0</v>
      </c>
      <c r="J179" s="4">
        <v>0</v>
      </c>
    </row>
    <row r="180" spans="1:10" ht="20" x14ac:dyDescent="0.35">
      <c r="A180" s="6" t="s">
        <v>273</v>
      </c>
      <c r="B180" s="1" t="s">
        <v>279</v>
      </c>
      <c r="C180" s="7" t="s">
        <v>284</v>
      </c>
      <c r="D180" s="3">
        <v>110</v>
      </c>
      <c r="E180" s="5">
        <v>110</v>
      </c>
      <c r="F180" s="4">
        <v>110</v>
      </c>
      <c r="G180" s="4">
        <v>0</v>
      </c>
      <c r="H180" s="4">
        <v>0</v>
      </c>
      <c r="I180" s="4">
        <v>0</v>
      </c>
      <c r="J180" s="4">
        <v>0</v>
      </c>
    </row>
    <row r="181" spans="1:10" ht="20" x14ac:dyDescent="0.35">
      <c r="A181" s="6" t="s">
        <v>273</v>
      </c>
      <c r="B181" s="1" t="s">
        <v>279</v>
      </c>
      <c r="C181" s="2" t="s">
        <v>285</v>
      </c>
      <c r="D181" s="3">
        <v>1246</v>
      </c>
      <c r="E181" s="5">
        <v>1246</v>
      </c>
      <c r="F181" s="4">
        <v>1246</v>
      </c>
      <c r="G181" s="4">
        <v>0</v>
      </c>
      <c r="H181" s="4">
        <v>0</v>
      </c>
      <c r="I181" s="4">
        <v>0</v>
      </c>
      <c r="J181" s="4">
        <v>0</v>
      </c>
    </row>
    <row r="182" spans="1:10" ht="20" x14ac:dyDescent="0.35">
      <c r="A182" s="6" t="s">
        <v>273</v>
      </c>
      <c r="B182" s="1" t="s">
        <v>279</v>
      </c>
      <c r="C182" s="2" t="s">
        <v>286</v>
      </c>
      <c r="D182" s="3">
        <v>45</v>
      </c>
      <c r="E182" s="5">
        <v>45</v>
      </c>
      <c r="F182" s="4">
        <v>45</v>
      </c>
      <c r="G182" s="4">
        <v>0</v>
      </c>
      <c r="H182" s="4">
        <v>0</v>
      </c>
      <c r="I182" s="4">
        <v>0</v>
      </c>
      <c r="J182" s="4">
        <v>0</v>
      </c>
    </row>
    <row r="183" spans="1:10" ht="20" x14ac:dyDescent="0.35">
      <c r="A183" s="6" t="s">
        <v>273</v>
      </c>
      <c r="B183" s="1" t="s">
        <v>279</v>
      </c>
      <c r="C183" s="2" t="s">
        <v>287</v>
      </c>
      <c r="D183" s="3">
        <v>213</v>
      </c>
      <c r="E183" s="5">
        <v>213</v>
      </c>
      <c r="F183" s="4">
        <v>213</v>
      </c>
      <c r="G183" s="4">
        <v>0</v>
      </c>
      <c r="H183" s="4">
        <v>0</v>
      </c>
      <c r="I183" s="4">
        <v>0</v>
      </c>
      <c r="J183" s="4">
        <v>0</v>
      </c>
    </row>
    <row r="184" spans="1:10" ht="20" x14ac:dyDescent="0.35">
      <c r="A184" s="6" t="s">
        <v>273</v>
      </c>
      <c r="B184" s="1" t="s">
        <v>279</v>
      </c>
      <c r="C184" s="7" t="s">
        <v>288</v>
      </c>
      <c r="D184" s="3">
        <v>73</v>
      </c>
      <c r="E184" s="5">
        <v>73</v>
      </c>
      <c r="F184" s="4">
        <v>73</v>
      </c>
      <c r="G184" s="4">
        <v>0</v>
      </c>
      <c r="H184" s="4">
        <v>0</v>
      </c>
      <c r="I184" s="4">
        <v>0</v>
      </c>
      <c r="J184" s="4">
        <v>0</v>
      </c>
    </row>
    <row r="185" spans="1:10" ht="20" x14ac:dyDescent="0.35">
      <c r="A185" s="6" t="s">
        <v>273</v>
      </c>
      <c r="B185" s="1" t="s">
        <v>279</v>
      </c>
      <c r="C185" s="7" t="s">
        <v>289</v>
      </c>
      <c r="D185" s="3">
        <v>212</v>
      </c>
      <c r="E185" s="5">
        <v>212</v>
      </c>
      <c r="F185" s="4">
        <v>212</v>
      </c>
      <c r="G185" s="4">
        <v>0</v>
      </c>
      <c r="H185" s="4">
        <v>0</v>
      </c>
      <c r="I185" s="4">
        <v>0</v>
      </c>
      <c r="J185" s="4">
        <v>0</v>
      </c>
    </row>
    <row r="186" spans="1:10" ht="20" x14ac:dyDescent="0.35">
      <c r="A186" s="6" t="s">
        <v>273</v>
      </c>
      <c r="B186" s="1" t="s">
        <v>279</v>
      </c>
      <c r="C186" s="2" t="s">
        <v>290</v>
      </c>
      <c r="D186" s="3">
        <v>252</v>
      </c>
      <c r="E186" s="5">
        <v>252</v>
      </c>
      <c r="F186" s="4">
        <v>252</v>
      </c>
      <c r="G186" s="4">
        <v>0</v>
      </c>
      <c r="H186" s="4">
        <v>0</v>
      </c>
      <c r="I186" s="4">
        <v>0</v>
      </c>
      <c r="J186" s="4">
        <v>0</v>
      </c>
    </row>
    <row r="187" spans="1:10" ht="20" x14ac:dyDescent="0.35">
      <c r="A187" s="6" t="s">
        <v>273</v>
      </c>
      <c r="B187" s="1" t="s">
        <v>279</v>
      </c>
      <c r="C187" s="7" t="s">
        <v>291</v>
      </c>
      <c r="D187" s="3">
        <v>54</v>
      </c>
      <c r="E187" s="5">
        <v>54</v>
      </c>
      <c r="F187" s="4">
        <v>54</v>
      </c>
      <c r="G187" s="4">
        <v>0</v>
      </c>
      <c r="H187" s="4">
        <v>0</v>
      </c>
      <c r="I187" s="4">
        <v>0</v>
      </c>
      <c r="J187" s="4">
        <v>0</v>
      </c>
    </row>
    <row r="188" spans="1:10" ht="20" x14ac:dyDescent="0.35">
      <c r="A188" s="6" t="s">
        <v>273</v>
      </c>
      <c r="B188" s="1" t="s">
        <v>279</v>
      </c>
      <c r="C188" s="2" t="s">
        <v>292</v>
      </c>
      <c r="D188" s="3">
        <v>375</v>
      </c>
      <c r="E188" s="5">
        <v>375</v>
      </c>
      <c r="F188" s="4">
        <v>375</v>
      </c>
      <c r="G188" s="4">
        <v>0</v>
      </c>
      <c r="H188" s="4">
        <v>0</v>
      </c>
      <c r="I188" s="4">
        <v>0</v>
      </c>
      <c r="J188" s="4">
        <v>0</v>
      </c>
    </row>
    <row r="189" spans="1:10" ht="20" x14ac:dyDescent="0.35">
      <c r="A189" s="6" t="s">
        <v>273</v>
      </c>
      <c r="B189" s="1" t="s">
        <v>279</v>
      </c>
      <c r="C189" s="2" t="s">
        <v>293</v>
      </c>
      <c r="D189" s="3">
        <v>47</v>
      </c>
      <c r="E189" s="5">
        <v>47</v>
      </c>
      <c r="F189" s="4">
        <v>47</v>
      </c>
      <c r="G189" s="4">
        <v>0</v>
      </c>
      <c r="H189" s="4">
        <v>0</v>
      </c>
      <c r="I189" s="4">
        <v>0</v>
      </c>
      <c r="J189" s="4">
        <v>0</v>
      </c>
    </row>
    <row r="190" spans="1:10" ht="20" x14ac:dyDescent="0.35">
      <c r="A190" s="6" t="s">
        <v>273</v>
      </c>
      <c r="B190" s="1" t="s">
        <v>279</v>
      </c>
      <c r="C190" s="2" t="s">
        <v>294</v>
      </c>
      <c r="D190" s="3">
        <v>56</v>
      </c>
      <c r="E190" s="5">
        <v>56</v>
      </c>
      <c r="F190" s="4">
        <v>56</v>
      </c>
      <c r="G190" s="4">
        <v>0</v>
      </c>
      <c r="H190" s="4">
        <v>0</v>
      </c>
      <c r="I190" s="4">
        <v>0</v>
      </c>
      <c r="J190" s="4">
        <v>0</v>
      </c>
    </row>
    <row r="191" spans="1:10" x14ac:dyDescent="0.35">
      <c r="A191" s="6" t="s">
        <v>273</v>
      </c>
      <c r="B191" s="6" t="s">
        <v>295</v>
      </c>
      <c r="C191" s="7" t="s">
        <v>296</v>
      </c>
      <c r="D191" s="3">
        <v>112</v>
      </c>
      <c r="E191" s="4">
        <v>112</v>
      </c>
      <c r="F191" s="4">
        <v>112</v>
      </c>
      <c r="G191" s="4">
        <v>0</v>
      </c>
      <c r="H191" s="4">
        <v>0</v>
      </c>
      <c r="I191" s="4">
        <v>0</v>
      </c>
      <c r="J191" s="4">
        <v>0</v>
      </c>
    </row>
    <row r="192" spans="1:10" x14ac:dyDescent="0.35">
      <c r="A192" s="6" t="s">
        <v>297</v>
      </c>
      <c r="B192" s="1" t="s">
        <v>298</v>
      </c>
      <c r="C192" s="12" t="s">
        <v>299</v>
      </c>
      <c r="D192" s="13">
        <v>73</v>
      </c>
      <c r="E192" s="5">
        <v>73</v>
      </c>
      <c r="F192" s="4">
        <v>73</v>
      </c>
      <c r="G192" s="4">
        <v>0</v>
      </c>
      <c r="H192" s="4">
        <v>0</v>
      </c>
      <c r="I192" s="4">
        <v>0</v>
      </c>
      <c r="J192" s="4">
        <v>0</v>
      </c>
    </row>
    <row r="193" spans="1:10" x14ac:dyDescent="0.35">
      <c r="A193" s="6" t="s">
        <v>297</v>
      </c>
      <c r="B193" s="1" t="s">
        <v>298</v>
      </c>
      <c r="C193" s="12" t="s">
        <v>300</v>
      </c>
      <c r="D193" s="13">
        <v>33</v>
      </c>
      <c r="E193" s="5">
        <v>33</v>
      </c>
      <c r="F193" s="4">
        <v>33</v>
      </c>
      <c r="G193" s="4">
        <v>0</v>
      </c>
      <c r="H193" s="4">
        <v>0</v>
      </c>
      <c r="I193" s="4">
        <v>0</v>
      </c>
      <c r="J193" s="4">
        <v>0</v>
      </c>
    </row>
    <row r="194" spans="1:10" x14ac:dyDescent="0.35">
      <c r="A194" s="6" t="s">
        <v>297</v>
      </c>
      <c r="B194" s="1" t="s">
        <v>298</v>
      </c>
      <c r="C194" s="2" t="s">
        <v>301</v>
      </c>
      <c r="D194" s="3">
        <v>878</v>
      </c>
      <c r="E194" s="5">
        <v>878</v>
      </c>
      <c r="F194" s="4">
        <v>878</v>
      </c>
      <c r="G194" s="4">
        <v>0</v>
      </c>
      <c r="H194" s="4">
        <v>0</v>
      </c>
      <c r="I194" s="4">
        <v>0</v>
      </c>
      <c r="J194" s="4">
        <v>0</v>
      </c>
    </row>
    <row r="195" spans="1:10" x14ac:dyDescent="0.35">
      <c r="A195" s="6" t="s">
        <v>297</v>
      </c>
      <c r="B195" s="1" t="s">
        <v>298</v>
      </c>
      <c r="C195" s="12" t="s">
        <v>302</v>
      </c>
      <c r="D195" s="13">
        <v>159</v>
      </c>
      <c r="E195" s="5">
        <v>159</v>
      </c>
      <c r="F195" s="4">
        <v>159</v>
      </c>
      <c r="G195" s="4">
        <v>0</v>
      </c>
      <c r="H195" s="4">
        <v>0</v>
      </c>
      <c r="I195" s="4">
        <v>0</v>
      </c>
      <c r="J195" s="4">
        <v>0</v>
      </c>
    </row>
    <row r="196" spans="1:10" x14ac:dyDescent="0.35">
      <c r="A196" s="6" t="s">
        <v>297</v>
      </c>
      <c r="B196" s="1" t="s">
        <v>298</v>
      </c>
      <c r="C196" s="7" t="s">
        <v>303</v>
      </c>
      <c r="D196" s="3">
        <v>32</v>
      </c>
      <c r="E196" s="5">
        <v>32</v>
      </c>
      <c r="F196" s="4">
        <v>32</v>
      </c>
      <c r="G196" s="4">
        <v>0</v>
      </c>
      <c r="H196" s="4">
        <v>0</v>
      </c>
      <c r="I196" s="4">
        <v>0</v>
      </c>
      <c r="J196" s="4">
        <v>0</v>
      </c>
    </row>
    <row r="197" spans="1:10" x14ac:dyDescent="0.35">
      <c r="A197" s="6" t="s">
        <v>297</v>
      </c>
      <c r="B197" s="1" t="s">
        <v>304</v>
      </c>
      <c r="C197" s="12" t="s">
        <v>305</v>
      </c>
      <c r="D197" s="13">
        <v>84</v>
      </c>
      <c r="E197" s="5">
        <v>84</v>
      </c>
      <c r="F197" s="4">
        <v>84</v>
      </c>
      <c r="G197" s="4">
        <v>0</v>
      </c>
      <c r="H197" s="4">
        <v>0</v>
      </c>
      <c r="I197" s="4">
        <v>0</v>
      </c>
      <c r="J197" s="4">
        <v>0</v>
      </c>
    </row>
    <row r="198" spans="1:10" x14ac:dyDescent="0.35">
      <c r="A198" s="6" t="s">
        <v>297</v>
      </c>
      <c r="B198" s="1" t="s">
        <v>304</v>
      </c>
      <c r="C198" s="12" t="s">
        <v>306</v>
      </c>
      <c r="D198" s="13">
        <v>30</v>
      </c>
      <c r="E198" s="5">
        <v>30</v>
      </c>
      <c r="F198" s="4">
        <v>30</v>
      </c>
      <c r="G198" s="4">
        <v>0</v>
      </c>
      <c r="H198" s="4">
        <v>0</v>
      </c>
      <c r="I198" s="4">
        <v>0</v>
      </c>
      <c r="J198" s="4">
        <v>0</v>
      </c>
    </row>
    <row r="199" spans="1:10" x14ac:dyDescent="0.35">
      <c r="A199" s="6" t="s">
        <v>297</v>
      </c>
      <c r="B199" s="1" t="s">
        <v>304</v>
      </c>
      <c r="C199" s="12" t="s">
        <v>307</v>
      </c>
      <c r="D199" s="13">
        <v>53</v>
      </c>
      <c r="E199" s="5">
        <v>71</v>
      </c>
      <c r="F199" s="4">
        <v>71</v>
      </c>
      <c r="G199" s="4">
        <v>0</v>
      </c>
      <c r="H199" s="4">
        <v>0</v>
      </c>
      <c r="I199" s="4">
        <v>0</v>
      </c>
      <c r="J199" s="4">
        <v>0</v>
      </c>
    </row>
    <row r="200" spans="1:10" x14ac:dyDescent="0.35">
      <c r="A200" s="6" t="s">
        <v>297</v>
      </c>
      <c r="B200" s="1" t="s">
        <v>304</v>
      </c>
      <c r="C200" s="12" t="s">
        <v>308</v>
      </c>
      <c r="D200" s="13">
        <v>128</v>
      </c>
      <c r="E200" s="5">
        <v>176</v>
      </c>
      <c r="F200" s="4">
        <v>176</v>
      </c>
      <c r="G200" s="4">
        <v>0</v>
      </c>
      <c r="H200" s="4">
        <v>0</v>
      </c>
      <c r="I200" s="4">
        <v>0</v>
      </c>
      <c r="J200" s="4">
        <v>0</v>
      </c>
    </row>
    <row r="201" spans="1:10" x14ac:dyDescent="0.35">
      <c r="A201" s="6" t="s">
        <v>297</v>
      </c>
      <c r="B201" s="1" t="s">
        <v>304</v>
      </c>
      <c r="C201" s="12" t="s">
        <v>309</v>
      </c>
      <c r="D201" s="13">
        <v>114</v>
      </c>
      <c r="E201" s="5">
        <v>114</v>
      </c>
      <c r="F201" s="4">
        <v>114</v>
      </c>
      <c r="G201" s="4">
        <v>0</v>
      </c>
      <c r="H201" s="4">
        <v>0</v>
      </c>
      <c r="I201" s="4">
        <v>0</v>
      </c>
      <c r="J201" s="4">
        <v>0</v>
      </c>
    </row>
    <row r="202" spans="1:10" x14ac:dyDescent="0.35">
      <c r="A202" s="6" t="s">
        <v>297</v>
      </c>
      <c r="B202" s="1" t="s">
        <v>304</v>
      </c>
      <c r="C202" s="12" t="s">
        <v>310</v>
      </c>
      <c r="D202" s="13">
        <v>28</v>
      </c>
      <c r="E202" s="5">
        <v>28</v>
      </c>
      <c r="F202" s="4">
        <v>28</v>
      </c>
      <c r="G202" s="4">
        <v>0</v>
      </c>
      <c r="H202" s="4">
        <v>0</v>
      </c>
      <c r="I202" s="4">
        <v>0</v>
      </c>
      <c r="J202" s="4">
        <v>0</v>
      </c>
    </row>
    <row r="203" spans="1:10" x14ac:dyDescent="0.35">
      <c r="A203" s="6" t="s">
        <v>297</v>
      </c>
      <c r="B203" s="1" t="s">
        <v>304</v>
      </c>
      <c r="C203" s="12" t="s">
        <v>311</v>
      </c>
      <c r="D203" s="13">
        <v>59</v>
      </c>
      <c r="E203" s="5">
        <v>79</v>
      </c>
      <c r="F203" s="4">
        <v>79</v>
      </c>
      <c r="G203" s="4">
        <v>0</v>
      </c>
      <c r="H203" s="4">
        <v>0</v>
      </c>
      <c r="I203" s="4">
        <v>0</v>
      </c>
      <c r="J203" s="4">
        <v>0</v>
      </c>
    </row>
    <row r="204" spans="1:10" ht="20" x14ac:dyDescent="0.35">
      <c r="A204" s="6" t="s">
        <v>297</v>
      </c>
      <c r="B204" s="1" t="s">
        <v>312</v>
      </c>
      <c r="C204" s="12" t="s">
        <v>313</v>
      </c>
      <c r="D204" s="13">
        <v>37</v>
      </c>
      <c r="E204" s="5">
        <v>37</v>
      </c>
      <c r="F204" s="4">
        <v>37</v>
      </c>
      <c r="G204" s="4">
        <v>0</v>
      </c>
      <c r="H204" s="4">
        <v>0</v>
      </c>
      <c r="I204" s="4">
        <v>0</v>
      </c>
      <c r="J204" s="4">
        <v>0</v>
      </c>
    </row>
    <row r="205" spans="1:10" x14ac:dyDescent="0.35">
      <c r="A205" s="1" t="s">
        <v>314</v>
      </c>
      <c r="B205" s="1" t="s">
        <v>315</v>
      </c>
      <c r="C205" s="2" t="s">
        <v>316</v>
      </c>
      <c r="D205" s="3">
        <v>66</v>
      </c>
      <c r="E205" s="5">
        <v>66</v>
      </c>
      <c r="F205" s="4">
        <v>66</v>
      </c>
      <c r="G205" s="4">
        <v>0</v>
      </c>
      <c r="H205" s="4">
        <v>0</v>
      </c>
      <c r="I205" s="4">
        <v>0</v>
      </c>
      <c r="J205" s="4">
        <v>0</v>
      </c>
    </row>
    <row r="206" spans="1:10" x14ac:dyDescent="0.35">
      <c r="A206" s="1" t="s">
        <v>314</v>
      </c>
      <c r="B206" s="1" t="s">
        <v>315</v>
      </c>
      <c r="C206" s="2" t="s">
        <v>317</v>
      </c>
      <c r="D206" s="3">
        <v>91</v>
      </c>
      <c r="E206" s="5">
        <v>91</v>
      </c>
      <c r="F206" s="4">
        <v>91</v>
      </c>
      <c r="G206" s="4">
        <v>0</v>
      </c>
      <c r="H206" s="4">
        <v>0</v>
      </c>
      <c r="I206" s="4">
        <v>0</v>
      </c>
      <c r="J206" s="4">
        <v>0</v>
      </c>
    </row>
    <row r="207" spans="1:10" x14ac:dyDescent="0.35">
      <c r="A207" s="1" t="s">
        <v>314</v>
      </c>
      <c r="B207" s="1" t="s">
        <v>315</v>
      </c>
      <c r="C207" s="2" t="s">
        <v>318</v>
      </c>
      <c r="D207" s="3">
        <v>179</v>
      </c>
      <c r="E207" s="5">
        <v>179</v>
      </c>
      <c r="F207" s="4">
        <v>179</v>
      </c>
      <c r="G207" s="4">
        <v>0</v>
      </c>
      <c r="H207" s="4">
        <v>0</v>
      </c>
      <c r="I207" s="4">
        <v>0</v>
      </c>
      <c r="J207" s="4">
        <v>0</v>
      </c>
    </row>
    <row r="208" spans="1:10" ht="20" x14ac:dyDescent="0.35">
      <c r="A208" s="1" t="s">
        <v>314</v>
      </c>
      <c r="B208" s="1" t="s">
        <v>319</v>
      </c>
      <c r="C208" s="12" t="s">
        <v>320</v>
      </c>
      <c r="D208" s="13">
        <v>478</v>
      </c>
      <c r="E208" s="5">
        <v>478</v>
      </c>
      <c r="F208" s="4">
        <v>468</v>
      </c>
      <c r="G208" s="4">
        <v>10</v>
      </c>
      <c r="H208" s="4">
        <v>0</v>
      </c>
      <c r="I208" s="4">
        <v>0</v>
      </c>
      <c r="J208" s="4">
        <v>0</v>
      </c>
    </row>
    <row r="209" spans="1:10" ht="20" x14ac:dyDescent="0.35">
      <c r="A209" s="1" t="s">
        <v>314</v>
      </c>
      <c r="B209" s="1" t="s">
        <v>319</v>
      </c>
      <c r="C209" s="12" t="s">
        <v>321</v>
      </c>
      <c r="D209" s="13">
        <v>207</v>
      </c>
      <c r="E209" s="5">
        <v>207</v>
      </c>
      <c r="F209" s="4">
        <v>203</v>
      </c>
      <c r="G209" s="4">
        <v>4</v>
      </c>
      <c r="H209" s="4">
        <v>0</v>
      </c>
      <c r="I209" s="4">
        <v>0</v>
      </c>
      <c r="J209" s="4">
        <v>0</v>
      </c>
    </row>
    <row r="210" spans="1:10" ht="20" x14ac:dyDescent="0.35">
      <c r="A210" s="1" t="s">
        <v>314</v>
      </c>
      <c r="B210" s="1" t="s">
        <v>319</v>
      </c>
      <c r="C210" s="12" t="s">
        <v>322</v>
      </c>
      <c r="D210" s="13">
        <v>149</v>
      </c>
      <c r="E210" s="5">
        <v>149</v>
      </c>
      <c r="F210" s="4">
        <v>148</v>
      </c>
      <c r="G210" s="4">
        <v>1</v>
      </c>
      <c r="H210" s="4">
        <v>0</v>
      </c>
      <c r="I210" s="4">
        <v>0</v>
      </c>
      <c r="J210" s="4">
        <v>0</v>
      </c>
    </row>
    <row r="211" spans="1:10" ht="20" x14ac:dyDescent="0.35">
      <c r="A211" s="1" t="s">
        <v>314</v>
      </c>
      <c r="B211" s="1" t="s">
        <v>319</v>
      </c>
      <c r="C211" s="12" t="s">
        <v>323</v>
      </c>
      <c r="D211" s="13">
        <v>89</v>
      </c>
      <c r="E211" s="5">
        <v>89</v>
      </c>
      <c r="F211" s="4">
        <v>87</v>
      </c>
      <c r="G211" s="4">
        <v>2</v>
      </c>
      <c r="H211" s="4">
        <v>0</v>
      </c>
      <c r="I211" s="4">
        <v>0</v>
      </c>
      <c r="J211" s="4">
        <v>0</v>
      </c>
    </row>
    <row r="212" spans="1:10" ht="20" x14ac:dyDescent="0.35">
      <c r="A212" s="1" t="s">
        <v>314</v>
      </c>
      <c r="B212" s="1" t="s">
        <v>319</v>
      </c>
      <c r="C212" s="12" t="s">
        <v>324</v>
      </c>
      <c r="D212" s="13">
        <v>72</v>
      </c>
      <c r="E212" s="5">
        <v>72</v>
      </c>
      <c r="F212" s="4">
        <v>70</v>
      </c>
      <c r="G212" s="4">
        <v>2</v>
      </c>
      <c r="H212" s="4">
        <v>0</v>
      </c>
      <c r="I212" s="4">
        <v>0</v>
      </c>
      <c r="J212" s="4">
        <v>0</v>
      </c>
    </row>
    <row r="213" spans="1:10" ht="20" x14ac:dyDescent="0.35">
      <c r="A213" s="1" t="s">
        <v>314</v>
      </c>
      <c r="B213" s="1" t="s">
        <v>325</v>
      </c>
      <c r="C213" s="7" t="s">
        <v>326</v>
      </c>
      <c r="D213" s="3">
        <v>50</v>
      </c>
      <c r="E213" s="5">
        <v>48</v>
      </c>
      <c r="F213" s="4">
        <v>12</v>
      </c>
      <c r="G213" s="4">
        <v>9</v>
      </c>
      <c r="H213" s="4">
        <v>15</v>
      </c>
      <c r="I213" s="4">
        <v>10</v>
      </c>
      <c r="J213" s="4">
        <v>2</v>
      </c>
    </row>
    <row r="214" spans="1:10" ht="20" x14ac:dyDescent="0.35">
      <c r="A214" s="1" t="s">
        <v>314</v>
      </c>
      <c r="B214" s="1" t="s">
        <v>325</v>
      </c>
      <c r="C214" s="2" t="s">
        <v>327</v>
      </c>
      <c r="D214" s="3">
        <v>113</v>
      </c>
      <c r="E214" s="5">
        <v>115</v>
      </c>
      <c r="F214" s="4">
        <v>44</v>
      </c>
      <c r="G214" s="4">
        <v>48</v>
      </c>
      <c r="H214" s="4">
        <v>23</v>
      </c>
      <c r="I214" s="4">
        <v>0</v>
      </c>
      <c r="J214" s="4">
        <v>0</v>
      </c>
    </row>
    <row r="215" spans="1:10" ht="20" x14ac:dyDescent="0.35">
      <c r="A215" s="1" t="s">
        <v>314</v>
      </c>
      <c r="B215" s="1" t="s">
        <v>325</v>
      </c>
      <c r="C215" s="2" t="s">
        <v>328</v>
      </c>
      <c r="D215" s="3">
        <v>49</v>
      </c>
      <c r="E215" s="5">
        <v>60</v>
      </c>
      <c r="F215" s="4">
        <v>19</v>
      </c>
      <c r="G215" s="4">
        <v>30</v>
      </c>
      <c r="H215" s="4">
        <v>11</v>
      </c>
      <c r="I215" s="4">
        <v>0</v>
      </c>
      <c r="J215" s="4">
        <v>0</v>
      </c>
    </row>
    <row r="216" spans="1:10" ht="20" x14ac:dyDescent="0.35">
      <c r="A216" s="1" t="s">
        <v>314</v>
      </c>
      <c r="B216" s="1" t="s">
        <v>325</v>
      </c>
      <c r="C216" s="7" t="s">
        <v>329</v>
      </c>
      <c r="D216" s="3">
        <v>38</v>
      </c>
      <c r="E216" s="5">
        <v>63</v>
      </c>
      <c r="F216" s="4">
        <v>24</v>
      </c>
      <c r="G216" s="4">
        <v>6</v>
      </c>
      <c r="H216" s="4">
        <v>30</v>
      </c>
      <c r="I216" s="4">
        <v>3</v>
      </c>
      <c r="J216" s="4">
        <v>0</v>
      </c>
    </row>
    <row r="217" spans="1:10" ht="20" x14ac:dyDescent="0.35">
      <c r="A217" s="1" t="s">
        <v>314</v>
      </c>
      <c r="B217" s="1" t="s">
        <v>325</v>
      </c>
      <c r="C217" s="2" t="s">
        <v>330</v>
      </c>
      <c r="D217" s="3">
        <v>248</v>
      </c>
      <c r="E217" s="5">
        <v>437</v>
      </c>
      <c r="F217" s="4">
        <v>44</v>
      </c>
      <c r="G217" s="4">
        <v>180</v>
      </c>
      <c r="H217" s="4">
        <v>211</v>
      </c>
      <c r="I217" s="4">
        <v>2</v>
      </c>
      <c r="J217" s="4">
        <v>0</v>
      </c>
    </row>
    <row r="218" spans="1:10" ht="20" x14ac:dyDescent="0.35">
      <c r="A218" s="1" t="s">
        <v>314</v>
      </c>
      <c r="B218" s="1" t="s">
        <v>325</v>
      </c>
      <c r="C218" s="7" t="s">
        <v>331</v>
      </c>
      <c r="D218" s="3">
        <v>46</v>
      </c>
      <c r="E218" s="5">
        <v>57</v>
      </c>
      <c r="F218" s="4">
        <v>17</v>
      </c>
      <c r="G218" s="4">
        <v>28</v>
      </c>
      <c r="H218" s="4">
        <v>12</v>
      </c>
      <c r="I218" s="4">
        <v>0</v>
      </c>
      <c r="J218" s="4">
        <v>0</v>
      </c>
    </row>
  </sheetData>
  <mergeCells count="2">
    <mergeCell ref="D1:E1"/>
    <mergeCell ref="F1:J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Entregas por unidade</vt:lpstr>
      <vt:lpstr>Entregas por participante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Simões Silva de Oliveira</dc:creator>
  <cp:lastModifiedBy>Paula Simões Silva de Oliveira</cp:lastModifiedBy>
  <dcterms:created xsi:type="dcterms:W3CDTF">2022-10-18T18:23:41Z</dcterms:created>
  <dcterms:modified xsi:type="dcterms:W3CDTF">2022-10-18T20:50:10Z</dcterms:modified>
</cp:coreProperties>
</file>