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felipe.goretti\Desktop\Arquivos CGI\"/>
    </mc:Choice>
  </mc:AlternateContent>
  <xr:revisionPtr revIDLastSave="0" documentId="13_ncr:1_{B86A5C39-E336-48DB-89FF-28F33D256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decine 202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ae1">[1]Plan3!$A:$IV</definedName>
    <definedName name="__as1">[1]Plan3!$A:$IV</definedName>
    <definedName name="__ase1">[1]Plan3!$A:$IV</definedName>
    <definedName name="__ase2">'[2]TV10 - canais por distribuidora'!#REF!</definedName>
    <definedName name="__bs1">[1]Plan3!$A:$IV</definedName>
    <definedName name="__jo1">[1]Plan3!$A:$IV</definedName>
    <definedName name="__jo2">'[2]TV10 - canais por distribuidora'!#REF!</definedName>
    <definedName name="__o2007">[1]Plan3!$A:$IV</definedName>
    <definedName name="__p2007">[1]Plan3!$A:$IV</definedName>
    <definedName name="__PA1">'[3]PA1-7-8-09 copia'!$A$11:$AE$826</definedName>
    <definedName name="__se1">[1]Plan3!$A:$IV</definedName>
    <definedName name="_ae1">[1]Plan3!$A:$IV</definedName>
    <definedName name="_as1">[1]Plan3!$A:$IV</definedName>
    <definedName name="_ase1">[1]Plan3!$A:$IV</definedName>
    <definedName name="_ase2">'[2]TV10 - canais por distribuidora'!#REF!</definedName>
    <definedName name="_bs1">[1]Plan3!$A:$IV</definedName>
    <definedName name="_jo1">[1]Plan3!$A:$IV</definedName>
    <definedName name="_jo2">'[2]TV10 - canais por distribuidora'!#REF!</definedName>
    <definedName name="_o2007">[1]Plan3!$A:$IV</definedName>
    <definedName name="_p2007">[1]Plan3!$A:$IV</definedName>
    <definedName name="_PA1">'[3]PA1-7-8-09 copia'!$A$11:$AE$826</definedName>
    <definedName name="_se1">[1]Plan3!$A:$IV</definedName>
    <definedName name="ad">'[2]TV10 - canais por distribuidora'!#REF!</definedName>
    <definedName name="ae">[1]Plan3!$A:$IV</definedName>
    <definedName name="as">[1]Plan3!$A:$IV</definedName>
    <definedName name="ase">[1]Plan3!$A:$IV</definedName>
    <definedName name="ativos">#REF!</definedName>
    <definedName name="base">[1]Plan3!$A:$IV</definedName>
    <definedName name="base1">[1]Plan3!$A:$IV</definedName>
    <definedName name="base2">[1]Plan3!$A:$IV</definedName>
    <definedName name="baseb">[1]Plan3!$A:$IV</definedName>
    <definedName name="bs">[1]Plan3!$A:$IV</definedName>
    <definedName name="bsinha2007">[1]Plan3!$A:$IV</definedName>
    <definedName name="bsinha20071">[1]Plan3!$A:$IV</definedName>
    <definedName name="caca">[1]Plan3!$A:$IV</definedName>
    <definedName name="cal_estr">[4]Plan1!$A$1:$N$349</definedName>
    <definedName name="do">'[2]TV10 - canais por distribuidora'!#REF!</definedName>
    <definedName name="estreia">#REF!</definedName>
    <definedName name="filmeb">#REF!</definedName>
    <definedName name="fj">[1]Plan3!$A:$IV</definedName>
    <definedName name="jo">[1]Plan3!$A:$IV</definedName>
    <definedName name="khj">[1]Plan3!$A:$IV</definedName>
    <definedName name="lo">[1]Plan3!$A:$IV</definedName>
    <definedName name="ly">[1]Plan3!$A:$IV</definedName>
    <definedName name="moni">#REF!</definedName>
    <definedName name="nacional">#REF!</definedName>
    <definedName name="operadoras">'[5]TV10 - canais por distribuidora'!#REF!</definedName>
    <definedName name="outra">#REF!</definedName>
    <definedName name="pe">'[2]TV10 - canais por distribuidora'!#REF!</definedName>
    <definedName name="pinta">#REF!</definedName>
    <definedName name="Print_Area" localSheetId="0">'Condecine 2022'!$A$1:$N$27</definedName>
    <definedName name="Produção">#REF!</definedName>
    <definedName name="rs">'[2]TV10 - canais por distribuidora'!#REF!</definedName>
    <definedName name="rty">'[2]TV10 - canais por distribuidora'!#REF!</definedName>
    <definedName name="se">[1]Plan3!$A:$IV</definedName>
    <definedName name="sq">'[2]TV10 - canais por distribuidora'!#REF!</definedName>
    <definedName name="t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12" i="1"/>
  <c r="N11" i="1"/>
  <c r="N7" i="1"/>
  <c r="N6" i="1"/>
  <c r="N5" i="1"/>
  <c r="N4" i="1"/>
</calcChain>
</file>

<file path=xl/sharedStrings.xml><?xml version="1.0" encoding="utf-8"?>
<sst xmlns="http://schemas.openxmlformats.org/spreadsheetml/2006/main" count="46" uniqueCount="29">
  <si>
    <t>Valor Total Arrecadado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</si>
  <si>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</si>
  <si>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</si>
  <si>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</si>
  <si>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</si>
  <si>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</si>
  <si>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</si>
  <si>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</si>
  <si>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</si>
  <si>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</si>
  <si>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</si>
  <si>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</si>
  <si>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</si>
  <si>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</si>
  <si>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Condecine-Remessa</t>
  </si>
  <si>
    <t>Condecine-Títulos</t>
  </si>
  <si>
    <t>Condecine-Teles</t>
  </si>
  <si>
    <t>Dívida Ativa</t>
  </si>
  <si>
    <t>Valor Após Abatimento da DRU</t>
  </si>
  <si>
    <t>Notas:</t>
  </si>
  <si>
    <t>1. A Contribuição para o Desenvolvimento da Indústria Cinematográfica Nacional (CONDECINE) é estabelecida na Medida Provisória 2228-1/2001 em três modalidades, com diferentes fatos geradores: Condecine-Títulos (incisos I e II do Art. 33), Condecine-Remessa (Parágrafo 2º do Art. 33) e Condecine-Teles (inciso III do Art. 33).</t>
  </si>
  <si>
    <t>2. O cálculo do “Valor Total Arrecadado” foi feito por estimativa dos valores da Desvinculação das Receitas da União (DRU), com a seguinte metodologia: até o exercício 2015, o valor destinado ao Fundo Setorial do Audiovisual (FSA) foi dividido por oito e multiplicado por dez; a partir do exercício 2017, o valor destinado ao FSA foi dividido por sete e multiplicado por dez.  A opção por estimar os valores da DRU é necessária, pois na consulta por fontes, na qual pode-se ver os valores efetivos da DRU, não há distinção na codificação entre as três modalidades da Condecine, desde a reformulação da classificação por Natureza de Receita em 2016.</t>
  </si>
  <si>
    <t>3. O “Valor Total Arrecadado” da Dívida Ativa não pode ser alcançado pelo método de estimativa, pois há outras regras - além da DRU - de destinação referentes a honorários advocatícios. Por outro lado, podemos consultar o valor exato “Valor Total Arrecadado” pela conta contábil, pois ela permanece discriminada da Condecine.</t>
  </si>
  <si>
    <t>Fonte: Sistema Integrado de Administração Financeira do Governo Federal - SIAFI  e Tesouro Gerencial, dados extraídos em 25/05/2023.</t>
  </si>
  <si>
    <t>Elaboração: Coordenação de Gestão das Informações Regulatórias - CGI/SRG/ANCINE. Publicado em 25/05/2023.</t>
  </si>
  <si>
    <t>6. Os valores disponíveis nesse arquivo são valores correntes do ano de referência.</t>
  </si>
  <si>
    <t>5. Em janeiro de 2022 foram registradas deduções no total de R$ 11.652.715,61 na arrecadação da Condecine-Remessa, que superaram o montante recolhido em todo o exercício, acarretando em valor negativo.</t>
  </si>
  <si>
    <t>4. A partir do exercício de 2021, os valores informados são aqueles exatos, de acordo com os dados extraidos do SIAFI, e não mais estimados, como informado acima, em anos anteriores.</t>
  </si>
  <si>
    <t>Condecine - Valores Arrecadados por Mês - Em Reais (R$)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</si>
</sst>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(#,##0.00\)"/>
  </numFmts>
  <fonts count="16">
    <font>
      <sz val="11"/>
      <color theme="1"/>
      <name val="Calibri"/>
      <charset val="134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name val="Arial"/>
      <family val="2"/>
    </font>
    <font>
      <sz val="8"/>
      <color theme="1"/>
      <name val="Segoe UI"/>
      <family val="2"/>
    </font>
    <font>
      <sz val="8"/>
      <color rgb="FF000000"/>
      <name val="Segoe UI"/>
      <family val="2"/>
    </font>
    <font>
      <sz val="8"/>
      <color rgb="FFFF0000"/>
      <name val="Segoe UI"/>
      <family val="2"/>
    </font>
    <font>
      <b/>
      <sz val="10"/>
      <color rgb="FF000000"/>
      <name val="Segoe U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Segoe UI"/>
      <family val="2"/>
    </font>
    <font>
      <b/>
      <sz val="14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12" fillId="0" borderId="0">
      <alignment vertical="top"/>
    </xf>
    <xf numFmtId="43" fontId="1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6" fillId="0" borderId="0" xfId="1"/>
    <xf numFmtId="164" fontId="6" fillId="0" borderId="0" xfId="1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46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1" applyNumberFormat="1" applyFont="1" applyAlignment="1">
      <alignment horizontal="center" vertical="center"/>
    </xf>
    <xf numFmtId="164" fontId="11" fillId="0" borderId="0" xfId="1" applyNumberFormat="1" applyFont="1"/>
    <xf numFmtId="4" fontId="2" fillId="0" borderId="0" xfId="0" applyNumberFormat="1" applyFont="1"/>
    <xf numFmtId="0" fontId="3" fillId="0" borderId="0" xfId="0" applyFont="1" applyAlignment="1">
      <alignment vertical="center"/>
    </xf>
    <xf numFmtId="4" fontId="1" fillId="2" borderId="3" xfId="3" applyNumberFormat="1" applyFont="1" applyFill="1" applyBorder="1" applyAlignment="1">
      <alignment vertical="center"/>
    </xf>
    <xf numFmtId="4" fontId="4" fillId="2" borderId="3" xfId="3" applyNumberFormat="1" applyFont="1" applyFill="1" applyBorder="1" applyAlignment="1">
      <alignment vertical="center"/>
    </xf>
    <xf numFmtId="4" fontId="1" fillId="2" borderId="2" xfId="3" applyNumberFormat="1" applyFont="1" applyFill="1" applyBorder="1" applyAlignment="1">
      <alignment vertical="center"/>
    </xf>
    <xf numFmtId="4" fontId="1" fillId="2" borderId="3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" fontId="14" fillId="3" borderId="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">
    <cellStyle name="Estilo 1" xfId="2" xr:uid="{00000000-0005-0000-0000-000025000000}"/>
    <cellStyle name="Normal" xfId="0" builtinId="0"/>
    <cellStyle name="Normal 2" xfId="1" xr:uid="{00000000-0005-0000-0000-000001000000}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ome\amanda\Documentos\Home%20office\2021\Atualiza&#231;&#227;o%20OCA%202020\Condecine\arquivos%20de%20trabalho\C:\Documents%20and%20Settings\helena.barbosa\Configura&#231;&#245;es%20locais\Temporary%20Internet%20Files\OLKD3\Pasta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L:\home\amanda\Documentos\Home%20office\2021\Atualiza&#231;&#227;o%20OCA%202020\Condecine\arquivos%20de%20trabalho\C:\ANCRJO309\documentos%20de%20trabalho%20CMI\relat&#243;rio%20anual%202006%20(atualizado%20em%2005-07)\Relat&#243;rio%20de%20Acompanhamento%20de%20Mercado%2031122006%20-%20CMI%20-%20versao%20atualizada.xls?CC4F2604" TargetMode="External"/><Relationship Id="rId1" Type="http://schemas.openxmlformats.org/officeDocument/2006/relationships/externalLinkPath" Target="file:///\\CC4F2604\Relat&#243;rio%20de%20Acompanhamento%20de%20Mercado%2031122006%20-%20CMI%20-%20versao%20atualizada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L:\home\amanda\Documentos\Home%20office\2021\Atualiza&#231;&#227;o%20OCA%202020\Condecine\arquivos%20de%20trabalho\C:\Documents%20and%20Settings\roberto.perez\Configura&#231;&#245;es%20locais\Temporary%20Internet%20Files\OLK216\Projetos%20Ativos%202009\base%20para%20projetos%20ativos30062009.xls?BFA366FB" TargetMode="External"/><Relationship Id="rId1" Type="http://schemas.openxmlformats.org/officeDocument/2006/relationships/externalLinkPath" Target="file:///\\BFA366FB\base%20para%20projetos%20ativos3006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ome\amanda\Documentos\Home%20office\2021\Atualiza&#231;&#227;o%20OCA%202020\Condecine\arquivos%20de%20trabalho\C:\CCV\Filme%20B\Calend&#225;rio%20de%20Estr&#233;ias\Calend&#225;rio%20de%20Estr&#233;ias-%202006%20-%2009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L:\home\amanda\Documentos\Home%20office\2021\Atualiza&#231;&#227;o%20OCA%202020\Condecine\arquivos%20de%20trabalho\Pdclinux\sam$\ancrjo309\documentos%20de%20trabalho%20CMI\relat&#243;rio%20anual%202006%20(atualizado%20em%2005-07)\Relat&#243;rio%20de%20Acompanhamento%20de%20Mercado%2031122006%20-%20CMI%20-%20versao%20atualizada.xls?9E298F67" TargetMode="External"/><Relationship Id="rId1" Type="http://schemas.openxmlformats.org/officeDocument/2006/relationships/externalLinkPath" Target="file:///\\9E298F67\Relat&#243;rio%20de%20Acompanhamento%20de%20Mercado%2031122006%20-%20CMI%20-%20versao%20atualiz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3"/>
      <sheetName val="Plan1"/>
      <sheetName val="Plan2"/>
      <sheetName val="Capa - pessoal"/>
      <sheetName val="INDICE"/>
      <sheetName val="Lançamento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CMI"/>
      <sheetName val="capa pessoal"/>
      <sheetName val="TV por Assinatura"/>
      <sheetName val="TVA1- ass. por operadoras"/>
      <sheetName val="TVA2-quadro ABTA"/>
      <sheetName val="TVA3- Alcance - Adulto"/>
      <sheetName val="TVA4- gráfico alcance adulto"/>
      <sheetName val="TVA5 - Alcance - Infantil"/>
      <sheetName val="TVA6- gráfico alcance infantil"/>
      <sheetName val="TVA7 - Tempo Médio"/>
      <sheetName val="TVA8 - gráfico tm adulto"/>
      <sheetName val="TVA9 -gráfico tm infantil"/>
      <sheetName val="TV10 - canais por distribuidora"/>
      <sheetName val="TVA MONITORAMENTO.Apresentação"/>
      <sheetName val="TVAM1 - canais por categoria"/>
      <sheetName val="TVAM2 - gráfico canais p cat."/>
      <sheetName val="TVAM3 -  bra e estr por canal"/>
      <sheetName val="TVAM4- gráfico títulos"/>
      <sheetName val="TVAM5 - longas por canal"/>
      <sheetName val="TVAM6 - gráfico longas"/>
      <sheetName val="TVAM7 - filmes bras p canais"/>
      <sheetName val="TVAM7.1 - series exib por canal"/>
      <sheetName val="TVAM7.2 - outros exib por canal"/>
      <sheetName val="TVAM8 - Telecine prog por categ"/>
      <sheetName val="TVAM9 - Geral Telecine"/>
      <sheetName val="TVAM10 - Telecine nac. e estr."/>
      <sheetName val="TVAM11 - Telecine obras bras"/>
      <sheetName val="TVAM12 - Telecine prog p canal"/>
      <sheetName val="TVAM13 - Telecine prog por país"/>
      <sheetName val="TVAM14 -Telecine prog reg geog."/>
      <sheetName val="TVAM15 -Telecine pg. p anoprod"/>
      <sheetName val="TVAM16 - Cinemax prog por cat."/>
      <sheetName val="TVAM17 - Cinemax nac. e estr."/>
      <sheetName val="TVAM18 - Cinemax obras bras"/>
      <sheetName val="TVAM19 - Fox prog por categoria"/>
      <sheetName val="TVAM20 - Geral FOX"/>
      <sheetName val="TVAM21 -Fox Prog Brasileira"/>
      <sheetName val="TVAM22 - Foxlife prog por categ"/>
      <sheetName val="TVAM23 - Geral FOXLIFE"/>
      <sheetName val="TVAM24 - Foxlife Prog Bras"/>
      <sheetName val="TVAM25 - HBO prog por cat."/>
      <sheetName val="TVAM26 -HBO nac e estrang"/>
      <sheetName val="TVAM27 - HBO obras brasileiras"/>
      <sheetName val="TVAM28 - TNT prog. por categ"/>
      <sheetName val="TVAM29 - TNT nac. e estrang."/>
      <sheetName val="TVAM30 - TNT prog brasileira"/>
      <sheetName val="TVAM31-Apêndice"/>
      <sheetName val="TV ABERTA"/>
      <sheetName val="AB1 - Domicílios TV e Cobertura"/>
      <sheetName val="AB2a - Audiência Shqre e Perfil"/>
      <sheetName val="AB2b - Audiência Share e Perfil"/>
      <sheetName val="AB3 - Top 10 Prog Audiência"/>
      <sheetName val="AB4 - Programas + Emissoras RJ"/>
      <sheetName val="AB4a - Programas + Emissoras SP"/>
      <sheetName val="AB4b - Audiência Redes"/>
      <sheetName val="AB5 - TV digital Cronograma"/>
      <sheetName val="ABM. Apresent"/>
      <sheetName val="ABM1 - Emissoras Títulos"/>
      <sheetName val="ABM2 - Emissoras Tít Nac.Est"/>
      <sheetName val="ABM3 - Títulos por País"/>
      <sheetName val="ABM4 -Titulos por Década"/>
      <sheetName val="ABM5 - Títulos Ano Produção"/>
      <sheetName val="ABM6 - Nº. de Títulos por Mês"/>
      <sheetName val="ABM7 -Grafico nº de titulos mes"/>
      <sheetName val="ABM8 - Filmes por Gênero"/>
      <sheetName val="ABM9 - Filmes Brasileiros"/>
      <sheetName val="ABM10 - Gêneros"/>
      <sheetName val="Outras Mídias"/>
      <sheetName val="OM1 - Acesso Mundo"/>
      <sheetName val="OM2 - TVA X WB"/>
      <sheetName val="OM3 - Internautas Ativos"/>
      <sheetName val="OM4 - Perfil Internauta"/>
      <sheetName val="OM5 - Atividades"/>
      <sheetName val="OM6 - 30 Sites"/>
      <sheetName val="OM7 - Cresc. Internet"/>
      <sheetName val="OM8 - Faturamento Mídia"/>
      <sheetName val="OM9 - Densidade"/>
      <sheetName val="OM10 - Evolução Tel Cel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1-7-8-09 copia"/>
      <sheetName val="PA1-7-8-09 copia branca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 05"/>
      <sheetName val="dia 12"/>
      <sheetName val="dia 19"/>
      <sheetName val="dia 26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CMI"/>
      <sheetName val="capa pessoal"/>
      <sheetName val="TV por Assinatura"/>
      <sheetName val="TVA1- ass. por operadoras"/>
      <sheetName val="TVA2-quadro ABTA"/>
      <sheetName val="TVA3- Alcance - Adulto"/>
      <sheetName val="TVA4- gráfico alcance adulto"/>
      <sheetName val="TVA5 - Alcance - Infantil"/>
      <sheetName val="TVA6- gráfico alcance infantil"/>
      <sheetName val="TVA7 - Tempo Médio"/>
      <sheetName val="TVA8 - gráfico tm adulto"/>
      <sheetName val="TVA9 -gráfico tm infantil"/>
      <sheetName val="TV10 - canais por distribuidora"/>
      <sheetName val="TVA MONITORAMENTO.Apresentação"/>
      <sheetName val="TVAM1 - canais por categoria"/>
      <sheetName val="TVAM2 - gráfico canais p cat."/>
      <sheetName val="TVAM3 -  bra e estr por canal"/>
      <sheetName val="TVAM4- gráfico títulos"/>
      <sheetName val="TVAM5 - longas por canal"/>
      <sheetName val="TVAM6 - gráfico longas"/>
      <sheetName val="TVAM7 - filmes bras p canais"/>
      <sheetName val="TVAM7.1 - series exib por canal"/>
      <sheetName val="TVAM7.2 - outros exib por canal"/>
      <sheetName val="TVAM8 - Telecine prog por categ"/>
      <sheetName val="TVAM9 - Geral Telecine"/>
      <sheetName val="TVAM10 - Telecine nac. e estr."/>
      <sheetName val="TVAM11 - Telecine obras bras"/>
      <sheetName val="TVAM12 - Telecine prog p canal"/>
      <sheetName val="TVAM13 - Telecine prog por país"/>
      <sheetName val="TVAM14 -Telecine prog reg geog."/>
      <sheetName val="TVAM15 -Telecine pg. p anoprod"/>
      <sheetName val="TVAM16 - Cinemax prog por cat."/>
      <sheetName val="TVAM17 - Cinemax nac. e estr."/>
      <sheetName val="TVAM18 - Cinemax obras bras"/>
      <sheetName val="TVAM19 - Fox prog por categoria"/>
      <sheetName val="TVAM20 - Geral FOX"/>
      <sheetName val="TVAM21 -Fox Prog Brasileira"/>
      <sheetName val="TVAM22 - Foxlife prog por categ"/>
      <sheetName val="TVAM23 - Geral FOXLIFE"/>
      <sheetName val="TVAM24 - Foxlife Prog Bras"/>
      <sheetName val="TVAM25 - HBO prog por cat."/>
      <sheetName val="TVAM26 -HBO nac e estrang"/>
      <sheetName val="TVAM27 - HBO obras brasileiras"/>
      <sheetName val="TVAM28 - TNT prog. por categ"/>
      <sheetName val="TVAM29 - TNT nac. e estrang."/>
      <sheetName val="TVAM30 - TNT prog brasileira"/>
      <sheetName val="TVAM31-Apêndice"/>
      <sheetName val="TV ABERTA"/>
      <sheetName val="AB1 - Domicílios TV e Cobertura"/>
      <sheetName val="AB2a - Audiência Shqre e Perfil"/>
      <sheetName val="AB2b - Audiência Share e Perfil"/>
      <sheetName val="AB3 - Top 10 Prog Audiência"/>
      <sheetName val="AB4 - Programas + Emissoras RJ"/>
      <sheetName val="AB4a - Programas + Emissoras SP"/>
      <sheetName val="AB4b - Audiência Redes"/>
      <sheetName val="AB5 - TV digital Cronograma"/>
      <sheetName val="ABM. Apresent"/>
      <sheetName val="ABM1 - Emissoras Títulos"/>
      <sheetName val="ABM2 - Emissoras Tít Nac.Est"/>
      <sheetName val="ABM3 - Títulos por País"/>
      <sheetName val="ABM4 -Titulos por Década"/>
      <sheetName val="ABM5 - Títulos Ano Produção"/>
      <sheetName val="ABM6 - Nº. de Títulos por Mês"/>
      <sheetName val="ABM7 -Grafico nº de titulos mes"/>
      <sheetName val="ABM8 - Filmes por Gênero"/>
      <sheetName val="ABM9 - Filmes Brasileiros"/>
      <sheetName val="ABM10 - Gêneros"/>
      <sheetName val="Outras Mídias"/>
      <sheetName val="OM1 - Acesso Mundo"/>
      <sheetName val="OM2 - TVA X WB"/>
      <sheetName val="OM3 - Internautas Ativos"/>
      <sheetName val="OM4 - Perfil Internauta"/>
      <sheetName val="OM5 - Atividades"/>
      <sheetName val="OM6 - 30 Sites"/>
      <sheetName val="OM7 - Cresc. Internet"/>
      <sheetName val="OM8 - Faturamento Mídia"/>
      <sheetName val="OM9 - Densidade"/>
      <sheetName val="OM10 - Evolução Tel C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A28" sqref="A28"/>
    </sheetView>
  </sheetViews>
  <sheetFormatPr defaultColWidth="9.140625" defaultRowHeight="16.5"/>
  <cols>
    <col min="1" max="1" width="35.140625" style="2" customWidth="1"/>
    <col min="2" max="3" width="13.7109375" style="3" customWidth="1"/>
    <col min="4" max="13" width="13.7109375" style="4" customWidth="1"/>
    <col min="14" max="14" width="15.5703125" style="4" customWidth="1"/>
    <col min="15" max="15" width="15" style="4" bestFit="1" customWidth="1"/>
    <col min="16" max="16" width="14" style="4" bestFit="1" customWidth="1"/>
    <col min="17" max="16384" width="9.140625" style="4"/>
  </cols>
  <sheetData>
    <row r="1" spans="1:15" ht="24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1" customFormat="1" ht="22.5" customHeight="1">
      <c r="A2" s="21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24.95" customHeight="1">
      <c r="A3" s="5"/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</row>
    <row r="4" spans="1:15" ht="24.95" customHeight="1">
      <c r="A4" s="6" t="s">
        <v>14</v>
      </c>
      <c r="B4" s="22">
        <v>-11518200.659999998</v>
      </c>
      <c r="C4" s="22">
        <v>84094.2</v>
      </c>
      <c r="D4" s="22">
        <v>317996.87</v>
      </c>
      <c r="E4" s="22">
        <v>115865.95</v>
      </c>
      <c r="F4" s="22">
        <v>127981.41</v>
      </c>
      <c r="G4" s="22">
        <v>393074.8</v>
      </c>
      <c r="H4" s="22">
        <v>96844.12999999999</v>
      </c>
      <c r="I4" s="22">
        <v>272895.33999999997</v>
      </c>
      <c r="J4" s="22">
        <v>95981.89</v>
      </c>
      <c r="K4" s="22">
        <v>257127.81</v>
      </c>
      <c r="L4" s="22">
        <v>112026.7</v>
      </c>
      <c r="M4" s="22">
        <v>768029.27</v>
      </c>
      <c r="N4" s="23">
        <f>SUM(B4:M4)</f>
        <v>-8876282.2899999991</v>
      </c>
    </row>
    <row r="5" spans="1:15" ht="24.95" customHeight="1">
      <c r="A5" s="7" t="s">
        <v>15</v>
      </c>
      <c r="B5" s="22">
        <v>5238664.9000000004</v>
      </c>
      <c r="C5" s="22">
        <v>6134389.5899999999</v>
      </c>
      <c r="D5" s="22">
        <v>7731377.1600000001</v>
      </c>
      <c r="E5" s="22">
        <v>6915878.3900000006</v>
      </c>
      <c r="F5" s="22">
        <v>6899470.75</v>
      </c>
      <c r="G5" s="22">
        <v>9165980.2599999998</v>
      </c>
      <c r="H5" s="22">
        <v>7576983.2999999989</v>
      </c>
      <c r="I5" s="22">
        <v>7977773.0700000003</v>
      </c>
      <c r="J5" s="22">
        <v>10420243.57</v>
      </c>
      <c r="K5" s="22">
        <v>8520159.2400000002</v>
      </c>
      <c r="L5" s="22">
        <v>7260394.6299999999</v>
      </c>
      <c r="M5" s="22">
        <v>8787374.1699999999</v>
      </c>
      <c r="N5" s="23">
        <f t="shared" ref="N5:N7" si="0">SUM(B5:M5)</f>
        <v>92628689.029999986</v>
      </c>
    </row>
    <row r="6" spans="1:15" ht="24.95" customHeight="1">
      <c r="A6" s="6" t="s">
        <v>16</v>
      </c>
      <c r="B6" s="22">
        <v>3386371.03</v>
      </c>
      <c r="C6" s="22">
        <v>3384199.17</v>
      </c>
      <c r="D6" s="22">
        <v>851194161.26999998</v>
      </c>
      <c r="E6" s="22">
        <v>186097702.28999999</v>
      </c>
      <c r="F6" s="22">
        <v>113219.66999999998</v>
      </c>
      <c r="G6" s="22">
        <v>3691973.43</v>
      </c>
      <c r="H6" s="22">
        <v>329119.71000000002</v>
      </c>
      <c r="I6" s="22">
        <v>210630.41</v>
      </c>
      <c r="J6" s="22">
        <v>699322.15</v>
      </c>
      <c r="K6" s="22">
        <v>27469.050000000003</v>
      </c>
      <c r="L6" s="22">
        <v>5136857.33</v>
      </c>
      <c r="M6" s="22">
        <v>5615405.96</v>
      </c>
      <c r="N6" s="23">
        <f t="shared" si="0"/>
        <v>1059886431.4699999</v>
      </c>
    </row>
    <row r="7" spans="1:15" ht="24.95" customHeight="1">
      <c r="A7" s="7" t="s">
        <v>17</v>
      </c>
      <c r="B7" s="22">
        <v>91461.020000000019</v>
      </c>
      <c r="C7" s="22">
        <v>99380.329999999987</v>
      </c>
      <c r="D7" s="22">
        <v>95560.19</v>
      </c>
      <c r="E7" s="22">
        <v>62286.560000000005</v>
      </c>
      <c r="F7" s="22">
        <v>69150.260000000009</v>
      </c>
      <c r="G7" s="22">
        <v>58353.759999999995</v>
      </c>
      <c r="H7" s="22">
        <v>85881.349999999991</v>
      </c>
      <c r="I7" s="22">
        <v>107973.25</v>
      </c>
      <c r="J7" s="22">
        <v>159544.51999999999</v>
      </c>
      <c r="K7" s="22">
        <v>171885.99000000002</v>
      </c>
      <c r="L7" s="22">
        <v>98591.33</v>
      </c>
      <c r="M7" s="22">
        <v>81959.960000000006</v>
      </c>
      <c r="N7" s="23">
        <f t="shared" si="0"/>
        <v>1182028.52</v>
      </c>
    </row>
    <row r="8" spans="1:15" s="1" customFormat="1" ht="14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8"/>
    </row>
    <row r="9" spans="1:15" s="1" customFormat="1" ht="22.5" customHeight="1">
      <c r="A9" s="21"/>
      <c r="B9" s="30" t="s">
        <v>18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5" ht="24.95" customHeight="1">
      <c r="A10" s="5"/>
      <c r="B10" s="27" t="s">
        <v>1</v>
      </c>
      <c r="C10" s="27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7" t="s">
        <v>7</v>
      </c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12</v>
      </c>
      <c r="N10" s="27" t="s">
        <v>13</v>
      </c>
    </row>
    <row r="11" spans="1:15" ht="24.95" customHeight="1">
      <c r="A11" s="6" t="s">
        <v>14</v>
      </c>
      <c r="B11" s="22">
        <v>-8063899.6699999981</v>
      </c>
      <c r="C11" s="22">
        <v>58921.34</v>
      </c>
      <c r="D11" s="22">
        <v>222611.09999999998</v>
      </c>
      <c r="E11" s="22">
        <v>81111.86</v>
      </c>
      <c r="F11" s="22">
        <v>89577.47</v>
      </c>
      <c r="G11" s="22">
        <v>275158.06</v>
      </c>
      <c r="H11" s="22">
        <v>68107.009999999995</v>
      </c>
      <c r="I11" s="22">
        <v>191026.73999999996</v>
      </c>
      <c r="J11" s="22">
        <v>67212.52</v>
      </c>
      <c r="K11" s="22">
        <v>179995.16999999998</v>
      </c>
      <c r="L11" s="22">
        <v>78407.289999999994</v>
      </c>
      <c r="M11" s="22">
        <v>537620.49</v>
      </c>
      <c r="N11" s="23">
        <f t="shared" ref="N11:N14" si="1">SUM(B11:M11)</f>
        <v>-6214150.6199999992</v>
      </c>
      <c r="O11" s="20"/>
    </row>
    <row r="12" spans="1:15" ht="24.95" customHeight="1">
      <c r="A12" s="7" t="s">
        <v>15</v>
      </c>
      <c r="B12" s="24">
        <v>3667065.68</v>
      </c>
      <c r="C12" s="24">
        <v>4294073</v>
      </c>
      <c r="D12" s="24">
        <v>5411964.2699999996</v>
      </c>
      <c r="E12" s="24">
        <v>4841115.16</v>
      </c>
      <c r="F12" s="24">
        <v>4829629.75</v>
      </c>
      <c r="G12" s="24">
        <v>6416186.4800000004</v>
      </c>
      <c r="H12" s="24">
        <v>5303888.5199999996</v>
      </c>
      <c r="I12" s="24">
        <v>5584441.46</v>
      </c>
      <c r="J12" s="24">
        <v>7294170.7400000002</v>
      </c>
      <c r="K12" s="24">
        <v>5964111.6699999999</v>
      </c>
      <c r="L12" s="24">
        <v>5082276.58</v>
      </c>
      <c r="M12" s="24">
        <v>6151162.1799999997</v>
      </c>
      <c r="N12" s="23">
        <f t="shared" si="1"/>
        <v>64840085.490000002</v>
      </c>
      <c r="O12" s="20"/>
    </row>
    <row r="13" spans="1:15" ht="24.95" customHeight="1">
      <c r="A13" s="6" t="s">
        <v>16</v>
      </c>
      <c r="B13" s="22">
        <v>2370460.17</v>
      </c>
      <c r="C13" s="25">
        <v>2368939.5699999998</v>
      </c>
      <c r="D13" s="22">
        <v>595835913.09000003</v>
      </c>
      <c r="E13" s="22">
        <v>130268391.79000001</v>
      </c>
      <c r="F13" s="22">
        <v>79253.929999999993</v>
      </c>
      <c r="G13" s="22">
        <v>2584381.6</v>
      </c>
      <c r="H13" s="22">
        <v>230383.95</v>
      </c>
      <c r="I13" s="22">
        <v>147441.42000000001</v>
      </c>
      <c r="J13" s="22">
        <v>489525.59</v>
      </c>
      <c r="K13" s="22">
        <v>19228.43</v>
      </c>
      <c r="L13" s="22">
        <v>3595800.26</v>
      </c>
      <c r="M13" s="22">
        <v>3930784.28</v>
      </c>
      <c r="N13" s="23">
        <f t="shared" si="1"/>
        <v>741920504.07999992</v>
      </c>
      <c r="O13" s="20"/>
    </row>
    <row r="14" spans="1:15" ht="24.95" customHeight="1">
      <c r="A14" s="7" t="s">
        <v>17</v>
      </c>
      <c r="B14" s="24">
        <v>64022.87</v>
      </c>
      <c r="C14" s="24">
        <v>69566.36</v>
      </c>
      <c r="D14" s="24">
        <v>66892.260000000009</v>
      </c>
      <c r="E14" s="24">
        <v>43600.750000000007</v>
      </c>
      <c r="F14" s="24">
        <v>48405.31</v>
      </c>
      <c r="G14" s="24">
        <v>40847.770000000004</v>
      </c>
      <c r="H14" s="24">
        <v>60117.09</v>
      </c>
      <c r="I14" s="24">
        <v>75581.45</v>
      </c>
      <c r="J14" s="24">
        <v>111681.36</v>
      </c>
      <c r="K14" s="24">
        <v>120320.34</v>
      </c>
      <c r="L14" s="24">
        <v>69014.09</v>
      </c>
      <c r="M14" s="24">
        <v>57372.160000000003</v>
      </c>
      <c r="N14" s="23">
        <f t="shared" si="1"/>
        <v>827421.81</v>
      </c>
      <c r="O14" s="20"/>
    </row>
    <row r="15" spans="1:15" customFormat="1" ht="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9"/>
    </row>
    <row r="16" spans="1:15">
      <c r="A16" s="12" t="s">
        <v>19</v>
      </c>
      <c r="B16" s="4"/>
      <c r="C16" s="4"/>
    </row>
    <row r="17" spans="1:17" ht="15.95" customHeight="1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7" ht="15.95" customHeight="1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6"/>
    </row>
    <row r="19" spans="1:17" ht="15.95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6"/>
    </row>
    <row r="20" spans="1:17" ht="15.95" customHeight="1">
      <c r="A20" s="13" t="s">
        <v>22</v>
      </c>
      <c r="B20" s="14"/>
      <c r="C20"/>
    </row>
    <row r="21" spans="1:17" ht="15.95" customHeight="1">
      <c r="A21" s="29" t="s">
        <v>27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7" ht="15.95" customHeight="1">
      <c r="A22" s="29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5.95" customHeight="1">
      <c r="A23" s="13" t="s">
        <v>25</v>
      </c>
      <c r="B23" s="14"/>
      <c r="C23"/>
    </row>
    <row r="24" spans="1:17">
      <c r="A24" s="13"/>
      <c r="B24" s="14"/>
      <c r="C24"/>
    </row>
    <row r="25" spans="1:17" s="2" customFormat="1" ht="15" customHeight="1">
      <c r="A25" s="15" t="s">
        <v>23</v>
      </c>
    </row>
    <row r="26" spans="1:17">
      <c r="A26" s="16"/>
      <c r="B26" s="17"/>
      <c r="C26"/>
    </row>
    <row r="27" spans="1:17">
      <c r="A27" s="12" t="s">
        <v>24</v>
      </c>
      <c r="B27" s="17"/>
      <c r="C27"/>
    </row>
  </sheetData>
  <mergeCells count="7">
    <mergeCell ref="A22:Q22"/>
    <mergeCell ref="A18:P19"/>
    <mergeCell ref="A1:N1"/>
    <mergeCell ref="A17:P17"/>
    <mergeCell ref="B2:N2"/>
    <mergeCell ref="B9:N9"/>
    <mergeCell ref="A21:P21"/>
  </mergeCells>
  <printOptions horizontalCentered="1" verticalCentered="1"/>
  <pageMargins left="0.389583333333333" right="0.389583333333333" top="0.78958333333333297" bottom="0.78958333333333297" header="0.2" footer="0.2"/>
  <pageSetup paperSize="9" scale="60" orientation="landscape" r:id="rId1"/>
  <headerFooter>
    <oddHeader>&amp;L&amp;9&amp;G&amp;R&amp;G</oddHeader>
    <oddFooter>&amp;R&amp;"Segoe UI,Normal"&amp;8oca.ancine.gov.br</oddFooter>
  </headerFooter>
  <colBreaks count="1" manualBreakCount="1">
    <brk id="1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Condecine 2022</vt:lpstr>
      <vt:lpstr>'Condecine 2022'!Print_Area</vt:lpstr>
    </vt:vector>
  </TitlesOfParts>
  <Company>Agência Nacional de Cinema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eleuzina</dc:creator>
  <cp:lastModifiedBy>Felipe Correa Goretti</cp:lastModifiedBy>
  <cp:lastPrinted>2022-02-10T18:04:20Z</cp:lastPrinted>
  <dcterms:created xsi:type="dcterms:W3CDTF">2013-06-17T06:40:00Z</dcterms:created>
  <dcterms:modified xsi:type="dcterms:W3CDTF">2023-05-25T21:22:27Z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0x010100A70B1B92F9C62D48B6ED321C4000D724</vt:lpwstr>
  </property>
  <property fmtid="{D5CDD505-2E9C-101B-9397-08002B2CF9AE}" pid="3" name="Order">
    <vt:r8>65559400</vt:r8>
  </property>
  <property fmtid="{D5CDD505-2E9C-101B-9397-08002B2CF9AE}" pid="4" name="KSOProductBuildVer">
    <vt:lpwstr>1033-11.1.0.10161</vt:lpwstr>
  </property>
</Properties>
</file>