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manejamento Interno/"/>
    </mc:Choice>
  </mc:AlternateContent>
  <xr:revisionPtr revIDLastSave="195" documentId="8_{ACFFAD00-0DDD-45EB-A87E-C34ED1C1309B}" xr6:coauthVersionLast="47" xr6:coauthVersionMax="47" xr10:uidLastSave="{19EA7432-BD14-4482-9574-3D9CD6799DD6}"/>
  <bookViews>
    <workbookView xWindow="-120" yWindow="-120" windowWidth="29040" windowHeight="15990" tabRatio="460" activeTab="2" xr2:uid="{00000000-000D-0000-FFFF-FFFF00000000}"/>
  </bookViews>
  <sheets>
    <sheet name="Instruções_de_preenchimento" sheetId="5" r:id="rId1"/>
    <sheet name="Parametrização_Itens_Orçam_" sheetId="13" r:id="rId2"/>
    <sheet name="FORMULÁRIO" sheetId="12" r:id="rId3"/>
  </sheets>
  <externalReferences>
    <externalReference r:id="rId4"/>
    <externalReference r:id="rId5"/>
    <externalReference r:id="rId6"/>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7" i="12" l="1"/>
  <c r="Q193" i="12"/>
  <c r="Q184" i="12"/>
  <c r="Q164" i="12"/>
  <c r="Q168" i="12"/>
  <c r="Q172" i="12"/>
  <c r="Q176" i="12"/>
  <c r="Q180" i="12"/>
  <c r="Q140" i="12"/>
  <c r="Q144" i="12"/>
  <c r="Q148" i="12"/>
  <c r="Q152" i="12"/>
  <c r="Q156" i="12"/>
  <c r="Q160" i="12"/>
  <c r="Q120" i="12"/>
  <c r="Q124" i="12"/>
  <c r="Q128" i="12"/>
  <c r="Q132" i="12"/>
  <c r="Q136" i="12"/>
  <c r="Q112" i="12"/>
  <c r="Q116" i="12"/>
  <c r="Q108" i="12"/>
  <c r="Q107" i="12"/>
  <c r="Q95" i="12"/>
  <c r="Q99" i="12"/>
  <c r="Q103" i="12"/>
  <c r="Q91" i="12"/>
  <c r="W193" i="12" l="1"/>
  <c r="U191" i="12"/>
  <c r="U192" i="12"/>
  <c r="X192" i="12" s="1"/>
  <c r="V193" i="12"/>
  <c r="R193" i="12"/>
  <c r="Q192" i="12"/>
  <c r="T90" i="12"/>
  <c r="T89" i="12"/>
  <c r="T194" i="12" l="1"/>
  <c r="U194" i="12" s="1"/>
  <c r="T196" i="12"/>
  <c r="T195" i="12"/>
  <c r="Q189" i="12"/>
  <c r="Q190" i="12"/>
  <c r="B12" i="5"/>
  <c r="B11" i="5"/>
  <c r="B10" i="5"/>
  <c r="B9" i="5"/>
  <c r="B8" i="5"/>
  <c r="B7" i="5"/>
  <c r="B6" i="5"/>
  <c r="B5" i="5"/>
  <c r="B4" i="5"/>
  <c r="B3" i="5"/>
  <c r="T88" i="12" l="1"/>
  <c r="U195" i="12"/>
  <c r="U196" i="12"/>
  <c r="Q194" i="12"/>
  <c r="Q195" i="12"/>
  <c r="Y195" i="12" s="1"/>
  <c r="Q196" i="12"/>
  <c r="Y196" i="12" s="1"/>
  <c r="Q191" i="12"/>
  <c r="Q188" i="12"/>
  <c r="U91" i="12"/>
  <c r="U95" i="12"/>
  <c r="U99" i="12"/>
  <c r="X99" i="12" s="1"/>
  <c r="U103" i="12"/>
  <c r="U107" i="12"/>
  <c r="U108" i="12"/>
  <c r="U112" i="12"/>
  <c r="X112" i="12" s="1"/>
  <c r="U116" i="12"/>
  <c r="U120" i="12"/>
  <c r="U124" i="12"/>
  <c r="U128" i="12"/>
  <c r="U132" i="12"/>
  <c r="U136" i="12"/>
  <c r="U140" i="12"/>
  <c r="U144" i="12"/>
  <c r="U152" i="12"/>
  <c r="U148" i="12"/>
  <c r="U156" i="12"/>
  <c r="U160" i="12"/>
  <c r="X160" i="12" s="1"/>
  <c r="U164" i="12"/>
  <c r="U168" i="12"/>
  <c r="U172" i="12"/>
  <c r="U176" i="12"/>
  <c r="U180" i="12"/>
  <c r="U184" i="12"/>
  <c r="U188" i="12"/>
  <c r="U189" i="12"/>
  <c r="X189" i="12" s="1"/>
  <c r="U190" i="12"/>
  <c r="X176" i="12" l="1"/>
  <c r="X152" i="12"/>
  <c r="X148" i="12"/>
  <c r="X144" i="12"/>
  <c r="X128" i="12"/>
  <c r="X191" i="12"/>
  <c r="U193" i="12"/>
  <c r="U197" i="12" s="1"/>
  <c r="X140" i="12"/>
  <c r="X195" i="12"/>
  <c r="X172" i="12"/>
  <c r="X156" i="12"/>
  <c r="X108" i="12"/>
  <c r="X95" i="12"/>
  <c r="X124" i="12"/>
  <c r="X188" i="12"/>
  <c r="X180" i="12"/>
  <c r="X164" i="12"/>
  <c r="X132" i="12"/>
  <c r="X116" i="12"/>
  <c r="X103" i="12"/>
  <c r="X196" i="12"/>
  <c r="Y194" i="12"/>
  <c r="X194" i="12"/>
  <c r="X184" i="12"/>
  <c r="X168" i="12"/>
  <c r="X136" i="12"/>
  <c r="X120" i="12"/>
  <c r="X107" i="12"/>
  <c r="X91" i="12"/>
  <c r="X190" i="12"/>
  <c r="T87" i="12"/>
  <c r="T86" i="12"/>
  <c r="T85" i="12"/>
  <c r="H52" i="12"/>
  <c r="Q52" i="12"/>
  <c r="W197" i="12"/>
  <c r="V197" i="12"/>
  <c r="R197" i="12"/>
  <c r="X197" i="12" l="1"/>
  <c r="X200" i="12" s="1"/>
  <c r="V198" i="12"/>
  <c r="Q198" i="12"/>
  <c r="X201" i="12" l="1"/>
</calcChain>
</file>

<file path=xl/sharedStrings.xml><?xml version="1.0" encoding="utf-8"?>
<sst xmlns="http://schemas.openxmlformats.org/spreadsheetml/2006/main" count="440" uniqueCount="208">
  <si>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</si>
  <si>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</si>
  <si>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</si>
  <si>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</si>
  <si>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r>
      <rPr>
        <b/>
        <u/>
        <sz val="11"/>
        <color rgb="FF000000"/>
        <rFont val="Arial"/>
        <family val="2"/>
      </rPr>
      <t>Rendimentos</t>
    </r>
    <r>
      <rPr>
        <b/>
        <sz val="11"/>
        <color rgb="FF000000"/>
        <rFont val="Arial"/>
        <family val="2"/>
      </rPr>
      <t xml:space="preserve">:
</t>
    </r>
    <r>
      <rPr>
        <sz val="11"/>
        <color rgb="FF000000"/>
        <rFont val="Arial"/>
        <family val="2"/>
      </rPr>
      <t xml:space="preserve">
a) Caso o projeto obteve rendimentos na </t>
    </r>
    <r>
      <rPr>
        <b/>
        <sz val="11"/>
        <color rgb="FF000000"/>
        <rFont val="Arial"/>
        <family val="2"/>
      </rPr>
      <t>conta de captação já analisados</t>
    </r>
    <r>
      <rPr>
        <sz val="11"/>
        <color rgb="FF000000"/>
        <rFont val="Arial"/>
        <family val="2"/>
      </rPr>
      <t xml:space="preserve"> </t>
    </r>
    <r>
      <rPr>
        <b/>
        <sz val="11"/>
        <color rgb="FF000000"/>
        <rFont val="Arial"/>
        <family val="2"/>
      </rPr>
      <t xml:space="preserve">e liberados para a conta de movimentação </t>
    </r>
    <r>
      <rPr>
        <sz val="11"/>
        <color rgb="FF000000"/>
        <rFont val="Arial"/>
        <family val="2"/>
      </rPr>
      <t xml:space="preserve">na Aprovação para Execução (ou Rendimensionamento, se o projeto já sofreu essa análise): 
- esses rendimentos passam a compor o plano de financiamento. Logo, ao solicitar o Remanejamento Interno, estes rendimentos </t>
    </r>
    <r>
      <rPr>
        <u/>
        <sz val="11"/>
        <color rgb="FF000000"/>
        <rFont val="Arial"/>
        <family val="2"/>
      </rPr>
      <t>devem</t>
    </r>
    <r>
      <rPr>
        <sz val="11"/>
        <color rgb="FF000000"/>
        <rFont val="Arial"/>
        <family val="2"/>
      </rPr>
      <t xml:space="preserve"> constar da coluna "Valores Aprovados" e "Valores Solicitados para o Remanejamento Interno". O proponente pode identificar pelo extrato bancário de movimentação qual o montante exato de rendimentos foi transferido no momento da liberação de recursos. Deve-se observar que, considerando que o princípio do Remanejamento Interno é a manutenção do valor total do orçamento aprovado, as duas colunas, "Valores Aprovados" e "Valores Solicitados para o Remanejamento Interno" devem indicar o mesmo valor total. Caso os rendimentos já tenham sido executados, devem também ser declarados nos itens da coluna "Valores Executados". 
b) rendimentos na </t>
    </r>
    <r>
      <rPr>
        <b/>
        <sz val="11"/>
        <color rgb="FF000000"/>
        <rFont val="Arial"/>
        <family val="2"/>
      </rPr>
      <t>conta de captação</t>
    </r>
    <r>
      <rPr>
        <sz val="11"/>
        <color rgb="FF000000"/>
        <rFont val="Arial"/>
        <family val="2"/>
      </rPr>
      <t xml:space="preserve"> ainda não analisados e liberados não serão considerados e não entram em nenhuma coluna.
c) rendimentos da</t>
    </r>
    <r>
      <rPr>
        <b/>
        <sz val="11"/>
        <color rgb="FF000000"/>
        <rFont val="Arial"/>
        <family val="2"/>
      </rPr>
      <t xml:space="preserve"> conta de movimentação </t>
    </r>
    <r>
      <rPr>
        <sz val="11"/>
        <color rgb="FF000000"/>
        <rFont val="Arial"/>
        <family val="2"/>
      </rPr>
      <t>só podem ser declarados na coluna "Valores Executados" à título de acompanhamento da execução financeira do projeto.
Lembrando que, conforme Art 21 da IN 158, os rendimentos financeiros provenientes das contas de recolhimento, captação e movimentação estão sujeitos ao mesmo regime dos valores aos quais foram originados, inclusive quanto à prestação de contas.</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</si>
  <si>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</si>
  <si>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</si>
  <si>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</si>
  <si>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</si>
  <si>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</si>
  <si>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</si>
  <si>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</si>
  <si>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</si>
  <si>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</si>
  <si>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</si>
  <si>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</si>
  <si>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</si>
  <si>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</si>
  <si>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</si>
  <si>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</si>
  <si>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</si>
  <si>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</si>
  <si>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Devem estar contidos neste item os cachês de todos os profissionais que realizam a atividade de direção cinematográfica da obra, tais como:
• Diretor
• Codiretor
• Diretor Assistente
• Diretor Geral
• Diretor de Segunda Unidade
• Diretor de Episódio</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</si>
  <si>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</si>
  <si>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</si>
  <si>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</si>
  <si>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</si>
  <si>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</si>
  <si>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</si>
  <si>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</si>
  <si>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</si>
  <si>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(Cenografia/Figurino/Maquiagem/Serviços)</t>
  </si>
  <si>
    <t>Devem estar contidas neste item todas as despesas relativas à compra, aluguel, construção e confecção de elementos físicos de composição da cena (cenografia, dressing, figurino, maquiagem, veículos e animais de cena, efeitos de cena), tais como: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</si>
  <si>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</si>
  <si>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</si>
  <si>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</si>
  <si>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 Gaffer</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</si>
  <si>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</si>
  <si>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</si>
  <si>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</si>
  <si>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</si>
  <si>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(Imagem/Som/Mixagem/Laboratório/Serviços/Animações)</t>
  </si>
  <si>
    <t>Devem ser alocados aqui os custos referentes aos serviços de edição e finalização da obra audiovisual, tais como:
• Aluguel de ilha de edição
• Design/elaboração de créditos
• Tradução e legendagem
• Serviços de acessibilidade
• Efeitos visuais digitais
• Animações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</si>
  <si>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</si>
  <si>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</si>
  <si>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</si>
  <si>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</si>
  <si>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</si>
  <si>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</si>
  <si>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</si>
  <si>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</si>
  <si>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</si>
  <si>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</si>
  <si>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</si>
  <si>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</si>
  <si>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</si>
  <si>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</si>
  <si>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</si>
  <si>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rPr>
        <sz val="10"/>
        <rFont val="Arial"/>
        <family val="2"/>
      </rP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t>
    </r>
  </si>
  <si>
    <t>25. Despesas de Produção (Material de 
Consumo/Caixa/Serviços/Comunicação Set / Equipe de Apoio)</t>
  </si>
  <si>
    <t>26. Seguros</t>
  </si>
  <si>
    <r>
      <rPr>
        <sz val="10"/>
        <rFont val="Arial"/>
        <family val="2"/>
      </rPr>
      <t>Devem estar contidas neste item as despesas relativas ao pagamento de seguros concernentes ao desenvolvimento da obra audiovisual.</t>
    </r>
  </si>
  <si>
    <t>27. Serviços Jurídicos</t>
  </si>
  <si>
    <t xml:space="preserve">Devem ser alocados neste item os custos referentes aos serviços jurídicos necessários para a realização do desenvolvimento da obra audiovisual. </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</si>
  <si>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</si>
  <si>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</si>
  <si>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</si>
  <si>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</si>
  <si>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30. Agenciamento</t>
  </si>
  <si>
    <t>Aqui 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</si>
  <si>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 xml:space="preserve">31. Coordenação e Colocação </t>
  </si>
  <si>
    <t>Aqui deve estar prevista a taxa de coordenação e colocação pública dos  Certificados de Investimento Audiovisual, efetivamente retidos pela  Distribuidora de Títulos e Valores Mobiliários responsável pela emissão dos certificados.</t>
  </si>
  <si>
    <t>32.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</si>
  <si>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</si>
  <si>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</si>
  <si>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O orçamento abaixo deverá ser anexado na aba "documentação" do Sistema ANCINE Digital – SAD, juntamente com o restante da documentação necessária à análise do pedido.</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</si>
  <si>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</si>
  <si>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</si>
  <si>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</si>
  <si>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</si>
  <si>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</si>
  <si>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</si>
  <si>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</si>
  <si>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</si>
  <si>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</si>
  <si>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</si>
  <si>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</si>
  <si>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</si>
  <si>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</si>
  <si>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 xml:space="preserve">Sinopse (caso tenha sido alterada): </t>
  </si>
  <si>
    <t>B) OUTROS PROJETOS RELATIVOS À MESMA OBRA APROVADOS/EM APROVAÇÃO</t>
  </si>
  <si>
    <t>Projeto de desenvolvimento:</t>
  </si>
  <si>
    <t>Projeto de produção:</t>
  </si>
  <si>
    <t>Projeto de distribuição:</t>
  </si>
  <si>
    <t> </t>
  </si>
  <si>
    <t>C) IDENTIFICAÇÃO DO PROPONENTE</t>
  </si>
  <si>
    <t>Razão Social:</t>
  </si>
  <si>
    <t>CNPJ:</t>
  </si>
  <si>
    <t>N° do Registro na ANCINE:</t>
  </si>
  <si>
    <t>D) EMPRESAS COPRODUTORAS OU COEXECUTORAS NACIONAIS OU INTERNACIONAIS:</t>
  </si>
  <si>
    <t>E) FONTES DE FINANCIAMENTO DO PROJETO DE DESENVOLVIMENTO:</t>
  </si>
  <si>
    <t>Fontes de Recursos</t>
  </si>
  <si>
    <r>
      <rPr>
        <b/>
        <sz val="16"/>
        <color rgb="FF000000"/>
        <rFont val="Arial"/>
        <family val="2"/>
      </rPr>
      <t xml:space="preserve">Valores Aprovados 
</t>
    </r>
    <r>
      <rPr>
        <sz val="14"/>
        <color rgb="FF000000"/>
        <rFont val="Arial"/>
        <family val="2"/>
      </rPr>
      <t xml:space="preserve">- preencher com os valores aprovados no </t>
    </r>
    <r>
      <rPr>
        <b/>
        <sz val="14"/>
        <color rgb="FFFF0000"/>
        <rFont val="Arial"/>
        <family val="2"/>
      </rPr>
      <t>último</t>
    </r>
    <r>
      <rPr>
        <sz val="14"/>
        <color rgb="FFFF0000"/>
        <rFont val="Arial"/>
        <family val="2"/>
      </rPr>
      <t xml:space="preserve"> </t>
    </r>
    <r>
      <rPr>
        <sz val="14"/>
        <color rgb="FF000000"/>
        <rFont val="Arial"/>
        <family val="2"/>
      </rPr>
      <t>Quadro de Fontes aprovado pela ANCINE, seja na Aprovação para Execução ou no último Remanejamento de Fontes</t>
    </r>
  </si>
  <si>
    <r>
      <rPr>
        <b/>
        <sz val="17"/>
        <color rgb="FF000000"/>
        <rFont val="Arial"/>
        <family val="2"/>
      </rPr>
      <t xml:space="preserve">Valores Captados
</t>
    </r>
    <r>
      <rPr>
        <sz val="14"/>
        <color rgb="FF000000"/>
        <rFont val="Arial"/>
        <family val="2"/>
      </rPr>
      <t>- listar todas as fontes de financiamento já captadas como leis de incentivo, editais, contratos particulares, recursos próprios, etc que deverão ser comprovadas nesta solicitação</t>
    </r>
  </si>
  <si>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</si>
  <si>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</si>
  <si>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</si>
  <si>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</si>
  <si>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</si>
  <si>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</si>
  <si>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</si>
  <si>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</si>
  <si>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</si>
  <si>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</si>
  <si>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</si>
  <si>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</si>
  <si>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</si>
  <si>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</si>
  <si>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</si>
  <si>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</si>
  <si>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</si>
  <si>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</si>
  <si>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</si>
  <si>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</si>
  <si>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</si>
  <si>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F) CRONOGRAMA DE PRODUÇÃO E EXECUÇÃO FÍSICA DO PROJETO</t>
  </si>
  <si>
    <t>Desenvolvimento</t>
  </si>
  <si>
    <t>Tamanho da Equipe Envolvida:</t>
  </si>
  <si>
    <t>Local(is) de Realização:</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</si>
  <si>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</si>
  <si>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</si>
  <si>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</si>
  <si>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</si>
  <si>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</si>
  <si>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</si>
  <si>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</si>
  <si>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</si>
  <si>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</si>
  <si>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</si>
  <si>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</si>
  <si>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</si>
  <si>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</si>
  <si>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r>
      <t>G)</t>
    </r>
    <r>
      <rPr>
        <sz val="16"/>
        <color rgb="FF000000"/>
        <rFont val="Arial"/>
        <family val="2"/>
      </rPr>
      <t xml:space="preserve"> </t>
    </r>
    <r>
      <rPr>
        <b/>
        <sz val="16"/>
        <color rgb="FF000000"/>
        <rFont val="Arial"/>
        <family val="2"/>
      </rPr>
      <t>ORÇAMENTO:</t>
    </r>
  </si>
  <si>
    <t>Item Orçamentário</t>
  </si>
  <si>
    <r>
      <rPr>
        <b/>
        <sz val="18"/>
        <color rgb="FF000000"/>
        <rFont val="Arial"/>
        <family val="2"/>
      </rPr>
      <t xml:space="preserve">Desenho de Produção Atualizado
</t>
    </r>
    <r>
      <rPr>
        <sz val="18"/>
        <color rgb="FF000000"/>
        <rFont val="Arial"/>
        <family val="2"/>
      </rPr>
      <t xml:space="preserve">
(para os itens orçamentários remanejados, o desenho de produção já 
deverá refletir o novo orçamento solicitado)</t>
    </r>
  </si>
  <si>
    <t>Valores Executados</t>
  </si>
  <si>
    <t>Valores Solicitados para o Remanejamento Interno</t>
  </si>
  <si>
    <t>Valores Solicitados para o Remanejamento Interno
Parte Brasileira</t>
  </si>
  <si>
    <t>Valores Solicitados para o Remanejamento Interno
Parte Estrangeira</t>
  </si>
  <si>
    <t>Desenvolvimento, Pré-produção, 
Produção e Filmagens, Pós Produção</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</si>
  <si>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</si>
  <si>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</si>
  <si>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</si>
  <si>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</si>
  <si>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</si>
  <si>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</si>
  <si>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</si>
  <si>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</si>
  <si>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</si>
  <si>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</si>
  <si>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(Bonecos/Cenografia/Figurino/
Maquiagem)</t>
  </si>
  <si>
    <t>[Descrição/comentários: qtde de cenários e locações (internas/externas), cenografias complexas (cidades cenográficas, intervenções urbanas, etc), especificidades para objetos, para figurinos, para bonecos,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</si>
  <si>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</si>
  <si>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</si>
  <si>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</si>
  <si>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</si>
  <si>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</si>
  <si>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</si>
  <si>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</si>
  <si>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</si>
  <si>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</si>
  <si>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</si>
  <si>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</si>
  <si>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</si>
  <si>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</si>
  <si>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</si>
  <si>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</si>
  <si>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29. Tributos e Taxas </t>
  </si>
  <si>
    <r>
      <t xml:space="preserve">[Descrição/comentários] </t>
    </r>
    <r>
      <rPr>
        <i/>
        <sz val="16"/>
        <color rgb="FF000000"/>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</si>
  <si>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PRODUÇÃO</t>
  </si>
  <si>
    <t>TOTAL DO ORÇAMENTO</t>
  </si>
  <si>
    <t>H) RELAÇÃO DE DOCUMENTOS A SEREM ANEXADOS, caso não tenham sido enviados anteriormente</t>
  </si>
  <si>
    <r>
      <rPr>
        <sz val="16"/>
        <color rgb="FF000000"/>
        <rFont val="Arial"/>
        <family val="2"/>
      </rPr>
      <t xml:space="preserve">I– Novo roteiro, sinopse ou demais parâmetros, quando houver proposição de reformulação do projeto técnico pactuado;
II - Considerando o preenchimento do quadro "F) CRONOGRAMA DE PRODUÇÃO E EXECUÇÃO FÍSICA DO PROJETO", encaminhar o comprovante referente à </t>
    </r>
    <r>
      <rPr>
        <b/>
        <sz val="16"/>
        <color rgb="FF000000"/>
        <rFont val="Arial"/>
        <family val="2"/>
      </rPr>
      <t>última etapa conclúida</t>
    </r>
    <r>
      <rPr>
        <sz val="16"/>
        <color rgb="FF000000"/>
        <rFont val="Arial"/>
        <family val="2"/>
      </rPr>
      <t>:
a) Para projetos com etapa de Desenvolvimento finalizada: Cópia do último tratamento do roteiro; relatório resultante de pesquisa e/ou projeto de criação e/ou prospecção, quando previstas estas atividades.
b) Para projetos com etapa de Pré-Produção finalizada: Cópia de Plano de filmagem ou Ordem do Dia
c) Para projetos com etapa de Produção e Filmagens finalizada: Relação de equipe técnica e elenco; cópia de trabalho da obra ou amostra do material filmado, que possibilite observar os aspectos do Desenho de Produção (elenco, arte, locações, etc.)
d) Para projetos com etapa de Pós-Produção finalizada: Cópia final da obra ou amostra do material finalizado, que possibilite observar os aspectos do Desenho de Produção (elenco, arte, locações, efeitos, trilha sonora, etc.)
e) Para projetos com etapa de Comercialização finalizada: Cópia final da obra; amostras do material de divulgação e promoção do lançamento da obra.
Obs: Poderão ser solicitados os respectivos contratos sempre que houver gastos declarados para os seguintes itens, : Diretor(es); Produtor(es); Roteirista(s); Cessão de Direitos; Produtor Executivo; Diretor de Fotografia; Diretor de Arte; Elenco Principal.</t>
    </r>
  </si>
  <si>
    <t>I) JUSTIFICATIVAS:</t>
  </si>
  <si>
    <r>
      <rPr>
        <i/>
        <sz val="16"/>
        <color rgb="FF000000"/>
        <rFont val="Arial"/>
        <family val="2"/>
      </rPr>
      <t xml:space="preserve">Apresentar a justificativa para o pedido de reformulação do </t>
    </r>
    <r>
      <rPr>
        <b/>
        <i/>
        <sz val="16"/>
        <color rgb="FF000000"/>
        <rFont val="Arial"/>
        <family val="2"/>
      </rPr>
      <t xml:space="preserve">projeto </t>
    </r>
    <r>
      <rPr>
        <i/>
        <sz val="16"/>
        <color rgb="FF000000"/>
        <rFont val="Arial"/>
        <family val="2"/>
      </rPr>
      <t>técnico pactuado (CAMPO OBRIGATÓRIO):</t>
    </r>
  </si>
  <si>
    <r>
      <rPr>
        <i/>
        <sz val="16"/>
        <color rgb="FF000000"/>
        <rFont val="Arial"/>
        <family val="2"/>
      </rPr>
      <t xml:space="preserve">Apresentar justificativas para </t>
    </r>
    <r>
      <rPr>
        <b/>
        <i/>
        <sz val="16"/>
        <color rgb="FF000000"/>
        <rFont val="Arial"/>
        <family val="2"/>
      </rPr>
      <t>cada item</t>
    </r>
    <r>
      <rPr>
        <i/>
        <sz val="16"/>
        <color rgb="FF000000"/>
        <rFont val="Arial"/>
        <family val="2"/>
      </rPr>
      <t xml:space="preserve"> orçamentário que será remanejado (CAMPO OBRIGATÓRIO):</t>
    </r>
  </si>
  <si>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</si>
  <si>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</si>
  <si>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</si>
  <si>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</si>
  <si>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</si>
  <si>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</si>
  <si>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r>
      <rPr>
        <b/>
        <u/>
        <sz val="11"/>
        <color rgb="FF000000"/>
        <rFont val="Arial"/>
        <family val="2"/>
      </rPr>
      <t xml:space="preserve">Cálculo do Remanejamento Interno (Art. 50 da IN 158/2021):
</t>
    </r>
    <r>
      <rPr>
        <sz val="11"/>
        <color rgb="FF000000"/>
        <rFont val="Arial"/>
        <family val="2"/>
      </rPr>
      <t xml:space="preserve">
O remanejamento interno deverá ser submetido à análise prévia da Ancine apenas quando o valor do </t>
    </r>
    <r>
      <rPr>
        <u/>
        <sz val="11"/>
        <color rgb="FF000000"/>
        <rFont val="Arial"/>
        <family val="2"/>
      </rPr>
      <t>somatório das extrapolações</t>
    </r>
    <r>
      <rPr>
        <sz val="11"/>
        <color rgb="FF000000"/>
        <rFont val="Arial"/>
        <family val="2"/>
      </rPr>
      <t xml:space="preserve">  + o valor do </t>
    </r>
    <r>
      <rPr>
        <u/>
        <sz val="11"/>
        <color rgb="FF000000"/>
        <rFont val="Arial"/>
        <family val="2"/>
      </rPr>
      <t>somatório dos novos itens incluídos</t>
    </r>
    <r>
      <rPr>
        <sz val="11"/>
        <color rgb="FF000000"/>
        <rFont val="Arial"/>
        <family val="2"/>
      </rPr>
      <t xml:space="preserve"> for maior que 20% do orçamento global aprovado. 
Caso o somatório (extrapolações + novos itens) não ultrapasse 20% do orçamento total aprovado, não será necessário a análise prévia. No entanto, a não exigência do remanejamento interno não implica na aprovação automática das  alterações sofridas no orçamento. Conforme o § 4º do Art. 50 da IN 158/21: "</t>
    </r>
    <r>
      <rPr>
        <i/>
        <sz val="11"/>
        <color rgb="FF000000"/>
        <rFont val="Arial"/>
        <family val="2"/>
      </rPr>
      <t>Nos casos em que não haja extrapolação do percentual definido no caput, as proponentes deverão apresentar, na etapa de prestação de contas, o orçamento executado, informando os itens que sofreram alteração, acompanhados das respectivas justificativas, os quais ficarão condicionados à aprovação da ANCINE</t>
    </r>
    <r>
      <rPr>
        <sz val="11"/>
        <color rgb="FF000000"/>
        <rFont val="Arial"/>
        <family val="2"/>
      </rPr>
      <t>".</t>
    </r>
  </si>
  <si>
    <r>
      <rPr>
        <b/>
        <u/>
        <sz val="11"/>
        <color rgb="FF000000"/>
        <rFont val="Arial"/>
        <family val="2"/>
      </rPr>
      <t>Remanejamento Interno</t>
    </r>
    <r>
      <rPr>
        <sz val="11"/>
        <color rgb="FF000000"/>
        <rFont val="Arial"/>
        <family val="2"/>
      </rPr>
      <t xml:space="preserve">: consiste na análise das alterações internas no orçamento aprovado que não alterem seu </t>
    </r>
    <r>
      <rPr>
        <u/>
        <sz val="11"/>
        <color rgb="FF000000"/>
        <rFont val="Arial"/>
        <family val="2"/>
      </rPr>
      <t>valor total de produção</t>
    </r>
    <r>
      <rPr>
        <sz val="11"/>
        <color rgb="FF000000"/>
        <rFont val="Arial"/>
        <family val="2"/>
      </rPr>
      <t>.  
- o total das colunas "Valores Aprovados" e "Valores Solicitados para o Remanejamento Interno" deverão ser iguais.
- não é possível solicitar a análise para inclusão de rendimentos auferidos após a Aprovação para Execução do projeto (ou redimensionamento) uma vez que o valor do orçamento não pode ser alterado nessa solicitação. 
- caso a solicitação do remanejamento interno seja necessária, ao preencher o orçamento, se o projeto possuir rendimentos na conta de movimentação e que já tenham sido executados, a proponente poderá informar esses rendimentos apenas na coluna "Valores Executados" à título de acompanhamento da execução financeira do projeto. 
- o item "Gerenciamento" não faz parte do orçamento de produção. Portanto, se a solicitação incluir alteração entre um item de produção e o item Gerenciamento, a solicitação correta será de redimensionamento.</t>
    </r>
  </si>
  <si>
    <r>
      <rPr>
        <b/>
        <sz val="18"/>
        <color rgb="FF000000"/>
        <rFont val="Arial"/>
        <family val="2"/>
      </rPr>
      <t>FORMULÁRIO E ORÇAMENTO EM "GRANDES ITENS" DE REMANEJAMENTO INTERNO - COPRODUÇÃO INTERNACIONAL - PRODUÇÃO DE FICÇÃO E NÃO-FICÇÃO</t>
    </r>
    <r>
      <rPr>
        <b/>
        <sz val="16"/>
        <color rgb="FF000000"/>
        <rFont val="Arial"/>
        <family val="2"/>
      </rPr>
      <t xml:space="preserve">
Art. 50 e Seção V do Capítulo VI da IN n° 158/2021
IN n° 106/2012 (Coprodução Internacional)</t>
    </r>
  </si>
  <si>
    <t xml:space="preserve">Valores Aprovados </t>
  </si>
  <si>
    <t>Valores Aprovados</t>
  </si>
  <si>
    <t>Valores Solicitados - Valores Aprovados</t>
  </si>
  <si>
    <t>Valores Solicitados para o
Remanejamento Interno</t>
  </si>
  <si>
    <r>
      <rPr>
        <u/>
        <sz val="11"/>
        <color rgb="FF000000"/>
        <rFont val="Arial"/>
        <family val="2"/>
      </rPr>
      <t xml:space="preserve">
</t>
    </r>
    <r>
      <rPr>
        <b/>
        <u/>
        <sz val="11"/>
        <color rgb="FF000000"/>
        <rFont val="Arial"/>
        <family val="2"/>
      </rPr>
      <t>Fontes de Financiamento</t>
    </r>
    <r>
      <rPr>
        <b/>
        <sz val="11"/>
        <color rgb="FF000000"/>
        <rFont val="Arial"/>
        <family val="2"/>
      </rPr>
      <t xml:space="preserve">:
</t>
    </r>
    <r>
      <rPr>
        <sz val="11"/>
        <color rgb="FF000000"/>
        <rFont val="Arial"/>
        <family val="2"/>
      </rPr>
      <t xml:space="preserve">
</t>
    </r>
    <r>
      <rPr>
        <b/>
        <sz val="11"/>
        <color rgb="FF000000"/>
        <rFont val="Arial"/>
        <family val="2"/>
      </rPr>
      <t>- Valores Aprovados:</t>
    </r>
    <r>
      <rPr>
        <sz val="11"/>
        <color rgb="FF000000"/>
        <rFont val="Arial"/>
        <family val="2"/>
      </rPr>
      <t xml:space="preserve"> os valores preenchidos nessa coluna devem ser iguais ao </t>
    </r>
    <r>
      <rPr>
        <u/>
        <sz val="11"/>
        <color rgb="FF000000"/>
        <rFont val="Arial"/>
        <family val="2"/>
      </rPr>
      <t xml:space="preserve">último </t>
    </r>
    <r>
      <rPr>
        <sz val="11"/>
        <color rgb="FF000000"/>
        <rFont val="Arial"/>
        <family val="2"/>
      </rPr>
      <t xml:space="preserve">Quadro de Fontes aprovado pela ANCINE e publicado no Diário Oficial da União (DOU), seja na Aprovação para Execução, no Redimensionamento ou no último Remanejamento de Fontes.
</t>
    </r>
    <r>
      <rPr>
        <b/>
        <sz val="11"/>
        <color rgb="FF000000"/>
        <rFont val="Arial"/>
        <family val="2"/>
      </rPr>
      <t>- Valores Captados</t>
    </r>
    <r>
      <rPr>
        <sz val="11"/>
        <color rgb="FF000000"/>
        <rFont val="Arial"/>
        <family val="2"/>
      </rPr>
      <t xml:space="preserve">: os valores preenchidos nessa coluna devem corresponder a recursos "captados" nos parâmetros estabelecidos no Art. 32 da IN 158/21.
Ao preencher o </t>
    </r>
    <r>
      <rPr>
        <b/>
        <sz val="11"/>
        <color rgb="FF000000"/>
        <rFont val="Arial"/>
        <family val="2"/>
      </rPr>
      <t xml:space="preserve">quadro de fontes:
</t>
    </r>
    <r>
      <rPr>
        <sz val="11"/>
        <color rgb="FFC00000"/>
        <rFont val="Arial"/>
        <family val="2"/>
      </rPr>
      <t xml:space="preserve">(i) certifique-se que a soma dos </t>
    </r>
    <r>
      <rPr>
        <u/>
        <sz val="11"/>
        <color rgb="FFC00000"/>
        <rFont val="Arial"/>
        <family val="2"/>
      </rPr>
      <t>valores aprovados</t>
    </r>
    <r>
      <rPr>
        <sz val="11"/>
        <color rgb="FFC00000"/>
        <rFont val="Arial"/>
        <family val="2"/>
      </rPr>
      <t xml:space="preserve"> para o projeto no quadro de fontes </t>
    </r>
    <r>
      <rPr>
        <b/>
        <sz val="11"/>
        <color rgb="FFC00000"/>
        <rFont val="Arial"/>
        <family val="2"/>
      </rPr>
      <t>está igual</t>
    </r>
    <r>
      <rPr>
        <sz val="11"/>
        <color rgb="FFC00000"/>
        <rFont val="Arial"/>
        <family val="2"/>
      </rPr>
      <t xml:space="preserve"> ao </t>
    </r>
    <r>
      <rPr>
        <u/>
        <sz val="11"/>
        <color rgb="FFC00000"/>
        <rFont val="Arial"/>
        <family val="2"/>
      </rPr>
      <t>valor total do Orçamento</t>
    </r>
    <r>
      <rPr>
        <sz val="11"/>
        <color rgb="FFC00000"/>
        <rFont val="Arial"/>
        <family val="2"/>
      </rPr>
      <t xml:space="preserve"> apresentado na solicitação de Remanejamento Interno.</t>
    </r>
  </si>
  <si>
    <r>
      <rPr>
        <u/>
        <sz val="11"/>
        <color rgb="FF000000"/>
        <rFont val="Arial"/>
        <family val="2"/>
      </rPr>
      <t xml:space="preserve">Verificar o </t>
    </r>
    <r>
      <rPr>
        <b/>
        <u/>
        <sz val="11"/>
        <color rgb="FF000000"/>
        <rFont val="Arial"/>
        <family val="2"/>
      </rPr>
      <t xml:space="preserve">marco inicial </t>
    </r>
    <r>
      <rPr>
        <u/>
        <sz val="11"/>
        <color rgb="FF000000"/>
        <rFont val="Arial"/>
        <family val="2"/>
      </rPr>
      <t xml:space="preserve">para a execução de despesas do projeto: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No orçamento somente podem ser incluídas despesas realizadas após o marco inicial.</t>
    </r>
  </si>
  <si>
    <t>Semestre previsto de lançamento comercial:</t>
  </si>
  <si>
    <t>Despesas de Promoção</t>
  </si>
  <si>
    <r>
      <t xml:space="preserve">Despesas Administrativas </t>
    </r>
    <r>
      <rPr>
        <b/>
        <sz val="14"/>
        <rFont val="Arial"/>
        <family val="2"/>
      </rPr>
      <t>(Seguro / Jurídico / Contábil / Tributos e taxas)</t>
    </r>
  </si>
  <si>
    <r>
      <t>30. Infraestrutura</t>
    </r>
    <r>
      <rPr>
        <sz val="18"/>
        <color rgb="FF000000"/>
        <rFont val="Arial"/>
        <family val="2"/>
      </rPr>
      <t xml:space="preserve"> </t>
    </r>
    <r>
      <rPr>
        <sz val="14"/>
        <color rgb="FFFF0000"/>
        <rFont val="Arial"/>
        <family val="2"/>
      </rPr>
      <t>(apenas para projetos APROVADOS antes de 17/01/2022. Para projetos posteriores, despesas de infraestrutura só podem constar da parte estrangeira ou como uma despesa dentro do item Gerenciamento)</t>
    </r>
  </si>
  <si>
    <t>31. Agenciamento</t>
  </si>
  <si>
    <t xml:space="preserve">32. Coordenação e Colocação </t>
  </si>
  <si>
    <t>33. Gerenciamento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</si>
</sst>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0.00_-;\-&quot;R$&quot;* #,##0.00_-;_-&quot;R$&quot;* &quot;-&quot;??_-;_-@_-"/>
    <numFmt numFmtId="43" formatCode="_-* #,##0.00_-;\-* #,##0.00_-;_-* &quot;-&quot;??_-;_-@_-"/>
    <numFmt numFmtId="164" formatCode="_-&quot;R$&quot;\ * #,##0.00_-;\-&quot;R$&quot;\ * #,##0.00_-;_-&quot;R$&quot;\ * &quot;-&quot;??_-;_-@_-"/>
    <numFmt numFmtId="165" formatCode="_(&quot;R$ &quot;* #,##0.00_);_(&quot;R$ &quot;* \(#,##0.00\);_(&quot;R$ &quot;* &quot;-&quot;??_);_(@_)"/>
    <numFmt numFmtId="166" formatCode="&quot;R$ &quot;#,##0.00"/>
    <numFmt numFmtId="167" formatCode="[$R$-416]&quot; &quot;#,##0.00"/>
    <numFmt numFmtId="168" formatCode="&quot; &quot;[$R$-416]&quot; &quot;* #,##0.00&quot; &quot;;&quot;-&quot;[$R$-416]&quot; &quot;* #,##0.00&quot; &quot;;&quot; &quot;[$R$-416]&quot; &quot;* &quot;-&quot;#&quot; &quot;;&quot; &quot;@&quot; &quot;"/>
    <numFmt numFmtId="169" formatCode="[$R$]&quot; &quot;#,##0.00"/>
    <numFmt numFmtId="170" formatCode="_-[$R$-416]\ * #,##0.00_-;\-[$R$-416]\ * #,##0.00_-;_-[$R$-416]\ * &quot;-&quot;??_-;_-@_-"/>
    <numFmt numFmtId="171" formatCode="&quot;R$&quot;\ #,##0.00"/>
    <numFmt numFmtId="172" formatCode="[$R$-416]\ #,##0.00;\-[$R$-416]\ #,##0.00"/>
  </numFmts>
  <fonts count="52"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u/>
      <sz val="11"/>
      <color rgb="FF000000"/>
      <name val="Arial"/>
      <family val="2"/>
    </font>
    <font>
      <i/>
      <sz val="11"/>
      <color rgb="FF000000"/>
      <name val="Arial"/>
      <family val="2"/>
    </font>
    <font>
      <b/>
      <i/>
      <sz val="11"/>
      <color rgb="FF000000"/>
      <name val="Arial"/>
      <family val="2"/>
    </font>
    <font>
      <sz val="11"/>
      <color rgb="FF000000"/>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6"/>
      <color rgb="FF000000"/>
      <name val="Arial"/>
      <family val="2"/>
    </font>
    <font>
      <b/>
      <sz val="16"/>
      <color rgb="FFFF0000"/>
      <name val="Arial"/>
      <family val="2"/>
    </font>
    <font>
      <b/>
      <sz val="16"/>
      <color rgb="FF000000"/>
      <name val="Arial"/>
      <family val="2"/>
    </font>
    <font>
      <sz val="14"/>
      <color rgb="FF000000"/>
      <name val="Arial"/>
      <family val="2"/>
    </font>
    <font>
      <b/>
      <sz val="17"/>
      <color rgb="FF000000"/>
      <name val="Arial"/>
      <family val="2"/>
    </font>
    <font>
      <b/>
      <sz val="16"/>
      <color rgb="FF1F09E6"/>
      <name val="Arial"/>
      <family val="2"/>
    </font>
    <font>
      <i/>
      <sz val="16"/>
      <color rgb="FF000000"/>
      <name val="Arial"/>
      <family val="2"/>
    </font>
    <font>
      <b/>
      <sz val="18"/>
      <color rgb="FF000000"/>
      <name val="Arial"/>
      <family val="2"/>
    </font>
    <font>
      <b/>
      <sz val="16"/>
      <color rgb="FF000000"/>
      <name val="Arial"/>
      <family val="2"/>
    </font>
    <font>
      <sz val="16"/>
      <color rgb="FF000000"/>
      <name val="Arial"/>
      <family val="2"/>
    </font>
    <font>
      <i/>
      <sz val="16"/>
      <color rgb="FF000000"/>
      <name val="Arial"/>
      <family val="2"/>
    </font>
    <font>
      <b/>
      <sz val="16"/>
      <color rgb="FF000000"/>
      <name val="Arial"/>
      <family val="2"/>
    </font>
    <font>
      <sz val="20"/>
      <color rgb="FF000000"/>
      <name val="Arial"/>
      <family val="2"/>
    </font>
    <font>
      <i/>
      <sz val="18"/>
      <color rgb="FF000000"/>
      <name val="Arial"/>
      <family val="2"/>
    </font>
    <font>
      <sz val="20"/>
      <color rgb="FF000000"/>
      <name val="Arial"/>
      <family val="2"/>
    </font>
    <font>
      <i/>
      <sz val="18"/>
      <color rgb="FF000000"/>
      <name val="Arial"/>
      <family val="2"/>
    </font>
    <font>
      <b/>
      <sz val="14"/>
      <color rgb="FFFF0000"/>
      <name val="Arial"/>
      <family val="2"/>
    </font>
    <font>
      <sz val="14"/>
      <color rgb="FFFF0000"/>
      <name val="Arial"/>
      <family val="2"/>
    </font>
    <font>
      <i/>
      <sz val="14"/>
      <color rgb="FF000000"/>
      <name val="Arial"/>
      <family val="2"/>
    </font>
    <font>
      <b/>
      <sz val="18"/>
      <color rgb="FF000000"/>
      <name val="Arial"/>
      <family val="2"/>
    </font>
    <font>
      <sz val="18"/>
      <color rgb="FF000000"/>
      <name val="Arial"/>
      <family val="2"/>
    </font>
    <font>
      <b/>
      <i/>
      <sz val="16"/>
      <color rgb="FF000000"/>
      <name val="Arial"/>
      <family val="2"/>
    </font>
    <font>
      <sz val="16"/>
      <color theme="1"/>
      <name val="Arial"/>
      <family val="2"/>
    </font>
    <font>
      <sz val="16"/>
      <color theme="1"/>
      <name val="Arial"/>
      <family val="2"/>
    </font>
    <font>
      <b/>
      <sz val="18"/>
      <color rgb="FF1F09E6"/>
      <name val="Arial"/>
      <family val="2"/>
    </font>
    <font>
      <sz val="10"/>
      <color theme="1"/>
      <name val="Calibri"/>
      <family val="2"/>
      <scheme val="minor"/>
    </font>
    <font>
      <b/>
      <sz val="14"/>
      <name val="Arial"/>
      <family val="2"/>
    </font>
    <font>
      <b/>
      <sz val="18"/>
      <color rgb="FFFF0000"/>
      <name val="Arial"/>
      <family val="2"/>
    </font>
    <font>
      <sz val="11"/>
      <color theme="1"/>
      <name val="Arial"/>
      <family val="2"/>
    </font>
    <font>
      <sz val="11"/>
      <color rgb="FFC00000"/>
      <name val="Arial"/>
      <family val="2"/>
    </font>
    <font>
      <u/>
      <sz val="11"/>
      <color rgb="FFC00000"/>
      <name val="Arial"/>
      <family val="2"/>
    </font>
    <font>
      <b/>
      <sz val="11"/>
      <color rgb="FFC00000"/>
      <name val="Arial"/>
      <family val="2"/>
    </font>
    <font>
      <sz val="16"/>
      <name val="Arial"/>
      <family val="2"/>
    </font>
    <font>
      <b/>
      <sz val="16"/>
      <name val="Arial"/>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
      <patternFill patternType="solid">
        <fgColor rgb="FFFFFFFF"/>
        <bgColor rgb="FF000000"/>
      </patternFill>
    </fill>
    <fill>
      <patternFill patternType="solid">
        <fgColor rgb="FFFFFFCC"/>
        <bgColor rgb="FF000000"/>
      </patternFill>
    </fill>
  </fills>
  <borders count="88">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top style="medium">
        <color indexed="64"/>
      </top>
      <bottom style="medium">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thin">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right style="medium">
        <color rgb="FF000000"/>
      </right>
      <top style="medium">
        <color indexed="64"/>
      </top>
      <bottom/>
      <diagonal/>
    </border>
    <border>
      <left style="medium">
        <color rgb="FF000000"/>
      </left>
      <right/>
      <top/>
      <bottom style="medium">
        <color indexed="64"/>
      </bottom>
      <diagonal/>
    </border>
  </borders>
  <cellStyleXfs count="8">
    <xf numFmtId="0" fontId="0" fillId="0" borderId="0"/>
    <xf numFmtId="0" fontId="1" fillId="0" borderId="0"/>
    <xf numFmtId="165"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3" fillId="0" borderId="0" applyNumberFormat="0" applyBorder="0" applyProtection="0"/>
    <xf numFmtId="44" fontId="2" fillId="0" borderId="0" applyFont="0" applyFill="0" applyBorder="0" applyAlignment="0" applyProtection="0"/>
  </cellStyleXfs>
  <cellXfs count="490">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0" fillId="0" borderId="0" xfId="0" applyAlignment="1">
      <alignment vertical="center"/>
    </xf>
    <xf numFmtId="0" fontId="0" fillId="0" borderId="0" xfId="0" applyAlignment="1">
      <alignment horizontal="left" vertical="center" wrapText="1"/>
    </xf>
    <xf numFmtId="0" fontId="0" fillId="2" borderId="0" xfId="0" applyFill="1" applyAlignment="1">
      <alignment vertical="center" wrapText="1"/>
    </xf>
    <xf numFmtId="0" fontId="15" fillId="7" borderId="30" xfId="0" applyFont="1" applyFill="1" applyBorder="1" applyAlignment="1">
      <alignment vertical="center" wrapText="1"/>
    </xf>
    <xf numFmtId="49" fontId="0" fillId="0" borderId="28" xfId="0" applyNumberFormat="1" applyBorder="1" applyAlignment="1">
      <alignment horizontal="left" vertical="center" wrapText="1"/>
    </xf>
    <xf numFmtId="49" fontId="0" fillId="2" borderId="0" xfId="0" applyNumberFormat="1" applyFill="1" applyAlignment="1">
      <alignment horizontal="left" vertical="center" wrapText="1"/>
    </xf>
    <xf numFmtId="0" fontId="15" fillId="7" borderId="28" xfId="0" applyFont="1" applyFill="1" applyBorder="1" applyAlignment="1">
      <alignment vertical="center" wrapText="1"/>
    </xf>
    <xf numFmtId="49" fontId="0" fillId="0" borderId="31" xfId="0" applyNumberFormat="1" applyBorder="1" applyAlignment="1">
      <alignment horizontal="left" vertical="center" wrapText="1"/>
    </xf>
    <xf numFmtId="49" fontId="16" fillId="0" borderId="28" xfId="0" applyNumberFormat="1" applyFont="1" applyBorder="1" applyAlignment="1">
      <alignment horizontal="left" vertical="center" wrapText="1"/>
    </xf>
    <xf numFmtId="0" fontId="15" fillId="7" borderId="29" xfId="0" applyFont="1" applyFill="1" applyBorder="1" applyAlignment="1">
      <alignment vertical="center" wrapText="1"/>
    </xf>
    <xf numFmtId="49" fontId="0" fillId="0" borderId="29" xfId="0" applyNumberFormat="1" applyBorder="1" applyAlignment="1">
      <alignment horizontal="left" vertical="center" wrapText="1"/>
    </xf>
    <xf numFmtId="0" fontId="0" fillId="0" borderId="28" xfId="0" applyBorder="1" applyAlignment="1">
      <alignment vertical="center" wrapText="1"/>
    </xf>
    <xf numFmtId="0" fontId="0" fillId="0" borderId="0" xfId="0" applyAlignment="1">
      <alignment vertical="center" wrapText="1"/>
    </xf>
    <xf numFmtId="0" fontId="18" fillId="2" borderId="0" xfId="1" applyFont="1" applyFill="1" applyAlignment="1" applyProtection="1">
      <alignment vertical="center"/>
      <protection locked="0"/>
    </xf>
    <xf numFmtId="0" fontId="18" fillId="2" borderId="0" xfId="1" applyFont="1" applyFill="1" applyAlignment="1" applyProtection="1">
      <alignment horizontal="center" vertical="center"/>
      <protection locked="0"/>
    </xf>
    <xf numFmtId="0" fontId="18" fillId="2" borderId="0" xfId="1" applyFont="1" applyFill="1" applyAlignment="1" applyProtection="1">
      <alignment horizontal="left" vertical="center"/>
      <protection locked="0"/>
    </xf>
    <xf numFmtId="166" fontId="18" fillId="2" borderId="0" xfId="1" applyNumberFormat="1" applyFont="1" applyFill="1" applyAlignment="1" applyProtection="1">
      <alignment horizontal="center" vertical="center"/>
      <protection locked="0"/>
    </xf>
    <xf numFmtId="0" fontId="18" fillId="0" borderId="0" xfId="1" applyFont="1" applyAlignment="1" applyProtection="1">
      <alignment vertical="center"/>
      <protection locked="0"/>
    </xf>
    <xf numFmtId="166" fontId="18" fillId="0" borderId="0" xfId="1" applyNumberFormat="1" applyFont="1" applyAlignment="1" applyProtection="1">
      <alignment horizontal="center" vertical="center"/>
      <protection locked="0"/>
    </xf>
    <xf numFmtId="0" fontId="20" fillId="2" borderId="0" xfId="1" applyFont="1" applyFill="1" applyAlignment="1" applyProtection="1">
      <alignment vertical="center"/>
      <protection locked="0"/>
    </xf>
    <xf numFmtId="0" fontId="20" fillId="0" borderId="0" xfId="1" applyFont="1" applyAlignment="1" applyProtection="1">
      <alignment vertical="center"/>
      <protection locked="0"/>
    </xf>
    <xf numFmtId="0" fontId="18" fillId="11" borderId="0" xfId="1" applyFont="1" applyFill="1" applyAlignment="1" applyProtection="1">
      <alignment vertical="center"/>
      <protection locked="0"/>
    </xf>
    <xf numFmtId="0" fontId="18" fillId="0" borderId="0" xfId="1" applyFont="1" applyAlignment="1" applyProtection="1">
      <alignment horizontal="center" vertical="center"/>
      <protection locked="0"/>
    </xf>
    <xf numFmtId="0" fontId="18" fillId="0" borderId="0" xfId="1" applyFont="1" applyAlignment="1" applyProtection="1">
      <alignment horizontal="left" vertical="center"/>
      <protection locked="0"/>
    </xf>
    <xf numFmtId="0" fontId="21" fillId="4" borderId="2" xfId="1" applyFont="1" applyFill="1" applyBorder="1" applyAlignment="1" applyProtection="1">
      <alignment horizontal="left" vertical="center" wrapText="1"/>
      <protection locked="0"/>
    </xf>
    <xf numFmtId="0" fontId="6" fillId="0" borderId="22" xfId="0" applyFont="1" applyBorder="1" applyAlignment="1">
      <alignment horizontal="center" vertical="center" wrapText="1"/>
    </xf>
    <xf numFmtId="0" fontId="18" fillId="2" borderId="0" xfId="6" applyFont="1" applyFill="1" applyBorder="1" applyAlignment="1" applyProtection="1">
      <alignment vertical="center"/>
      <protection locked="0"/>
    </xf>
    <xf numFmtId="0" fontId="18" fillId="2" borderId="0" xfId="6" applyFont="1" applyFill="1" applyBorder="1" applyAlignment="1" applyProtection="1">
      <alignment vertical="center" wrapText="1"/>
      <protection locked="0"/>
    </xf>
    <xf numFmtId="0" fontId="20" fillId="2" borderId="0" xfId="6" applyFont="1" applyFill="1" applyBorder="1" applyAlignment="1" applyProtection="1">
      <alignment vertical="top" wrapText="1"/>
      <protection locked="0"/>
    </xf>
    <xf numFmtId="171" fontId="18" fillId="2" borderId="0" xfId="0" applyNumberFormat="1" applyFont="1" applyFill="1" applyAlignment="1">
      <alignment vertical="center"/>
    </xf>
    <xf numFmtId="169" fontId="20" fillId="2" borderId="0" xfId="5" applyNumberFormat="1"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0" borderId="0" xfId="0" applyFont="1" applyAlignment="1" applyProtection="1">
      <alignment vertical="center"/>
      <protection locked="0"/>
    </xf>
    <xf numFmtId="0" fontId="18" fillId="0" borderId="0" xfId="6" applyFont="1" applyBorder="1" applyAlignment="1" applyProtection="1">
      <alignment vertical="center"/>
      <protection locked="0"/>
    </xf>
    <xf numFmtId="0" fontId="20" fillId="2" borderId="0" xfId="1" applyFont="1" applyFill="1" applyAlignment="1" applyProtection="1">
      <alignment vertical="center" wrapText="1"/>
      <protection locked="0"/>
    </xf>
    <xf numFmtId="0" fontId="0" fillId="0" borderId="22" xfId="0" applyBorder="1" applyAlignment="1">
      <alignment horizontal="left" vertical="center" wrapText="1"/>
    </xf>
    <xf numFmtId="0" fontId="7" fillId="0" borderId="22" xfId="0" applyFont="1" applyBorder="1" applyAlignment="1">
      <alignment horizontal="left" vertical="center" wrapText="1"/>
    </xf>
    <xf numFmtId="0" fontId="6" fillId="0" borderId="22" xfId="0" applyFont="1" applyBorder="1" applyAlignment="1">
      <alignment horizontal="left" vertical="center" wrapText="1"/>
    </xf>
    <xf numFmtId="0" fontId="6" fillId="0" borderId="32" xfId="0" applyFont="1" applyBorder="1" applyAlignment="1">
      <alignment horizontal="left" vertical="center" wrapText="1"/>
    </xf>
    <xf numFmtId="0" fontId="0" fillId="2" borderId="0" xfId="0" applyFill="1" applyAlignment="1">
      <alignment horizontal="center" vertical="center"/>
    </xf>
    <xf numFmtId="49" fontId="43" fillId="2" borderId="0" xfId="0" applyNumberFormat="1" applyFont="1" applyFill="1" applyAlignment="1">
      <alignment horizontal="center"/>
    </xf>
    <xf numFmtId="2" fontId="0" fillId="2" borderId="0" xfId="0" applyNumberFormat="1" applyFill="1" applyAlignment="1">
      <alignment horizontal="left"/>
    </xf>
    <xf numFmtId="0" fontId="6" fillId="0" borderId="66" xfId="0" applyFont="1" applyBorder="1" applyAlignment="1">
      <alignment horizontal="left" vertical="center" wrapText="1"/>
    </xf>
    <xf numFmtId="0" fontId="14" fillId="6" borderId="28" xfId="0" applyFont="1" applyFill="1" applyBorder="1" applyAlignment="1">
      <alignment horizontal="center" vertical="center"/>
    </xf>
    <xf numFmtId="0" fontId="14" fillId="6" borderId="29" xfId="0" applyFont="1" applyFill="1" applyBorder="1" applyAlignment="1">
      <alignment horizontal="center" vertical="center" wrapText="1"/>
    </xf>
    <xf numFmtId="0" fontId="6" fillId="0" borderId="33" xfId="0" applyFont="1" applyBorder="1" applyAlignment="1">
      <alignment horizontal="left" vertical="center" wrapText="1"/>
    </xf>
    <xf numFmtId="0" fontId="46" fillId="0" borderId="22" xfId="0" applyFont="1" applyBorder="1" applyAlignment="1">
      <alignment horizontal="left" vertical="top" wrapText="1"/>
    </xf>
    <xf numFmtId="0" fontId="18" fillId="14" borderId="34" xfId="0" applyFont="1" applyFill="1" applyBorder="1" applyProtection="1">
      <protection locked="0"/>
    </xf>
    <xf numFmtId="0" fontId="18" fillId="14" borderId="41" xfId="0" applyFont="1" applyFill="1" applyBorder="1" applyProtection="1">
      <protection locked="0"/>
    </xf>
    <xf numFmtId="0" fontId="18" fillId="14" borderId="65" xfId="0" applyFont="1" applyFill="1" applyBorder="1" applyProtection="1">
      <protection locked="0"/>
    </xf>
    <xf numFmtId="170" fontId="40" fillId="5" borderId="73" xfId="0" applyNumberFormat="1" applyFont="1" applyFill="1" applyBorder="1" applyAlignment="1" applyProtection="1">
      <alignment horizontal="left" vertical="center" wrapText="1"/>
      <protection locked="0"/>
    </xf>
    <xf numFmtId="170" fontId="18" fillId="5" borderId="15" xfId="0" applyNumberFormat="1" applyFont="1" applyFill="1" applyBorder="1" applyAlignment="1" applyProtection="1">
      <alignment horizontal="left" vertical="center" wrapText="1"/>
      <protection locked="0"/>
    </xf>
    <xf numFmtId="170" fontId="18" fillId="5" borderId="44" xfId="0" applyNumberFormat="1" applyFont="1" applyFill="1" applyBorder="1" applyAlignment="1" applyProtection="1">
      <alignment horizontal="left" vertical="center" wrapText="1"/>
      <protection locked="0"/>
    </xf>
    <xf numFmtId="170" fontId="40" fillId="5" borderId="53" xfId="0" applyNumberFormat="1" applyFont="1" applyFill="1" applyBorder="1" applyAlignment="1" applyProtection="1">
      <alignment horizontal="left" vertical="center" wrapText="1"/>
      <protection locked="0"/>
    </xf>
    <xf numFmtId="168" fontId="18" fillId="5" borderId="33" xfId="0" applyNumberFormat="1" applyFont="1" applyFill="1" applyBorder="1" applyAlignment="1" applyProtection="1">
      <alignment horizontal="left" vertical="center"/>
      <protection locked="0"/>
    </xf>
    <xf numFmtId="168" fontId="18" fillId="5" borderId="71" xfId="0" applyNumberFormat="1" applyFont="1" applyFill="1" applyBorder="1" applyAlignment="1" applyProtection="1">
      <alignment vertical="center"/>
      <protection locked="0"/>
    </xf>
    <xf numFmtId="168" fontId="18" fillId="5" borderId="15" xfId="0" applyNumberFormat="1" applyFont="1" applyFill="1" applyBorder="1" applyAlignment="1" applyProtection="1">
      <alignment horizontal="left" vertical="center"/>
      <protection locked="0"/>
    </xf>
    <xf numFmtId="168" fontId="18" fillId="5" borderId="44" xfId="0" applyNumberFormat="1" applyFont="1" applyFill="1" applyBorder="1" applyAlignment="1" applyProtection="1">
      <alignment horizontal="left" vertical="center"/>
      <protection locked="0"/>
    </xf>
    <xf numFmtId="168" fontId="18" fillId="5" borderId="32" xfId="0" applyNumberFormat="1" applyFont="1" applyFill="1" applyBorder="1" applyAlignment="1" applyProtection="1">
      <alignment horizontal="center" vertical="center"/>
      <protection locked="0"/>
    </xf>
    <xf numFmtId="168" fontId="18" fillId="5" borderId="70" xfId="0" applyNumberFormat="1" applyFont="1" applyFill="1" applyBorder="1" applyAlignment="1" applyProtection="1">
      <alignment vertical="center"/>
      <protection locked="0"/>
    </xf>
    <xf numFmtId="168" fontId="18" fillId="5" borderId="15" xfId="0" applyNumberFormat="1" applyFont="1" applyFill="1" applyBorder="1" applyAlignment="1" applyProtection="1">
      <alignment horizontal="center" vertical="center"/>
      <protection locked="0"/>
    </xf>
    <xf numFmtId="168" fontId="18" fillId="5" borderId="22" xfId="0" applyNumberFormat="1" applyFont="1" applyFill="1" applyBorder="1" applyAlignment="1" applyProtection="1">
      <alignment horizontal="center" vertical="center"/>
      <protection locked="0"/>
    </xf>
    <xf numFmtId="168" fontId="18" fillId="5" borderId="14" xfId="0" applyNumberFormat="1" applyFont="1" applyFill="1" applyBorder="1" applyAlignment="1" applyProtection="1">
      <alignment horizontal="center" vertical="center"/>
      <protection locked="0"/>
    </xf>
    <xf numFmtId="0" fontId="25" fillId="2" borderId="0" xfId="1" applyFont="1" applyFill="1" applyAlignment="1" applyProtection="1">
      <alignment vertical="center"/>
      <protection locked="0"/>
    </xf>
    <xf numFmtId="0" fontId="18" fillId="2" borderId="0" xfId="1" applyFont="1" applyFill="1" applyAlignment="1">
      <alignment vertical="center"/>
    </xf>
    <xf numFmtId="0" fontId="20" fillId="2" borderId="16" xfId="1" applyFont="1" applyFill="1" applyBorder="1" applyAlignment="1">
      <alignment horizontal="left" vertical="top"/>
    </xf>
    <xf numFmtId="0" fontId="20" fillId="2" borderId="0" xfId="1" applyFont="1" applyFill="1" applyAlignment="1">
      <alignment horizontal="left" vertical="top"/>
    </xf>
    <xf numFmtId="0" fontId="20" fillId="2" borderId="17" xfId="1" applyFont="1" applyFill="1" applyBorder="1" applyAlignment="1">
      <alignment horizontal="left" vertical="top"/>
    </xf>
    <xf numFmtId="0" fontId="20" fillId="13" borderId="14" xfId="0" applyFont="1" applyFill="1" applyBorder="1"/>
    <xf numFmtId="0" fontId="20" fillId="2" borderId="4" xfId="1" applyFont="1" applyFill="1" applyBorder="1" applyAlignment="1">
      <alignment vertical="center" wrapText="1"/>
    </xf>
    <xf numFmtId="0" fontId="20" fillId="2" borderId="2" xfId="1" applyFont="1" applyFill="1" applyBorder="1" applyAlignment="1">
      <alignment horizontal="right" vertical="center" wrapText="1"/>
    </xf>
    <xf numFmtId="0" fontId="21" fillId="4" borderId="2" xfId="1" applyFont="1" applyFill="1" applyBorder="1" applyAlignment="1">
      <alignment horizontal="left" vertical="center" wrapText="1"/>
    </xf>
    <xf numFmtId="0" fontId="20" fillId="8" borderId="42" xfId="1" applyFont="1" applyFill="1" applyBorder="1" applyAlignment="1">
      <alignment vertical="center"/>
    </xf>
    <xf numFmtId="0" fontId="20" fillId="8" borderId="43" xfId="1" applyFont="1" applyFill="1" applyBorder="1" applyAlignment="1">
      <alignment vertical="center"/>
    </xf>
    <xf numFmtId="0" fontId="20" fillId="8" borderId="44" xfId="1" applyFont="1" applyFill="1" applyBorder="1" applyAlignment="1">
      <alignment vertical="center"/>
    </xf>
    <xf numFmtId="0" fontId="20" fillId="3" borderId="16" xfId="1" applyFont="1" applyFill="1" applyBorder="1" applyAlignment="1">
      <alignment horizontal="left" vertical="center" wrapText="1"/>
    </xf>
    <xf numFmtId="170" fontId="20" fillId="6" borderId="0" xfId="0" applyNumberFormat="1" applyFont="1" applyFill="1" applyAlignment="1">
      <alignment horizontal="center" vertical="center" wrapText="1"/>
    </xf>
    <xf numFmtId="0" fontId="20" fillId="3" borderId="13" xfId="1" applyFont="1" applyFill="1" applyBorder="1" applyAlignment="1">
      <alignment horizontal="left" vertical="center" wrapText="1"/>
    </xf>
    <xf numFmtId="170" fontId="20" fillId="6" borderId="14" xfId="0" applyNumberFormat="1" applyFont="1" applyFill="1" applyBorder="1" applyAlignment="1">
      <alignment horizontal="center" vertical="center" wrapText="1"/>
    </xf>
    <xf numFmtId="170" fontId="20" fillId="6" borderId="44" xfId="0" applyNumberFormat="1" applyFont="1" applyFill="1" applyBorder="1" applyAlignment="1">
      <alignment horizontal="center" vertical="center" wrapText="1"/>
    </xf>
    <xf numFmtId="0" fontId="16" fillId="6" borderId="18" xfId="0" applyFont="1" applyFill="1" applyBorder="1"/>
    <xf numFmtId="166" fontId="24" fillId="10" borderId="0" xfId="1" applyNumberFormat="1" applyFont="1" applyFill="1" applyAlignment="1">
      <alignment horizontal="center" vertical="center" wrapText="1"/>
    </xf>
    <xf numFmtId="0" fontId="18" fillId="5" borderId="13" xfId="0" applyFont="1" applyFill="1" applyBorder="1" applyAlignment="1">
      <alignment horizontal="left" vertical="center" wrapText="1"/>
    </xf>
    <xf numFmtId="0" fontId="18" fillId="5" borderId="42" xfId="0" applyFont="1" applyFill="1" applyBorder="1" applyAlignment="1">
      <alignment horizontal="left" vertical="center" wrapText="1"/>
    </xf>
    <xf numFmtId="0" fontId="40" fillId="5" borderId="69" xfId="1" applyFont="1" applyFill="1" applyBorder="1" applyAlignment="1">
      <alignment horizontal="left" vertical="center" wrapText="1"/>
    </xf>
    <xf numFmtId="0" fontId="40" fillId="5" borderId="67" xfId="1" applyFont="1" applyFill="1" applyBorder="1" applyAlignment="1">
      <alignment horizontal="left" vertical="center" wrapText="1"/>
    </xf>
    <xf numFmtId="168" fontId="18" fillId="12" borderId="70" xfId="0" applyNumberFormat="1" applyFont="1" applyFill="1" applyBorder="1" applyAlignment="1">
      <alignment vertical="center"/>
    </xf>
    <xf numFmtId="168" fontId="18" fillId="12" borderId="15" xfId="0" applyNumberFormat="1" applyFont="1" applyFill="1" applyBorder="1" applyAlignment="1">
      <alignment horizontal="left" vertical="center"/>
    </xf>
    <xf numFmtId="168" fontId="18" fillId="12" borderId="44" xfId="0" applyNumberFormat="1" applyFont="1" applyFill="1" applyBorder="1" applyAlignment="1">
      <alignment horizontal="left" vertical="center"/>
    </xf>
    <xf numFmtId="164" fontId="23" fillId="9" borderId="17" xfId="5" applyNumberFormat="1" applyFont="1" applyFill="1" applyBorder="1" applyAlignment="1" applyProtection="1">
      <alignment horizontal="center" vertical="center"/>
    </xf>
    <xf numFmtId="166" fontId="24" fillId="10" borderId="17" xfId="1" applyNumberFormat="1" applyFont="1" applyFill="1" applyBorder="1" applyAlignment="1">
      <alignment horizontal="center" vertical="center" wrapText="1"/>
    </xf>
    <xf numFmtId="0" fontId="16" fillId="6" borderId="20" xfId="0" applyFont="1" applyFill="1" applyBorder="1"/>
    <xf numFmtId="168" fontId="20" fillId="12" borderId="13" xfId="5" applyNumberFormat="1" applyFont="1" applyFill="1" applyBorder="1" applyAlignment="1" applyProtection="1">
      <alignment horizontal="left" vertical="center"/>
    </xf>
    <xf numFmtId="168" fontId="18" fillId="10" borderId="42" xfId="0" applyNumberFormat="1" applyFont="1" applyFill="1" applyBorder="1" applyAlignment="1">
      <alignment horizontal="center" vertical="center"/>
    </xf>
    <xf numFmtId="168" fontId="18" fillId="10" borderId="43" xfId="0" applyNumberFormat="1" applyFont="1" applyFill="1" applyBorder="1" applyAlignment="1">
      <alignment horizontal="center" vertical="center"/>
    </xf>
    <xf numFmtId="0" fontId="40" fillId="10" borderId="67" xfId="1" applyFont="1" applyFill="1" applyBorder="1" applyAlignment="1">
      <alignment horizontal="left" vertical="center" wrapText="1"/>
    </xf>
    <xf numFmtId="170" fontId="40" fillId="10" borderId="73" xfId="0" applyNumberFormat="1" applyFont="1" applyFill="1" applyBorder="1" applyAlignment="1">
      <alignment horizontal="left" vertical="center" wrapText="1"/>
    </xf>
    <xf numFmtId="168" fontId="20" fillId="12" borderId="13" xfId="5" applyNumberFormat="1" applyFont="1" applyFill="1" applyBorder="1" applyAlignment="1" applyProtection="1">
      <alignment vertical="center"/>
    </xf>
    <xf numFmtId="168" fontId="20" fillId="12" borderId="15" xfId="5" applyNumberFormat="1" applyFont="1" applyFill="1" applyBorder="1" applyAlignment="1" applyProtection="1">
      <alignment vertical="center"/>
    </xf>
    <xf numFmtId="164" fontId="18" fillId="12" borderId="72" xfId="0" applyNumberFormat="1" applyFont="1" applyFill="1" applyBorder="1" applyAlignment="1">
      <alignment vertical="center"/>
    </xf>
    <xf numFmtId="164" fontId="18" fillId="12" borderId="15" xfId="0" applyNumberFormat="1" applyFont="1" applyFill="1" applyBorder="1" applyAlignment="1">
      <alignment horizontal="center" vertical="center"/>
    </xf>
    <xf numFmtId="164" fontId="18" fillId="12" borderId="66" xfId="0" applyNumberFormat="1" applyFont="1" applyFill="1" applyBorder="1" applyAlignment="1">
      <alignment horizontal="center" vertical="center"/>
    </xf>
    <xf numFmtId="164" fontId="18" fillId="12" borderId="18" xfId="0" applyNumberFormat="1" applyFont="1" applyFill="1" applyBorder="1" applyAlignment="1">
      <alignment horizontal="center" vertical="center"/>
    </xf>
    <xf numFmtId="168" fontId="20" fillId="12" borderId="46" xfId="5" applyNumberFormat="1" applyFont="1" applyFill="1" applyBorder="1" applyAlignment="1" applyProtection="1">
      <alignment vertical="center"/>
    </xf>
    <xf numFmtId="164" fontId="18" fillId="3" borderId="33" xfId="0" applyNumberFormat="1" applyFont="1" applyFill="1" applyBorder="1" applyAlignment="1">
      <alignment horizontal="center" vertical="center"/>
    </xf>
    <xf numFmtId="164" fontId="18" fillId="3" borderId="71" xfId="0" applyNumberFormat="1" applyFont="1" applyFill="1" applyBorder="1" applyAlignment="1">
      <alignment vertical="center"/>
    </xf>
    <xf numFmtId="164" fontId="18" fillId="3" borderId="15" xfId="0" applyNumberFormat="1" applyFont="1" applyFill="1" applyBorder="1" applyAlignment="1">
      <alignment horizontal="center" vertical="center"/>
    </xf>
    <xf numFmtId="164" fontId="18" fillId="3" borderId="13" xfId="0" applyNumberFormat="1" applyFont="1" applyFill="1" applyBorder="1" applyAlignment="1">
      <alignment horizontal="center" vertical="center"/>
    </xf>
    <xf numFmtId="164" fontId="18" fillId="3" borderId="66" xfId="0" applyNumberFormat="1" applyFont="1" applyFill="1" applyBorder="1" applyAlignment="1">
      <alignment horizontal="center" vertical="center"/>
    </xf>
    <xf numFmtId="164" fontId="20" fillId="12" borderId="46" xfId="5" applyNumberFormat="1" applyFont="1" applyFill="1" applyBorder="1" applyAlignment="1" applyProtection="1">
      <alignment horizontal="center" vertical="center"/>
    </xf>
    <xf numFmtId="10" fontId="25" fillId="0" borderId="46" xfId="6" applyNumberFormat="1" applyFont="1" applyBorder="1" applyAlignment="1" applyProtection="1">
      <alignment horizontal="center" vertical="center"/>
    </xf>
    <xf numFmtId="0" fontId="20" fillId="8" borderId="18" xfId="1" applyFont="1" applyFill="1" applyBorder="1" applyAlignment="1">
      <alignment vertical="center"/>
    </xf>
    <xf numFmtId="0" fontId="25" fillId="2" borderId="22" xfId="6" applyFont="1" applyFill="1" applyBorder="1" applyAlignment="1" applyProtection="1">
      <alignment horizontal="center" vertical="center" wrapText="1"/>
    </xf>
    <xf numFmtId="0" fontId="18" fillId="0" borderId="0" xfId="6" applyFont="1" applyBorder="1" applyAlignment="1" applyProtection="1">
      <alignment vertical="center"/>
    </xf>
    <xf numFmtId="0" fontId="20" fillId="13" borderId="37" xfId="0" applyFont="1" applyFill="1" applyBorder="1"/>
    <xf numFmtId="0" fontId="5" fillId="4" borderId="22" xfId="0" applyFont="1" applyFill="1" applyBorder="1" applyAlignment="1">
      <alignment horizontal="center" vertical="center" wrapText="1"/>
    </xf>
    <xf numFmtId="0" fontId="7" fillId="6" borderId="29" xfId="0" applyFont="1"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49" fontId="18" fillId="4" borderId="54" xfId="1" applyNumberFormat="1" applyFont="1" applyFill="1" applyBorder="1" applyAlignment="1" applyProtection="1">
      <alignment horizontal="left" vertical="center"/>
      <protection locked="0"/>
    </xf>
    <xf numFmtId="49" fontId="18" fillId="4" borderId="1" xfId="1" applyNumberFormat="1" applyFont="1" applyFill="1" applyBorder="1" applyAlignment="1" applyProtection="1">
      <alignment horizontal="left" vertical="center"/>
      <protection locked="0"/>
    </xf>
    <xf numFmtId="49" fontId="18" fillId="4" borderId="11" xfId="1" applyNumberFormat="1" applyFont="1" applyFill="1" applyBorder="1" applyAlignment="1" applyProtection="1">
      <alignment horizontal="left" vertical="center"/>
      <protection locked="0"/>
    </xf>
    <xf numFmtId="49" fontId="18" fillId="4" borderId="12" xfId="1" applyNumberFormat="1" applyFont="1" applyFill="1" applyBorder="1" applyAlignment="1" applyProtection="1">
      <alignment horizontal="left" vertical="center"/>
      <protection locked="0"/>
    </xf>
    <xf numFmtId="49" fontId="18" fillId="0" borderId="1" xfId="0" applyNumberFormat="1" applyFont="1" applyBorder="1" applyAlignment="1" applyProtection="1">
      <alignment vertical="center"/>
      <protection locked="0"/>
    </xf>
    <xf numFmtId="49" fontId="18" fillId="0" borderId="11" xfId="0" applyNumberFormat="1" applyFont="1" applyBorder="1" applyAlignment="1" applyProtection="1">
      <alignment vertical="center"/>
      <protection locked="0"/>
    </xf>
    <xf numFmtId="0" fontId="20" fillId="2" borderId="54" xfId="1" applyFont="1" applyFill="1" applyBorder="1" applyAlignment="1">
      <alignment horizontal="left"/>
    </xf>
    <xf numFmtId="0" fontId="20" fillId="2" borderId="1" xfId="1" applyFont="1" applyFill="1" applyBorder="1" applyAlignment="1">
      <alignment horizontal="left"/>
    </xf>
    <xf numFmtId="0" fontId="18" fillId="4" borderId="54" xfId="1" applyFont="1" applyFill="1" applyBorder="1" applyAlignment="1" applyProtection="1">
      <alignment horizontal="left" vertical="center"/>
      <protection locked="0"/>
    </xf>
    <xf numFmtId="0" fontId="18" fillId="4" borderId="1" xfId="1" applyFont="1" applyFill="1" applyBorder="1" applyAlignment="1" applyProtection="1">
      <alignment horizontal="left" vertical="center"/>
      <protection locked="0"/>
    </xf>
    <xf numFmtId="0" fontId="18" fillId="0" borderId="1"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8" fillId="4" borderId="12" xfId="1" applyFont="1" applyFill="1" applyBorder="1" applyAlignment="1" applyProtection="1">
      <alignment horizontal="left" vertical="center"/>
      <protection locked="0"/>
    </xf>
    <xf numFmtId="0" fontId="18" fillId="0" borderId="1" xfId="0" applyFont="1" applyBorder="1" applyProtection="1">
      <protection locked="0"/>
    </xf>
    <xf numFmtId="0" fontId="18" fillId="0" borderId="11" xfId="0" applyFont="1" applyBorder="1" applyProtection="1">
      <protection locked="0"/>
    </xf>
    <xf numFmtId="49" fontId="18" fillId="4" borderId="55" xfId="1" applyNumberFormat="1" applyFont="1" applyFill="1" applyBorder="1" applyAlignment="1" applyProtection="1">
      <alignment horizontal="left" vertical="center"/>
      <protection locked="0"/>
    </xf>
    <xf numFmtId="0" fontId="19" fillId="2" borderId="13" xfId="6" applyFont="1" applyFill="1" applyBorder="1" applyAlignment="1" applyProtection="1">
      <alignment horizontal="center" vertical="center"/>
    </xf>
    <xf numFmtId="0" fontId="19" fillId="2" borderId="14" xfId="6" applyFont="1" applyFill="1" applyBorder="1" applyAlignment="1" applyProtection="1">
      <alignment horizontal="center" vertical="center"/>
    </xf>
    <xf numFmtId="0" fontId="19" fillId="2" borderId="15" xfId="6" applyFont="1" applyFill="1" applyBorder="1" applyAlignment="1" applyProtection="1">
      <alignment horizontal="center" vertical="center"/>
    </xf>
    <xf numFmtId="0" fontId="20" fillId="8" borderId="42" xfId="1" applyFont="1" applyFill="1" applyBorder="1" applyAlignment="1">
      <alignment horizontal="center" vertical="center" wrapText="1"/>
    </xf>
    <xf numFmtId="0" fontId="20" fillId="8" borderId="43" xfId="1" applyFont="1" applyFill="1" applyBorder="1" applyAlignment="1">
      <alignment horizontal="center" vertical="center" wrapText="1"/>
    </xf>
    <xf numFmtId="0" fontId="20" fillId="8" borderId="44"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12" borderId="42" xfId="1" applyFont="1" applyFill="1" applyBorder="1" applyAlignment="1">
      <alignment horizontal="left"/>
    </xf>
    <xf numFmtId="0" fontId="20" fillId="12" borderId="43" xfId="1" applyFont="1" applyFill="1" applyBorder="1" applyAlignment="1">
      <alignment horizontal="left"/>
    </xf>
    <xf numFmtId="0" fontId="20" fillId="12" borderId="44" xfId="1" applyFont="1" applyFill="1" applyBorder="1" applyAlignment="1">
      <alignment horizontal="left"/>
    </xf>
    <xf numFmtId="0" fontId="18" fillId="4" borderId="55" xfId="1" applyFont="1" applyFill="1" applyBorder="1" applyAlignment="1" applyProtection="1">
      <alignment horizontal="left" vertical="center"/>
      <protection locked="0"/>
    </xf>
    <xf numFmtId="0" fontId="20" fillId="2" borderId="54" xfId="1" applyFont="1" applyFill="1" applyBorder="1" applyAlignment="1" applyProtection="1">
      <alignment horizontal="left"/>
      <protection locked="0"/>
    </xf>
    <xf numFmtId="0" fontId="20" fillId="2" borderId="1" xfId="1" applyFont="1" applyFill="1" applyBorder="1" applyAlignment="1" applyProtection="1">
      <alignment horizontal="left"/>
      <protection locked="0"/>
    </xf>
    <xf numFmtId="0" fontId="20" fillId="2" borderId="55" xfId="1" applyFont="1" applyFill="1" applyBorder="1" applyAlignment="1">
      <alignment horizontal="left"/>
    </xf>
    <xf numFmtId="0" fontId="18" fillId="14" borderId="45" xfId="0" applyFont="1" applyFill="1" applyBorder="1" applyProtection="1">
      <protection locked="0"/>
    </xf>
    <xf numFmtId="0" fontId="18" fillId="14" borderId="34" xfId="0" applyFont="1" applyFill="1" applyBorder="1" applyProtection="1">
      <protection locked="0"/>
    </xf>
    <xf numFmtId="0" fontId="18" fillId="14" borderId="41" xfId="0" applyFont="1" applyFill="1" applyBorder="1" applyProtection="1">
      <protection locked="0"/>
    </xf>
    <xf numFmtId="0" fontId="18" fillId="14" borderId="30" xfId="0" applyFont="1" applyFill="1" applyBorder="1" applyProtection="1">
      <protection locked="0"/>
    </xf>
    <xf numFmtId="0" fontId="18" fillId="14" borderId="63" xfId="0" applyFont="1" applyFill="1" applyBorder="1" applyProtection="1">
      <protection locked="0"/>
    </xf>
    <xf numFmtId="0" fontId="18" fillId="14" borderId="64" xfId="0" applyFont="1" applyFill="1" applyBorder="1" applyProtection="1">
      <protection locked="0"/>
    </xf>
    <xf numFmtId="0" fontId="20" fillId="13" borderId="16" xfId="0" applyFont="1" applyFill="1" applyBorder="1"/>
    <xf numFmtId="0" fontId="20" fillId="13" borderId="0" xfId="0" applyFont="1" applyFill="1"/>
    <xf numFmtId="0" fontId="20" fillId="13" borderId="36" xfId="0" applyFont="1" applyFill="1" applyBorder="1"/>
    <xf numFmtId="0" fontId="20" fillId="13" borderId="36" xfId="0" applyFont="1" applyFill="1" applyBorder="1" applyAlignment="1">
      <alignment wrapText="1"/>
    </xf>
    <xf numFmtId="0" fontId="29" fillId="13" borderId="36" xfId="0" applyFont="1" applyFill="1" applyBorder="1"/>
    <xf numFmtId="0" fontId="20" fillId="13" borderId="14" xfId="0" applyFont="1" applyFill="1" applyBorder="1"/>
    <xf numFmtId="0" fontId="18" fillId="4" borderId="11" xfId="1" applyFont="1" applyFill="1" applyBorder="1" applyAlignment="1" applyProtection="1">
      <alignment horizontal="left" vertical="center"/>
      <protection locked="0"/>
    </xf>
    <xf numFmtId="0" fontId="26" fillId="2" borderId="54" xfId="1" applyFont="1" applyFill="1" applyBorder="1" applyAlignment="1">
      <alignment horizontal="left"/>
    </xf>
    <xf numFmtId="49" fontId="18" fillId="4" borderId="54" xfId="1" applyNumberFormat="1" applyFont="1" applyFill="1" applyBorder="1" applyAlignment="1" applyProtection="1">
      <alignment horizontal="left" vertical="center" wrapText="1"/>
      <protection locked="0"/>
    </xf>
    <xf numFmtId="49" fontId="18" fillId="4" borderId="1" xfId="1" applyNumberFormat="1" applyFont="1" applyFill="1" applyBorder="1" applyAlignment="1" applyProtection="1">
      <alignment horizontal="left" vertical="center" wrapText="1"/>
      <protection locked="0"/>
    </xf>
    <xf numFmtId="49" fontId="18" fillId="4" borderId="55" xfId="1" applyNumberFormat="1" applyFont="1" applyFill="1" applyBorder="1" applyAlignment="1" applyProtection="1">
      <alignment horizontal="left" vertical="center" wrapText="1"/>
      <protection locked="0"/>
    </xf>
    <xf numFmtId="0" fontId="20" fillId="12" borderId="42" xfId="1" applyFont="1" applyFill="1" applyBorder="1" applyAlignment="1">
      <alignment horizontal="left" vertical="center"/>
    </xf>
    <xf numFmtId="0" fontId="20" fillId="12" borderId="43" xfId="1" applyFont="1" applyFill="1" applyBorder="1" applyAlignment="1">
      <alignment horizontal="left" vertical="center"/>
    </xf>
    <xf numFmtId="0" fontId="20" fillId="12" borderId="44" xfId="1" applyFont="1" applyFill="1" applyBorder="1" applyAlignment="1">
      <alignment horizontal="left" vertical="center"/>
    </xf>
    <xf numFmtId="0" fontId="20" fillId="6" borderId="67" xfId="1" applyFont="1" applyFill="1" applyBorder="1" applyAlignment="1">
      <alignment horizontal="left" vertical="center"/>
    </xf>
    <xf numFmtId="0" fontId="20" fillId="6" borderId="53" xfId="1" applyFont="1" applyFill="1" applyBorder="1" applyAlignment="1">
      <alignment horizontal="left" vertical="center"/>
    </xf>
    <xf numFmtId="0" fontId="20" fillId="6" borderId="73" xfId="1" applyFont="1" applyFill="1" applyBorder="1" applyAlignment="1">
      <alignment horizontal="left" vertical="center"/>
    </xf>
    <xf numFmtId="0" fontId="20" fillId="6" borderId="52" xfId="1" applyFont="1" applyFill="1" applyBorder="1" applyAlignment="1">
      <alignment horizontal="center" vertical="center"/>
    </xf>
    <xf numFmtId="0" fontId="20" fillId="6" borderId="21" xfId="1" applyFont="1" applyFill="1" applyBorder="1" applyAlignment="1">
      <alignment horizontal="center" vertical="center"/>
    </xf>
    <xf numFmtId="0" fontId="20" fillId="2" borderId="18" xfId="1" applyFont="1" applyFill="1" applyBorder="1" applyAlignment="1">
      <alignment horizontal="left" vertical="top"/>
    </xf>
    <xf numFmtId="0" fontId="20" fillId="2" borderId="19" xfId="1" applyFont="1" applyFill="1" applyBorder="1" applyAlignment="1">
      <alignment horizontal="left" vertical="top"/>
    </xf>
    <xf numFmtId="0" fontId="20" fillId="2" borderId="20" xfId="1" applyFont="1" applyFill="1" applyBorder="1" applyAlignment="1">
      <alignment horizontal="left" vertical="top"/>
    </xf>
    <xf numFmtId="0" fontId="20" fillId="2" borderId="58" xfId="1" applyFont="1" applyFill="1" applyBorder="1" applyAlignment="1">
      <alignment horizontal="left"/>
    </xf>
    <xf numFmtId="0" fontId="20" fillId="2" borderId="8" xfId="1" applyFont="1" applyFill="1" applyBorder="1" applyAlignment="1">
      <alignment horizontal="left"/>
    </xf>
    <xf numFmtId="0" fontId="20" fillId="0" borderId="8" xfId="1" applyFont="1" applyBorder="1" applyAlignment="1">
      <alignment horizontal="left"/>
    </xf>
    <xf numFmtId="0" fontId="20" fillId="2" borderId="56" xfId="1" applyFont="1" applyFill="1" applyBorder="1" applyAlignment="1">
      <alignment horizontal="left"/>
    </xf>
    <xf numFmtId="49" fontId="18" fillId="4" borderId="12" xfId="1" applyNumberFormat="1" applyFont="1" applyFill="1" applyBorder="1" applyAlignment="1" applyProtection="1">
      <alignment horizontal="center" vertical="center"/>
      <protection locked="0"/>
    </xf>
    <xf numFmtId="49" fontId="18" fillId="4" borderId="1" xfId="1" applyNumberFormat="1" applyFont="1" applyFill="1" applyBorder="1" applyAlignment="1" applyProtection="1">
      <alignment horizontal="center" vertical="center"/>
      <protection locked="0"/>
    </xf>
    <xf numFmtId="0" fontId="26" fillId="6" borderId="75" xfId="6" applyFont="1" applyFill="1" applyBorder="1" applyAlignment="1" applyProtection="1">
      <alignment horizontal="center" vertical="center" wrapText="1"/>
    </xf>
    <xf numFmtId="0" fontId="26" fillId="6" borderId="76" xfId="6" applyFont="1" applyFill="1" applyBorder="1" applyAlignment="1" applyProtection="1">
      <alignment horizontal="center" vertical="center" wrapText="1"/>
    </xf>
    <xf numFmtId="0" fontId="20" fillId="6" borderId="31" xfId="1" applyFont="1" applyFill="1" applyBorder="1" applyAlignment="1">
      <alignment horizontal="center" vertical="center" wrapText="1"/>
    </xf>
    <xf numFmtId="0" fontId="20" fillId="6" borderId="77" xfId="1" applyFont="1" applyFill="1" applyBorder="1" applyAlignment="1">
      <alignment horizontal="center" vertical="center" wrapText="1"/>
    </xf>
    <xf numFmtId="0" fontId="41" fillId="0" borderId="45" xfId="1" applyFont="1" applyBorder="1" applyAlignment="1">
      <alignment horizontal="left" vertical="center"/>
    </xf>
    <xf numFmtId="0" fontId="40" fillId="0" borderId="34" xfId="1" applyFont="1" applyBorder="1" applyAlignment="1">
      <alignment horizontal="left" vertical="center"/>
    </xf>
    <xf numFmtId="0" fontId="40" fillId="0" borderId="45" xfId="1" applyFont="1" applyBorder="1" applyAlignment="1">
      <alignment horizontal="left" vertical="center"/>
    </xf>
    <xf numFmtId="172" fontId="50" fillId="4" borderId="28" xfId="0" applyNumberFormat="1" applyFont="1" applyFill="1" applyBorder="1" applyAlignment="1" applyProtection="1">
      <alignment horizontal="center" vertical="center"/>
      <protection locked="0"/>
    </xf>
    <xf numFmtId="172" fontId="18" fillId="4" borderId="30" xfId="1" applyNumberFormat="1" applyFont="1" applyFill="1" applyBorder="1" applyAlignment="1" applyProtection="1">
      <alignment horizontal="center" vertical="center"/>
      <protection locked="0"/>
    </xf>
    <xf numFmtId="172" fontId="18" fillId="4" borderId="34" xfId="1" applyNumberFormat="1" applyFont="1" applyFill="1" applyBorder="1" applyAlignment="1" applyProtection="1">
      <alignment horizontal="center" vertical="center"/>
      <protection locked="0"/>
    </xf>
    <xf numFmtId="172" fontId="18" fillId="4" borderId="35" xfId="1" applyNumberFormat="1" applyFont="1" applyFill="1" applyBorder="1" applyAlignment="1" applyProtection="1">
      <alignment horizontal="center" vertical="center"/>
      <protection locked="0"/>
    </xf>
    <xf numFmtId="0" fontId="18" fillId="0" borderId="39" xfId="1" applyFont="1" applyBorder="1" applyAlignment="1">
      <alignment horizontal="left" vertical="center"/>
    </xf>
    <xf numFmtId="49" fontId="18" fillId="5" borderId="30" xfId="1" applyNumberFormat="1" applyFont="1" applyFill="1" applyBorder="1" applyAlignment="1" applyProtection="1">
      <alignment horizontal="left" vertical="center"/>
      <protection locked="0"/>
    </xf>
    <xf numFmtId="49" fontId="18" fillId="5" borderId="34" xfId="1" applyNumberFormat="1" applyFont="1" applyFill="1" applyBorder="1" applyAlignment="1" applyProtection="1">
      <alignment horizontal="left" vertical="center"/>
      <protection locked="0"/>
    </xf>
    <xf numFmtId="0" fontId="18" fillId="0" borderId="39" xfId="1" applyFont="1" applyBorder="1" applyAlignment="1">
      <alignment horizontal="left" vertical="center" wrapText="1"/>
    </xf>
    <xf numFmtId="0" fontId="20" fillId="6" borderId="47" xfId="1" applyFont="1" applyFill="1" applyBorder="1" applyAlignment="1">
      <alignment horizontal="center" vertical="center"/>
    </xf>
    <xf numFmtId="0" fontId="20" fillId="6" borderId="48" xfId="1" applyFont="1" applyFill="1" applyBorder="1" applyAlignment="1">
      <alignment horizontal="center" vertical="center"/>
    </xf>
    <xf numFmtId="0" fontId="24" fillId="5" borderId="18" xfId="1" applyFont="1" applyFill="1" applyBorder="1" applyAlignment="1" applyProtection="1">
      <alignment horizontal="left" vertical="center" wrapText="1"/>
      <protection locked="0"/>
    </xf>
    <xf numFmtId="0" fontId="24" fillId="5" borderId="19" xfId="1" applyFont="1" applyFill="1" applyBorder="1" applyAlignment="1" applyProtection="1">
      <alignment horizontal="left" vertical="center" wrapText="1"/>
      <protection locked="0"/>
    </xf>
    <xf numFmtId="0" fontId="24" fillId="5" borderId="20" xfId="1" applyFont="1" applyFill="1" applyBorder="1" applyAlignment="1" applyProtection="1">
      <alignment horizontal="left" vertical="center" wrapText="1"/>
      <protection locked="0"/>
    </xf>
    <xf numFmtId="0" fontId="20" fillId="8" borderId="13" xfId="1" applyFont="1" applyFill="1" applyBorder="1" applyAlignment="1">
      <alignment horizontal="center" vertical="center"/>
    </xf>
    <xf numFmtId="0" fontId="20" fillId="8" borderId="14" xfId="1" applyFont="1" applyFill="1" applyBorder="1" applyAlignment="1">
      <alignment horizontal="center" vertical="center"/>
    </xf>
    <xf numFmtId="0" fontId="20" fillId="8" borderId="15" xfId="1" applyFont="1" applyFill="1" applyBorder="1" applyAlignment="1">
      <alignment horizontal="center" vertical="center"/>
    </xf>
    <xf numFmtId="0" fontId="18" fillId="0" borderId="45" xfId="1" applyFont="1" applyBorder="1" applyAlignment="1">
      <alignment horizontal="left" vertical="center"/>
    </xf>
    <xf numFmtId="167" fontId="20" fillId="6" borderId="49" xfId="5" applyNumberFormat="1" applyFont="1" applyFill="1" applyBorder="1" applyAlignment="1" applyProtection="1">
      <alignment horizontal="center" vertical="center"/>
    </xf>
    <xf numFmtId="167" fontId="20" fillId="6" borderId="50" xfId="5" applyNumberFormat="1" applyFont="1" applyFill="1" applyBorder="1" applyAlignment="1" applyProtection="1">
      <alignment horizontal="center" vertical="center"/>
    </xf>
    <xf numFmtId="167" fontId="20" fillId="6" borderId="51" xfId="5" applyNumberFormat="1" applyFont="1" applyFill="1" applyBorder="1" applyAlignment="1" applyProtection="1">
      <alignment horizontal="center" vertical="center"/>
    </xf>
    <xf numFmtId="14" fontId="18" fillId="4" borderId="4" xfId="1" applyNumberFormat="1" applyFont="1" applyFill="1" applyBorder="1" applyAlignment="1">
      <alignment horizontal="left" vertical="center" wrapText="1"/>
    </xf>
    <xf numFmtId="14" fontId="18" fillId="4" borderId="3" xfId="1" applyNumberFormat="1" applyFont="1" applyFill="1" applyBorder="1" applyAlignment="1">
      <alignment horizontal="left" vertical="center" wrapText="1"/>
    </xf>
    <xf numFmtId="0" fontId="20" fillId="4" borderId="31" xfId="1" applyFont="1" applyFill="1" applyBorder="1" applyAlignment="1">
      <alignment horizontal="center" vertical="center" wrapText="1"/>
    </xf>
    <xf numFmtId="49" fontId="18" fillId="4" borderId="28" xfId="1" applyNumberFormat="1" applyFont="1" applyFill="1" applyBorder="1" applyAlignment="1">
      <alignment horizontal="left" vertical="center"/>
    </xf>
    <xf numFmtId="49" fontId="18" fillId="4" borderId="1" xfId="1" applyNumberFormat="1" applyFont="1" applyFill="1" applyBorder="1" applyAlignment="1">
      <alignment horizontal="left" vertical="center"/>
    </xf>
    <xf numFmtId="49" fontId="18" fillId="4" borderId="9" xfId="1" applyNumberFormat="1" applyFont="1" applyFill="1" applyBorder="1" applyAlignment="1">
      <alignment horizontal="left" vertical="center"/>
    </xf>
    <xf numFmtId="0" fontId="36" fillId="0" borderId="54" xfId="0" applyFont="1" applyBorder="1" applyAlignment="1">
      <alignment horizontal="left" vertical="center" wrapText="1"/>
    </xf>
    <xf numFmtId="0" fontId="36" fillId="0" borderId="1" xfId="0" applyFont="1" applyBorder="1" applyAlignment="1">
      <alignment horizontal="left" vertical="center" wrapText="1"/>
    </xf>
    <xf numFmtId="0" fontId="36" fillId="0" borderId="8" xfId="0" applyFont="1" applyBorder="1" applyAlignment="1">
      <alignment horizontal="left" vertical="center" wrapText="1"/>
    </xf>
    <xf numFmtId="0" fontId="36" fillId="0" borderId="55" xfId="0" applyFont="1" applyBorder="1" applyAlignment="1">
      <alignment horizontal="left" vertical="center" wrapText="1"/>
    </xf>
    <xf numFmtId="0" fontId="18" fillId="4" borderId="61" xfId="0" applyFont="1" applyFill="1" applyBorder="1" applyAlignment="1" applyProtection="1">
      <alignment horizontal="left" vertical="top" wrapText="1"/>
      <protection locked="0"/>
    </xf>
    <xf numFmtId="0" fontId="18" fillId="4" borderId="7" xfId="0" applyFont="1" applyFill="1" applyBorder="1" applyAlignment="1" applyProtection="1">
      <alignment horizontal="left" vertical="top" wrapText="1"/>
      <protection locked="0"/>
    </xf>
    <xf numFmtId="0" fontId="18" fillId="4" borderId="57" xfId="0" applyFont="1" applyFill="1" applyBorder="1" applyAlignment="1" applyProtection="1">
      <alignment horizontal="left" vertical="top" wrapText="1"/>
      <protection locked="0"/>
    </xf>
    <xf numFmtId="0" fontId="20" fillId="6" borderId="42" xfId="1" applyFont="1" applyFill="1" applyBorder="1" applyAlignment="1">
      <alignment horizontal="left" vertical="center" wrapText="1"/>
    </xf>
    <xf numFmtId="0" fontId="20" fillId="6" borderId="43" xfId="1" applyFont="1" applyFill="1" applyBorder="1" applyAlignment="1">
      <alignment horizontal="left" vertical="center" wrapText="1"/>
    </xf>
    <xf numFmtId="0" fontId="20" fillId="6" borderId="44" xfId="1" applyFont="1" applyFill="1" applyBorder="1" applyAlignment="1">
      <alignment horizontal="left" vertical="center" wrapText="1"/>
    </xf>
    <xf numFmtId="0" fontId="20" fillId="3" borderId="42" xfId="1" applyFont="1" applyFill="1" applyBorder="1" applyAlignment="1">
      <alignment horizontal="center" vertical="center"/>
    </xf>
    <xf numFmtId="0" fontId="16" fillId="0" borderId="43" xfId="0" applyFont="1" applyBorder="1" applyAlignment="1">
      <alignment vertical="center"/>
    </xf>
    <xf numFmtId="0" fontId="16" fillId="0" borderId="44" xfId="0" applyFont="1" applyBorder="1" applyAlignment="1">
      <alignment vertical="center"/>
    </xf>
    <xf numFmtId="0" fontId="20" fillId="2" borderId="6"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6" xfId="1" applyFont="1" applyFill="1" applyBorder="1" applyAlignment="1">
      <alignment horizontal="left"/>
    </xf>
    <xf numFmtId="0" fontId="20" fillId="2" borderId="10" xfId="1" applyFont="1" applyFill="1" applyBorder="1" applyAlignment="1">
      <alignment horizontal="left"/>
    </xf>
    <xf numFmtId="0" fontId="20" fillId="2" borderId="58" xfId="1" applyFont="1" applyFill="1" applyBorder="1" applyAlignment="1">
      <alignment horizontal="right" vertical="center"/>
    </xf>
    <xf numFmtId="0" fontId="16" fillId="0" borderId="3" xfId="0" applyFont="1" applyBorder="1" applyAlignment="1">
      <alignment vertical="center"/>
    </xf>
    <xf numFmtId="49" fontId="18" fillId="4" borderId="16" xfId="0" applyNumberFormat="1" applyFont="1" applyFill="1" applyBorder="1" applyAlignment="1" applyProtection="1">
      <alignment horizontal="left" vertical="center"/>
      <protection locked="0"/>
    </xf>
    <xf numFmtId="49" fontId="18" fillId="4" borderId="0" xfId="0" applyNumberFormat="1" applyFont="1" applyFill="1" applyAlignment="1" applyProtection="1">
      <alignment horizontal="left" vertical="center"/>
      <protection locked="0"/>
    </xf>
    <xf numFmtId="49" fontId="18" fillId="4" borderId="5" xfId="0" applyNumberFormat="1" applyFont="1" applyFill="1" applyBorder="1" applyAlignment="1" applyProtection="1">
      <alignment horizontal="left" vertical="center"/>
      <protection locked="0"/>
    </xf>
    <xf numFmtId="49" fontId="18" fillId="4" borderId="62" xfId="0" applyNumberFormat="1" applyFont="1" applyFill="1" applyBorder="1" applyAlignment="1" applyProtection="1">
      <alignment horizontal="left" vertical="center"/>
      <protection locked="0"/>
    </xf>
    <xf numFmtId="0" fontId="20" fillId="2" borderId="36" xfId="1" applyFont="1" applyFill="1" applyBorder="1" applyAlignment="1">
      <alignment horizontal="left"/>
    </xf>
    <xf numFmtId="0" fontId="20" fillId="2" borderId="14" xfId="1" applyFont="1" applyFill="1" applyBorder="1" applyAlignment="1">
      <alignment horizontal="left"/>
    </xf>
    <xf numFmtId="0" fontId="20" fillId="2" borderId="15" xfId="1" applyFont="1" applyFill="1" applyBorder="1" applyAlignment="1">
      <alignment horizontal="left"/>
    </xf>
    <xf numFmtId="14" fontId="18" fillId="4" borderId="4" xfId="1" applyNumberFormat="1" applyFont="1" applyFill="1" applyBorder="1" applyAlignment="1" applyProtection="1">
      <alignment horizontal="left" vertical="center" wrapText="1"/>
      <protection locked="0"/>
    </xf>
    <xf numFmtId="14" fontId="18" fillId="4" borderId="3" xfId="1" applyNumberFormat="1" applyFont="1" applyFill="1" applyBorder="1" applyAlignment="1" applyProtection="1">
      <alignment horizontal="left" vertical="center" wrapText="1"/>
      <protection locked="0"/>
    </xf>
    <xf numFmtId="0" fontId="20" fillId="4" borderId="31" xfId="1" applyFont="1" applyFill="1" applyBorder="1" applyAlignment="1" applyProtection="1">
      <alignment horizontal="center" vertical="center" wrapText="1"/>
      <protection locked="0"/>
    </xf>
    <xf numFmtId="49" fontId="18" fillId="4" borderId="30" xfId="1" applyNumberFormat="1" applyFont="1" applyFill="1" applyBorder="1" applyAlignment="1" applyProtection="1">
      <alignment horizontal="center" vertical="center"/>
      <protection locked="0"/>
    </xf>
    <xf numFmtId="49" fontId="18" fillId="4" borderId="34" xfId="1" applyNumberFormat="1" applyFont="1" applyFill="1" applyBorder="1" applyAlignment="1" applyProtection="1">
      <alignment horizontal="center" vertical="center"/>
      <protection locked="0"/>
    </xf>
    <xf numFmtId="49" fontId="18" fillId="4" borderId="28" xfId="1" applyNumberFormat="1" applyFont="1" applyFill="1" applyBorder="1" applyAlignment="1" applyProtection="1">
      <alignment horizontal="center" vertical="center"/>
      <protection locked="0"/>
    </xf>
    <xf numFmtId="49" fontId="18" fillId="4" borderId="40" xfId="1" applyNumberFormat="1" applyFont="1" applyFill="1" applyBorder="1" applyAlignment="1" applyProtection="1">
      <alignment horizontal="center" vertical="center"/>
      <protection locked="0"/>
    </xf>
    <xf numFmtId="0" fontId="24" fillId="0" borderId="54" xfId="0" applyFont="1" applyBorder="1" applyAlignment="1">
      <alignment horizontal="left" vertical="center" wrapText="1"/>
    </xf>
    <xf numFmtId="0" fontId="24" fillId="0" borderId="1" xfId="0" applyFont="1" applyBorder="1" applyAlignment="1">
      <alignment horizontal="left" vertical="center" wrapText="1"/>
    </xf>
    <xf numFmtId="0" fontId="24" fillId="0" borderId="8" xfId="0" applyFont="1" applyBorder="1" applyAlignment="1">
      <alignment horizontal="left" vertical="center" wrapText="1"/>
    </xf>
    <xf numFmtId="0" fontId="24" fillId="0" borderId="55" xfId="0" applyFont="1" applyBorder="1" applyAlignment="1">
      <alignment horizontal="left" vertical="center" wrapText="1"/>
    </xf>
    <xf numFmtId="0" fontId="16" fillId="0" borderId="14" xfId="0" applyFont="1" applyBorder="1" applyAlignment="1">
      <alignment vertical="center"/>
    </xf>
    <xf numFmtId="0" fontId="16" fillId="0" borderId="15" xfId="0" applyFont="1" applyBorder="1" applyAlignment="1">
      <alignment vertical="center"/>
    </xf>
    <xf numFmtId="0" fontId="20" fillId="4" borderId="28" xfId="1" applyFont="1" applyFill="1" applyBorder="1" applyAlignment="1" applyProtection="1">
      <alignment horizontal="center" vertical="center" wrapText="1"/>
      <protection locked="0"/>
    </xf>
    <xf numFmtId="0" fontId="20" fillId="4" borderId="31" xfId="1" applyFont="1" applyFill="1" applyBorder="1" applyAlignment="1" applyProtection="1">
      <alignment horizontal="left" vertical="center" wrapText="1"/>
      <protection locked="0"/>
    </xf>
    <xf numFmtId="0" fontId="18" fillId="4" borderId="61" xfId="0" applyFont="1" applyFill="1" applyBorder="1" applyAlignment="1" applyProtection="1">
      <alignment vertical="top" wrapText="1"/>
      <protection locked="0"/>
    </xf>
    <xf numFmtId="0" fontId="16" fillId="0" borderId="7" xfId="0" applyFont="1" applyBorder="1" applyProtection="1">
      <protection locked="0"/>
    </xf>
    <xf numFmtId="0" fontId="16" fillId="0" borderId="57" xfId="0" applyFont="1" applyBorder="1" applyProtection="1">
      <protection locked="0"/>
    </xf>
    <xf numFmtId="0" fontId="18" fillId="4" borderId="16" xfId="0" applyFont="1" applyFill="1" applyBorder="1" applyAlignment="1" applyProtection="1">
      <alignment horizontal="center" vertical="center"/>
      <protection locked="0"/>
    </xf>
    <xf numFmtId="0" fontId="18" fillId="4" borderId="0" xfId="0" applyFont="1" applyFill="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62" xfId="0" applyFont="1" applyFill="1" applyBorder="1" applyAlignment="1" applyProtection="1">
      <alignment horizontal="center" vertical="center"/>
      <protection locked="0"/>
    </xf>
    <xf numFmtId="49" fontId="18" fillId="4" borderId="17" xfId="0" applyNumberFormat="1" applyFont="1" applyFill="1" applyBorder="1" applyAlignment="1" applyProtection="1">
      <alignment horizontal="left" vertical="center"/>
      <protection locked="0"/>
    </xf>
    <xf numFmtId="0" fontId="20" fillId="2" borderId="14" xfId="1"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16" xfId="1" applyFont="1" applyFill="1" applyBorder="1" applyAlignment="1">
      <alignment horizontal="center" vertical="center" wrapText="1"/>
    </xf>
    <xf numFmtId="0" fontId="25" fillId="6" borderId="0" xfId="1" applyFont="1" applyFill="1" applyAlignment="1">
      <alignment horizontal="center" vertical="center" wrapText="1"/>
    </xf>
    <xf numFmtId="0" fontId="25" fillId="6" borderId="17" xfId="1" applyFont="1" applyFill="1" applyBorder="1" applyAlignment="1">
      <alignment horizontal="center" vertical="center" wrapText="1"/>
    </xf>
    <xf numFmtId="0" fontId="25" fillId="6" borderId="18" xfId="1" applyFont="1" applyFill="1" applyBorder="1" applyAlignment="1">
      <alignment horizontal="center" vertical="center" wrapText="1"/>
    </xf>
    <xf numFmtId="0" fontId="25" fillId="6" borderId="19" xfId="1" applyFont="1" applyFill="1" applyBorder="1" applyAlignment="1">
      <alignment horizontal="center" vertical="center" wrapText="1"/>
    </xf>
    <xf numFmtId="0" fontId="25" fillId="6" borderId="20" xfId="1" applyFont="1" applyFill="1" applyBorder="1" applyAlignment="1">
      <alignment horizontal="center" vertical="center" wrapText="1"/>
    </xf>
    <xf numFmtId="0" fontId="24" fillId="0" borderId="58" xfId="0" applyFont="1" applyBorder="1" applyAlignment="1">
      <alignment horizontal="left" vertical="center" wrapText="1"/>
    </xf>
    <xf numFmtId="0" fontId="24" fillId="0" borderId="56" xfId="0" applyFont="1" applyBorder="1" applyAlignment="1">
      <alignment horizontal="left" vertical="center" wrapText="1"/>
    </xf>
    <xf numFmtId="49" fontId="18" fillId="4" borderId="18" xfId="0" applyNumberFormat="1" applyFont="1" applyFill="1" applyBorder="1" applyAlignment="1" applyProtection="1">
      <alignment horizontal="left" vertical="center"/>
      <protection locked="0"/>
    </xf>
    <xf numFmtId="49" fontId="18" fillId="4" borderId="19" xfId="0" applyNumberFormat="1" applyFont="1" applyFill="1" applyBorder="1" applyAlignment="1" applyProtection="1">
      <alignment horizontal="left" vertical="center"/>
      <protection locked="0"/>
    </xf>
    <xf numFmtId="49" fontId="18" fillId="4" borderId="20" xfId="0" applyNumberFormat="1" applyFont="1" applyFill="1" applyBorder="1" applyAlignment="1" applyProtection="1">
      <alignment horizontal="left" vertical="center"/>
      <protection locked="0"/>
    </xf>
    <xf numFmtId="0" fontId="26" fillId="6" borderId="18" xfId="1" applyFont="1" applyFill="1" applyBorder="1" applyAlignment="1">
      <alignment horizontal="left" vertical="center"/>
    </xf>
    <xf numFmtId="0" fontId="26" fillId="6" borderId="19" xfId="1" applyFont="1" applyFill="1" applyBorder="1" applyAlignment="1">
      <alignment horizontal="left" vertical="center"/>
    </xf>
    <xf numFmtId="0" fontId="26" fillId="6" borderId="20" xfId="1" applyFont="1" applyFill="1" applyBorder="1" applyAlignment="1">
      <alignment horizontal="left" vertical="center"/>
    </xf>
    <xf numFmtId="0" fontId="16" fillId="0" borderId="42" xfId="0" applyFont="1" applyBorder="1" applyAlignment="1">
      <alignment horizontal="center"/>
    </xf>
    <xf numFmtId="0" fontId="16" fillId="0" borderId="4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25" fillId="6" borderId="13" xfId="1" applyFont="1" applyFill="1" applyBorder="1" applyAlignment="1">
      <alignment horizontal="center" vertical="center" wrapText="1"/>
    </xf>
    <xf numFmtId="0" fontId="25" fillId="6" borderId="14" xfId="1" applyFont="1" applyFill="1" applyBorder="1" applyAlignment="1">
      <alignment horizontal="center" vertical="center" wrapText="1"/>
    </xf>
    <xf numFmtId="0" fontId="25" fillId="6" borderId="15" xfId="1" applyFont="1" applyFill="1" applyBorder="1" applyAlignment="1">
      <alignment horizontal="center" vertical="center" wrapText="1"/>
    </xf>
    <xf numFmtId="0" fontId="37" fillId="6" borderId="13"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168" fontId="18" fillId="5" borderId="33" xfId="0" applyNumberFormat="1" applyFont="1" applyFill="1" applyBorder="1" applyAlignment="1" applyProtection="1">
      <alignment horizontal="center" vertical="center"/>
      <protection locked="0"/>
    </xf>
    <xf numFmtId="168" fontId="18" fillId="5" borderId="46" xfId="0" applyNumberFormat="1" applyFont="1" applyFill="1" applyBorder="1" applyAlignment="1" applyProtection="1">
      <alignment horizontal="center" vertical="center"/>
      <protection locked="0"/>
    </xf>
    <xf numFmtId="168" fontId="18" fillId="5" borderId="32" xfId="0" applyNumberFormat="1" applyFont="1" applyFill="1" applyBorder="1" applyAlignment="1" applyProtection="1">
      <alignment horizontal="center" vertical="center"/>
      <protection locked="0"/>
    </xf>
    <xf numFmtId="164" fontId="18" fillId="3" borderId="46" xfId="0" applyNumberFormat="1" applyFont="1" applyFill="1" applyBorder="1" applyAlignment="1">
      <alignment horizontal="center" vertical="center"/>
    </xf>
    <xf numFmtId="164" fontId="18" fillId="3" borderId="32" xfId="0" applyNumberFormat="1" applyFont="1" applyFill="1" applyBorder="1" applyAlignment="1">
      <alignment horizontal="center" vertical="center"/>
    </xf>
    <xf numFmtId="0" fontId="30" fillId="0" borderId="13" xfId="1" applyFont="1" applyBorder="1" applyAlignment="1">
      <alignment horizontal="left" vertical="center" wrapText="1"/>
    </xf>
    <xf numFmtId="0" fontId="30" fillId="0" borderId="14" xfId="1" applyFont="1" applyBorder="1" applyAlignment="1">
      <alignment horizontal="left" vertical="center" wrapText="1"/>
    </xf>
    <xf numFmtId="0" fontId="30" fillId="0" borderId="15" xfId="1" applyFont="1" applyBorder="1" applyAlignment="1">
      <alignment horizontal="left" vertical="center" wrapText="1"/>
    </xf>
    <xf numFmtId="0" fontId="30" fillId="0" borderId="16" xfId="1" applyFont="1" applyBorder="1" applyAlignment="1">
      <alignment horizontal="left" vertical="center" wrapText="1"/>
    </xf>
    <xf numFmtId="0" fontId="30" fillId="0" borderId="0" xfId="1" applyFont="1" applyAlignment="1">
      <alignment horizontal="left" vertical="center" wrapText="1"/>
    </xf>
    <xf numFmtId="0" fontId="30" fillId="0" borderId="17" xfId="1" applyFont="1" applyBorder="1" applyAlignment="1">
      <alignment horizontal="left" vertical="center" wrapText="1"/>
    </xf>
    <xf numFmtId="0" fontId="30" fillId="0" borderId="18" xfId="1" applyFont="1" applyBorder="1" applyAlignment="1">
      <alignment horizontal="left" vertical="center" wrapText="1"/>
    </xf>
    <xf numFmtId="0" fontId="30" fillId="0" borderId="19" xfId="1" applyFont="1" applyBorder="1" applyAlignment="1">
      <alignment horizontal="left" vertical="center" wrapText="1"/>
    </xf>
    <xf numFmtId="0" fontId="30" fillId="0" borderId="20" xfId="1" applyFont="1" applyBorder="1" applyAlignment="1">
      <alignment horizontal="left" vertical="center" wrapText="1"/>
    </xf>
    <xf numFmtId="0" fontId="31" fillId="5" borderId="13" xfId="1" applyFont="1" applyFill="1" applyBorder="1" applyAlignment="1" applyProtection="1">
      <alignment horizontal="left" vertical="center" wrapText="1"/>
      <protection locked="0"/>
    </xf>
    <xf numFmtId="0" fontId="31" fillId="5" borderId="14" xfId="1" applyFont="1" applyFill="1" applyBorder="1" applyAlignment="1" applyProtection="1">
      <alignment horizontal="left" vertical="center" wrapText="1"/>
      <protection locked="0"/>
    </xf>
    <xf numFmtId="0" fontId="31" fillId="5" borderId="15" xfId="1" applyFont="1" applyFill="1" applyBorder="1" applyAlignment="1" applyProtection="1">
      <alignment horizontal="left" vertical="center" wrapText="1"/>
      <protection locked="0"/>
    </xf>
    <xf numFmtId="0" fontId="31" fillId="5" borderId="16" xfId="1" applyFont="1" applyFill="1" applyBorder="1" applyAlignment="1" applyProtection="1">
      <alignment horizontal="left" vertical="center" wrapText="1"/>
      <protection locked="0"/>
    </xf>
    <xf numFmtId="0" fontId="31" fillId="5" borderId="0" xfId="1" applyFont="1" applyFill="1" applyAlignment="1" applyProtection="1">
      <alignment horizontal="left" vertical="center" wrapText="1"/>
      <protection locked="0"/>
    </xf>
    <xf numFmtId="0" fontId="31" fillId="5" borderId="17" xfId="1" applyFont="1" applyFill="1" applyBorder="1" applyAlignment="1" applyProtection="1">
      <alignment horizontal="left" vertical="center" wrapText="1"/>
      <protection locked="0"/>
    </xf>
    <xf numFmtId="0" fontId="31" fillId="5" borderId="18" xfId="1" applyFont="1" applyFill="1" applyBorder="1" applyAlignment="1" applyProtection="1">
      <alignment horizontal="left" vertical="center" wrapText="1"/>
      <protection locked="0"/>
    </xf>
    <xf numFmtId="0" fontId="31" fillId="5" borderId="19" xfId="1" applyFont="1" applyFill="1" applyBorder="1" applyAlignment="1" applyProtection="1">
      <alignment horizontal="left" vertical="center" wrapText="1"/>
      <protection locked="0"/>
    </xf>
    <xf numFmtId="0" fontId="31" fillId="5" borderId="20" xfId="1" applyFont="1" applyFill="1" applyBorder="1" applyAlignment="1" applyProtection="1">
      <alignment horizontal="left" vertical="center" wrapText="1"/>
      <protection locked="0"/>
    </xf>
    <xf numFmtId="168" fontId="18" fillId="12" borderId="46" xfId="0" applyNumberFormat="1" applyFont="1" applyFill="1" applyBorder="1" applyAlignment="1">
      <alignment horizontal="left" vertical="center"/>
    </xf>
    <xf numFmtId="168" fontId="18" fillId="12" borderId="32" xfId="0" applyNumberFormat="1" applyFont="1" applyFill="1" applyBorder="1" applyAlignment="1">
      <alignment horizontal="left" vertical="center"/>
    </xf>
    <xf numFmtId="168" fontId="18" fillId="5" borderId="33" xfId="0" applyNumberFormat="1" applyFont="1" applyFill="1" applyBorder="1" applyAlignment="1" applyProtection="1">
      <alignment horizontal="left" vertical="center"/>
      <protection locked="0"/>
    </xf>
    <xf numFmtId="168" fontId="18" fillId="5" borderId="46" xfId="0" applyNumberFormat="1" applyFont="1" applyFill="1" applyBorder="1" applyAlignment="1" applyProtection="1">
      <alignment horizontal="left" vertical="center"/>
      <protection locked="0"/>
    </xf>
    <xf numFmtId="168" fontId="18" fillId="5" borderId="32" xfId="0" applyNumberFormat="1" applyFont="1" applyFill="1" applyBorder="1" applyAlignment="1" applyProtection="1">
      <alignment horizontal="left" vertical="center"/>
      <protection locked="0"/>
    </xf>
    <xf numFmtId="164" fontId="18" fillId="12" borderId="33" xfId="0" applyNumberFormat="1" applyFont="1" applyFill="1" applyBorder="1" applyAlignment="1">
      <alignment horizontal="center" vertical="center"/>
    </xf>
    <xf numFmtId="164" fontId="18" fillId="12" borderId="46" xfId="0" applyNumberFormat="1" applyFont="1" applyFill="1" applyBorder="1" applyAlignment="1">
      <alignment horizontal="center" vertical="center"/>
    </xf>
    <xf numFmtId="164" fontId="18" fillId="12" borderId="32" xfId="0" applyNumberFormat="1" applyFont="1" applyFill="1" applyBorder="1" applyAlignment="1">
      <alignment horizontal="center" vertical="center"/>
    </xf>
    <xf numFmtId="164" fontId="18" fillId="3" borderId="33" xfId="0" applyNumberFormat="1" applyFont="1" applyFill="1" applyBorder="1" applyAlignment="1">
      <alignment horizontal="center" vertical="center"/>
    </xf>
    <xf numFmtId="0" fontId="31" fillId="5" borderId="13" xfId="0" applyFont="1" applyFill="1" applyBorder="1" applyAlignment="1" applyProtection="1">
      <alignment horizontal="left" vertical="center" wrapText="1"/>
      <protection locked="0"/>
    </xf>
    <xf numFmtId="0" fontId="31" fillId="5" borderId="14" xfId="0" applyFont="1" applyFill="1" applyBorder="1" applyAlignment="1" applyProtection="1">
      <alignment horizontal="left" vertical="center" wrapText="1"/>
      <protection locked="0"/>
    </xf>
    <xf numFmtId="0" fontId="31" fillId="5" borderId="16" xfId="0" applyFont="1" applyFill="1" applyBorder="1" applyAlignment="1" applyProtection="1">
      <alignment horizontal="left" vertical="center" wrapText="1"/>
      <protection locked="0"/>
    </xf>
    <xf numFmtId="0" fontId="31" fillId="5" borderId="0" xfId="0" applyFont="1" applyFill="1" applyAlignment="1" applyProtection="1">
      <alignment horizontal="left" vertical="center" wrapText="1"/>
      <protection locked="0"/>
    </xf>
    <xf numFmtId="0" fontId="31" fillId="5" borderId="69" xfId="1" applyFont="1" applyFill="1" applyBorder="1" applyAlignment="1" applyProtection="1">
      <alignment horizontal="left" vertical="center" wrapText="1"/>
      <protection locked="0"/>
    </xf>
    <xf numFmtId="0" fontId="31" fillId="5" borderId="53" xfId="1" applyFont="1" applyFill="1" applyBorder="1" applyAlignment="1" applyProtection="1">
      <alignment horizontal="left" vertical="center" wrapText="1"/>
      <protection locked="0"/>
    </xf>
    <xf numFmtId="0" fontId="31" fillId="5" borderId="68" xfId="1" applyFont="1" applyFill="1" applyBorder="1" applyAlignment="1" applyProtection="1">
      <alignment horizontal="left" vertical="center" wrapText="1"/>
      <protection locked="0"/>
    </xf>
    <xf numFmtId="0" fontId="30" fillId="0" borderId="67" xfId="1" applyFont="1" applyBorder="1" applyAlignment="1">
      <alignment horizontal="left" vertical="center" wrapText="1"/>
    </xf>
    <xf numFmtId="0" fontId="30" fillId="0" borderId="53" xfId="1" applyFont="1" applyBorder="1" applyAlignment="1">
      <alignment horizontal="left" vertical="center" wrapText="1"/>
    </xf>
    <xf numFmtId="0" fontId="30" fillId="0" borderId="68" xfId="1" applyFont="1" applyBorder="1" applyAlignment="1">
      <alignment horizontal="left" vertical="center" wrapText="1"/>
    </xf>
    <xf numFmtId="0" fontId="32" fillId="0" borderId="13" xfId="1" applyFont="1" applyBorder="1" applyAlignment="1">
      <alignment horizontal="left" vertical="center" wrapText="1"/>
    </xf>
    <xf numFmtId="0" fontId="32" fillId="0" borderId="14" xfId="1" applyFont="1" applyBorder="1" applyAlignment="1">
      <alignment horizontal="left" vertical="center" wrapText="1"/>
    </xf>
    <xf numFmtId="0" fontId="32" fillId="0" borderId="15" xfId="1" applyFont="1" applyBorder="1" applyAlignment="1">
      <alignment horizontal="left" vertical="center" wrapText="1"/>
    </xf>
    <xf numFmtId="0" fontId="32" fillId="0" borderId="16" xfId="1" applyFont="1" applyBorder="1" applyAlignment="1">
      <alignment horizontal="left" vertical="center" wrapText="1"/>
    </xf>
    <xf numFmtId="0" fontId="32" fillId="0" borderId="0" xfId="1" applyFont="1" applyAlignment="1">
      <alignment horizontal="left" vertical="center" wrapText="1"/>
    </xf>
    <xf numFmtId="0" fontId="32" fillId="0" borderId="17" xfId="1" applyFont="1" applyBorder="1" applyAlignment="1">
      <alignment horizontal="left" vertical="center" wrapText="1"/>
    </xf>
    <xf numFmtId="0" fontId="32" fillId="0" borderId="18" xfId="1" applyFont="1" applyBorder="1" applyAlignment="1">
      <alignment horizontal="left" vertical="center" wrapText="1"/>
    </xf>
    <xf numFmtId="0" fontId="32" fillId="0" borderId="19" xfId="1" applyFont="1" applyBorder="1" applyAlignment="1">
      <alignment horizontal="left" vertical="center" wrapText="1"/>
    </xf>
    <xf numFmtId="0" fontId="32" fillId="0" borderId="20" xfId="1" applyFont="1" applyBorder="1" applyAlignment="1">
      <alignment horizontal="left" vertical="center" wrapText="1"/>
    </xf>
    <xf numFmtId="166" fontId="31" fillId="5" borderId="13" xfId="1" applyNumberFormat="1" applyFont="1" applyFill="1" applyBorder="1" applyAlignment="1" applyProtection="1">
      <alignment horizontal="left" vertical="center" wrapText="1"/>
      <protection locked="0"/>
    </xf>
    <xf numFmtId="166" fontId="31" fillId="5" borderId="14" xfId="1" applyNumberFormat="1" applyFont="1" applyFill="1" applyBorder="1" applyAlignment="1" applyProtection="1">
      <alignment horizontal="left" vertical="center" wrapText="1"/>
      <protection locked="0"/>
    </xf>
    <xf numFmtId="166" fontId="31" fillId="5" borderId="15" xfId="1" applyNumberFormat="1" applyFont="1" applyFill="1" applyBorder="1" applyAlignment="1" applyProtection="1">
      <alignment horizontal="left" vertical="center" wrapText="1"/>
      <protection locked="0"/>
    </xf>
    <xf numFmtId="166" fontId="31" fillId="5" borderId="16" xfId="1" applyNumberFormat="1" applyFont="1" applyFill="1" applyBorder="1" applyAlignment="1" applyProtection="1">
      <alignment horizontal="left" vertical="center" wrapText="1"/>
      <protection locked="0"/>
    </xf>
    <xf numFmtId="166" fontId="31" fillId="5" borderId="0" xfId="1" applyNumberFormat="1" applyFont="1" applyFill="1" applyAlignment="1" applyProtection="1">
      <alignment horizontal="left" vertical="center" wrapText="1"/>
      <protection locked="0"/>
    </xf>
    <xf numFmtId="166" fontId="31" fillId="5" borderId="17" xfId="1" applyNumberFormat="1" applyFont="1" applyFill="1" applyBorder="1" applyAlignment="1" applyProtection="1">
      <alignment horizontal="left" vertical="center" wrapText="1"/>
      <protection locked="0"/>
    </xf>
    <xf numFmtId="166" fontId="31" fillId="5" borderId="18" xfId="1" applyNumberFormat="1" applyFont="1" applyFill="1" applyBorder="1" applyAlignment="1" applyProtection="1">
      <alignment horizontal="left" vertical="center" wrapText="1"/>
      <protection locked="0"/>
    </xf>
    <xf numFmtId="166" fontId="31" fillId="5" borderId="19" xfId="1" applyNumberFormat="1" applyFont="1" applyFill="1" applyBorder="1" applyAlignment="1" applyProtection="1">
      <alignment horizontal="left" vertical="center" wrapText="1"/>
      <protection locked="0"/>
    </xf>
    <xf numFmtId="166" fontId="31" fillId="5" borderId="20" xfId="1" applyNumberFormat="1" applyFont="1" applyFill="1" applyBorder="1" applyAlignment="1" applyProtection="1">
      <alignment horizontal="left" vertical="center" wrapText="1"/>
      <protection locked="0"/>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20" fillId="6" borderId="20" xfId="0" applyFont="1" applyFill="1" applyBorder="1" applyAlignment="1">
      <alignment horizontal="center" vertical="center"/>
    </xf>
    <xf numFmtId="0" fontId="50" fillId="5" borderId="18" xfId="0" applyFont="1" applyFill="1" applyBorder="1" applyAlignment="1" applyProtection="1">
      <alignment horizontal="center" vertical="center"/>
      <protection locked="0"/>
    </xf>
    <xf numFmtId="0" fontId="50" fillId="5" borderId="19" xfId="0" applyFont="1" applyFill="1" applyBorder="1" applyAlignment="1" applyProtection="1">
      <alignment horizontal="center" vertical="center"/>
      <protection locked="0"/>
    </xf>
    <xf numFmtId="0" fontId="50" fillId="5" borderId="20" xfId="0" applyFont="1" applyFill="1" applyBorder="1" applyAlignment="1" applyProtection="1">
      <alignment horizontal="center" vertical="center"/>
      <protection locked="0"/>
    </xf>
    <xf numFmtId="0" fontId="20" fillId="8" borderId="13" xfId="1" applyFont="1" applyFill="1" applyBorder="1" applyAlignment="1" applyProtection="1">
      <alignment horizontal="center" vertical="center"/>
      <protection locked="0"/>
    </xf>
    <xf numFmtId="0" fontId="20" fillId="8" borderId="18" xfId="1" applyFont="1" applyFill="1" applyBorder="1" applyAlignment="1" applyProtection="1">
      <alignment horizontal="center" vertical="center"/>
      <protection locked="0"/>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18" fillId="4" borderId="49" xfId="1" applyFont="1" applyFill="1" applyBorder="1" applyAlignment="1" applyProtection="1">
      <alignment horizontal="left" vertical="center"/>
      <protection locked="0"/>
    </xf>
    <xf numFmtId="0" fontId="18" fillId="4" borderId="50" xfId="1" applyFont="1" applyFill="1" applyBorder="1" applyAlignment="1" applyProtection="1">
      <alignment horizontal="left" vertical="center"/>
      <protection locked="0"/>
    </xf>
    <xf numFmtId="0" fontId="18" fillId="4" borderId="51" xfId="1" applyFont="1" applyFill="1" applyBorder="1" applyAlignment="1" applyProtection="1">
      <alignment horizontal="left" vertical="center"/>
      <protection locked="0"/>
    </xf>
    <xf numFmtId="0" fontId="20" fillId="6" borderId="18" xfId="1" applyFont="1" applyFill="1" applyBorder="1" applyAlignment="1">
      <alignment horizontal="left" vertical="center"/>
    </xf>
    <xf numFmtId="0" fontId="20" fillId="6" borderId="19" xfId="1" applyFont="1" applyFill="1" applyBorder="1" applyAlignment="1">
      <alignment horizontal="left" vertical="center"/>
    </xf>
    <xf numFmtId="0" fontId="20" fillId="6" borderId="20" xfId="1" applyFont="1" applyFill="1" applyBorder="1" applyAlignment="1">
      <alignment horizontal="left" vertical="center"/>
    </xf>
    <xf numFmtId="0" fontId="16" fillId="8" borderId="16" xfId="0" applyFont="1" applyFill="1" applyBorder="1" applyAlignment="1">
      <alignment horizontal="center"/>
    </xf>
    <xf numFmtId="0" fontId="16" fillId="8" borderId="0" xfId="0" applyFont="1" applyFill="1" applyAlignment="1">
      <alignment horizontal="center"/>
    </xf>
    <xf numFmtId="0" fontId="16" fillId="8" borderId="17" xfId="0" applyFont="1" applyFill="1" applyBorder="1" applyAlignment="1">
      <alignment horizontal="center"/>
    </xf>
    <xf numFmtId="0" fontId="18" fillId="8" borderId="16" xfId="1" applyFont="1" applyFill="1" applyBorder="1" applyAlignment="1">
      <alignment horizontal="center" vertical="center"/>
    </xf>
    <xf numFmtId="0" fontId="18" fillId="8" borderId="18" xfId="1" applyFont="1" applyFill="1" applyBorder="1" applyAlignment="1">
      <alignment horizontal="center" vertical="center"/>
    </xf>
    <xf numFmtId="2" fontId="18" fillId="8" borderId="0" xfId="1" applyNumberFormat="1" applyFont="1" applyFill="1" applyAlignment="1">
      <alignment horizontal="left" vertical="center" wrapText="1"/>
    </xf>
    <xf numFmtId="2" fontId="18" fillId="8" borderId="17" xfId="1" applyNumberFormat="1" applyFont="1" applyFill="1" applyBorder="1" applyAlignment="1">
      <alignment horizontal="left" vertical="center" wrapText="1"/>
    </xf>
    <xf numFmtId="2" fontId="18" fillId="8" borderId="19" xfId="1" applyNumberFormat="1" applyFont="1" applyFill="1" applyBorder="1" applyAlignment="1">
      <alignment horizontal="left" vertical="center" wrapText="1"/>
    </xf>
    <xf numFmtId="2" fontId="18" fillId="8" borderId="20" xfId="1" applyNumberFormat="1" applyFont="1" applyFill="1" applyBorder="1" applyAlignment="1">
      <alignment horizontal="left" vertical="center" wrapText="1"/>
    </xf>
    <xf numFmtId="2" fontId="27" fillId="8" borderId="19" xfId="1" applyNumberFormat="1" applyFont="1" applyFill="1" applyBorder="1" applyAlignment="1">
      <alignment horizontal="left" vertical="center" wrapText="1"/>
    </xf>
    <xf numFmtId="2" fontId="40" fillId="8" borderId="19" xfId="1" applyNumberFormat="1" applyFont="1" applyFill="1" applyBorder="1" applyAlignment="1">
      <alignment horizontal="left" vertical="center" wrapText="1"/>
    </xf>
    <xf numFmtId="2" fontId="40" fillId="8" borderId="20" xfId="1" applyNumberFormat="1" applyFont="1" applyFill="1" applyBorder="1" applyAlignment="1">
      <alignment horizontal="left" vertical="center" wrapText="1"/>
    </xf>
    <xf numFmtId="0" fontId="26" fillId="6" borderId="42" xfId="1" applyFont="1" applyFill="1" applyBorder="1" applyAlignment="1">
      <alignment horizontal="left" vertical="center"/>
    </xf>
    <xf numFmtId="0" fontId="26" fillId="6" borderId="43" xfId="1" applyFont="1" applyFill="1" applyBorder="1" applyAlignment="1">
      <alignment horizontal="left" vertical="center"/>
    </xf>
    <xf numFmtId="0" fontId="26" fillId="6" borderId="44" xfId="1" applyFont="1" applyFill="1" applyBorder="1" applyAlignment="1">
      <alignment horizontal="left" vertical="center"/>
    </xf>
    <xf numFmtId="0" fontId="20" fillId="8" borderId="16" xfId="1" applyFont="1" applyFill="1" applyBorder="1" applyAlignment="1" applyProtection="1">
      <alignment horizontal="center" vertical="center"/>
      <protection locked="0"/>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18" fillId="4" borderId="23" xfId="1" applyFont="1" applyFill="1" applyBorder="1" applyAlignment="1" applyProtection="1">
      <alignment horizontal="left" vertical="center"/>
      <protection locked="0"/>
    </xf>
    <xf numFmtId="0" fontId="18" fillId="4" borderId="24" xfId="1" applyFont="1" applyFill="1" applyBorder="1" applyAlignment="1" applyProtection="1">
      <alignment horizontal="left" vertical="center"/>
      <protection locked="0"/>
    </xf>
    <xf numFmtId="0" fontId="18" fillId="4" borderId="38" xfId="1" applyFont="1" applyFill="1" applyBorder="1" applyAlignment="1" applyProtection="1">
      <alignment horizontal="left" vertical="center"/>
      <protection locked="0"/>
    </xf>
    <xf numFmtId="0" fontId="20" fillId="2" borderId="74" xfId="1" applyFont="1" applyFill="1" applyBorder="1" applyAlignment="1">
      <alignment horizontal="left"/>
    </xf>
    <xf numFmtId="0" fontId="20" fillId="2" borderId="59" xfId="1" applyFont="1" applyFill="1" applyBorder="1" applyAlignment="1">
      <alignment horizontal="left"/>
    </xf>
    <xf numFmtId="0" fontId="20" fillId="2" borderId="60" xfId="1" applyFont="1" applyFill="1" applyBorder="1" applyAlignment="1">
      <alignment horizontal="left"/>
    </xf>
    <xf numFmtId="0" fontId="20" fillId="4" borderId="74" xfId="1" applyFont="1" applyFill="1" applyBorder="1" applyAlignment="1" applyProtection="1">
      <alignment horizontal="left" vertical="top" wrapText="1"/>
      <protection locked="0"/>
    </xf>
    <xf numFmtId="0" fontId="20" fillId="4" borderId="59" xfId="1" applyFont="1" applyFill="1" applyBorder="1" applyAlignment="1" applyProtection="1">
      <alignment horizontal="left" vertical="top" wrapText="1"/>
      <protection locked="0"/>
    </xf>
    <xf numFmtId="0" fontId="20" fillId="4" borderId="60" xfId="1" applyFont="1" applyFill="1" applyBorder="1" applyAlignment="1" applyProtection="1">
      <alignment horizontal="left" vertical="top" wrapText="1"/>
      <protection locked="0"/>
    </xf>
    <xf numFmtId="0" fontId="18" fillId="8" borderId="61" xfId="1" applyFont="1" applyFill="1" applyBorder="1" applyAlignment="1">
      <alignment horizontal="center" vertical="center"/>
    </xf>
    <xf numFmtId="0" fontId="18" fillId="8" borderId="7" xfId="1" applyFont="1" applyFill="1" applyBorder="1" applyAlignment="1">
      <alignment horizontal="center" vertical="center"/>
    </xf>
    <xf numFmtId="0" fontId="18" fillId="8" borderId="57" xfId="1" applyFont="1" applyFill="1" applyBorder="1" applyAlignment="1">
      <alignment horizontal="center" vertical="center"/>
    </xf>
    <xf numFmtId="0" fontId="25" fillId="6" borderId="33"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6" borderId="32" xfId="0" applyFont="1" applyFill="1" applyBorder="1" applyAlignment="1">
      <alignment horizontal="center" vertical="center" wrapText="1"/>
    </xf>
    <xf numFmtId="169" fontId="42" fillId="12" borderId="33" xfId="5" applyNumberFormat="1" applyFont="1" applyFill="1" applyBorder="1" applyAlignment="1" applyProtection="1">
      <alignment horizontal="center" vertical="center" wrapText="1"/>
    </xf>
    <xf numFmtId="169" fontId="42" fillId="12" borderId="46" xfId="5" applyNumberFormat="1" applyFont="1" applyFill="1" applyBorder="1" applyAlignment="1" applyProtection="1">
      <alignment horizontal="center" vertical="center" wrapText="1"/>
    </xf>
    <xf numFmtId="169" fontId="42" fillId="12" borderId="32" xfId="5" applyNumberFormat="1" applyFont="1" applyFill="1" applyBorder="1" applyAlignment="1" applyProtection="1">
      <alignment horizontal="center" vertical="center" wrapText="1"/>
    </xf>
    <xf numFmtId="0" fontId="45" fillId="2" borderId="78" xfId="1" applyFont="1" applyFill="1" applyBorder="1" applyAlignment="1">
      <alignment horizontal="center" vertical="center"/>
    </xf>
    <xf numFmtId="0" fontId="45" fillId="2" borderId="6" xfId="1" applyFont="1" applyFill="1" applyBorder="1" applyAlignment="1">
      <alignment horizontal="center" vertical="center"/>
    </xf>
    <xf numFmtId="0" fontId="45" fillId="2" borderId="10" xfId="1" applyFont="1" applyFill="1" applyBorder="1" applyAlignment="1">
      <alignment horizontal="center" vertical="center"/>
    </xf>
    <xf numFmtId="0" fontId="45" fillId="2" borderId="79" xfId="1" applyFont="1" applyFill="1" applyBorder="1" applyAlignment="1">
      <alignment horizontal="center" vertical="center"/>
    </xf>
    <xf numFmtId="0" fontId="45" fillId="2" borderId="5" xfId="1" applyFont="1" applyFill="1" applyBorder="1" applyAlignment="1">
      <alignment horizontal="center" vertical="center"/>
    </xf>
    <xf numFmtId="0" fontId="45" fillId="2" borderId="80" xfId="1" applyFont="1" applyFill="1" applyBorder="1" applyAlignment="1">
      <alignment horizontal="center" vertical="center"/>
    </xf>
    <xf numFmtId="0" fontId="30" fillId="0" borderId="22" xfId="1" applyFont="1" applyBorder="1" applyAlignment="1">
      <alignment horizontal="left" vertical="center"/>
    </xf>
    <xf numFmtId="0" fontId="16" fillId="6" borderId="32" xfId="0" applyFont="1" applyFill="1" applyBorder="1"/>
    <xf numFmtId="0" fontId="16" fillId="6" borderId="18" xfId="0" applyFont="1" applyFill="1" applyBorder="1"/>
    <xf numFmtId="0" fontId="20" fillId="6" borderId="33" xfId="1" applyFont="1" applyFill="1" applyBorder="1" applyAlignment="1">
      <alignment horizontal="left" vertical="center"/>
    </xf>
    <xf numFmtId="0" fontId="16" fillId="6" borderId="33" xfId="0" applyFont="1" applyFill="1" applyBorder="1"/>
    <xf numFmtId="0" fontId="16" fillId="6" borderId="13" xfId="0" applyFont="1" applyFill="1" applyBorder="1"/>
    <xf numFmtId="0" fontId="30" fillId="0" borderId="22" xfId="1" applyFont="1" applyBorder="1" applyAlignment="1">
      <alignment horizontal="left" vertical="center" wrapText="1"/>
    </xf>
    <xf numFmtId="0" fontId="33" fillId="5" borderId="15" xfId="1" applyFont="1" applyFill="1" applyBorder="1" applyAlignment="1" applyProtection="1">
      <alignment horizontal="left" vertical="center" wrapText="1"/>
      <protection locked="0"/>
    </xf>
    <xf numFmtId="0" fontId="31" fillId="5" borderId="33" xfId="1" applyFont="1" applyFill="1" applyBorder="1" applyAlignment="1" applyProtection="1">
      <alignment horizontal="left" vertical="center" wrapText="1"/>
      <protection locked="0"/>
    </xf>
    <xf numFmtId="0" fontId="20" fillId="3" borderId="18" xfId="1" applyFont="1" applyFill="1" applyBorder="1" applyAlignment="1">
      <alignment horizontal="left" vertical="center" wrapText="1"/>
    </xf>
    <xf numFmtId="0" fontId="20" fillId="3" borderId="19" xfId="1" applyFont="1" applyFill="1" applyBorder="1" applyAlignment="1">
      <alignment horizontal="left" vertical="center" wrapText="1"/>
    </xf>
    <xf numFmtId="0" fontId="18" fillId="8" borderId="14" xfId="1" applyFont="1" applyFill="1" applyBorder="1" applyAlignment="1">
      <alignment horizontal="center" vertical="center"/>
    </xf>
    <xf numFmtId="0" fontId="18" fillId="8" borderId="81" xfId="1" applyFont="1" applyFill="1" applyBorder="1" applyAlignment="1">
      <alignment horizontal="center" vertical="center"/>
    </xf>
    <xf numFmtId="0" fontId="18" fillId="8" borderId="5" xfId="1" applyFont="1" applyFill="1" applyBorder="1" applyAlignment="1">
      <alignment horizontal="center" vertical="center"/>
    </xf>
    <xf numFmtId="0" fontId="18" fillId="8" borderId="80" xfId="1" applyFont="1" applyFill="1" applyBorder="1" applyAlignment="1">
      <alignment horizontal="center" vertical="center"/>
    </xf>
    <xf numFmtId="0" fontId="19" fillId="0" borderId="67" xfId="1" applyFont="1" applyBorder="1" applyAlignment="1">
      <alignment horizontal="left" vertical="center" wrapText="1"/>
    </xf>
    <xf numFmtId="0" fontId="19" fillId="0" borderId="53" xfId="1" applyFont="1" applyBorder="1" applyAlignment="1">
      <alignment horizontal="left" vertical="center" wrapText="1"/>
    </xf>
    <xf numFmtId="0" fontId="19" fillId="0" borderId="73" xfId="1" applyFont="1" applyBorder="1" applyAlignment="1">
      <alignment horizontal="left" vertical="center" wrapText="1"/>
    </xf>
    <xf numFmtId="0" fontId="25" fillId="2" borderId="78"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2" borderId="79" xfId="1" applyFont="1" applyFill="1" applyBorder="1" applyAlignment="1">
      <alignment horizontal="center" vertical="center" wrapText="1"/>
    </xf>
    <xf numFmtId="0" fontId="25" fillId="2" borderId="5" xfId="1" applyFont="1" applyFill="1" applyBorder="1" applyAlignment="1">
      <alignment horizontal="center" vertical="center" wrapText="1"/>
    </xf>
    <xf numFmtId="0" fontId="25" fillId="2" borderId="80" xfId="1" applyFont="1" applyFill="1" applyBorder="1" applyAlignment="1">
      <alignment horizontal="center" vertical="center" wrapText="1"/>
    </xf>
    <xf numFmtId="169" fontId="25" fillId="12" borderId="33" xfId="5" applyNumberFormat="1" applyFont="1" applyFill="1" applyBorder="1" applyAlignment="1" applyProtection="1">
      <alignment horizontal="center" vertical="center" wrapText="1"/>
    </xf>
    <xf numFmtId="169" fontId="25" fillId="12" borderId="46" xfId="5" applyNumberFormat="1" applyFont="1" applyFill="1" applyBorder="1" applyAlignment="1" applyProtection="1">
      <alignment horizontal="center" vertical="center" wrapText="1"/>
    </xf>
    <xf numFmtId="169" fontId="25" fillId="12" borderId="32" xfId="5" applyNumberFormat="1" applyFont="1" applyFill="1" applyBorder="1" applyAlignment="1" applyProtection="1">
      <alignment horizontal="center" vertical="center" wrapText="1"/>
    </xf>
    <xf numFmtId="49" fontId="25" fillId="12" borderId="33" xfId="5" applyNumberFormat="1" applyFont="1" applyFill="1" applyBorder="1" applyAlignment="1" applyProtection="1">
      <alignment horizontal="center" vertical="center" wrapText="1"/>
    </xf>
    <xf numFmtId="49" fontId="25" fillId="12" borderId="46" xfId="5" applyNumberFormat="1" applyFont="1" applyFill="1" applyBorder="1" applyAlignment="1" applyProtection="1">
      <alignment horizontal="center" vertical="center" wrapText="1"/>
    </xf>
    <xf numFmtId="49" fontId="25" fillId="12" borderId="32" xfId="5" applyNumberFormat="1" applyFont="1" applyFill="1" applyBorder="1" applyAlignment="1" applyProtection="1">
      <alignment horizontal="center" vertical="center" wrapText="1"/>
    </xf>
    <xf numFmtId="0" fontId="30" fillId="0" borderId="33" xfId="1" applyFont="1" applyBorder="1" applyAlignment="1">
      <alignment horizontal="left" vertical="center" wrapText="1"/>
    </xf>
    <xf numFmtId="0" fontId="31" fillId="5" borderId="22" xfId="1" applyFont="1" applyFill="1" applyBorder="1" applyAlignment="1" applyProtection="1">
      <alignment horizontal="left" vertical="center" wrapText="1"/>
      <protection locked="0"/>
    </xf>
    <xf numFmtId="0" fontId="31" fillId="5" borderId="42" xfId="1" applyFont="1" applyFill="1" applyBorder="1" applyAlignment="1" applyProtection="1">
      <alignment horizontal="left" vertical="center" wrapText="1"/>
      <protection locked="0"/>
    </xf>
    <xf numFmtId="0" fontId="18" fillId="4" borderId="1" xfId="1" applyFont="1" applyFill="1" applyBorder="1" applyAlignment="1" applyProtection="1">
      <alignment vertical="center"/>
      <protection locked="0"/>
    </xf>
    <xf numFmtId="0" fontId="18" fillId="4" borderId="12" xfId="1" applyFont="1" applyFill="1" applyBorder="1" applyAlignment="1" applyProtection="1">
      <alignment horizontal="center" vertical="center"/>
      <protection locked="0"/>
    </xf>
    <xf numFmtId="0" fontId="18" fillId="4" borderId="1" xfId="1" applyFont="1" applyFill="1" applyBorder="1" applyAlignment="1" applyProtection="1">
      <alignment horizontal="center" vertical="center"/>
      <protection locked="0"/>
    </xf>
    <xf numFmtId="0" fontId="18" fillId="4" borderId="55" xfId="1" applyFont="1" applyFill="1" applyBorder="1" applyAlignment="1" applyProtection="1">
      <alignment vertical="center"/>
      <protection locked="0"/>
    </xf>
    <xf numFmtId="0" fontId="20" fillId="2" borderId="82" xfId="1" applyFont="1" applyFill="1" applyBorder="1" applyAlignment="1">
      <alignment horizontal="center" vertical="center" wrapText="1"/>
    </xf>
    <xf numFmtId="0" fontId="20" fillId="2" borderId="59" xfId="1" applyFont="1" applyFill="1" applyBorder="1" applyAlignment="1">
      <alignment horizontal="center" vertical="center" wrapText="1"/>
    </xf>
    <xf numFmtId="14" fontId="18" fillId="4" borderId="59" xfId="1" applyNumberFormat="1" applyFont="1" applyFill="1" applyBorder="1" applyAlignment="1" applyProtection="1">
      <alignment horizontal="center" vertical="center" wrapText="1"/>
      <protection locked="0"/>
    </xf>
    <xf numFmtId="14" fontId="18" fillId="4" borderId="83" xfId="1" applyNumberFormat="1" applyFont="1" applyFill="1" applyBorder="1" applyAlignment="1" applyProtection="1">
      <alignment horizontal="center" vertical="center" wrapText="1"/>
      <protection locked="0"/>
    </xf>
    <xf numFmtId="0" fontId="20" fillId="3" borderId="67" xfId="1" applyFont="1" applyFill="1" applyBorder="1" applyAlignment="1">
      <alignment horizontal="left" vertical="center" wrapText="1"/>
    </xf>
    <xf numFmtId="0" fontId="51" fillId="3" borderId="0" xfId="1" applyFont="1" applyFill="1" applyAlignment="1">
      <alignment horizontal="left" vertical="center" wrapText="1"/>
    </xf>
    <xf numFmtId="0" fontId="37" fillId="6" borderId="0"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30" fillId="0" borderId="73" xfId="1" applyFont="1" applyBorder="1" applyAlignment="1">
      <alignment horizontal="left" vertical="center" wrapText="1"/>
    </xf>
    <xf numFmtId="166" fontId="24" fillId="10" borderId="67" xfId="1" applyNumberFormat="1" applyFont="1" applyFill="1" applyBorder="1" applyAlignment="1">
      <alignment horizontal="center" vertical="center" wrapText="1"/>
    </xf>
    <xf numFmtId="166" fontId="24" fillId="10" borderId="53" xfId="1" applyNumberFormat="1" applyFont="1" applyFill="1" applyBorder="1" applyAlignment="1">
      <alignment horizontal="center" vertical="center" wrapText="1"/>
    </xf>
    <xf numFmtId="166" fontId="24" fillId="10" borderId="73" xfId="1" applyNumberFormat="1" applyFont="1" applyFill="1" applyBorder="1" applyAlignment="1">
      <alignment horizontal="center" vertical="center" wrapText="1"/>
    </xf>
    <xf numFmtId="164" fontId="18" fillId="12" borderId="14" xfId="0" applyNumberFormat="1" applyFont="1" applyFill="1" applyBorder="1" applyAlignment="1">
      <alignment horizontal="center" vertical="center"/>
    </xf>
    <xf numFmtId="44" fontId="18" fillId="5" borderId="15" xfId="7" applyFont="1" applyFill="1" applyBorder="1" applyAlignment="1" applyProtection="1">
      <alignment horizontal="center" vertical="center"/>
      <protection locked="0"/>
    </xf>
    <xf numFmtId="170" fontId="18" fillId="5" borderId="17" xfId="7" applyNumberFormat="1" applyFont="1" applyFill="1" applyBorder="1" applyAlignment="1" applyProtection="1">
      <alignment horizontal="center" vertical="center"/>
      <protection locked="0"/>
    </xf>
    <xf numFmtId="170" fontId="18" fillId="5" borderId="66" xfId="0" applyNumberFormat="1" applyFont="1" applyFill="1" applyBorder="1" applyAlignment="1" applyProtection="1">
      <alignment horizontal="center" vertical="center"/>
      <protection locked="0"/>
    </xf>
    <xf numFmtId="0" fontId="25" fillId="6" borderId="15"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5" fillId="6" borderId="78" xfId="1" applyFont="1" applyFill="1" applyBorder="1" applyAlignment="1">
      <alignment horizontal="center" vertical="center" wrapText="1"/>
    </xf>
    <xf numFmtId="0" fontId="25" fillId="6" borderId="10" xfId="1" applyFont="1" applyFill="1" applyBorder="1" applyAlignment="1">
      <alignment horizontal="center" vertical="center" wrapText="1"/>
    </xf>
    <xf numFmtId="0" fontId="25" fillId="6" borderId="84" xfId="1" applyFont="1" applyFill="1" applyBorder="1" applyAlignment="1">
      <alignment horizontal="center" vertical="center" wrapText="1"/>
    </xf>
    <xf numFmtId="0" fontId="25" fillId="6" borderId="85" xfId="1" applyFont="1" applyFill="1" applyBorder="1" applyAlignment="1">
      <alignment horizontal="center" vertical="center" wrapText="1"/>
    </xf>
    <xf numFmtId="0" fontId="25" fillId="6" borderId="79" xfId="1" applyFont="1" applyFill="1" applyBorder="1" applyAlignment="1">
      <alignment horizontal="center" vertical="center" wrapText="1"/>
    </xf>
    <xf numFmtId="0" fontId="25" fillId="6" borderId="80" xfId="1" applyFont="1" applyFill="1" applyBorder="1" applyAlignment="1">
      <alignment horizontal="center" vertical="center" wrapText="1"/>
    </xf>
    <xf numFmtId="170" fontId="18" fillId="5" borderId="17" xfId="0" applyNumberFormat="1" applyFont="1" applyFill="1" applyBorder="1" applyAlignment="1" applyProtection="1">
      <alignment horizontal="center" vertical="center" wrapText="1"/>
      <protection locked="0"/>
    </xf>
    <xf numFmtId="170" fontId="18" fillId="5" borderId="86" xfId="0" applyNumberFormat="1" applyFont="1" applyFill="1" applyBorder="1" applyAlignment="1" applyProtection="1">
      <alignment horizontal="center" vertical="center" wrapText="1"/>
      <protection locked="0"/>
    </xf>
    <xf numFmtId="170" fontId="18" fillId="5" borderId="20" xfId="0" applyNumberFormat="1" applyFont="1" applyFill="1" applyBorder="1" applyAlignment="1" applyProtection="1">
      <alignment horizontal="center" vertical="center" wrapText="1"/>
      <protection locked="0"/>
    </xf>
    <xf numFmtId="170" fontId="18" fillId="5" borderId="15" xfId="0" applyNumberFormat="1" applyFont="1" applyFill="1" applyBorder="1" applyAlignment="1" applyProtection="1">
      <alignment horizontal="center" vertical="center" wrapText="1"/>
      <protection locked="0"/>
    </xf>
    <xf numFmtId="170" fontId="18" fillId="5" borderId="62" xfId="0" applyNumberFormat="1" applyFont="1" applyFill="1" applyBorder="1" applyAlignment="1" applyProtection="1">
      <alignment horizontal="center" vertical="center" wrapText="1"/>
      <protection locked="0"/>
    </xf>
    <xf numFmtId="0" fontId="18" fillId="5" borderId="13"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87" xfId="0" applyFont="1" applyFill="1" applyBorder="1" applyAlignment="1">
      <alignment horizontal="left" vertical="center" wrapText="1"/>
    </xf>
  </cellXfs>
  <cellStyles count="8">
    <cellStyle name="Moeda" xfId="7" builtinId="4"/>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2" xfId="3" xr:uid="{00000000-0005-0000-0000-000005000000}"/>
    <cellStyle name="Vírgula" xfId="5" builtinId="3"/>
  </cellStyles>
  <dxfs count="10">
    <dxf>
      <font>
        <color rgb="FF3C7D22"/>
      </font>
      <fill>
        <patternFill patternType="solid">
          <bgColor rgb="FFB5E6A2"/>
        </patternFill>
      </fill>
    </dxf>
    <dxf>
      <font>
        <color rgb="FFFF0000"/>
      </font>
      <fill>
        <patternFill patternType="solid">
          <bgColor theme="9" tint="0.59996337778862885"/>
        </patternFill>
      </fill>
    </dxf>
    <dxf>
      <font>
        <color rgb="FFFF0000"/>
      </font>
      <fill>
        <patternFill patternType="solid">
          <bgColor theme="5" tint="0.59999389629810485"/>
        </patternFill>
      </fill>
    </dxf>
    <dxf>
      <font>
        <color rgb="FF3C7D22"/>
      </font>
      <fill>
        <patternFill patternType="solid">
          <bgColor rgb="FFB5E6A2"/>
        </patternFill>
      </fill>
    </dxf>
    <dxf>
      <font>
        <color rgb="FF006100"/>
      </font>
      <fill>
        <patternFill>
          <bgColor rgb="FFC6EFCE"/>
        </patternFill>
      </fill>
    </dxf>
    <dxf>
      <font>
        <color rgb="FFFF0000"/>
      </font>
      <fill>
        <patternFill patternType="solid">
          <bgColor theme="0" tint="-0.14999847407452621"/>
        </patternFill>
      </fill>
    </dxf>
    <dxf>
      <font>
        <color rgb="FFFF0000"/>
      </font>
    </dxf>
    <dxf>
      <font>
        <color rgb="FFFF0000"/>
      </font>
    </dxf>
    <dxf>
      <font>
        <color rgb="FFFF0000"/>
      </font>
      <fill>
        <patternFill>
          <bgColor theme="9" tint="0.59996337778862885"/>
        </patternFill>
      </fill>
    </dxf>
    <dxf>
      <font>
        <b/>
        <family val="2"/>
      </font>
      <fill>
        <patternFill patternType="solid">
          <fgColor rgb="FFFF0000"/>
          <bgColor rgb="FFFF0000"/>
        </patternFill>
      </fill>
    </dxf>
  </dxfs>
  <tableStyles count="0" defaultTableStyle="TableStyleMedium9" defaultPivotStyle="PivotStyleLight16"/>
  <colors>
    <mruColors>
      <color rgb="FFD9D9D9"/>
      <color rgb="FFB5E6A2"/>
      <color rgb="FF3C7D22"/>
      <color rgb="FFB8D0ED"/>
      <color rgb="FF1F09E6"/>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2390776</xdr:colOff>
      <xdr:row>6</xdr:row>
      <xdr:rowOff>1076325</xdr:rowOff>
    </xdr:from>
    <xdr:to>
      <xdr:col>2</xdr:col>
      <xdr:colOff>5534026</xdr:colOff>
      <xdr:row>6</xdr:row>
      <xdr:rowOff>1618916</xdr:rowOff>
    </xdr:to>
    <xdr:pic>
      <xdr:nvPicPr>
        <xdr:cNvPr id="2" name="Imagem 1">
          <a:extLst>
            <a:ext uri="{FF2B5EF4-FFF2-40B4-BE49-F238E27FC236}">
              <a16:creationId xmlns:a16="http://schemas.microsoft.com/office/drawing/2014/main" id="{EE62E027-8200-4FF5-97EE-AE7187BEB587}"/>
            </a:ext>
          </a:extLst>
        </xdr:cNvPr>
        <xdr:cNvPicPr>
          <a:picLocks noChangeAspect="1"/>
        </xdr:cNvPicPr>
      </xdr:nvPicPr>
      <xdr:blipFill>
        <a:blip xmlns:r="http://schemas.openxmlformats.org/officeDocument/2006/relationships" r:embed="rId1"/>
        <a:stretch>
          <a:fillRect/>
        </a:stretch>
      </xdr:blipFill>
      <xdr:spPr>
        <a:xfrm>
          <a:off x="2939416" y="2790825"/>
          <a:ext cx="3143250" cy="542591"/>
        </a:xfrm>
        <a:prstGeom prst="rect">
          <a:avLst/>
        </a:prstGeom>
      </xdr:spPr>
    </xdr:pic>
    <xdr:clientData/>
  </xdr:twoCellAnchor>
  <xdr:twoCellAnchor editAs="oneCell">
    <xdr:from>
      <xdr:col>2</xdr:col>
      <xdr:colOff>2390776</xdr:colOff>
      <xdr:row>6</xdr:row>
      <xdr:rowOff>1076325</xdr:rowOff>
    </xdr:from>
    <xdr:to>
      <xdr:col>2</xdr:col>
      <xdr:colOff>5534026</xdr:colOff>
      <xdr:row>6</xdr:row>
      <xdr:rowOff>1618916</xdr:rowOff>
    </xdr:to>
    <xdr:pic>
      <xdr:nvPicPr>
        <xdr:cNvPr id="3" name="Imagem 2">
          <a:extLst>
            <a:ext uri="{FF2B5EF4-FFF2-40B4-BE49-F238E27FC236}">
              <a16:creationId xmlns:a16="http://schemas.microsoft.com/office/drawing/2014/main" id="{B2CF8B12-E7BB-4DA1-A588-C0FDB02767EB}"/>
            </a:ext>
          </a:extLst>
        </xdr:cNvPr>
        <xdr:cNvPicPr>
          <a:picLocks noChangeAspect="1"/>
        </xdr:cNvPicPr>
      </xdr:nvPicPr>
      <xdr:blipFill>
        <a:blip xmlns:r="http://schemas.openxmlformats.org/officeDocument/2006/relationships" r:embed="rId1"/>
        <a:stretch>
          <a:fillRect/>
        </a:stretch>
      </xdr:blipFill>
      <xdr:spPr>
        <a:xfrm>
          <a:off x="2924176" y="5381625"/>
          <a:ext cx="3143250" cy="5425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N23"/>
  <sheetViews>
    <sheetView topLeftCell="C1" workbookViewId="0">
      <selection activeCell="C12" sqref="C12"/>
    </sheetView>
  </sheetViews>
  <sheetFormatPr defaultRowHeight="12.75" x14ac:dyDescent="0.2"/>
  <cols>
    <col min="1" max="1" width="3.42578125" style="3" customWidth="1"/>
    <col min="2" max="2" width="4.5703125" style="4" customWidth="1"/>
    <col min="3" max="3" width="137.140625" style="5" customWidth="1"/>
    <col min="4" max="5" width="9.140625" style="3"/>
    <col min="6" max="6" width="25.42578125" style="3" customWidth="1"/>
    <col min="7" max="7" width="17" style="3" bestFit="1" customWidth="1"/>
    <col min="8" max="8" width="5.7109375" style="3" customWidth="1"/>
    <col min="9" max="14" width="9.140625" style="3"/>
  </cols>
  <sheetData>
    <row r="1" spans="1:14" s="3" customFormat="1" ht="13.5" thickBot="1" x14ac:dyDescent="0.25">
      <c r="B1" s="1"/>
      <c r="C1" s="2"/>
    </row>
    <row r="2" spans="1:14" ht="15.75" customHeight="1" thickBot="1" x14ac:dyDescent="0.25">
      <c r="B2" s="119" t="s">
        <v>0</v>
      </c>
      <c r="C2" s="119"/>
    </row>
    <row r="3" spans="1:14" ht="29.25" customHeight="1" thickBot="1" x14ac:dyDescent="0.25">
      <c r="B3" s="29">
        <f t="shared" ref="B3:B12" si="0">ROW() - ROW($B$2)</f>
        <v>1</v>
      </c>
      <c r="C3" s="39" t="s">
        <v>1</v>
      </c>
    </row>
    <row r="4" spans="1:14" ht="36.75" customHeight="1" thickBot="1" x14ac:dyDescent="0.25">
      <c r="B4" s="29">
        <f t="shared" si="0"/>
        <v>2</v>
      </c>
      <c r="C4" s="40" t="s">
        <v>2</v>
      </c>
    </row>
    <row r="5" spans="1:14" ht="39.75" customHeight="1" thickBot="1" x14ac:dyDescent="0.25">
      <c r="B5" s="29">
        <f t="shared" si="0"/>
        <v>3</v>
      </c>
      <c r="C5" s="49" t="s">
        <v>3</v>
      </c>
    </row>
    <row r="6" spans="1:14" ht="202.5" customHeight="1" thickBot="1" x14ac:dyDescent="0.25">
      <c r="B6" s="29">
        <f t="shared" si="0"/>
        <v>4</v>
      </c>
      <c r="C6" s="46" t="s">
        <v>193</v>
      </c>
    </row>
    <row r="7" spans="1:14" ht="226.5" customHeight="1" thickBot="1" x14ac:dyDescent="0.25">
      <c r="A7"/>
      <c r="B7" s="29">
        <f t="shared" si="0"/>
        <v>5</v>
      </c>
      <c r="C7" s="46" t="s">
        <v>192</v>
      </c>
      <c r="D7"/>
      <c r="E7"/>
      <c r="F7"/>
      <c r="G7"/>
      <c r="H7"/>
      <c r="I7"/>
      <c r="J7"/>
      <c r="K7"/>
      <c r="L7"/>
      <c r="M7"/>
      <c r="N7"/>
    </row>
    <row r="8" spans="1:14" ht="216" customHeight="1" thickBot="1" x14ac:dyDescent="0.25">
      <c r="B8" s="29">
        <f t="shared" si="0"/>
        <v>6</v>
      </c>
      <c r="C8" s="50" t="s">
        <v>199</v>
      </c>
    </row>
    <row r="9" spans="1:14" ht="284.25" customHeight="1" thickBot="1" x14ac:dyDescent="0.25">
      <c r="B9" s="29">
        <f t="shared" si="0"/>
        <v>7</v>
      </c>
      <c r="C9" s="46" t="s">
        <v>4</v>
      </c>
    </row>
    <row r="10" spans="1:14" ht="54.75" customHeight="1" thickBot="1" x14ac:dyDescent="0.25">
      <c r="B10" s="29">
        <f t="shared" si="0"/>
        <v>8</v>
      </c>
      <c r="C10" s="42" t="s">
        <v>5</v>
      </c>
    </row>
    <row r="11" spans="1:14" ht="150.75" customHeight="1" thickBot="1" x14ac:dyDescent="0.25">
      <c r="B11" s="29">
        <f t="shared" si="0"/>
        <v>9</v>
      </c>
      <c r="C11" s="41" t="s">
        <v>6</v>
      </c>
    </row>
    <row r="12" spans="1:14" ht="142.5" customHeight="1" thickBot="1" x14ac:dyDescent="0.25">
      <c r="B12" s="29">
        <f t="shared" si="0"/>
        <v>10</v>
      </c>
      <c r="C12" s="41" t="s">
        <v>200</v>
      </c>
    </row>
    <row r="13" spans="1:14" s="3" customFormat="1" x14ac:dyDescent="0.2">
      <c r="B13" s="1"/>
      <c r="C13" s="2"/>
    </row>
    <row r="14" spans="1:14" s="3" customFormat="1" x14ac:dyDescent="0.2">
      <c r="B14" s="1"/>
      <c r="C14" s="2"/>
      <c r="F14" s="43"/>
      <c r="G14" s="44"/>
      <c r="H14" s="45"/>
    </row>
    <row r="15" spans="1:14" s="3" customFormat="1" x14ac:dyDescent="0.2">
      <c r="B15" s="1"/>
      <c r="C15" s="2"/>
      <c r="F15" s="43"/>
    </row>
    <row r="16" spans="1:14"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sheetData>
  <mergeCells count="1">
    <mergeCell ref="B2:C2"/>
  </mergeCells>
  <pageMargins left="0.70000000000000007" right="0.70000000000000007" top="0.75" bottom="0.75" header="0.30000000000000004" footer="0.30000000000000004"/>
  <pageSetup paperSize="9" fitToWidth="0"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AB58C-4E74-4975-ACB5-9F0B40371F7A}">
  <sheetPr>
    <tabColor rgb="FFADADAD"/>
  </sheetPr>
  <dimension ref="A1:F49"/>
  <sheetViews>
    <sheetView topLeftCell="A34" workbookViewId="0">
      <selection activeCell="B35" sqref="B35"/>
    </sheetView>
  </sheetViews>
  <sheetFormatPr defaultRowHeight="12.75" x14ac:dyDescent="0.2"/>
  <cols>
    <col min="1" max="1" width="7.140625" style="1" customWidth="1"/>
    <col min="2" max="2" width="40.28515625" style="4" customWidth="1"/>
    <col min="3" max="3" width="85" style="16" customWidth="1"/>
    <col min="4" max="4" width="31.42578125" style="6" customWidth="1"/>
    <col min="5" max="6" width="9.140625" style="1"/>
    <col min="7" max="16384" width="9.140625" style="4"/>
  </cols>
  <sheetData>
    <row r="1" spans="2:4" s="1" customFormat="1" x14ac:dyDescent="0.2">
      <c r="C1" s="6"/>
      <c r="D1" s="6"/>
    </row>
    <row r="2" spans="2:4" ht="19.5" customHeight="1" x14ac:dyDescent="0.2">
      <c r="B2" s="120" t="s">
        <v>7</v>
      </c>
      <c r="C2" s="120"/>
    </row>
    <row r="3" spans="2:4" ht="21" customHeight="1" x14ac:dyDescent="0.2">
      <c r="B3" s="121" t="s">
        <v>8</v>
      </c>
      <c r="C3" s="122"/>
    </row>
    <row r="4" spans="2:4" ht="11.25" customHeight="1" x14ac:dyDescent="0.2">
      <c r="B4" s="123"/>
      <c r="C4" s="124"/>
    </row>
    <row r="5" spans="2:4" ht="18" customHeight="1" x14ac:dyDescent="0.2">
      <c r="B5" s="47" t="s">
        <v>9</v>
      </c>
      <c r="C5" s="48" t="s">
        <v>10</v>
      </c>
    </row>
    <row r="6" spans="2:4" ht="92.25" customHeight="1" x14ac:dyDescent="0.2">
      <c r="B6" s="7" t="s">
        <v>11</v>
      </c>
      <c r="C6" s="8" t="s">
        <v>12</v>
      </c>
      <c r="D6" s="9"/>
    </row>
    <row r="7" spans="2:4" ht="69" customHeight="1" x14ac:dyDescent="0.2">
      <c r="B7" s="10" t="s">
        <v>13</v>
      </c>
      <c r="C7" s="11" t="s">
        <v>14</v>
      </c>
    </row>
    <row r="8" spans="2:4" ht="63.75" customHeight="1" x14ac:dyDescent="0.2">
      <c r="B8" s="10" t="s">
        <v>15</v>
      </c>
      <c r="C8" s="8" t="s">
        <v>16</v>
      </c>
    </row>
    <row r="9" spans="2:4" ht="179.25" customHeight="1" x14ac:dyDescent="0.2">
      <c r="B9" s="10" t="s">
        <v>17</v>
      </c>
      <c r="C9" s="12" t="s">
        <v>18</v>
      </c>
    </row>
    <row r="10" spans="2:4" ht="121.5" customHeight="1" x14ac:dyDescent="0.2">
      <c r="B10" s="10" t="s">
        <v>19</v>
      </c>
      <c r="C10" s="12" t="s">
        <v>20</v>
      </c>
    </row>
    <row r="11" spans="2:4" ht="117.75" customHeight="1" x14ac:dyDescent="0.2">
      <c r="B11" s="10" t="s">
        <v>21</v>
      </c>
      <c r="C11" s="12" t="s">
        <v>22</v>
      </c>
    </row>
    <row r="12" spans="2:4" ht="156" customHeight="1" x14ac:dyDescent="0.2">
      <c r="B12" s="10" t="s">
        <v>23</v>
      </c>
      <c r="C12" s="12" t="s">
        <v>24</v>
      </c>
    </row>
    <row r="13" spans="2:4" ht="190.5" customHeight="1" x14ac:dyDescent="0.2">
      <c r="B13" s="10" t="s">
        <v>25</v>
      </c>
      <c r="C13" s="12" t="s">
        <v>26</v>
      </c>
    </row>
    <row r="14" spans="2:4" ht="36.75" customHeight="1" x14ac:dyDescent="0.2">
      <c r="B14" s="10" t="s">
        <v>27</v>
      </c>
      <c r="C14" s="12" t="s">
        <v>28</v>
      </c>
    </row>
    <row r="15" spans="2:4" ht="329.25" customHeight="1" x14ac:dyDescent="0.2">
      <c r="B15" s="10" t="s">
        <v>29</v>
      </c>
      <c r="C15" s="12" t="s">
        <v>30</v>
      </c>
    </row>
    <row r="16" spans="2:4" ht="225.75" customHeight="1" x14ac:dyDescent="0.2">
      <c r="B16" s="13" t="s">
        <v>31</v>
      </c>
      <c r="C16" s="14" t="s">
        <v>32</v>
      </c>
    </row>
    <row r="17" spans="2:3" ht="43.5" customHeight="1" x14ac:dyDescent="0.2">
      <c r="B17" s="13" t="s">
        <v>33</v>
      </c>
      <c r="C17" s="14" t="s">
        <v>34</v>
      </c>
    </row>
    <row r="18" spans="2:3" ht="279" customHeight="1" x14ac:dyDescent="0.2">
      <c r="B18" s="13" t="s">
        <v>35</v>
      </c>
      <c r="C18" s="14" t="s">
        <v>36</v>
      </c>
    </row>
    <row r="19" spans="2:3" ht="174" customHeight="1" x14ac:dyDescent="0.2">
      <c r="B19" s="13" t="s">
        <v>37</v>
      </c>
      <c r="C19" s="14" t="s">
        <v>38</v>
      </c>
    </row>
    <row r="20" spans="2:3" ht="240" customHeight="1" x14ac:dyDescent="0.2">
      <c r="B20" s="13" t="s">
        <v>39</v>
      </c>
      <c r="C20" s="14" t="s">
        <v>40</v>
      </c>
    </row>
    <row r="21" spans="2:3" ht="244.5" customHeight="1" x14ac:dyDescent="0.2">
      <c r="B21" s="13" t="s">
        <v>41</v>
      </c>
      <c r="C21" s="14" t="s">
        <v>42</v>
      </c>
    </row>
    <row r="22" spans="2:3" ht="95.25" customHeight="1" x14ac:dyDescent="0.2">
      <c r="B22" s="13" t="s">
        <v>43</v>
      </c>
      <c r="C22" s="14" t="s">
        <v>44</v>
      </c>
    </row>
    <row r="23" spans="2:3" ht="150.75" customHeight="1" x14ac:dyDescent="0.2">
      <c r="B23" s="13" t="s">
        <v>45</v>
      </c>
      <c r="C23" s="14" t="s">
        <v>46</v>
      </c>
    </row>
    <row r="24" spans="2:3" ht="116.25" customHeight="1" x14ac:dyDescent="0.2">
      <c r="B24" s="13" t="s">
        <v>47</v>
      </c>
      <c r="C24" s="14" t="s">
        <v>48</v>
      </c>
    </row>
    <row r="25" spans="2:3" ht="190.5" customHeight="1" x14ac:dyDescent="0.2">
      <c r="B25" s="13" t="s">
        <v>49</v>
      </c>
      <c r="C25" s="14" t="s">
        <v>50</v>
      </c>
    </row>
    <row r="26" spans="2:3" ht="129" customHeight="1" x14ac:dyDescent="0.2">
      <c r="B26" s="13" t="s">
        <v>51</v>
      </c>
      <c r="C26" s="14" t="s">
        <v>52</v>
      </c>
    </row>
    <row r="27" spans="2:3" ht="111" customHeight="1" x14ac:dyDescent="0.2">
      <c r="B27" s="13" t="s">
        <v>53</v>
      </c>
      <c r="C27" s="12" t="s">
        <v>54</v>
      </c>
    </row>
    <row r="28" spans="2:3" ht="146.25" customHeight="1" x14ac:dyDescent="0.2">
      <c r="B28" s="10" t="s">
        <v>55</v>
      </c>
      <c r="C28" s="8" t="s">
        <v>56</v>
      </c>
    </row>
    <row r="29" spans="2:3" ht="113.25" customHeight="1" x14ac:dyDescent="0.2">
      <c r="B29" s="10" t="s">
        <v>57</v>
      </c>
      <c r="C29" s="8" t="s">
        <v>58</v>
      </c>
    </row>
    <row r="30" spans="2:3" ht="145.5" customHeight="1" x14ac:dyDescent="0.2">
      <c r="B30" s="10" t="s">
        <v>59</v>
      </c>
      <c r="C30" s="8" t="s">
        <v>56</v>
      </c>
    </row>
    <row r="31" spans="2:3" ht="62.25" customHeight="1" x14ac:dyDescent="0.2">
      <c r="B31" s="10" t="s">
        <v>60</v>
      </c>
      <c r="C31" s="8" t="s">
        <v>61</v>
      </c>
    </row>
    <row r="32" spans="2:3" ht="62.25" customHeight="1" x14ac:dyDescent="0.2">
      <c r="B32" s="10" t="s">
        <v>62</v>
      </c>
      <c r="C32" s="8" t="s">
        <v>63</v>
      </c>
    </row>
    <row r="33" spans="2:4" ht="104.25" customHeight="1" x14ac:dyDescent="0.2">
      <c r="B33" s="10" t="s">
        <v>64</v>
      </c>
      <c r="C33" s="8" t="s">
        <v>65</v>
      </c>
    </row>
    <row r="34" spans="2:4" ht="62.25" customHeight="1" x14ac:dyDescent="0.2">
      <c r="B34" s="13" t="s">
        <v>66</v>
      </c>
      <c r="C34" s="14" t="s">
        <v>67</v>
      </c>
    </row>
    <row r="35" spans="2:4" ht="62.25" customHeight="1" x14ac:dyDescent="0.2">
      <c r="B35" s="13" t="s">
        <v>68</v>
      </c>
      <c r="C35" s="14" t="s">
        <v>69</v>
      </c>
    </row>
    <row r="36" spans="2:4" ht="53.25" customHeight="1" x14ac:dyDescent="0.2">
      <c r="B36" s="13" t="s">
        <v>70</v>
      </c>
      <c r="C36" s="14" t="s">
        <v>71</v>
      </c>
    </row>
    <row r="37" spans="2:4" ht="209.25" customHeight="1" x14ac:dyDescent="0.2">
      <c r="B37" s="10" t="s">
        <v>72</v>
      </c>
      <c r="C37" s="15" t="s">
        <v>73</v>
      </c>
    </row>
    <row r="38" spans="2:4" s="1" customFormat="1" x14ac:dyDescent="0.2">
      <c r="C38" s="6"/>
      <c r="D38" s="6"/>
    </row>
    <row r="39" spans="2:4" s="1" customFormat="1" x14ac:dyDescent="0.2">
      <c r="C39" s="6"/>
      <c r="D39" s="6"/>
    </row>
    <row r="40" spans="2:4" s="1" customFormat="1" x14ac:dyDescent="0.2">
      <c r="C40" s="6"/>
      <c r="D40" s="6"/>
    </row>
    <row r="41" spans="2:4" s="1" customFormat="1" x14ac:dyDescent="0.2">
      <c r="C41" s="6"/>
      <c r="D41" s="6"/>
    </row>
    <row r="42" spans="2:4" s="1" customFormat="1" x14ac:dyDescent="0.2">
      <c r="C42" s="6"/>
      <c r="D42" s="6"/>
    </row>
    <row r="43" spans="2:4" s="1" customFormat="1" x14ac:dyDescent="0.2">
      <c r="C43" s="6"/>
      <c r="D43" s="6"/>
    </row>
    <row r="44" spans="2:4" s="1" customFormat="1" x14ac:dyDescent="0.2">
      <c r="C44" s="6"/>
      <c r="D44" s="6"/>
    </row>
    <row r="45" spans="2:4" s="1" customFormat="1" x14ac:dyDescent="0.2">
      <c r="C45" s="6"/>
      <c r="D45" s="6"/>
    </row>
    <row r="46" spans="2:4" s="1" customFormat="1" x14ac:dyDescent="0.2">
      <c r="C46" s="6"/>
      <c r="D46" s="6"/>
    </row>
    <row r="47" spans="2:4" s="1" customFormat="1" x14ac:dyDescent="0.2">
      <c r="C47" s="6"/>
      <c r="D47" s="6"/>
    </row>
    <row r="48" spans="2:4" s="1" customFormat="1" x14ac:dyDescent="0.2">
      <c r="C48" s="6"/>
      <c r="D48" s="6"/>
    </row>
    <row r="49" spans="3:4" s="1" customFormat="1" x14ac:dyDescent="0.2">
      <c r="C49" s="6"/>
      <c r="D49" s="6"/>
    </row>
  </sheetData>
  <mergeCells count="2">
    <mergeCell ref="B2:C2"/>
    <mergeCell ref="B3:C4"/>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C08B-3D4F-4625-A1E1-8F8335D23EB2}">
  <sheetPr>
    <tabColor rgb="FF000000"/>
    <pageSetUpPr fitToPage="1"/>
  </sheetPr>
  <dimension ref="A1:AD233"/>
  <sheetViews>
    <sheetView showGridLines="0" tabSelected="1" topLeftCell="A29" zoomScale="50" zoomScaleNormal="50" workbookViewId="0">
      <selection activeCell="B39" sqref="B39:C39"/>
    </sheetView>
  </sheetViews>
  <sheetFormatPr defaultColWidth="9.5703125" defaultRowHeight="20.25" x14ac:dyDescent="0.2"/>
  <cols>
    <col min="1" max="1" width="4.85546875" style="17" customWidth="1"/>
    <col min="2" max="2" width="5.42578125" style="26" customWidth="1"/>
    <col min="3" max="3" width="31" style="27" customWidth="1"/>
    <col min="4" max="4" width="34.140625" style="27" customWidth="1"/>
    <col min="5" max="5" width="20.7109375" style="27" customWidth="1"/>
    <col min="6" max="6" width="8.140625" style="27" customWidth="1"/>
    <col min="7" max="7" width="16" style="27" customWidth="1"/>
    <col min="8" max="8" width="23.28515625" style="22" customWidth="1"/>
    <col min="9" max="9" width="13.28515625" style="22" customWidth="1"/>
    <col min="10" max="10" width="8.7109375" style="22" customWidth="1"/>
    <col min="11" max="11" width="20.5703125" style="21" customWidth="1"/>
    <col min="12" max="12" width="19.85546875" style="21" customWidth="1"/>
    <col min="13" max="13" width="13.42578125" style="21" customWidth="1"/>
    <col min="14" max="14" width="3.5703125" style="21" customWidth="1"/>
    <col min="15" max="15" width="40.5703125" style="21" customWidth="1"/>
    <col min="16" max="16" width="30.140625" style="21" customWidth="1"/>
    <col min="17" max="17" width="40.5703125" style="22" customWidth="1"/>
    <col min="18" max="18" width="39.140625" style="17" customWidth="1"/>
    <col min="19" max="19" width="41.28515625" style="17" customWidth="1"/>
    <col min="20" max="20" width="25.85546875" style="17" customWidth="1"/>
    <col min="21" max="23" width="50.5703125" style="17" customWidth="1"/>
    <col min="24" max="24" width="47.140625" style="37" customWidth="1"/>
    <col min="25" max="25" width="9.140625" style="21"/>
    <col min="26" max="16384" width="9.5703125" style="21"/>
  </cols>
  <sheetData>
    <row r="1" spans="1:24" customFormat="1" x14ac:dyDescent="0.2">
      <c r="A1" s="17"/>
      <c r="B1" s="18"/>
      <c r="C1" s="19"/>
      <c r="D1" s="19"/>
      <c r="E1" s="19"/>
      <c r="F1" s="19"/>
      <c r="G1" s="19"/>
      <c r="H1" s="20"/>
      <c r="I1" s="20"/>
      <c r="J1" s="20"/>
      <c r="K1" s="17"/>
      <c r="L1" s="17"/>
      <c r="M1" s="17"/>
      <c r="N1" s="17"/>
      <c r="O1" s="17"/>
      <c r="P1" s="17"/>
      <c r="Q1" s="20"/>
      <c r="R1" s="3"/>
      <c r="S1" s="3"/>
      <c r="T1" s="3"/>
      <c r="U1" s="3"/>
      <c r="V1" s="3"/>
      <c r="W1" s="3"/>
      <c r="X1" s="30"/>
    </row>
    <row r="2" spans="1:24" ht="29.25" customHeight="1" x14ac:dyDescent="0.2">
      <c r="B2" s="141" t="s">
        <v>74</v>
      </c>
      <c r="C2" s="142"/>
      <c r="D2" s="142"/>
      <c r="E2" s="142"/>
      <c r="F2" s="142"/>
      <c r="G2" s="142"/>
      <c r="H2" s="142"/>
      <c r="I2" s="142"/>
      <c r="J2" s="142"/>
      <c r="K2" s="142"/>
      <c r="L2" s="142"/>
      <c r="M2" s="142"/>
      <c r="N2" s="142"/>
      <c r="O2" s="142"/>
      <c r="P2" s="142"/>
      <c r="Q2" s="142"/>
      <c r="R2" s="142"/>
      <c r="S2" s="142"/>
      <c r="T2" s="142"/>
      <c r="U2" s="143"/>
      <c r="X2" s="30"/>
    </row>
    <row r="3" spans="1:24" ht="97.5" customHeight="1" x14ac:dyDescent="0.2">
      <c r="B3" s="144" t="s">
        <v>194</v>
      </c>
      <c r="C3" s="145"/>
      <c r="D3" s="145"/>
      <c r="E3" s="145"/>
      <c r="F3" s="145"/>
      <c r="G3" s="145"/>
      <c r="H3" s="145"/>
      <c r="I3" s="145"/>
      <c r="J3" s="145"/>
      <c r="K3" s="145"/>
      <c r="L3" s="145"/>
      <c r="M3" s="145"/>
      <c r="N3" s="145"/>
      <c r="O3" s="145"/>
      <c r="P3" s="145"/>
      <c r="Q3" s="145"/>
      <c r="R3" s="145"/>
      <c r="S3" s="145"/>
      <c r="T3" s="145"/>
      <c r="U3" s="146"/>
      <c r="X3" s="31"/>
    </row>
    <row r="4" spans="1:24" ht="35.25" customHeight="1" x14ac:dyDescent="0.2">
      <c r="B4" s="147" t="s">
        <v>75</v>
      </c>
      <c r="C4" s="148"/>
      <c r="D4" s="148"/>
      <c r="E4" s="148"/>
      <c r="F4" s="148"/>
      <c r="G4" s="148"/>
      <c r="H4" s="148"/>
      <c r="I4" s="148"/>
      <c r="J4" s="148"/>
      <c r="K4" s="148"/>
      <c r="L4" s="148"/>
      <c r="M4" s="148"/>
      <c r="N4" s="148"/>
      <c r="O4" s="148"/>
      <c r="P4" s="148"/>
      <c r="Q4" s="148"/>
      <c r="R4" s="148"/>
      <c r="S4" s="148"/>
      <c r="T4" s="148"/>
      <c r="U4" s="149"/>
      <c r="V4" s="38"/>
      <c r="X4" s="30"/>
    </row>
    <row r="5" spans="1:24" ht="25.5" customHeight="1" thickBot="1" x14ac:dyDescent="0.35">
      <c r="B5" s="150" t="s">
        <v>76</v>
      </c>
      <c r="C5" s="151"/>
      <c r="D5" s="151"/>
      <c r="E5" s="151"/>
      <c r="F5" s="151"/>
      <c r="G5" s="151"/>
      <c r="H5" s="151"/>
      <c r="I5" s="151"/>
      <c r="J5" s="151"/>
      <c r="K5" s="151"/>
      <c r="L5" s="151"/>
      <c r="M5" s="151"/>
      <c r="N5" s="151"/>
      <c r="O5" s="151"/>
      <c r="P5" s="151"/>
      <c r="Q5" s="151"/>
      <c r="R5" s="151"/>
      <c r="S5" s="151"/>
      <c r="T5" s="151"/>
      <c r="U5" s="152"/>
      <c r="X5" s="30"/>
    </row>
    <row r="6" spans="1:24" ht="25.5" customHeight="1" x14ac:dyDescent="0.3">
      <c r="B6" s="400" t="s">
        <v>77</v>
      </c>
      <c r="C6" s="401"/>
      <c r="D6" s="401"/>
      <c r="E6" s="401"/>
      <c r="F6" s="401"/>
      <c r="G6" s="401"/>
      <c r="H6" s="401"/>
      <c r="I6" s="401"/>
      <c r="J6" s="401"/>
      <c r="K6" s="401"/>
      <c r="L6" s="401"/>
      <c r="M6" s="401"/>
      <c r="N6" s="401" t="s">
        <v>78</v>
      </c>
      <c r="O6" s="401"/>
      <c r="P6" s="401"/>
      <c r="Q6" s="401"/>
      <c r="R6" s="401"/>
      <c r="S6" s="401"/>
      <c r="T6" s="401"/>
      <c r="U6" s="402"/>
      <c r="X6" s="30"/>
    </row>
    <row r="7" spans="1:24" ht="27" customHeight="1" x14ac:dyDescent="0.2">
      <c r="B7" s="128"/>
      <c r="C7" s="126"/>
      <c r="D7" s="126"/>
      <c r="E7" s="126"/>
      <c r="F7" s="126"/>
      <c r="G7" s="126"/>
      <c r="H7" s="126"/>
      <c r="I7" s="126"/>
      <c r="J7" s="126"/>
      <c r="K7" s="126"/>
      <c r="L7" s="126"/>
      <c r="M7" s="127"/>
      <c r="N7" s="126"/>
      <c r="O7" s="126"/>
      <c r="P7" s="126"/>
      <c r="Q7" s="126"/>
      <c r="R7" s="126"/>
      <c r="S7" s="126"/>
      <c r="T7" s="126"/>
      <c r="U7" s="140"/>
      <c r="X7" s="30"/>
    </row>
    <row r="8" spans="1:24" ht="30.75" customHeight="1" x14ac:dyDescent="0.3">
      <c r="B8" s="131" t="s">
        <v>79</v>
      </c>
      <c r="C8" s="132"/>
      <c r="D8" s="132"/>
      <c r="E8" s="132"/>
      <c r="F8" s="132"/>
      <c r="G8" s="132"/>
      <c r="H8" s="132"/>
      <c r="I8" s="132"/>
      <c r="J8" s="132"/>
      <c r="K8" s="132" t="s">
        <v>80</v>
      </c>
      <c r="L8" s="132"/>
      <c r="M8" s="132"/>
      <c r="N8" s="132" t="s">
        <v>81</v>
      </c>
      <c r="O8" s="132"/>
      <c r="P8" s="132"/>
      <c r="Q8" s="132"/>
      <c r="R8" s="132"/>
      <c r="S8" s="132"/>
      <c r="T8" s="132"/>
      <c r="U8" s="156"/>
      <c r="X8" s="30"/>
    </row>
    <row r="9" spans="1:24" ht="24.75" customHeight="1" x14ac:dyDescent="0.3">
      <c r="B9" s="133" t="s">
        <v>82</v>
      </c>
      <c r="C9" s="134"/>
      <c r="D9" s="134"/>
      <c r="E9" s="134"/>
      <c r="F9" s="134"/>
      <c r="G9" s="134"/>
      <c r="H9" s="134"/>
      <c r="I9" s="135"/>
      <c r="J9" s="136"/>
      <c r="K9" s="137" t="s">
        <v>82</v>
      </c>
      <c r="L9" s="138"/>
      <c r="M9" s="139"/>
      <c r="N9" s="128"/>
      <c r="O9" s="126"/>
      <c r="P9" s="126"/>
      <c r="Q9" s="126"/>
      <c r="R9" s="126"/>
      <c r="S9" s="126"/>
      <c r="T9" s="126"/>
      <c r="U9" s="140"/>
      <c r="X9" s="30"/>
    </row>
    <row r="10" spans="1:24" ht="27.75" customHeight="1" x14ac:dyDescent="0.3">
      <c r="A10" s="21"/>
      <c r="B10" s="131" t="s">
        <v>83</v>
      </c>
      <c r="C10" s="132"/>
      <c r="D10" s="132"/>
      <c r="E10" s="132"/>
      <c r="F10" s="132"/>
      <c r="G10" s="132" t="s">
        <v>84</v>
      </c>
      <c r="H10" s="132"/>
      <c r="I10" s="132"/>
      <c r="J10" s="132"/>
      <c r="K10" s="132" t="s">
        <v>85</v>
      </c>
      <c r="L10" s="132"/>
      <c r="M10" s="132"/>
      <c r="N10" s="132" t="s">
        <v>86</v>
      </c>
      <c r="O10" s="132"/>
      <c r="P10" s="132"/>
      <c r="Q10" s="132"/>
      <c r="R10" s="132"/>
      <c r="S10" s="132"/>
      <c r="T10" s="132"/>
      <c r="U10" s="156"/>
      <c r="V10" s="21"/>
      <c r="W10" s="21"/>
      <c r="X10" s="30"/>
    </row>
    <row r="11" spans="1:24" ht="27.75" customHeight="1" x14ac:dyDescent="0.2">
      <c r="B11" s="125"/>
      <c r="C11" s="126"/>
      <c r="D11" s="126"/>
      <c r="E11" s="126"/>
      <c r="F11" s="127"/>
      <c r="G11" s="128"/>
      <c r="H11" s="126"/>
      <c r="I11" s="129"/>
      <c r="J11" s="130"/>
      <c r="K11" s="128"/>
      <c r="L11" s="126"/>
      <c r="M11" s="129"/>
      <c r="N11" s="137" t="s">
        <v>82</v>
      </c>
      <c r="O11" s="134"/>
      <c r="P11" s="134"/>
      <c r="Q11" s="134"/>
      <c r="R11" s="134"/>
      <c r="S11" s="134"/>
      <c r="T11" s="134"/>
      <c r="U11" s="153"/>
      <c r="X11" s="30"/>
    </row>
    <row r="12" spans="1:24" ht="25.5" customHeight="1" x14ac:dyDescent="0.3">
      <c r="B12" s="154" t="s">
        <v>87</v>
      </c>
      <c r="C12" s="155"/>
      <c r="D12" s="155"/>
      <c r="E12" s="68"/>
      <c r="F12" s="68"/>
      <c r="G12" s="132" t="s">
        <v>88</v>
      </c>
      <c r="H12" s="132"/>
      <c r="I12" s="132"/>
      <c r="J12" s="132"/>
      <c r="K12" s="132"/>
      <c r="L12" s="132"/>
      <c r="M12" s="132"/>
      <c r="N12" s="132"/>
      <c r="O12" s="132"/>
      <c r="P12" s="132"/>
      <c r="Q12" s="132"/>
      <c r="R12" s="132"/>
      <c r="S12" s="132"/>
      <c r="T12" s="132"/>
      <c r="U12" s="156"/>
      <c r="X12" s="30"/>
    </row>
    <row r="13" spans="1:24" ht="29.25" customHeight="1" x14ac:dyDescent="0.2">
      <c r="B13" s="137" t="s">
        <v>82</v>
      </c>
      <c r="C13" s="134"/>
      <c r="D13" s="134"/>
      <c r="E13" s="134"/>
      <c r="F13" s="169"/>
      <c r="G13" s="137" t="s">
        <v>82</v>
      </c>
      <c r="H13" s="134"/>
      <c r="I13" s="134"/>
      <c r="J13" s="169"/>
      <c r="K13" s="455"/>
      <c r="L13" s="456"/>
      <c r="M13" s="456"/>
      <c r="N13" s="456"/>
      <c r="O13" s="456"/>
      <c r="P13" s="456"/>
      <c r="Q13" s="456"/>
      <c r="R13" s="454"/>
      <c r="S13" s="454"/>
      <c r="T13" s="454"/>
      <c r="U13" s="457"/>
      <c r="X13" s="30"/>
    </row>
    <row r="14" spans="1:24" ht="25.5" customHeight="1" x14ac:dyDescent="0.3">
      <c r="B14" s="170" t="s">
        <v>89</v>
      </c>
      <c r="C14" s="132"/>
      <c r="D14" s="132"/>
      <c r="E14" s="132"/>
      <c r="F14" s="132"/>
      <c r="G14" s="132"/>
      <c r="H14" s="132"/>
      <c r="I14" s="132"/>
      <c r="J14" s="132"/>
      <c r="K14" s="132"/>
      <c r="L14" s="132"/>
      <c r="M14" s="132"/>
      <c r="N14" s="132"/>
      <c r="O14" s="132"/>
      <c r="P14" s="132"/>
      <c r="Q14" s="132"/>
      <c r="R14" s="132"/>
      <c r="S14" s="132"/>
      <c r="T14" s="132"/>
      <c r="U14" s="156"/>
      <c r="X14" s="30"/>
    </row>
    <row r="15" spans="1:24" ht="105" customHeight="1" x14ac:dyDescent="0.2">
      <c r="B15" s="171"/>
      <c r="C15" s="172"/>
      <c r="D15" s="172"/>
      <c r="E15" s="172"/>
      <c r="F15" s="172"/>
      <c r="G15" s="172"/>
      <c r="H15" s="172"/>
      <c r="I15" s="172"/>
      <c r="J15" s="172"/>
      <c r="K15" s="172"/>
      <c r="L15" s="172"/>
      <c r="M15" s="172"/>
      <c r="N15" s="172"/>
      <c r="O15" s="172"/>
      <c r="P15" s="172"/>
      <c r="Q15" s="172"/>
      <c r="R15" s="172"/>
      <c r="S15" s="172"/>
      <c r="T15" s="172"/>
      <c r="U15" s="173"/>
      <c r="X15" s="30"/>
    </row>
    <row r="16" spans="1:24" ht="17.25" customHeight="1" x14ac:dyDescent="0.2">
      <c r="B16" s="69"/>
      <c r="C16" s="70"/>
      <c r="D16" s="70"/>
      <c r="E16" s="70"/>
      <c r="F16" s="70"/>
      <c r="G16" s="70"/>
      <c r="H16" s="70"/>
      <c r="I16" s="70"/>
      <c r="J16" s="70"/>
      <c r="K16" s="70"/>
      <c r="L16" s="70"/>
      <c r="M16" s="70"/>
      <c r="N16" s="70"/>
      <c r="O16" s="70"/>
      <c r="P16" s="70"/>
      <c r="Q16" s="70"/>
      <c r="R16" s="70"/>
      <c r="S16" s="70"/>
      <c r="T16" s="70"/>
      <c r="U16" s="71"/>
      <c r="X16" s="30"/>
    </row>
    <row r="17" spans="2:24" ht="27.75" customHeight="1" x14ac:dyDescent="0.3">
      <c r="B17" s="150" t="s">
        <v>90</v>
      </c>
      <c r="C17" s="151"/>
      <c r="D17" s="151"/>
      <c r="E17" s="151"/>
      <c r="F17" s="151"/>
      <c r="G17" s="151"/>
      <c r="H17" s="151"/>
      <c r="I17" s="151"/>
      <c r="J17" s="151"/>
      <c r="K17" s="151"/>
      <c r="L17" s="151"/>
      <c r="M17" s="151"/>
      <c r="N17" s="151"/>
      <c r="O17" s="151"/>
      <c r="P17" s="151"/>
      <c r="Q17" s="151"/>
      <c r="R17" s="151"/>
      <c r="S17" s="151"/>
      <c r="T17" s="151"/>
      <c r="U17" s="152"/>
      <c r="X17" s="30"/>
    </row>
    <row r="18" spans="2:24" ht="29.25" customHeight="1" x14ac:dyDescent="0.3">
      <c r="B18" s="163" t="s">
        <v>91</v>
      </c>
      <c r="C18" s="164"/>
      <c r="D18" s="164"/>
      <c r="E18" s="165" t="s">
        <v>78</v>
      </c>
      <c r="F18" s="165"/>
      <c r="G18" s="165"/>
      <c r="H18" s="165" t="s">
        <v>78</v>
      </c>
      <c r="I18" s="165"/>
      <c r="J18" s="166" t="s">
        <v>92</v>
      </c>
      <c r="K18" s="166"/>
      <c r="L18" s="166"/>
      <c r="M18" s="166"/>
      <c r="N18" s="166"/>
      <c r="O18" s="72" t="s">
        <v>78</v>
      </c>
      <c r="P18" s="165" t="s">
        <v>78</v>
      </c>
      <c r="Q18" s="167"/>
      <c r="R18" s="72" t="s">
        <v>78</v>
      </c>
      <c r="S18" s="168" t="s">
        <v>93</v>
      </c>
      <c r="T18" s="168"/>
      <c r="U18" s="118" t="s">
        <v>78</v>
      </c>
      <c r="X18" s="30"/>
    </row>
    <row r="19" spans="2:24" ht="29.25" customHeight="1" x14ac:dyDescent="0.3">
      <c r="B19" s="157" t="s">
        <v>82</v>
      </c>
      <c r="C19" s="158"/>
      <c r="D19" s="159"/>
      <c r="E19" s="160" t="s">
        <v>94</v>
      </c>
      <c r="F19" s="158"/>
      <c r="G19" s="159"/>
      <c r="H19" s="158" t="s">
        <v>94</v>
      </c>
      <c r="I19" s="159"/>
      <c r="J19" s="160" t="s">
        <v>82</v>
      </c>
      <c r="K19" s="158"/>
      <c r="L19" s="158"/>
      <c r="M19" s="158"/>
      <c r="N19" s="159"/>
      <c r="O19" s="52" t="s">
        <v>94</v>
      </c>
      <c r="P19" s="158" t="s">
        <v>94</v>
      </c>
      <c r="Q19" s="159"/>
      <c r="R19" s="51" t="s">
        <v>94</v>
      </c>
      <c r="S19" s="161" t="s">
        <v>82</v>
      </c>
      <c r="T19" s="162"/>
      <c r="U19" s="53" t="s">
        <v>94</v>
      </c>
      <c r="X19" s="30"/>
    </row>
    <row r="20" spans="2:24" ht="21" customHeight="1" x14ac:dyDescent="0.2">
      <c r="B20" s="182"/>
      <c r="C20" s="183"/>
      <c r="D20" s="183"/>
      <c r="E20" s="183"/>
      <c r="F20" s="183"/>
      <c r="G20" s="183"/>
      <c r="H20" s="183"/>
      <c r="I20" s="183"/>
      <c r="J20" s="183"/>
      <c r="K20" s="183"/>
      <c r="L20" s="183"/>
      <c r="M20" s="183"/>
      <c r="N20" s="183"/>
      <c r="O20" s="183"/>
      <c r="P20" s="183"/>
      <c r="Q20" s="183"/>
      <c r="R20" s="183"/>
      <c r="S20" s="183"/>
      <c r="T20" s="183"/>
      <c r="U20" s="184"/>
      <c r="X20" s="30"/>
    </row>
    <row r="21" spans="2:24" ht="29.25" customHeight="1" x14ac:dyDescent="0.3">
      <c r="B21" s="150" t="s">
        <v>95</v>
      </c>
      <c r="C21" s="151"/>
      <c r="D21" s="151"/>
      <c r="E21" s="151"/>
      <c r="F21" s="151"/>
      <c r="G21" s="151"/>
      <c r="H21" s="151"/>
      <c r="I21" s="151"/>
      <c r="J21" s="151"/>
      <c r="K21" s="151"/>
      <c r="L21" s="151"/>
      <c r="M21" s="151"/>
      <c r="N21" s="151"/>
      <c r="O21" s="151"/>
      <c r="P21" s="151"/>
      <c r="Q21" s="151"/>
      <c r="R21" s="151"/>
      <c r="S21" s="151"/>
      <c r="T21" s="151"/>
      <c r="U21" s="152"/>
      <c r="X21" s="30"/>
    </row>
    <row r="22" spans="2:24" ht="25.5" customHeight="1" x14ac:dyDescent="0.3">
      <c r="B22" s="185" t="s">
        <v>96</v>
      </c>
      <c r="C22" s="186"/>
      <c r="D22" s="186"/>
      <c r="E22" s="186"/>
      <c r="F22" s="186"/>
      <c r="G22" s="186"/>
      <c r="H22" s="186"/>
      <c r="I22" s="186"/>
      <c r="J22" s="186"/>
      <c r="K22" s="187" t="s">
        <v>97</v>
      </c>
      <c r="L22" s="187"/>
      <c r="M22" s="187"/>
      <c r="N22" s="186" t="s">
        <v>98</v>
      </c>
      <c r="O22" s="186"/>
      <c r="P22" s="186"/>
      <c r="Q22" s="186"/>
      <c r="R22" s="186"/>
      <c r="S22" s="186"/>
      <c r="T22" s="186"/>
      <c r="U22" s="188"/>
      <c r="X22" s="30"/>
    </row>
    <row r="23" spans="2:24" ht="25.5" customHeight="1" x14ac:dyDescent="0.2">
      <c r="B23" s="125"/>
      <c r="C23" s="126"/>
      <c r="D23" s="126"/>
      <c r="E23" s="126"/>
      <c r="F23" s="126"/>
      <c r="G23" s="126"/>
      <c r="H23" s="126"/>
      <c r="I23" s="129"/>
      <c r="J23" s="130"/>
      <c r="K23" s="189"/>
      <c r="L23" s="190"/>
      <c r="M23" s="190"/>
      <c r="N23" s="128"/>
      <c r="O23" s="126"/>
      <c r="P23" s="126"/>
      <c r="Q23" s="126"/>
      <c r="R23" s="126"/>
      <c r="S23" s="126"/>
      <c r="T23" s="126"/>
      <c r="U23" s="140"/>
      <c r="X23" s="30"/>
    </row>
    <row r="24" spans="2:24" ht="15" customHeight="1" thickBot="1" x14ac:dyDescent="0.25">
      <c r="B24" s="69"/>
      <c r="C24" s="70"/>
      <c r="D24" s="70"/>
      <c r="E24" s="70"/>
      <c r="F24" s="70"/>
      <c r="G24" s="70"/>
      <c r="H24" s="70"/>
      <c r="I24" s="70"/>
      <c r="J24" s="70"/>
      <c r="K24" s="70"/>
      <c r="L24" s="70"/>
      <c r="M24" s="70"/>
      <c r="N24" s="70"/>
      <c r="O24" s="70"/>
      <c r="P24" s="70"/>
      <c r="Q24" s="70"/>
      <c r="R24" s="70"/>
      <c r="S24" s="70"/>
      <c r="T24" s="70"/>
      <c r="U24" s="71"/>
      <c r="X24" s="32"/>
    </row>
    <row r="25" spans="2:24" ht="28.5" customHeight="1" thickBot="1" x14ac:dyDescent="0.25">
      <c r="B25" s="174" t="s">
        <v>99</v>
      </c>
      <c r="C25" s="175"/>
      <c r="D25" s="175"/>
      <c r="E25" s="175"/>
      <c r="F25" s="175"/>
      <c r="G25" s="175"/>
      <c r="H25" s="175"/>
      <c r="I25" s="175"/>
      <c r="J25" s="175"/>
      <c r="K25" s="175"/>
      <c r="L25" s="175"/>
      <c r="M25" s="175"/>
      <c r="N25" s="175"/>
      <c r="O25" s="175"/>
      <c r="P25" s="175"/>
      <c r="Q25" s="175"/>
      <c r="R25" s="175"/>
      <c r="S25" s="175"/>
      <c r="T25" s="175"/>
      <c r="U25" s="176"/>
      <c r="X25" s="33"/>
    </row>
    <row r="26" spans="2:24" ht="31.5" customHeight="1" x14ac:dyDescent="0.2">
      <c r="B26" s="403"/>
      <c r="C26" s="404"/>
      <c r="D26" s="404"/>
      <c r="E26" s="404"/>
      <c r="F26" s="404"/>
      <c r="G26" s="404"/>
      <c r="H26" s="404"/>
      <c r="I26" s="404"/>
      <c r="J26" s="404"/>
      <c r="K26" s="404"/>
      <c r="L26" s="404"/>
      <c r="M26" s="404"/>
      <c r="N26" s="404"/>
      <c r="O26" s="404"/>
      <c r="P26" s="404"/>
      <c r="Q26" s="404"/>
      <c r="R26" s="404"/>
      <c r="S26" s="404"/>
      <c r="T26" s="404"/>
      <c r="U26" s="405"/>
      <c r="X26" s="33"/>
    </row>
    <row r="27" spans="2:24" ht="15" customHeight="1" thickBot="1" x14ac:dyDescent="0.25">
      <c r="B27" s="406"/>
      <c r="C27" s="407"/>
      <c r="D27" s="407"/>
      <c r="E27" s="407"/>
      <c r="F27" s="407"/>
      <c r="G27" s="407"/>
      <c r="H27" s="407"/>
      <c r="I27" s="407"/>
      <c r="J27" s="407"/>
      <c r="K27" s="407"/>
      <c r="L27" s="407"/>
      <c r="M27" s="407"/>
      <c r="N27" s="407"/>
      <c r="O27" s="407"/>
      <c r="P27" s="407"/>
      <c r="Q27" s="407"/>
      <c r="R27" s="407"/>
      <c r="S27" s="407"/>
      <c r="T27" s="407"/>
      <c r="U27" s="408"/>
      <c r="X27" s="33"/>
    </row>
    <row r="28" spans="2:24" ht="30" customHeight="1" thickBot="1" x14ac:dyDescent="0.25">
      <c r="B28" s="177" t="s">
        <v>100</v>
      </c>
      <c r="C28" s="178"/>
      <c r="D28" s="178"/>
      <c r="E28" s="178"/>
      <c r="F28" s="178"/>
      <c r="G28" s="178"/>
      <c r="H28" s="178"/>
      <c r="I28" s="178"/>
      <c r="J28" s="178"/>
      <c r="K28" s="178"/>
      <c r="L28" s="178"/>
      <c r="M28" s="178"/>
      <c r="N28" s="178"/>
      <c r="O28" s="178"/>
      <c r="P28" s="178"/>
      <c r="Q28" s="178"/>
      <c r="R28" s="178"/>
      <c r="S28" s="178"/>
      <c r="T28" s="178"/>
      <c r="U28" s="179"/>
      <c r="X28" s="33"/>
    </row>
    <row r="29" spans="2:24" ht="154.5" customHeight="1" x14ac:dyDescent="0.2">
      <c r="B29" s="180" t="s">
        <v>101</v>
      </c>
      <c r="C29" s="180"/>
      <c r="D29" s="180"/>
      <c r="E29" s="180"/>
      <c r="F29" s="180"/>
      <c r="G29" s="181"/>
      <c r="H29" s="191" t="s">
        <v>102</v>
      </c>
      <c r="I29" s="191"/>
      <c r="J29" s="191"/>
      <c r="K29" s="191"/>
      <c r="L29" s="191"/>
      <c r="M29" s="191"/>
      <c r="N29" s="191"/>
      <c r="O29" s="191"/>
      <c r="P29" s="192"/>
      <c r="Q29" s="193" t="s">
        <v>103</v>
      </c>
      <c r="R29" s="193"/>
      <c r="S29" s="193"/>
      <c r="T29" s="193"/>
      <c r="U29" s="194"/>
      <c r="X29" s="33"/>
    </row>
    <row r="30" spans="2:24" ht="27.95" customHeight="1" x14ac:dyDescent="0.2">
      <c r="B30" s="197" t="s">
        <v>104</v>
      </c>
      <c r="C30" s="196"/>
      <c r="D30" s="196"/>
      <c r="E30" s="196"/>
      <c r="F30" s="196"/>
      <c r="G30" s="196"/>
      <c r="H30" s="198"/>
      <c r="I30" s="198"/>
      <c r="J30" s="198"/>
      <c r="K30" s="198"/>
      <c r="L30" s="198"/>
      <c r="M30" s="198"/>
      <c r="N30" s="198"/>
      <c r="O30" s="198"/>
      <c r="P30" s="198"/>
      <c r="Q30" s="199"/>
      <c r="R30" s="200"/>
      <c r="S30" s="200"/>
      <c r="T30" s="200"/>
      <c r="U30" s="201"/>
      <c r="X30" s="33"/>
    </row>
    <row r="31" spans="2:24" ht="27.95" customHeight="1" x14ac:dyDescent="0.2">
      <c r="B31" s="197" t="s">
        <v>105</v>
      </c>
      <c r="C31" s="196"/>
      <c r="D31" s="196"/>
      <c r="E31" s="196"/>
      <c r="F31" s="196"/>
      <c r="G31" s="196"/>
      <c r="H31" s="198"/>
      <c r="I31" s="198"/>
      <c r="J31" s="198"/>
      <c r="K31" s="198"/>
      <c r="L31" s="198"/>
      <c r="M31" s="198"/>
      <c r="N31" s="198"/>
      <c r="O31" s="198"/>
      <c r="P31" s="198"/>
      <c r="Q31" s="199"/>
      <c r="R31" s="200"/>
      <c r="S31" s="200"/>
      <c r="T31" s="200"/>
      <c r="U31" s="201"/>
      <c r="X31" s="33"/>
    </row>
    <row r="32" spans="2:24" ht="27.95" customHeight="1" x14ac:dyDescent="0.2">
      <c r="B32" s="195" t="s">
        <v>106</v>
      </c>
      <c r="C32" s="196"/>
      <c r="D32" s="196"/>
      <c r="E32" s="196"/>
      <c r="F32" s="196"/>
      <c r="G32" s="196"/>
      <c r="H32" s="198"/>
      <c r="I32" s="198"/>
      <c r="J32" s="198"/>
      <c r="K32" s="198"/>
      <c r="L32" s="198"/>
      <c r="M32" s="198"/>
      <c r="N32" s="198"/>
      <c r="O32" s="198"/>
      <c r="P32" s="198"/>
      <c r="Q32" s="199"/>
      <c r="R32" s="200"/>
      <c r="S32" s="200"/>
      <c r="T32" s="200"/>
      <c r="U32" s="201"/>
      <c r="X32" s="33"/>
    </row>
    <row r="33" spans="2:24" ht="27.95" customHeight="1" x14ac:dyDescent="0.2">
      <c r="B33" s="195" t="s">
        <v>107</v>
      </c>
      <c r="C33" s="196"/>
      <c r="D33" s="196"/>
      <c r="E33" s="196"/>
      <c r="F33" s="196"/>
      <c r="G33" s="196"/>
      <c r="H33" s="198"/>
      <c r="I33" s="198"/>
      <c r="J33" s="198"/>
      <c r="K33" s="198"/>
      <c r="L33" s="198"/>
      <c r="M33" s="198"/>
      <c r="N33" s="198"/>
      <c r="O33" s="198"/>
      <c r="P33" s="198"/>
      <c r="Q33" s="199"/>
      <c r="R33" s="200"/>
      <c r="S33" s="200"/>
      <c r="T33" s="200"/>
      <c r="U33" s="201"/>
      <c r="X33" s="33"/>
    </row>
    <row r="34" spans="2:24" ht="27.95" customHeight="1" x14ac:dyDescent="0.2">
      <c r="B34" s="195" t="s">
        <v>108</v>
      </c>
      <c r="C34" s="196"/>
      <c r="D34" s="196"/>
      <c r="E34" s="196"/>
      <c r="F34" s="196"/>
      <c r="G34" s="196"/>
      <c r="H34" s="198"/>
      <c r="I34" s="198"/>
      <c r="J34" s="198"/>
      <c r="K34" s="198"/>
      <c r="L34" s="198"/>
      <c r="M34" s="198"/>
      <c r="N34" s="198"/>
      <c r="O34" s="198"/>
      <c r="P34" s="198"/>
      <c r="Q34" s="199"/>
      <c r="R34" s="200"/>
      <c r="S34" s="200"/>
      <c r="T34" s="200"/>
      <c r="U34" s="201"/>
      <c r="X34" s="33"/>
    </row>
    <row r="35" spans="2:24" ht="27.95" customHeight="1" x14ac:dyDescent="0.2">
      <c r="B35" s="195" t="s">
        <v>109</v>
      </c>
      <c r="C35" s="196"/>
      <c r="D35" s="196"/>
      <c r="E35" s="196"/>
      <c r="F35" s="196"/>
      <c r="G35" s="196"/>
      <c r="H35" s="198"/>
      <c r="I35" s="198"/>
      <c r="J35" s="198"/>
      <c r="K35" s="198"/>
      <c r="L35" s="198"/>
      <c r="M35" s="198"/>
      <c r="N35" s="198"/>
      <c r="O35" s="198"/>
      <c r="P35" s="198"/>
      <c r="Q35" s="199"/>
      <c r="R35" s="200"/>
      <c r="S35" s="200"/>
      <c r="T35" s="200"/>
      <c r="U35" s="201"/>
      <c r="X35" s="33"/>
    </row>
    <row r="36" spans="2:24" ht="27.95" customHeight="1" x14ac:dyDescent="0.2">
      <c r="B36" s="195" t="s">
        <v>110</v>
      </c>
      <c r="C36" s="196"/>
      <c r="D36" s="196"/>
      <c r="E36" s="196"/>
      <c r="F36" s="196"/>
      <c r="G36" s="196"/>
      <c r="H36" s="198"/>
      <c r="I36" s="198"/>
      <c r="J36" s="198"/>
      <c r="K36" s="198"/>
      <c r="L36" s="198"/>
      <c r="M36" s="198"/>
      <c r="N36" s="198"/>
      <c r="O36" s="198"/>
      <c r="P36" s="198"/>
      <c r="Q36" s="199"/>
      <c r="R36" s="200"/>
      <c r="S36" s="200"/>
      <c r="T36" s="200"/>
      <c r="U36" s="201"/>
      <c r="X36" s="33"/>
    </row>
    <row r="37" spans="2:24" ht="27.95" customHeight="1" x14ac:dyDescent="0.2">
      <c r="B37" s="197" t="s">
        <v>111</v>
      </c>
      <c r="C37" s="196"/>
      <c r="D37" s="196"/>
      <c r="E37" s="196"/>
      <c r="F37" s="196"/>
      <c r="G37" s="196"/>
      <c r="H37" s="198"/>
      <c r="I37" s="198"/>
      <c r="J37" s="198"/>
      <c r="K37" s="198"/>
      <c r="L37" s="198"/>
      <c r="M37" s="198"/>
      <c r="N37" s="198"/>
      <c r="O37" s="198"/>
      <c r="P37" s="198"/>
      <c r="Q37" s="199"/>
      <c r="R37" s="200"/>
      <c r="S37" s="200"/>
      <c r="T37" s="200"/>
      <c r="U37" s="201"/>
      <c r="X37" s="33"/>
    </row>
    <row r="38" spans="2:24" ht="27.95" customHeight="1" x14ac:dyDescent="0.2">
      <c r="B38" s="197" t="s">
        <v>112</v>
      </c>
      <c r="C38" s="196"/>
      <c r="D38" s="196"/>
      <c r="E38" s="196"/>
      <c r="F38" s="196"/>
      <c r="G38" s="196"/>
      <c r="H38" s="198"/>
      <c r="I38" s="198"/>
      <c r="J38" s="198"/>
      <c r="K38" s="198"/>
      <c r="L38" s="198"/>
      <c r="M38" s="198"/>
      <c r="N38" s="198"/>
      <c r="O38" s="198"/>
      <c r="P38" s="198"/>
      <c r="Q38" s="199"/>
      <c r="R38" s="200"/>
      <c r="S38" s="200"/>
      <c r="T38" s="200"/>
      <c r="U38" s="201"/>
      <c r="X38" s="33"/>
    </row>
    <row r="39" spans="2:24" ht="27.95" customHeight="1" x14ac:dyDescent="0.2">
      <c r="B39" s="202" t="s">
        <v>113</v>
      </c>
      <c r="C39" s="202"/>
      <c r="D39" s="203" t="s">
        <v>114</v>
      </c>
      <c r="E39" s="204"/>
      <c r="F39" s="204"/>
      <c r="G39" s="204"/>
      <c r="H39" s="198"/>
      <c r="I39" s="198"/>
      <c r="J39" s="198"/>
      <c r="K39" s="198"/>
      <c r="L39" s="198"/>
      <c r="M39" s="198"/>
      <c r="N39" s="198"/>
      <c r="O39" s="198"/>
      <c r="P39" s="198"/>
      <c r="Q39" s="199"/>
      <c r="R39" s="200"/>
      <c r="S39" s="200"/>
      <c r="T39" s="200"/>
      <c r="U39" s="201"/>
      <c r="X39" s="33"/>
    </row>
    <row r="40" spans="2:24" ht="27.95" customHeight="1" x14ac:dyDescent="0.2">
      <c r="B40" s="202" t="s">
        <v>113</v>
      </c>
      <c r="C40" s="202"/>
      <c r="D40" s="203" t="s">
        <v>114</v>
      </c>
      <c r="E40" s="204"/>
      <c r="F40" s="204"/>
      <c r="G40" s="204"/>
      <c r="H40" s="198"/>
      <c r="I40" s="198"/>
      <c r="J40" s="198"/>
      <c r="K40" s="198"/>
      <c r="L40" s="198"/>
      <c r="M40" s="198"/>
      <c r="N40" s="198"/>
      <c r="O40" s="198"/>
      <c r="P40" s="198"/>
      <c r="Q40" s="199"/>
      <c r="R40" s="200"/>
      <c r="S40" s="200"/>
      <c r="T40" s="200"/>
      <c r="U40" s="201"/>
      <c r="X40" s="33"/>
    </row>
    <row r="41" spans="2:24" ht="27.95" customHeight="1" x14ac:dyDescent="0.2">
      <c r="B41" s="202" t="s">
        <v>113</v>
      </c>
      <c r="C41" s="202"/>
      <c r="D41" s="203" t="s">
        <v>114</v>
      </c>
      <c r="E41" s="204"/>
      <c r="F41" s="204"/>
      <c r="G41" s="204"/>
      <c r="H41" s="198"/>
      <c r="I41" s="198"/>
      <c r="J41" s="198"/>
      <c r="K41" s="198"/>
      <c r="L41" s="198"/>
      <c r="M41" s="198"/>
      <c r="N41" s="198"/>
      <c r="O41" s="198"/>
      <c r="P41" s="198"/>
      <c r="Q41" s="199"/>
      <c r="R41" s="200"/>
      <c r="S41" s="200"/>
      <c r="T41" s="200"/>
      <c r="U41" s="201"/>
      <c r="X41" s="34"/>
    </row>
    <row r="42" spans="2:24" ht="27.95" customHeight="1" x14ac:dyDescent="0.2">
      <c r="B42" s="202" t="s">
        <v>115</v>
      </c>
      <c r="C42" s="202"/>
      <c r="D42" s="203" t="s">
        <v>114</v>
      </c>
      <c r="E42" s="204"/>
      <c r="F42" s="204"/>
      <c r="G42" s="204"/>
      <c r="H42" s="198"/>
      <c r="I42" s="198"/>
      <c r="J42" s="198"/>
      <c r="K42" s="198"/>
      <c r="L42" s="198"/>
      <c r="M42" s="198"/>
      <c r="N42" s="198"/>
      <c r="O42" s="198"/>
      <c r="P42" s="198"/>
      <c r="Q42" s="199"/>
      <c r="R42" s="200"/>
      <c r="S42" s="200"/>
      <c r="T42" s="200"/>
      <c r="U42" s="201"/>
      <c r="X42" s="30"/>
    </row>
    <row r="43" spans="2:24" ht="27.95" customHeight="1" x14ac:dyDescent="0.2">
      <c r="B43" s="202" t="s">
        <v>116</v>
      </c>
      <c r="C43" s="202"/>
      <c r="D43" s="203" t="s">
        <v>114</v>
      </c>
      <c r="E43" s="204"/>
      <c r="F43" s="204"/>
      <c r="G43" s="204"/>
      <c r="H43" s="198"/>
      <c r="I43" s="198"/>
      <c r="J43" s="198"/>
      <c r="K43" s="198"/>
      <c r="L43" s="198"/>
      <c r="M43" s="198"/>
      <c r="N43" s="198"/>
      <c r="O43" s="198"/>
      <c r="P43" s="198"/>
      <c r="Q43" s="199"/>
      <c r="R43" s="200"/>
      <c r="S43" s="200"/>
      <c r="T43" s="200"/>
      <c r="U43" s="201"/>
      <c r="X43" s="30"/>
    </row>
    <row r="44" spans="2:24" ht="27" customHeight="1" x14ac:dyDescent="0.2">
      <c r="B44" s="205" t="s">
        <v>117</v>
      </c>
      <c r="C44" s="205"/>
      <c r="D44" s="203" t="s">
        <v>114</v>
      </c>
      <c r="E44" s="204"/>
      <c r="F44" s="204"/>
      <c r="G44" s="204"/>
      <c r="H44" s="198"/>
      <c r="I44" s="198"/>
      <c r="J44" s="198"/>
      <c r="K44" s="198"/>
      <c r="L44" s="198"/>
      <c r="M44" s="198"/>
      <c r="N44" s="198"/>
      <c r="O44" s="198"/>
      <c r="P44" s="198"/>
      <c r="Q44" s="199"/>
      <c r="R44" s="200"/>
      <c r="S44" s="200"/>
      <c r="T44" s="200"/>
      <c r="U44" s="201"/>
      <c r="X44" s="30"/>
    </row>
    <row r="45" spans="2:24" ht="29.25" customHeight="1" x14ac:dyDescent="0.2">
      <c r="B45" s="205" t="s">
        <v>118</v>
      </c>
      <c r="C45" s="205"/>
      <c r="D45" s="203" t="s">
        <v>114</v>
      </c>
      <c r="E45" s="204"/>
      <c r="F45" s="204"/>
      <c r="G45" s="204"/>
      <c r="H45" s="198"/>
      <c r="I45" s="198"/>
      <c r="J45" s="198"/>
      <c r="K45" s="198"/>
      <c r="L45" s="198"/>
      <c r="M45" s="198"/>
      <c r="N45" s="198"/>
      <c r="O45" s="198"/>
      <c r="P45" s="198"/>
      <c r="Q45" s="199"/>
      <c r="R45" s="200"/>
      <c r="S45" s="200"/>
      <c r="T45" s="200"/>
      <c r="U45" s="201"/>
      <c r="X45" s="30"/>
    </row>
    <row r="46" spans="2:24" ht="27" customHeight="1" x14ac:dyDescent="0.2">
      <c r="B46" s="205" t="s">
        <v>119</v>
      </c>
      <c r="C46" s="205"/>
      <c r="D46" s="203" t="s">
        <v>114</v>
      </c>
      <c r="E46" s="204"/>
      <c r="F46" s="204"/>
      <c r="G46" s="204"/>
      <c r="H46" s="198"/>
      <c r="I46" s="198"/>
      <c r="J46" s="198"/>
      <c r="K46" s="198"/>
      <c r="L46" s="198"/>
      <c r="M46" s="198"/>
      <c r="N46" s="198"/>
      <c r="O46" s="198"/>
      <c r="P46" s="198"/>
      <c r="Q46" s="199"/>
      <c r="R46" s="200"/>
      <c r="S46" s="200"/>
      <c r="T46" s="200"/>
      <c r="U46" s="201"/>
      <c r="X46" s="30"/>
    </row>
    <row r="47" spans="2:24" ht="27.95" customHeight="1" x14ac:dyDescent="0.2">
      <c r="B47" s="202" t="s">
        <v>120</v>
      </c>
      <c r="C47" s="202"/>
      <c r="D47" s="203" t="s">
        <v>114</v>
      </c>
      <c r="E47" s="204"/>
      <c r="F47" s="204"/>
      <c r="G47" s="204"/>
      <c r="H47" s="198"/>
      <c r="I47" s="198"/>
      <c r="J47" s="198"/>
      <c r="K47" s="198"/>
      <c r="L47" s="198"/>
      <c r="M47" s="198"/>
      <c r="N47" s="198"/>
      <c r="O47" s="198"/>
      <c r="P47" s="198"/>
      <c r="Q47" s="199"/>
      <c r="R47" s="200"/>
      <c r="S47" s="200"/>
      <c r="T47" s="200"/>
      <c r="U47" s="201"/>
      <c r="X47" s="30"/>
    </row>
    <row r="48" spans="2:24" ht="27.95" customHeight="1" x14ac:dyDescent="0.2">
      <c r="B48" s="202" t="s">
        <v>120</v>
      </c>
      <c r="C48" s="202"/>
      <c r="D48" s="203" t="s">
        <v>114</v>
      </c>
      <c r="E48" s="204"/>
      <c r="F48" s="204"/>
      <c r="G48" s="204"/>
      <c r="H48" s="198"/>
      <c r="I48" s="198"/>
      <c r="J48" s="198"/>
      <c r="K48" s="198"/>
      <c r="L48" s="198"/>
      <c r="M48" s="198"/>
      <c r="N48" s="198"/>
      <c r="O48" s="198"/>
      <c r="P48" s="198"/>
      <c r="Q48" s="199"/>
      <c r="R48" s="200"/>
      <c r="S48" s="200"/>
      <c r="T48" s="200"/>
      <c r="U48" s="201"/>
      <c r="X48" s="30"/>
    </row>
    <row r="49" spans="1:24" ht="27.95" customHeight="1" x14ac:dyDescent="0.2">
      <c r="B49" s="202" t="s">
        <v>120</v>
      </c>
      <c r="C49" s="202"/>
      <c r="D49" s="203" t="s">
        <v>114</v>
      </c>
      <c r="E49" s="204"/>
      <c r="F49" s="204"/>
      <c r="G49" s="204"/>
      <c r="H49" s="198"/>
      <c r="I49" s="198"/>
      <c r="J49" s="198"/>
      <c r="K49" s="198"/>
      <c r="L49" s="198"/>
      <c r="M49" s="198"/>
      <c r="N49" s="198"/>
      <c r="O49" s="198"/>
      <c r="P49" s="198"/>
      <c r="Q49" s="199"/>
      <c r="R49" s="200"/>
      <c r="S49" s="200"/>
      <c r="T49" s="200"/>
      <c r="U49" s="201"/>
      <c r="X49" s="30"/>
    </row>
    <row r="50" spans="1:24" ht="27.95" customHeight="1" x14ac:dyDescent="0.2">
      <c r="B50" s="202" t="s">
        <v>121</v>
      </c>
      <c r="C50" s="202"/>
      <c r="D50" s="202"/>
      <c r="E50" s="202"/>
      <c r="F50" s="202"/>
      <c r="G50" s="214"/>
      <c r="H50" s="198"/>
      <c r="I50" s="198"/>
      <c r="J50" s="198"/>
      <c r="K50" s="198"/>
      <c r="L50" s="198"/>
      <c r="M50" s="198"/>
      <c r="N50" s="198"/>
      <c r="O50" s="198"/>
      <c r="P50" s="198"/>
      <c r="Q50" s="199"/>
      <c r="R50" s="200"/>
      <c r="S50" s="200"/>
      <c r="T50" s="200"/>
      <c r="U50" s="201"/>
      <c r="X50" s="30"/>
    </row>
    <row r="51" spans="1:24" ht="27.95" customHeight="1" x14ac:dyDescent="0.2">
      <c r="B51" s="202" t="s">
        <v>122</v>
      </c>
      <c r="C51" s="202"/>
      <c r="D51" s="202"/>
      <c r="E51" s="202"/>
      <c r="F51" s="202"/>
      <c r="G51" s="214"/>
      <c r="H51" s="198"/>
      <c r="I51" s="198"/>
      <c r="J51" s="198"/>
      <c r="K51" s="198"/>
      <c r="L51" s="198"/>
      <c r="M51" s="198"/>
      <c r="N51" s="198"/>
      <c r="O51" s="198"/>
      <c r="P51" s="198"/>
      <c r="Q51" s="199"/>
      <c r="R51" s="200"/>
      <c r="S51" s="200"/>
      <c r="T51" s="200"/>
      <c r="U51" s="201"/>
      <c r="X51" s="30"/>
    </row>
    <row r="52" spans="1:24" s="24" customFormat="1" ht="27.95" customHeight="1" x14ac:dyDescent="0.2">
      <c r="A52" s="23"/>
      <c r="B52" s="206" t="s">
        <v>123</v>
      </c>
      <c r="C52" s="206"/>
      <c r="D52" s="206"/>
      <c r="E52" s="206"/>
      <c r="F52" s="206"/>
      <c r="G52" s="207"/>
      <c r="H52" s="215">
        <f>SUM(H30:P51)</f>
        <v>0</v>
      </c>
      <c r="I52" s="216"/>
      <c r="J52" s="216"/>
      <c r="K52" s="216"/>
      <c r="L52" s="216"/>
      <c r="M52" s="216"/>
      <c r="N52" s="216"/>
      <c r="O52" s="216"/>
      <c r="P52" s="216"/>
      <c r="Q52" s="215">
        <f>SUM(Q30:U51)</f>
        <v>0</v>
      </c>
      <c r="R52" s="216"/>
      <c r="S52" s="216"/>
      <c r="T52" s="216"/>
      <c r="U52" s="217"/>
      <c r="V52" s="23"/>
      <c r="W52" s="23"/>
      <c r="X52" s="35"/>
    </row>
    <row r="53" spans="1:24" ht="73.5" customHeight="1" x14ac:dyDescent="0.2">
      <c r="B53" s="208" t="s">
        <v>124</v>
      </c>
      <c r="C53" s="209"/>
      <c r="D53" s="209"/>
      <c r="E53" s="209"/>
      <c r="F53" s="209"/>
      <c r="G53" s="209"/>
      <c r="H53" s="209"/>
      <c r="I53" s="209"/>
      <c r="J53" s="209"/>
      <c r="K53" s="209"/>
      <c r="L53" s="209"/>
      <c r="M53" s="209"/>
      <c r="N53" s="209"/>
      <c r="O53" s="209"/>
      <c r="P53" s="209"/>
      <c r="Q53" s="209"/>
      <c r="R53" s="209"/>
      <c r="S53" s="209"/>
      <c r="T53" s="209"/>
      <c r="U53" s="210"/>
      <c r="X53" s="35"/>
    </row>
    <row r="54" spans="1:24" ht="18.75" customHeight="1" x14ac:dyDescent="0.2">
      <c r="B54" s="211"/>
      <c r="C54" s="212"/>
      <c r="D54" s="212"/>
      <c r="E54" s="212"/>
      <c r="F54" s="212"/>
      <c r="G54" s="212"/>
      <c r="H54" s="212"/>
      <c r="I54" s="212"/>
      <c r="J54" s="212"/>
      <c r="K54" s="212"/>
      <c r="L54" s="212"/>
      <c r="M54" s="212"/>
      <c r="N54" s="212"/>
      <c r="O54" s="212"/>
      <c r="P54" s="212"/>
      <c r="Q54" s="212"/>
      <c r="R54" s="212"/>
      <c r="S54" s="212"/>
      <c r="T54" s="212"/>
      <c r="U54" s="213"/>
      <c r="X54" s="30"/>
    </row>
    <row r="55" spans="1:24" ht="31.5" customHeight="1" thickBot="1" x14ac:dyDescent="0.25">
      <c r="B55" s="231" t="s">
        <v>125</v>
      </c>
      <c r="C55" s="232"/>
      <c r="D55" s="232"/>
      <c r="E55" s="232"/>
      <c r="F55" s="232"/>
      <c r="G55" s="232"/>
      <c r="H55" s="232"/>
      <c r="I55" s="232"/>
      <c r="J55" s="232"/>
      <c r="K55" s="232"/>
      <c r="L55" s="232"/>
      <c r="M55" s="232"/>
      <c r="N55" s="232"/>
      <c r="O55" s="232"/>
      <c r="P55" s="232"/>
      <c r="Q55" s="232"/>
      <c r="R55" s="232"/>
      <c r="S55" s="232"/>
      <c r="T55" s="232"/>
      <c r="U55" s="233"/>
      <c r="X55" s="36"/>
    </row>
    <row r="56" spans="1:24" ht="30.75" customHeight="1" thickBot="1" x14ac:dyDescent="0.35">
      <c r="B56" s="234" t="s">
        <v>126</v>
      </c>
      <c r="C56" s="235"/>
      <c r="D56" s="235"/>
      <c r="E56" s="235"/>
      <c r="F56" s="235"/>
      <c r="G56" s="235"/>
      <c r="H56" s="235"/>
      <c r="I56" s="235"/>
      <c r="J56" s="235"/>
      <c r="K56" s="236"/>
      <c r="L56" s="237"/>
      <c r="M56" s="239" t="s">
        <v>127</v>
      </c>
      <c r="N56" s="239"/>
      <c r="O56" s="239"/>
      <c r="P56" s="239"/>
      <c r="Q56" s="239"/>
      <c r="R56" s="239" t="s">
        <v>128</v>
      </c>
      <c r="S56" s="239"/>
      <c r="T56" s="239"/>
      <c r="U56" s="240"/>
    </row>
    <row r="57" spans="1:24" ht="30.75" customHeight="1" x14ac:dyDescent="0.2">
      <c r="B57" s="241" t="s">
        <v>129</v>
      </c>
      <c r="C57" s="242"/>
      <c r="D57" s="75" t="s">
        <v>82</v>
      </c>
      <c r="E57" s="74" t="s">
        <v>130</v>
      </c>
      <c r="F57" s="218"/>
      <c r="G57" s="219"/>
      <c r="H57" s="73" t="s">
        <v>131</v>
      </c>
      <c r="I57" s="220"/>
      <c r="J57" s="220"/>
      <c r="K57" s="220"/>
      <c r="L57" s="238"/>
      <c r="M57" s="221"/>
      <c r="N57" s="221"/>
      <c r="O57" s="221"/>
      <c r="P57" s="221"/>
      <c r="Q57" s="221"/>
      <c r="R57" s="222"/>
      <c r="S57" s="222"/>
      <c r="T57" s="222"/>
      <c r="U57" s="223"/>
    </row>
    <row r="58" spans="1:24" ht="47.25" customHeight="1" x14ac:dyDescent="0.2">
      <c r="B58" s="224" t="s">
        <v>132</v>
      </c>
      <c r="C58" s="225"/>
      <c r="D58" s="225"/>
      <c r="E58" s="225"/>
      <c r="F58" s="225"/>
      <c r="G58" s="225"/>
      <c r="H58" s="225"/>
      <c r="I58" s="226"/>
      <c r="J58" s="226"/>
      <c r="K58" s="226"/>
      <c r="L58" s="225"/>
      <c r="M58" s="226"/>
      <c r="N58" s="226"/>
      <c r="O58" s="226"/>
      <c r="P58" s="226"/>
      <c r="Q58" s="226"/>
      <c r="R58" s="225"/>
      <c r="S58" s="225"/>
      <c r="T58" s="225"/>
      <c r="U58" s="227"/>
    </row>
    <row r="59" spans="1:24" ht="30.75" customHeight="1" x14ac:dyDescent="0.2">
      <c r="B59" s="228" t="s">
        <v>133</v>
      </c>
      <c r="C59" s="229"/>
      <c r="D59" s="229"/>
      <c r="E59" s="229"/>
      <c r="F59" s="229"/>
      <c r="G59" s="229"/>
      <c r="H59" s="229"/>
      <c r="I59" s="229"/>
      <c r="J59" s="229"/>
      <c r="K59" s="229"/>
      <c r="L59" s="229"/>
      <c r="M59" s="229"/>
      <c r="N59" s="229"/>
      <c r="O59" s="229"/>
      <c r="P59" s="229"/>
      <c r="Q59" s="229"/>
      <c r="R59" s="229"/>
      <c r="S59" s="229"/>
      <c r="T59" s="229"/>
      <c r="U59" s="230"/>
    </row>
    <row r="60" spans="1:24" ht="30.75" customHeight="1" x14ac:dyDescent="0.2">
      <c r="B60" s="243"/>
      <c r="C60" s="244"/>
      <c r="D60" s="244"/>
      <c r="E60" s="244"/>
      <c r="F60" s="244"/>
      <c r="G60" s="244"/>
      <c r="H60" s="244"/>
      <c r="I60" s="244"/>
      <c r="J60" s="244"/>
      <c r="K60" s="244"/>
      <c r="L60" s="245"/>
      <c r="M60" s="245"/>
      <c r="N60" s="245"/>
      <c r="O60" s="245"/>
      <c r="P60" s="245"/>
      <c r="Q60" s="245"/>
      <c r="R60" s="245"/>
      <c r="S60" s="245"/>
      <c r="T60" s="245"/>
      <c r="U60" s="246"/>
    </row>
    <row r="61" spans="1:24" ht="30.75" customHeight="1" x14ac:dyDescent="0.3">
      <c r="B61" s="234" t="s">
        <v>134</v>
      </c>
      <c r="C61" s="235"/>
      <c r="D61" s="235"/>
      <c r="E61" s="235"/>
      <c r="F61" s="235"/>
      <c r="G61" s="235"/>
      <c r="H61" s="235"/>
      <c r="I61" s="235"/>
      <c r="J61" s="235"/>
      <c r="K61" s="236"/>
      <c r="L61" s="237"/>
      <c r="M61" s="247" t="s">
        <v>127</v>
      </c>
      <c r="N61" s="247"/>
      <c r="O61" s="247"/>
      <c r="P61" s="248" t="s">
        <v>128</v>
      </c>
      <c r="Q61" s="248"/>
      <c r="R61" s="248"/>
      <c r="S61" s="248"/>
      <c r="T61" s="248"/>
      <c r="U61" s="249"/>
    </row>
    <row r="62" spans="1:24" ht="30.75" customHeight="1" x14ac:dyDescent="0.2">
      <c r="B62" s="241" t="s">
        <v>129</v>
      </c>
      <c r="C62" s="242"/>
      <c r="D62" s="28" t="s">
        <v>82</v>
      </c>
      <c r="E62" s="74" t="s">
        <v>130</v>
      </c>
      <c r="F62" s="250"/>
      <c r="G62" s="251"/>
      <c r="H62" s="73" t="s">
        <v>131</v>
      </c>
      <c r="I62" s="252"/>
      <c r="J62" s="252"/>
      <c r="K62" s="252"/>
      <c r="L62" s="238"/>
      <c r="M62" s="253"/>
      <c r="N62" s="254"/>
      <c r="O62" s="254"/>
      <c r="P62" s="255"/>
      <c r="Q62" s="255"/>
      <c r="R62" s="255"/>
      <c r="S62" s="255"/>
      <c r="T62" s="255"/>
      <c r="U62" s="256"/>
    </row>
    <row r="63" spans="1:24" ht="45.75" customHeight="1" x14ac:dyDescent="0.2">
      <c r="B63" s="257" t="s">
        <v>135</v>
      </c>
      <c r="C63" s="258"/>
      <c r="D63" s="258"/>
      <c r="E63" s="258"/>
      <c r="F63" s="258"/>
      <c r="G63" s="258"/>
      <c r="H63" s="258"/>
      <c r="I63" s="259"/>
      <c r="J63" s="259"/>
      <c r="K63" s="259"/>
      <c r="L63" s="258"/>
      <c r="M63" s="259"/>
      <c r="N63" s="259"/>
      <c r="O63" s="259"/>
      <c r="P63" s="259"/>
      <c r="Q63" s="259"/>
      <c r="R63" s="258"/>
      <c r="S63" s="258"/>
      <c r="T63" s="258"/>
      <c r="U63" s="260"/>
    </row>
    <row r="64" spans="1:24" ht="30.75" customHeight="1" x14ac:dyDescent="0.2">
      <c r="B64" s="228" t="s">
        <v>133</v>
      </c>
      <c r="C64" s="229"/>
      <c r="D64" s="229"/>
      <c r="E64" s="229"/>
      <c r="F64" s="229"/>
      <c r="G64" s="229"/>
      <c r="H64" s="229"/>
      <c r="I64" s="229"/>
      <c r="J64" s="229"/>
      <c r="K64" s="229"/>
      <c r="L64" s="229"/>
      <c r="M64" s="229"/>
      <c r="N64" s="229"/>
      <c r="O64" s="229"/>
      <c r="P64" s="229"/>
      <c r="Q64" s="229"/>
      <c r="R64" s="229"/>
      <c r="S64" s="229"/>
      <c r="T64" s="229"/>
      <c r="U64" s="230"/>
    </row>
    <row r="65" spans="2:21" ht="30.75" customHeight="1" x14ac:dyDescent="0.2">
      <c r="B65" s="243"/>
      <c r="C65" s="244"/>
      <c r="D65" s="244"/>
      <c r="E65" s="244"/>
      <c r="F65" s="244"/>
      <c r="G65" s="244"/>
      <c r="H65" s="244"/>
      <c r="I65" s="244"/>
      <c r="J65" s="244"/>
      <c r="K65" s="244"/>
      <c r="L65" s="245"/>
      <c r="M65" s="245"/>
      <c r="N65" s="245"/>
      <c r="O65" s="245"/>
      <c r="P65" s="245"/>
      <c r="Q65" s="245"/>
      <c r="R65" s="245"/>
      <c r="S65" s="245"/>
      <c r="T65" s="245"/>
      <c r="U65" s="246"/>
    </row>
    <row r="66" spans="2:21" ht="30.75" customHeight="1" x14ac:dyDescent="0.3">
      <c r="B66" s="234" t="s">
        <v>136</v>
      </c>
      <c r="C66" s="235"/>
      <c r="D66" s="235"/>
      <c r="E66" s="235"/>
      <c r="F66" s="235"/>
      <c r="G66" s="235"/>
      <c r="H66" s="235"/>
      <c r="I66" s="261"/>
      <c r="J66" s="261"/>
      <c r="K66" s="262"/>
      <c r="L66" s="237"/>
      <c r="M66" s="247" t="s">
        <v>127</v>
      </c>
      <c r="N66" s="247"/>
      <c r="O66" s="247"/>
      <c r="P66" s="248" t="s">
        <v>128</v>
      </c>
      <c r="Q66" s="248"/>
      <c r="R66" s="248"/>
      <c r="S66" s="248"/>
      <c r="T66" s="248"/>
      <c r="U66" s="249"/>
    </row>
    <row r="67" spans="2:21" ht="30.75" customHeight="1" x14ac:dyDescent="0.2">
      <c r="B67" s="241" t="s">
        <v>129</v>
      </c>
      <c r="C67" s="242"/>
      <c r="D67" s="28" t="s">
        <v>82</v>
      </c>
      <c r="E67" s="74" t="s">
        <v>130</v>
      </c>
      <c r="F67" s="250"/>
      <c r="G67" s="251"/>
      <c r="H67" s="73" t="s">
        <v>131</v>
      </c>
      <c r="I67" s="263"/>
      <c r="J67" s="263"/>
      <c r="K67" s="263"/>
      <c r="L67" s="238"/>
      <c r="M67" s="253"/>
      <c r="N67" s="254"/>
      <c r="O67" s="254"/>
      <c r="P67" s="255"/>
      <c r="Q67" s="255"/>
      <c r="R67" s="255"/>
      <c r="S67" s="255"/>
      <c r="T67" s="255"/>
      <c r="U67" s="256"/>
    </row>
    <row r="68" spans="2:21" ht="42.75" customHeight="1" x14ac:dyDescent="0.2">
      <c r="B68" s="257" t="s">
        <v>137</v>
      </c>
      <c r="C68" s="258"/>
      <c r="D68" s="258"/>
      <c r="E68" s="258"/>
      <c r="F68" s="258"/>
      <c r="G68" s="258"/>
      <c r="H68" s="258"/>
      <c r="I68" s="259"/>
      <c r="J68" s="259"/>
      <c r="K68" s="259"/>
      <c r="L68" s="258"/>
      <c r="M68" s="259"/>
      <c r="N68" s="259"/>
      <c r="O68" s="259"/>
      <c r="P68" s="259"/>
      <c r="Q68" s="259"/>
      <c r="R68" s="258"/>
      <c r="S68" s="258"/>
      <c r="T68" s="258"/>
      <c r="U68" s="260"/>
    </row>
    <row r="69" spans="2:21" ht="30.75" customHeight="1" x14ac:dyDescent="0.2">
      <c r="B69" s="228" t="s">
        <v>133</v>
      </c>
      <c r="C69" s="229"/>
      <c r="D69" s="229"/>
      <c r="E69" s="229"/>
      <c r="F69" s="229"/>
      <c r="G69" s="229"/>
      <c r="H69" s="229"/>
      <c r="I69" s="229"/>
      <c r="J69" s="229"/>
      <c r="K69" s="229"/>
      <c r="L69" s="229"/>
      <c r="M69" s="229"/>
      <c r="N69" s="229"/>
      <c r="O69" s="229"/>
      <c r="P69" s="229"/>
      <c r="Q69" s="229"/>
      <c r="R69" s="229"/>
      <c r="S69" s="229"/>
      <c r="T69" s="229"/>
      <c r="U69" s="230"/>
    </row>
    <row r="70" spans="2:21" ht="30.75" customHeight="1" x14ac:dyDescent="0.2">
      <c r="B70" s="268"/>
      <c r="C70" s="269"/>
      <c r="D70" s="269"/>
      <c r="E70" s="269"/>
      <c r="F70" s="269"/>
      <c r="G70" s="269"/>
      <c r="H70" s="269"/>
      <c r="I70" s="269"/>
      <c r="J70" s="269"/>
      <c r="K70" s="269"/>
      <c r="L70" s="270"/>
      <c r="M70" s="270"/>
      <c r="N70" s="270"/>
      <c r="O70" s="270"/>
      <c r="P70" s="270"/>
      <c r="Q70" s="270"/>
      <c r="R70" s="270"/>
      <c r="S70" s="270"/>
      <c r="T70" s="270"/>
      <c r="U70" s="271"/>
    </row>
    <row r="71" spans="2:21" ht="30.75" customHeight="1" x14ac:dyDescent="0.3">
      <c r="B71" s="234" t="s">
        <v>138</v>
      </c>
      <c r="C71" s="235"/>
      <c r="D71" s="235"/>
      <c r="E71" s="235"/>
      <c r="F71" s="235"/>
      <c r="G71" s="235"/>
      <c r="H71" s="235"/>
      <c r="I71" s="235"/>
      <c r="J71" s="235"/>
      <c r="K71" s="236"/>
      <c r="L71" s="237"/>
      <c r="M71" s="247" t="s">
        <v>127</v>
      </c>
      <c r="N71" s="247"/>
      <c r="O71" s="247"/>
      <c r="P71" s="248" t="s">
        <v>128</v>
      </c>
      <c r="Q71" s="248"/>
      <c r="R71" s="248"/>
      <c r="S71" s="248"/>
      <c r="T71" s="248"/>
      <c r="U71" s="249"/>
    </row>
    <row r="72" spans="2:21" ht="30.75" customHeight="1" x14ac:dyDescent="0.2">
      <c r="B72" s="241" t="s">
        <v>129</v>
      </c>
      <c r="C72" s="242"/>
      <c r="D72" s="28" t="s">
        <v>82</v>
      </c>
      <c r="E72" s="74" t="s">
        <v>130</v>
      </c>
      <c r="F72" s="250"/>
      <c r="G72" s="251"/>
      <c r="H72" s="73" t="s">
        <v>131</v>
      </c>
      <c r="I72" s="264"/>
      <c r="J72" s="264"/>
      <c r="K72" s="264"/>
      <c r="L72" s="238"/>
      <c r="M72" s="253"/>
      <c r="N72" s="254"/>
      <c r="O72" s="254"/>
      <c r="P72" s="255"/>
      <c r="Q72" s="255"/>
      <c r="R72" s="255"/>
      <c r="S72" s="255"/>
      <c r="T72" s="255"/>
      <c r="U72" s="256"/>
    </row>
    <row r="73" spans="2:21" ht="30.75" customHeight="1" x14ac:dyDescent="0.2">
      <c r="B73" s="257" t="s">
        <v>139</v>
      </c>
      <c r="C73" s="258"/>
      <c r="D73" s="258"/>
      <c r="E73" s="258"/>
      <c r="F73" s="258"/>
      <c r="G73" s="258"/>
      <c r="H73" s="258"/>
      <c r="I73" s="259"/>
      <c r="J73" s="259"/>
      <c r="K73" s="259"/>
      <c r="L73" s="258"/>
      <c r="M73" s="259"/>
      <c r="N73" s="259"/>
      <c r="O73" s="259"/>
      <c r="P73" s="259"/>
      <c r="Q73" s="259"/>
      <c r="R73" s="258"/>
      <c r="S73" s="258"/>
      <c r="T73" s="258"/>
      <c r="U73" s="260"/>
    </row>
    <row r="74" spans="2:21" ht="30.75" customHeight="1" x14ac:dyDescent="0.2">
      <c r="B74" s="265" t="s">
        <v>133</v>
      </c>
      <c r="C74" s="266"/>
      <c r="D74" s="266"/>
      <c r="E74" s="266"/>
      <c r="F74" s="266"/>
      <c r="G74" s="266"/>
      <c r="H74" s="266"/>
      <c r="I74" s="266"/>
      <c r="J74" s="266"/>
      <c r="K74" s="266"/>
      <c r="L74" s="266"/>
      <c r="M74" s="266"/>
      <c r="N74" s="266"/>
      <c r="O74" s="266"/>
      <c r="P74" s="266"/>
      <c r="Q74" s="266"/>
      <c r="R74" s="266"/>
      <c r="S74" s="266"/>
      <c r="T74" s="266"/>
      <c r="U74" s="267"/>
    </row>
    <row r="75" spans="2:21" ht="30.75" customHeight="1" x14ac:dyDescent="0.2">
      <c r="B75" s="243"/>
      <c r="C75" s="244"/>
      <c r="D75" s="244"/>
      <c r="E75" s="244"/>
      <c r="F75" s="244"/>
      <c r="G75" s="244"/>
      <c r="H75" s="244"/>
      <c r="I75" s="244"/>
      <c r="J75" s="244"/>
      <c r="K75" s="244"/>
      <c r="L75" s="244"/>
      <c r="M75" s="244"/>
      <c r="N75" s="244"/>
      <c r="O75" s="244"/>
      <c r="P75" s="244"/>
      <c r="Q75" s="244"/>
      <c r="R75" s="244"/>
      <c r="S75" s="244"/>
      <c r="T75" s="244"/>
      <c r="U75" s="272"/>
    </row>
    <row r="76" spans="2:21" ht="30.75" customHeight="1" thickBot="1" x14ac:dyDescent="0.35">
      <c r="B76" s="234" t="s">
        <v>140</v>
      </c>
      <c r="C76" s="235"/>
      <c r="D76" s="235"/>
      <c r="E76" s="235"/>
      <c r="F76" s="235"/>
      <c r="G76" s="235"/>
      <c r="H76" s="235"/>
      <c r="I76" s="235"/>
      <c r="J76" s="235"/>
      <c r="K76" s="236"/>
      <c r="L76" s="273"/>
      <c r="M76" s="247" t="s">
        <v>127</v>
      </c>
      <c r="N76" s="247"/>
      <c r="O76" s="247"/>
      <c r="P76" s="248" t="s">
        <v>128</v>
      </c>
      <c r="Q76" s="248"/>
      <c r="R76" s="248"/>
      <c r="S76" s="248"/>
      <c r="T76" s="248"/>
      <c r="U76" s="249"/>
    </row>
    <row r="77" spans="2:21" ht="30.75" customHeight="1" x14ac:dyDescent="0.2">
      <c r="B77" s="241" t="s">
        <v>129</v>
      </c>
      <c r="C77" s="242"/>
      <c r="D77" s="28" t="s">
        <v>82</v>
      </c>
      <c r="E77" s="458" t="s">
        <v>201</v>
      </c>
      <c r="F77" s="459"/>
      <c r="G77" s="459"/>
      <c r="H77" s="459"/>
      <c r="I77" s="459"/>
      <c r="J77" s="460"/>
      <c r="K77" s="461"/>
      <c r="L77" s="238"/>
      <c r="M77" s="253"/>
      <c r="N77" s="254"/>
      <c r="O77" s="254"/>
      <c r="P77" s="255"/>
      <c r="Q77" s="255"/>
      <c r="R77" s="255"/>
      <c r="S77" s="255"/>
      <c r="T77" s="255"/>
      <c r="U77" s="256"/>
    </row>
    <row r="78" spans="2:21" ht="30.75" customHeight="1" x14ac:dyDescent="0.2">
      <c r="B78" s="282" t="s">
        <v>141</v>
      </c>
      <c r="C78" s="259"/>
      <c r="D78" s="259"/>
      <c r="E78" s="259"/>
      <c r="F78" s="259"/>
      <c r="G78" s="259"/>
      <c r="H78" s="259"/>
      <c r="I78" s="259"/>
      <c r="J78" s="259"/>
      <c r="K78" s="259"/>
      <c r="L78" s="259"/>
      <c r="M78" s="259"/>
      <c r="N78" s="259"/>
      <c r="O78" s="259"/>
      <c r="P78" s="259"/>
      <c r="Q78" s="259"/>
      <c r="R78" s="259"/>
      <c r="S78" s="259"/>
      <c r="T78" s="259"/>
      <c r="U78" s="283"/>
    </row>
    <row r="79" spans="2:21" ht="30.75" customHeight="1" x14ac:dyDescent="0.2">
      <c r="B79" s="228" t="s">
        <v>133</v>
      </c>
      <c r="C79" s="229"/>
      <c r="D79" s="229"/>
      <c r="E79" s="229"/>
      <c r="F79" s="229"/>
      <c r="G79" s="229"/>
      <c r="H79" s="229"/>
      <c r="I79" s="229"/>
      <c r="J79" s="229"/>
      <c r="K79" s="229"/>
      <c r="L79" s="229"/>
      <c r="M79" s="229"/>
      <c r="N79" s="229"/>
      <c r="O79" s="229"/>
      <c r="P79" s="229"/>
      <c r="Q79" s="229"/>
      <c r="R79" s="229"/>
      <c r="S79" s="229"/>
      <c r="T79" s="229"/>
      <c r="U79" s="230"/>
    </row>
    <row r="80" spans="2:21" ht="30.75" customHeight="1" x14ac:dyDescent="0.2">
      <c r="B80" s="284"/>
      <c r="C80" s="285"/>
      <c r="D80" s="285"/>
      <c r="E80" s="285"/>
      <c r="F80" s="285"/>
      <c r="G80" s="285"/>
      <c r="H80" s="285"/>
      <c r="I80" s="285"/>
      <c r="J80" s="285"/>
      <c r="K80" s="285"/>
      <c r="L80" s="285"/>
      <c r="M80" s="285"/>
      <c r="N80" s="285"/>
      <c r="O80" s="285"/>
      <c r="P80" s="285"/>
      <c r="Q80" s="285"/>
      <c r="R80" s="285"/>
      <c r="S80" s="285"/>
      <c r="T80" s="285"/>
      <c r="U80" s="286"/>
    </row>
    <row r="81" spans="2:24" ht="18.75" customHeight="1" x14ac:dyDescent="0.2">
      <c r="B81" s="76"/>
      <c r="C81" s="77"/>
      <c r="D81" s="77"/>
      <c r="E81" s="77"/>
      <c r="F81" s="77"/>
      <c r="G81" s="77"/>
      <c r="H81" s="77"/>
      <c r="I81" s="77"/>
      <c r="J81" s="77"/>
      <c r="K81" s="77"/>
      <c r="L81" s="77"/>
      <c r="M81" s="77"/>
      <c r="N81" s="77"/>
      <c r="O81" s="77"/>
      <c r="P81" s="77"/>
      <c r="Q81" s="77"/>
      <c r="R81" s="77"/>
      <c r="S81" s="77"/>
      <c r="T81" s="77"/>
      <c r="U81" s="78"/>
    </row>
    <row r="82" spans="2:24" ht="27.75" customHeight="1" x14ac:dyDescent="0.2">
      <c r="B82" s="287" t="s">
        <v>142</v>
      </c>
      <c r="C82" s="288"/>
      <c r="D82" s="288"/>
      <c r="E82" s="288"/>
      <c r="F82" s="288"/>
      <c r="G82" s="288"/>
      <c r="H82" s="288"/>
      <c r="I82" s="288"/>
      <c r="J82" s="288"/>
      <c r="K82" s="288"/>
      <c r="L82" s="288"/>
      <c r="M82" s="288"/>
      <c r="N82" s="288"/>
      <c r="O82" s="288"/>
      <c r="P82" s="288"/>
      <c r="Q82" s="288"/>
      <c r="R82" s="288"/>
      <c r="S82" s="288"/>
      <c r="T82" s="288"/>
      <c r="U82" s="289"/>
    </row>
    <row r="83" spans="2:24" ht="9.75" customHeight="1" thickBot="1" x14ac:dyDescent="0.25">
      <c r="B83" s="290"/>
      <c r="C83" s="291"/>
      <c r="D83" s="291"/>
      <c r="E83" s="291"/>
      <c r="F83" s="291"/>
      <c r="G83" s="291"/>
      <c r="H83" s="291"/>
      <c r="I83" s="291"/>
      <c r="J83" s="291"/>
      <c r="K83" s="291"/>
      <c r="L83" s="291"/>
      <c r="M83" s="291"/>
      <c r="N83" s="291"/>
      <c r="O83" s="292"/>
      <c r="P83" s="292"/>
      <c r="Q83" s="291"/>
      <c r="R83" s="292"/>
      <c r="S83" s="292"/>
      <c r="T83" s="292"/>
      <c r="U83" s="293"/>
    </row>
    <row r="84" spans="2:24" ht="52.5" customHeight="1" thickBot="1" x14ac:dyDescent="0.25">
      <c r="B84" s="294" t="s">
        <v>143</v>
      </c>
      <c r="C84" s="295"/>
      <c r="D84" s="295"/>
      <c r="E84" s="295"/>
      <c r="F84" s="296"/>
      <c r="G84" s="297" t="s">
        <v>144</v>
      </c>
      <c r="H84" s="298"/>
      <c r="I84" s="298"/>
      <c r="J84" s="298"/>
      <c r="K84" s="298"/>
      <c r="L84" s="298"/>
      <c r="M84" s="298"/>
      <c r="N84" s="298"/>
      <c r="O84" s="476" t="s">
        <v>195</v>
      </c>
      <c r="P84" s="477"/>
      <c r="Q84" s="474" t="s">
        <v>196</v>
      </c>
      <c r="R84" s="409" t="s">
        <v>145</v>
      </c>
      <c r="S84" s="274" t="s">
        <v>198</v>
      </c>
      <c r="T84" s="275"/>
      <c r="U84" s="412" t="s">
        <v>146</v>
      </c>
      <c r="V84" s="445" t="s">
        <v>147</v>
      </c>
      <c r="W84" s="445" t="s">
        <v>148</v>
      </c>
      <c r="X84" s="448" t="s">
        <v>197</v>
      </c>
    </row>
    <row r="85" spans="2:24" ht="36.75" customHeight="1" thickBot="1" x14ac:dyDescent="0.25">
      <c r="B85" s="276"/>
      <c r="C85" s="277"/>
      <c r="D85" s="277"/>
      <c r="E85" s="277"/>
      <c r="F85" s="278"/>
      <c r="G85" s="299"/>
      <c r="H85" s="300"/>
      <c r="I85" s="300"/>
      <c r="J85" s="300"/>
      <c r="K85" s="300"/>
      <c r="L85" s="300"/>
      <c r="M85" s="300"/>
      <c r="N85" s="464"/>
      <c r="O85" s="478"/>
      <c r="P85" s="479"/>
      <c r="Q85" s="465"/>
      <c r="R85" s="410"/>
      <c r="S85" s="79" t="s">
        <v>126</v>
      </c>
      <c r="T85" s="80">
        <f>T91+T95+T99+T103+T108+T112+T116+T120+T124+T128+T132+T136+T140+T144+T148+T152+T156+T160+T164+T168+T172+T176+T180+T184</f>
        <v>0</v>
      </c>
      <c r="U85" s="413"/>
      <c r="V85" s="446"/>
      <c r="W85" s="446"/>
      <c r="X85" s="449"/>
    </row>
    <row r="86" spans="2:24" ht="36.75" customHeight="1" thickBot="1" x14ac:dyDescent="0.25">
      <c r="B86" s="276"/>
      <c r="C86" s="277"/>
      <c r="D86" s="277"/>
      <c r="E86" s="277"/>
      <c r="F86" s="278"/>
      <c r="G86" s="299"/>
      <c r="H86" s="300"/>
      <c r="I86" s="300"/>
      <c r="J86" s="300"/>
      <c r="K86" s="300"/>
      <c r="L86" s="300"/>
      <c r="M86" s="300"/>
      <c r="N86" s="464"/>
      <c r="O86" s="478"/>
      <c r="P86" s="479"/>
      <c r="Q86" s="465"/>
      <c r="R86" s="410"/>
      <c r="S86" s="81" t="s">
        <v>134</v>
      </c>
      <c r="T86" s="82">
        <f>T92+T96+T100+T104+T109+T113+T117+T121+T125+T129+T133+T137+T141+T145+T149+T153+T157+T161+T165+T169+T173+T177+T181+T185</f>
        <v>0</v>
      </c>
      <c r="U86" s="413"/>
      <c r="V86" s="446"/>
      <c r="W86" s="446"/>
      <c r="X86" s="449"/>
    </row>
    <row r="87" spans="2:24" ht="36.75" customHeight="1" thickBot="1" x14ac:dyDescent="0.25">
      <c r="B87" s="276" t="s">
        <v>149</v>
      </c>
      <c r="C87" s="277"/>
      <c r="D87" s="277"/>
      <c r="E87" s="277"/>
      <c r="F87" s="278"/>
      <c r="G87" s="299"/>
      <c r="H87" s="300"/>
      <c r="I87" s="300"/>
      <c r="J87" s="300"/>
      <c r="K87" s="300"/>
      <c r="L87" s="300"/>
      <c r="M87" s="300"/>
      <c r="N87" s="464"/>
      <c r="O87" s="478"/>
      <c r="P87" s="479"/>
      <c r="Q87" s="465"/>
      <c r="R87" s="410"/>
      <c r="S87" s="81" t="s">
        <v>136</v>
      </c>
      <c r="T87" s="82">
        <f>T93+T97+T101+T105+T110+T114+T118+T122+T126+T130+T134+T138+T142+T146+T150+T154+T158+T162+T166+T170+T174+T178+T182+T186</f>
        <v>0</v>
      </c>
      <c r="U87" s="413"/>
      <c r="V87" s="446"/>
      <c r="W87" s="446"/>
      <c r="X87" s="449"/>
    </row>
    <row r="88" spans="2:24" ht="36.75" customHeight="1" thickBot="1" x14ac:dyDescent="0.25">
      <c r="B88" s="276"/>
      <c r="C88" s="277"/>
      <c r="D88" s="277"/>
      <c r="E88" s="277"/>
      <c r="F88" s="278"/>
      <c r="G88" s="299"/>
      <c r="H88" s="300"/>
      <c r="I88" s="300"/>
      <c r="J88" s="300"/>
      <c r="K88" s="300"/>
      <c r="L88" s="300"/>
      <c r="M88" s="300"/>
      <c r="N88" s="464"/>
      <c r="O88" s="478"/>
      <c r="P88" s="479"/>
      <c r="Q88" s="465"/>
      <c r="R88" s="410"/>
      <c r="S88" s="81" t="s">
        <v>138</v>
      </c>
      <c r="T88" s="82">
        <f>T94+T98+T102+T106+T111+T115+T119+T123+T127+T131+T135+T139+T143+T147+T151+T155+T159+T163+T167+T171+T175+T179+T183+T187</f>
        <v>0</v>
      </c>
      <c r="U88" s="413"/>
      <c r="V88" s="446"/>
      <c r="W88" s="446"/>
      <c r="X88" s="449"/>
    </row>
    <row r="89" spans="2:24" ht="36.75" customHeight="1" thickBot="1" x14ac:dyDescent="0.25">
      <c r="B89" s="276"/>
      <c r="C89" s="277"/>
      <c r="D89" s="277"/>
      <c r="E89" s="277"/>
      <c r="F89" s="278"/>
      <c r="G89" s="299"/>
      <c r="H89" s="300"/>
      <c r="I89" s="300"/>
      <c r="J89" s="300"/>
      <c r="K89" s="300"/>
      <c r="L89" s="300"/>
      <c r="M89" s="300"/>
      <c r="N89" s="464"/>
      <c r="O89" s="478"/>
      <c r="P89" s="479"/>
      <c r="Q89" s="465"/>
      <c r="R89" s="410"/>
      <c r="S89" s="462" t="s">
        <v>202</v>
      </c>
      <c r="T89" s="82">
        <f>T107</f>
        <v>0</v>
      </c>
      <c r="U89" s="413"/>
      <c r="V89" s="446"/>
      <c r="W89" s="446"/>
      <c r="X89" s="449"/>
    </row>
    <row r="90" spans="2:24" ht="74.25" customHeight="1" thickBot="1" x14ac:dyDescent="0.25">
      <c r="B90" s="279"/>
      <c r="C90" s="280"/>
      <c r="D90" s="280"/>
      <c r="E90" s="280"/>
      <c r="F90" s="281"/>
      <c r="G90" s="301"/>
      <c r="H90" s="302"/>
      <c r="I90" s="302"/>
      <c r="J90" s="302"/>
      <c r="K90" s="302"/>
      <c r="L90" s="302"/>
      <c r="M90" s="302"/>
      <c r="N90" s="302"/>
      <c r="O90" s="480"/>
      <c r="P90" s="481"/>
      <c r="Q90" s="475"/>
      <c r="R90" s="411"/>
      <c r="S90" s="463" t="s">
        <v>203</v>
      </c>
      <c r="T90" s="83">
        <f>T188+T189+T190+T191</f>
        <v>0</v>
      </c>
      <c r="U90" s="414"/>
      <c r="V90" s="447"/>
      <c r="W90" s="447"/>
      <c r="X90" s="450"/>
    </row>
    <row r="91" spans="2:24" ht="36.75" customHeight="1" thickBot="1" x14ac:dyDescent="0.25">
      <c r="B91" s="308" t="s">
        <v>11</v>
      </c>
      <c r="C91" s="309"/>
      <c r="D91" s="309"/>
      <c r="E91" s="309"/>
      <c r="F91" s="310"/>
      <c r="G91" s="335" t="s">
        <v>150</v>
      </c>
      <c r="H91" s="336"/>
      <c r="I91" s="336"/>
      <c r="J91" s="336"/>
      <c r="K91" s="336"/>
      <c r="L91" s="336"/>
      <c r="M91" s="336"/>
      <c r="N91" s="336"/>
      <c r="O91" s="487" t="s">
        <v>155</v>
      </c>
      <c r="P91" s="483">
        <v>0</v>
      </c>
      <c r="Q91" s="326">
        <f>P91</f>
        <v>0</v>
      </c>
      <c r="R91" s="329">
        <v>0</v>
      </c>
      <c r="S91" s="86" t="s">
        <v>126</v>
      </c>
      <c r="T91" s="55">
        <v>0</v>
      </c>
      <c r="U91" s="331">
        <f>SUM(T91:T94)</f>
        <v>0</v>
      </c>
      <c r="V91" s="303">
        <v>0</v>
      </c>
      <c r="W91" s="303">
        <v>0</v>
      </c>
      <c r="X91" s="306">
        <f>U91-Q91</f>
        <v>0</v>
      </c>
    </row>
    <row r="92" spans="2:24" ht="36.75" customHeight="1" thickBot="1" x14ac:dyDescent="0.25">
      <c r="B92" s="311"/>
      <c r="C92" s="312"/>
      <c r="D92" s="312"/>
      <c r="E92" s="312"/>
      <c r="F92" s="313"/>
      <c r="G92" s="337"/>
      <c r="H92" s="338"/>
      <c r="I92" s="338"/>
      <c r="J92" s="338"/>
      <c r="K92" s="338"/>
      <c r="L92" s="338"/>
      <c r="M92" s="338"/>
      <c r="N92" s="338"/>
      <c r="O92" s="488"/>
      <c r="P92" s="482"/>
      <c r="Q92" s="326"/>
      <c r="R92" s="329"/>
      <c r="S92" s="86" t="s">
        <v>134</v>
      </c>
      <c r="T92" s="55">
        <v>0</v>
      </c>
      <c r="U92" s="332"/>
      <c r="V92" s="304"/>
      <c r="W92" s="304"/>
      <c r="X92" s="306"/>
    </row>
    <row r="93" spans="2:24" ht="36.75" customHeight="1" thickBot="1" x14ac:dyDescent="0.25">
      <c r="B93" s="311"/>
      <c r="C93" s="312"/>
      <c r="D93" s="312"/>
      <c r="E93" s="312"/>
      <c r="F93" s="313"/>
      <c r="G93" s="337"/>
      <c r="H93" s="338"/>
      <c r="I93" s="338"/>
      <c r="J93" s="338"/>
      <c r="K93" s="338"/>
      <c r="L93" s="338"/>
      <c r="M93" s="338"/>
      <c r="N93" s="338"/>
      <c r="O93" s="488"/>
      <c r="P93" s="482"/>
      <c r="Q93" s="326"/>
      <c r="R93" s="329"/>
      <c r="S93" s="86" t="s">
        <v>136</v>
      </c>
      <c r="T93" s="55">
        <v>0</v>
      </c>
      <c r="U93" s="332"/>
      <c r="V93" s="304"/>
      <c r="W93" s="304"/>
      <c r="X93" s="306"/>
    </row>
    <row r="94" spans="2:24" ht="36.75" customHeight="1" thickBot="1" x14ac:dyDescent="0.25">
      <c r="B94" s="311"/>
      <c r="C94" s="312"/>
      <c r="D94" s="312"/>
      <c r="E94" s="312"/>
      <c r="F94" s="313"/>
      <c r="G94" s="337"/>
      <c r="H94" s="338"/>
      <c r="I94" s="338"/>
      <c r="J94" s="338"/>
      <c r="K94" s="338"/>
      <c r="L94" s="338"/>
      <c r="M94" s="338"/>
      <c r="N94" s="338"/>
      <c r="O94" s="489"/>
      <c r="P94" s="484"/>
      <c r="Q94" s="327"/>
      <c r="R94" s="330"/>
      <c r="S94" s="87" t="s">
        <v>138</v>
      </c>
      <c r="T94" s="56">
        <v>0</v>
      </c>
      <c r="U94" s="333"/>
      <c r="V94" s="305"/>
      <c r="W94" s="305"/>
      <c r="X94" s="307"/>
    </row>
    <row r="95" spans="2:24" ht="36.75" customHeight="1" thickBot="1" x14ac:dyDescent="0.25">
      <c r="B95" s="308" t="s">
        <v>13</v>
      </c>
      <c r="C95" s="309"/>
      <c r="D95" s="309"/>
      <c r="E95" s="309"/>
      <c r="F95" s="310"/>
      <c r="G95" s="317" t="s">
        <v>151</v>
      </c>
      <c r="H95" s="318"/>
      <c r="I95" s="318"/>
      <c r="J95" s="318"/>
      <c r="K95" s="318"/>
      <c r="L95" s="318"/>
      <c r="M95" s="318"/>
      <c r="N95" s="319"/>
      <c r="O95" s="487" t="s">
        <v>155</v>
      </c>
      <c r="P95" s="485">
        <v>0</v>
      </c>
      <c r="Q95" s="326">
        <f t="shared" ref="Q95" si="0">P95</f>
        <v>0</v>
      </c>
      <c r="R95" s="328">
        <v>0</v>
      </c>
      <c r="S95" s="86" t="s">
        <v>126</v>
      </c>
      <c r="T95" s="55">
        <v>0</v>
      </c>
      <c r="U95" s="331">
        <f>SUM(T95:T98)</f>
        <v>0</v>
      </c>
      <c r="V95" s="303">
        <v>0</v>
      </c>
      <c r="W95" s="303">
        <v>0</v>
      </c>
      <c r="X95" s="334">
        <f>U95-Q95</f>
        <v>0</v>
      </c>
    </row>
    <row r="96" spans="2:24" ht="36.75" customHeight="1" thickBot="1" x14ac:dyDescent="0.25">
      <c r="B96" s="311"/>
      <c r="C96" s="312"/>
      <c r="D96" s="312"/>
      <c r="E96" s="312"/>
      <c r="F96" s="313"/>
      <c r="G96" s="320"/>
      <c r="H96" s="321"/>
      <c r="I96" s="321"/>
      <c r="J96" s="321"/>
      <c r="K96" s="321"/>
      <c r="L96" s="321"/>
      <c r="M96" s="321"/>
      <c r="N96" s="322"/>
      <c r="O96" s="488"/>
      <c r="P96" s="482"/>
      <c r="Q96" s="326"/>
      <c r="R96" s="329"/>
      <c r="S96" s="86" t="s">
        <v>134</v>
      </c>
      <c r="T96" s="55">
        <v>0</v>
      </c>
      <c r="U96" s="332"/>
      <c r="V96" s="304"/>
      <c r="W96" s="304"/>
      <c r="X96" s="306"/>
    </row>
    <row r="97" spans="2:24" ht="36.75" customHeight="1" thickBot="1" x14ac:dyDescent="0.25">
      <c r="B97" s="311"/>
      <c r="C97" s="312"/>
      <c r="D97" s="312"/>
      <c r="E97" s="312"/>
      <c r="F97" s="313"/>
      <c r="G97" s="320"/>
      <c r="H97" s="321"/>
      <c r="I97" s="321"/>
      <c r="J97" s="321"/>
      <c r="K97" s="321"/>
      <c r="L97" s="321"/>
      <c r="M97" s="321"/>
      <c r="N97" s="322"/>
      <c r="O97" s="488"/>
      <c r="P97" s="482"/>
      <c r="Q97" s="326"/>
      <c r="R97" s="329"/>
      <c r="S97" s="86" t="s">
        <v>136</v>
      </c>
      <c r="T97" s="55">
        <v>0</v>
      </c>
      <c r="U97" s="332"/>
      <c r="V97" s="304"/>
      <c r="W97" s="304"/>
      <c r="X97" s="306"/>
    </row>
    <row r="98" spans="2:24" ht="36.75" customHeight="1" thickBot="1" x14ac:dyDescent="0.25">
      <c r="B98" s="314"/>
      <c r="C98" s="315"/>
      <c r="D98" s="315"/>
      <c r="E98" s="315"/>
      <c r="F98" s="316"/>
      <c r="G98" s="323"/>
      <c r="H98" s="324"/>
      <c r="I98" s="324"/>
      <c r="J98" s="324"/>
      <c r="K98" s="324"/>
      <c r="L98" s="324"/>
      <c r="M98" s="324"/>
      <c r="N98" s="325"/>
      <c r="O98" s="489"/>
      <c r="P98" s="484"/>
      <c r="Q98" s="327"/>
      <c r="R98" s="330"/>
      <c r="S98" s="87" t="s">
        <v>138</v>
      </c>
      <c r="T98" s="56">
        <v>0</v>
      </c>
      <c r="U98" s="333"/>
      <c r="V98" s="305"/>
      <c r="W98" s="305"/>
      <c r="X98" s="307"/>
    </row>
    <row r="99" spans="2:24" ht="36.75" customHeight="1" thickBot="1" x14ac:dyDescent="0.25">
      <c r="B99" s="308" t="s">
        <v>15</v>
      </c>
      <c r="C99" s="309"/>
      <c r="D99" s="309"/>
      <c r="E99" s="309"/>
      <c r="F99" s="310"/>
      <c r="G99" s="317" t="s">
        <v>152</v>
      </c>
      <c r="H99" s="318"/>
      <c r="I99" s="318"/>
      <c r="J99" s="318"/>
      <c r="K99" s="318"/>
      <c r="L99" s="318"/>
      <c r="M99" s="318"/>
      <c r="N99" s="318"/>
      <c r="O99" s="487" t="s">
        <v>155</v>
      </c>
      <c r="P99" s="485">
        <v>0</v>
      </c>
      <c r="Q99" s="326">
        <f t="shared" ref="Q99" si="1">P99</f>
        <v>0</v>
      </c>
      <c r="R99" s="328">
        <v>0</v>
      </c>
      <c r="S99" s="86" t="s">
        <v>126</v>
      </c>
      <c r="T99" s="55">
        <v>0</v>
      </c>
      <c r="U99" s="331">
        <f>SUM(T99:T102)</f>
        <v>0</v>
      </c>
      <c r="V99" s="303">
        <v>0</v>
      </c>
      <c r="W99" s="303">
        <v>0</v>
      </c>
      <c r="X99" s="334">
        <f>U99-Q99</f>
        <v>0</v>
      </c>
    </row>
    <row r="100" spans="2:24" ht="36.75" customHeight="1" thickBot="1" x14ac:dyDescent="0.25">
      <c r="B100" s="311"/>
      <c r="C100" s="312"/>
      <c r="D100" s="312"/>
      <c r="E100" s="312"/>
      <c r="F100" s="313"/>
      <c r="G100" s="320"/>
      <c r="H100" s="321"/>
      <c r="I100" s="321"/>
      <c r="J100" s="321"/>
      <c r="K100" s="321"/>
      <c r="L100" s="321"/>
      <c r="M100" s="321"/>
      <c r="N100" s="321"/>
      <c r="O100" s="488"/>
      <c r="P100" s="482"/>
      <c r="Q100" s="326"/>
      <c r="R100" s="329"/>
      <c r="S100" s="86" t="s">
        <v>134</v>
      </c>
      <c r="T100" s="55">
        <v>0</v>
      </c>
      <c r="U100" s="332"/>
      <c r="V100" s="304"/>
      <c r="W100" s="304"/>
      <c r="X100" s="306"/>
    </row>
    <row r="101" spans="2:24" ht="36.75" customHeight="1" thickBot="1" x14ac:dyDescent="0.25">
      <c r="B101" s="311"/>
      <c r="C101" s="312"/>
      <c r="D101" s="312"/>
      <c r="E101" s="312"/>
      <c r="F101" s="313"/>
      <c r="G101" s="320"/>
      <c r="H101" s="321"/>
      <c r="I101" s="321"/>
      <c r="J101" s="321"/>
      <c r="K101" s="321"/>
      <c r="L101" s="321"/>
      <c r="M101" s="321"/>
      <c r="N101" s="321"/>
      <c r="O101" s="488"/>
      <c r="P101" s="482"/>
      <c r="Q101" s="326"/>
      <c r="R101" s="329"/>
      <c r="S101" s="86" t="s">
        <v>136</v>
      </c>
      <c r="T101" s="55">
        <v>0</v>
      </c>
      <c r="U101" s="332"/>
      <c r="V101" s="304"/>
      <c r="W101" s="304"/>
      <c r="X101" s="306"/>
    </row>
    <row r="102" spans="2:24" ht="36.75" customHeight="1" thickBot="1" x14ac:dyDescent="0.25">
      <c r="B102" s="314"/>
      <c r="C102" s="315"/>
      <c r="D102" s="315"/>
      <c r="E102" s="315"/>
      <c r="F102" s="316"/>
      <c r="G102" s="323"/>
      <c r="H102" s="324"/>
      <c r="I102" s="324"/>
      <c r="J102" s="324"/>
      <c r="K102" s="324"/>
      <c r="L102" s="324"/>
      <c r="M102" s="324"/>
      <c r="N102" s="324"/>
      <c r="O102" s="489"/>
      <c r="P102" s="484"/>
      <c r="Q102" s="327"/>
      <c r="R102" s="330"/>
      <c r="S102" s="86" t="s">
        <v>138</v>
      </c>
      <c r="T102" s="55">
        <v>0</v>
      </c>
      <c r="U102" s="333"/>
      <c r="V102" s="305"/>
      <c r="W102" s="305"/>
      <c r="X102" s="307"/>
    </row>
    <row r="103" spans="2:24" ht="36.75" customHeight="1" thickBot="1" x14ac:dyDescent="0.25">
      <c r="B103" s="308" t="s">
        <v>17</v>
      </c>
      <c r="C103" s="309"/>
      <c r="D103" s="309"/>
      <c r="E103" s="309"/>
      <c r="F103" s="310"/>
      <c r="G103" s="317" t="s">
        <v>153</v>
      </c>
      <c r="H103" s="318"/>
      <c r="I103" s="318"/>
      <c r="J103" s="318"/>
      <c r="K103" s="318"/>
      <c r="L103" s="318"/>
      <c r="M103" s="318"/>
      <c r="N103" s="319"/>
      <c r="O103" s="487" t="s">
        <v>155</v>
      </c>
      <c r="P103" s="485">
        <v>0</v>
      </c>
      <c r="Q103" s="326">
        <f t="shared" ref="Q103" si="2">P103</f>
        <v>0</v>
      </c>
      <c r="R103" s="328">
        <v>0</v>
      </c>
      <c r="S103" s="86" t="s">
        <v>126</v>
      </c>
      <c r="T103" s="55">
        <v>0</v>
      </c>
      <c r="U103" s="331">
        <f>SUM(T103:T106)</f>
        <v>0</v>
      </c>
      <c r="V103" s="303">
        <v>0</v>
      </c>
      <c r="W103" s="303">
        <v>0</v>
      </c>
      <c r="X103" s="334">
        <f>U103-Q103</f>
        <v>0</v>
      </c>
    </row>
    <row r="104" spans="2:24" ht="36.75" customHeight="1" thickBot="1" x14ac:dyDescent="0.25">
      <c r="B104" s="311"/>
      <c r="C104" s="312"/>
      <c r="D104" s="312"/>
      <c r="E104" s="312"/>
      <c r="F104" s="313"/>
      <c r="G104" s="320"/>
      <c r="H104" s="321"/>
      <c r="I104" s="321"/>
      <c r="J104" s="321"/>
      <c r="K104" s="321"/>
      <c r="L104" s="321"/>
      <c r="M104" s="321"/>
      <c r="N104" s="322"/>
      <c r="O104" s="488"/>
      <c r="P104" s="482"/>
      <c r="Q104" s="326"/>
      <c r="R104" s="329"/>
      <c r="S104" s="86" t="s">
        <v>134</v>
      </c>
      <c r="T104" s="55">
        <v>0</v>
      </c>
      <c r="U104" s="332"/>
      <c r="V104" s="304"/>
      <c r="W104" s="304"/>
      <c r="X104" s="306"/>
    </row>
    <row r="105" spans="2:24" ht="36.75" customHeight="1" thickBot="1" x14ac:dyDescent="0.25">
      <c r="B105" s="311"/>
      <c r="C105" s="312"/>
      <c r="D105" s="312"/>
      <c r="E105" s="312"/>
      <c r="F105" s="313"/>
      <c r="G105" s="320"/>
      <c r="H105" s="321"/>
      <c r="I105" s="321"/>
      <c r="J105" s="321"/>
      <c r="K105" s="321"/>
      <c r="L105" s="321"/>
      <c r="M105" s="321"/>
      <c r="N105" s="322"/>
      <c r="O105" s="488"/>
      <c r="P105" s="482"/>
      <c r="Q105" s="326"/>
      <c r="R105" s="329"/>
      <c r="S105" s="86" t="s">
        <v>136</v>
      </c>
      <c r="T105" s="55">
        <v>0</v>
      </c>
      <c r="U105" s="332"/>
      <c r="V105" s="304"/>
      <c r="W105" s="304"/>
      <c r="X105" s="306"/>
    </row>
    <row r="106" spans="2:24" ht="36.75" customHeight="1" thickBot="1" x14ac:dyDescent="0.25">
      <c r="B106" s="311"/>
      <c r="C106" s="312"/>
      <c r="D106" s="312"/>
      <c r="E106" s="312"/>
      <c r="F106" s="313"/>
      <c r="G106" s="320"/>
      <c r="H106" s="321"/>
      <c r="I106" s="321"/>
      <c r="J106" s="321"/>
      <c r="K106" s="321"/>
      <c r="L106" s="321"/>
      <c r="M106" s="321"/>
      <c r="N106" s="322"/>
      <c r="O106" s="489"/>
      <c r="P106" s="486"/>
      <c r="Q106" s="327"/>
      <c r="R106" s="329"/>
      <c r="S106" s="86" t="s">
        <v>138</v>
      </c>
      <c r="T106" s="55">
        <v>0</v>
      </c>
      <c r="U106" s="333"/>
      <c r="V106" s="304"/>
      <c r="W106" s="304"/>
      <c r="X106" s="306"/>
    </row>
    <row r="107" spans="2:24" ht="51" customHeight="1" thickBot="1" x14ac:dyDescent="0.25">
      <c r="B107" s="342" t="s">
        <v>19</v>
      </c>
      <c r="C107" s="343"/>
      <c r="D107" s="343"/>
      <c r="E107" s="343"/>
      <c r="F107" s="344"/>
      <c r="G107" s="339" t="s">
        <v>154</v>
      </c>
      <c r="H107" s="340"/>
      <c r="I107" s="340"/>
      <c r="J107" s="340"/>
      <c r="K107" s="340"/>
      <c r="L107" s="340"/>
      <c r="M107" s="340"/>
      <c r="N107" s="341"/>
      <c r="O107" s="88" t="s">
        <v>155</v>
      </c>
      <c r="P107" s="57">
        <v>0</v>
      </c>
      <c r="Q107" s="90">
        <f>P107</f>
        <v>0</v>
      </c>
      <c r="R107" s="59">
        <v>0</v>
      </c>
      <c r="S107" s="88" t="s">
        <v>155</v>
      </c>
      <c r="T107" s="57">
        <v>0</v>
      </c>
      <c r="U107" s="103">
        <f>T107</f>
        <v>0</v>
      </c>
      <c r="V107" s="63">
        <v>0</v>
      </c>
      <c r="W107" s="63">
        <v>0</v>
      </c>
      <c r="X107" s="109">
        <f>U107-Q107</f>
        <v>0</v>
      </c>
    </row>
    <row r="108" spans="2:24" ht="36.75" customHeight="1" thickBot="1" x14ac:dyDescent="0.25">
      <c r="B108" s="308" t="s">
        <v>156</v>
      </c>
      <c r="C108" s="309"/>
      <c r="D108" s="309"/>
      <c r="E108" s="309"/>
      <c r="F108" s="310"/>
      <c r="G108" s="318" t="s">
        <v>157</v>
      </c>
      <c r="H108" s="318"/>
      <c r="I108" s="318"/>
      <c r="J108" s="318"/>
      <c r="K108" s="318"/>
      <c r="L108" s="318"/>
      <c r="M108" s="318"/>
      <c r="N108" s="319"/>
      <c r="O108" s="487" t="s">
        <v>155</v>
      </c>
      <c r="P108" s="483">
        <v>0</v>
      </c>
      <c r="Q108" s="326">
        <f>P108</f>
        <v>0</v>
      </c>
      <c r="R108" s="328">
        <v>0</v>
      </c>
      <c r="S108" s="86" t="s">
        <v>126</v>
      </c>
      <c r="T108" s="55">
        <v>0</v>
      </c>
      <c r="U108" s="331">
        <f>SUM(T108:T111)</f>
        <v>0</v>
      </c>
      <c r="V108" s="303">
        <v>0</v>
      </c>
      <c r="W108" s="303">
        <v>0</v>
      </c>
      <c r="X108" s="334">
        <f>U108-Q108</f>
        <v>0</v>
      </c>
    </row>
    <row r="109" spans="2:24" ht="36.75" customHeight="1" thickBot="1" x14ac:dyDescent="0.25">
      <c r="B109" s="311"/>
      <c r="C109" s="312"/>
      <c r="D109" s="312"/>
      <c r="E109" s="312"/>
      <c r="F109" s="313"/>
      <c r="G109" s="321"/>
      <c r="H109" s="321"/>
      <c r="I109" s="321"/>
      <c r="J109" s="321"/>
      <c r="K109" s="321"/>
      <c r="L109" s="321"/>
      <c r="M109" s="321"/>
      <c r="N109" s="322"/>
      <c r="O109" s="488"/>
      <c r="P109" s="482"/>
      <c r="Q109" s="326"/>
      <c r="R109" s="329"/>
      <c r="S109" s="86" t="s">
        <v>134</v>
      </c>
      <c r="T109" s="55">
        <v>0</v>
      </c>
      <c r="U109" s="332"/>
      <c r="V109" s="304"/>
      <c r="W109" s="304"/>
      <c r="X109" s="306"/>
    </row>
    <row r="110" spans="2:24" ht="36.75" customHeight="1" thickBot="1" x14ac:dyDescent="0.25">
      <c r="B110" s="311"/>
      <c r="C110" s="312"/>
      <c r="D110" s="312"/>
      <c r="E110" s="312"/>
      <c r="F110" s="313"/>
      <c r="G110" s="321"/>
      <c r="H110" s="321"/>
      <c r="I110" s="321"/>
      <c r="J110" s="321"/>
      <c r="K110" s="321"/>
      <c r="L110" s="321"/>
      <c r="M110" s="321"/>
      <c r="N110" s="322"/>
      <c r="O110" s="488"/>
      <c r="P110" s="482"/>
      <c r="Q110" s="326"/>
      <c r="R110" s="329"/>
      <c r="S110" s="86" t="s">
        <v>136</v>
      </c>
      <c r="T110" s="55">
        <v>0</v>
      </c>
      <c r="U110" s="332"/>
      <c r="V110" s="304"/>
      <c r="W110" s="304"/>
      <c r="X110" s="306"/>
    </row>
    <row r="111" spans="2:24" ht="36.75" customHeight="1" thickBot="1" x14ac:dyDescent="0.25">
      <c r="B111" s="314"/>
      <c r="C111" s="315"/>
      <c r="D111" s="315"/>
      <c r="E111" s="315"/>
      <c r="F111" s="316"/>
      <c r="G111" s="324"/>
      <c r="H111" s="324"/>
      <c r="I111" s="324"/>
      <c r="J111" s="324"/>
      <c r="K111" s="324"/>
      <c r="L111" s="324"/>
      <c r="M111" s="324"/>
      <c r="N111" s="324"/>
      <c r="O111" s="489"/>
      <c r="P111" s="484"/>
      <c r="Q111" s="327"/>
      <c r="R111" s="330"/>
      <c r="S111" s="86" t="s">
        <v>138</v>
      </c>
      <c r="T111" s="55">
        <v>0</v>
      </c>
      <c r="U111" s="333"/>
      <c r="V111" s="305"/>
      <c r="W111" s="305"/>
      <c r="X111" s="307"/>
    </row>
    <row r="112" spans="2:24" ht="36.75" customHeight="1" thickBot="1" x14ac:dyDescent="0.25">
      <c r="B112" s="311" t="s">
        <v>23</v>
      </c>
      <c r="C112" s="312"/>
      <c r="D112" s="312"/>
      <c r="E112" s="312"/>
      <c r="F112" s="313"/>
      <c r="G112" s="317" t="s">
        <v>158</v>
      </c>
      <c r="H112" s="318"/>
      <c r="I112" s="318"/>
      <c r="J112" s="318"/>
      <c r="K112" s="318"/>
      <c r="L112" s="318"/>
      <c r="M112" s="318"/>
      <c r="N112" s="319"/>
      <c r="O112" s="487" t="s">
        <v>155</v>
      </c>
      <c r="P112" s="485">
        <v>0</v>
      </c>
      <c r="Q112" s="326">
        <f t="shared" ref="Q112" si="3">P112</f>
        <v>0</v>
      </c>
      <c r="R112" s="328">
        <v>0</v>
      </c>
      <c r="S112" s="86" t="s">
        <v>126</v>
      </c>
      <c r="T112" s="55">
        <v>0</v>
      </c>
      <c r="U112" s="331">
        <f>SUM(T112:T115)</f>
        <v>0</v>
      </c>
      <c r="V112" s="303">
        <v>0</v>
      </c>
      <c r="W112" s="303">
        <v>0</v>
      </c>
      <c r="X112" s="334">
        <f>U112-Q112</f>
        <v>0</v>
      </c>
    </row>
    <row r="113" spans="2:24" ht="36.75" customHeight="1" thickBot="1" x14ac:dyDescent="0.25">
      <c r="B113" s="311"/>
      <c r="C113" s="312"/>
      <c r="D113" s="312"/>
      <c r="E113" s="312"/>
      <c r="F113" s="313"/>
      <c r="G113" s="320"/>
      <c r="H113" s="321"/>
      <c r="I113" s="321"/>
      <c r="J113" s="321"/>
      <c r="K113" s="321"/>
      <c r="L113" s="321"/>
      <c r="M113" s="321"/>
      <c r="N113" s="322"/>
      <c r="O113" s="488"/>
      <c r="P113" s="482"/>
      <c r="Q113" s="326"/>
      <c r="R113" s="329"/>
      <c r="S113" s="86" t="s">
        <v>134</v>
      </c>
      <c r="T113" s="55">
        <v>0</v>
      </c>
      <c r="U113" s="332"/>
      <c r="V113" s="304"/>
      <c r="W113" s="304"/>
      <c r="X113" s="306"/>
    </row>
    <row r="114" spans="2:24" ht="36.75" customHeight="1" thickBot="1" x14ac:dyDescent="0.25">
      <c r="B114" s="311"/>
      <c r="C114" s="312"/>
      <c r="D114" s="312"/>
      <c r="E114" s="312"/>
      <c r="F114" s="313"/>
      <c r="G114" s="320"/>
      <c r="H114" s="321"/>
      <c r="I114" s="321"/>
      <c r="J114" s="321"/>
      <c r="K114" s="321"/>
      <c r="L114" s="321"/>
      <c r="M114" s="321"/>
      <c r="N114" s="322"/>
      <c r="O114" s="488"/>
      <c r="P114" s="482"/>
      <c r="Q114" s="326"/>
      <c r="R114" s="329"/>
      <c r="S114" s="86" t="s">
        <v>136</v>
      </c>
      <c r="T114" s="55">
        <v>0</v>
      </c>
      <c r="U114" s="332"/>
      <c r="V114" s="304"/>
      <c r="W114" s="304"/>
      <c r="X114" s="306"/>
    </row>
    <row r="115" spans="2:24" ht="36.75" customHeight="1" thickBot="1" x14ac:dyDescent="0.25">
      <c r="B115" s="314"/>
      <c r="C115" s="315"/>
      <c r="D115" s="315"/>
      <c r="E115" s="315"/>
      <c r="F115" s="316"/>
      <c r="G115" s="323"/>
      <c r="H115" s="324"/>
      <c r="I115" s="324"/>
      <c r="J115" s="324"/>
      <c r="K115" s="324"/>
      <c r="L115" s="324"/>
      <c r="M115" s="324"/>
      <c r="N115" s="325"/>
      <c r="O115" s="489"/>
      <c r="P115" s="484"/>
      <c r="Q115" s="327"/>
      <c r="R115" s="330"/>
      <c r="S115" s="86" t="s">
        <v>138</v>
      </c>
      <c r="T115" s="55">
        <v>0</v>
      </c>
      <c r="U115" s="333"/>
      <c r="V115" s="305"/>
      <c r="W115" s="305"/>
      <c r="X115" s="307"/>
    </row>
    <row r="116" spans="2:24" ht="36.75" customHeight="1" thickBot="1" x14ac:dyDescent="0.25">
      <c r="B116" s="308" t="s">
        <v>25</v>
      </c>
      <c r="C116" s="309"/>
      <c r="D116" s="309"/>
      <c r="E116" s="309"/>
      <c r="F116" s="310"/>
      <c r="G116" s="317" t="s">
        <v>159</v>
      </c>
      <c r="H116" s="318"/>
      <c r="I116" s="318"/>
      <c r="J116" s="318"/>
      <c r="K116" s="318"/>
      <c r="L116" s="318"/>
      <c r="M116" s="318"/>
      <c r="N116" s="319"/>
      <c r="O116" s="487" t="s">
        <v>155</v>
      </c>
      <c r="P116" s="485">
        <v>0</v>
      </c>
      <c r="Q116" s="326">
        <f t="shared" ref="Q116" si="4">P116</f>
        <v>0</v>
      </c>
      <c r="R116" s="328">
        <v>0</v>
      </c>
      <c r="S116" s="86" t="s">
        <v>126</v>
      </c>
      <c r="T116" s="55">
        <v>0</v>
      </c>
      <c r="U116" s="331">
        <f>SUM(T116:T119)</f>
        <v>0</v>
      </c>
      <c r="V116" s="303">
        <v>0</v>
      </c>
      <c r="W116" s="303">
        <v>0</v>
      </c>
      <c r="X116" s="334">
        <f>U116-Q116</f>
        <v>0</v>
      </c>
    </row>
    <row r="117" spans="2:24" ht="36.75" customHeight="1" thickBot="1" x14ac:dyDescent="0.25">
      <c r="B117" s="311"/>
      <c r="C117" s="312"/>
      <c r="D117" s="312"/>
      <c r="E117" s="312"/>
      <c r="F117" s="313"/>
      <c r="G117" s="320"/>
      <c r="H117" s="321"/>
      <c r="I117" s="321"/>
      <c r="J117" s="321"/>
      <c r="K117" s="321"/>
      <c r="L117" s="321"/>
      <c r="M117" s="321"/>
      <c r="N117" s="322"/>
      <c r="O117" s="488"/>
      <c r="P117" s="482"/>
      <c r="Q117" s="326"/>
      <c r="R117" s="329"/>
      <c r="S117" s="86" t="s">
        <v>134</v>
      </c>
      <c r="T117" s="55">
        <v>0</v>
      </c>
      <c r="U117" s="332"/>
      <c r="V117" s="304"/>
      <c r="W117" s="304"/>
      <c r="X117" s="306"/>
    </row>
    <row r="118" spans="2:24" ht="36.75" customHeight="1" thickBot="1" x14ac:dyDescent="0.25">
      <c r="B118" s="311"/>
      <c r="C118" s="312"/>
      <c r="D118" s="312"/>
      <c r="E118" s="312"/>
      <c r="F118" s="313"/>
      <c r="G118" s="320"/>
      <c r="H118" s="321"/>
      <c r="I118" s="321"/>
      <c r="J118" s="321"/>
      <c r="K118" s="321"/>
      <c r="L118" s="321"/>
      <c r="M118" s="321"/>
      <c r="N118" s="322"/>
      <c r="O118" s="488"/>
      <c r="P118" s="482"/>
      <c r="Q118" s="326"/>
      <c r="R118" s="329"/>
      <c r="S118" s="86" t="s">
        <v>136</v>
      </c>
      <c r="T118" s="55">
        <v>0</v>
      </c>
      <c r="U118" s="332"/>
      <c r="V118" s="304"/>
      <c r="W118" s="304"/>
      <c r="X118" s="306"/>
    </row>
    <row r="119" spans="2:24" ht="36.75" customHeight="1" thickBot="1" x14ac:dyDescent="0.25">
      <c r="B119" s="314"/>
      <c r="C119" s="315"/>
      <c r="D119" s="315"/>
      <c r="E119" s="315"/>
      <c r="F119" s="316"/>
      <c r="G119" s="323"/>
      <c r="H119" s="324"/>
      <c r="I119" s="324"/>
      <c r="J119" s="324"/>
      <c r="K119" s="324"/>
      <c r="L119" s="324"/>
      <c r="M119" s="324"/>
      <c r="N119" s="325"/>
      <c r="O119" s="489"/>
      <c r="P119" s="484"/>
      <c r="Q119" s="327"/>
      <c r="R119" s="330"/>
      <c r="S119" s="87" t="s">
        <v>138</v>
      </c>
      <c r="T119" s="56">
        <v>0</v>
      </c>
      <c r="U119" s="333"/>
      <c r="V119" s="305"/>
      <c r="W119" s="305"/>
      <c r="X119" s="307"/>
    </row>
    <row r="120" spans="2:24" ht="36.75" customHeight="1" thickBot="1" x14ac:dyDescent="0.25">
      <c r="B120" s="308" t="s">
        <v>27</v>
      </c>
      <c r="C120" s="309"/>
      <c r="D120" s="309"/>
      <c r="E120" s="309"/>
      <c r="F120" s="310"/>
      <c r="G120" s="317" t="s">
        <v>159</v>
      </c>
      <c r="H120" s="318"/>
      <c r="I120" s="318"/>
      <c r="J120" s="318"/>
      <c r="K120" s="318"/>
      <c r="L120" s="318"/>
      <c r="M120" s="318"/>
      <c r="N120" s="319"/>
      <c r="O120" s="487" t="s">
        <v>155</v>
      </c>
      <c r="P120" s="485">
        <v>0</v>
      </c>
      <c r="Q120" s="326">
        <f t="shared" ref="Q120" si="5">P120</f>
        <v>0</v>
      </c>
      <c r="R120" s="328">
        <v>0</v>
      </c>
      <c r="S120" s="86" t="s">
        <v>126</v>
      </c>
      <c r="T120" s="55">
        <v>0</v>
      </c>
      <c r="U120" s="331">
        <f>SUM(T120:T123)</f>
        <v>0</v>
      </c>
      <c r="V120" s="303">
        <v>0</v>
      </c>
      <c r="W120" s="303">
        <v>0</v>
      </c>
      <c r="X120" s="334">
        <f>U120-Q120</f>
        <v>0</v>
      </c>
    </row>
    <row r="121" spans="2:24" ht="36.75" customHeight="1" thickBot="1" x14ac:dyDescent="0.25">
      <c r="B121" s="311"/>
      <c r="C121" s="312"/>
      <c r="D121" s="312"/>
      <c r="E121" s="312"/>
      <c r="F121" s="313"/>
      <c r="G121" s="320"/>
      <c r="H121" s="321"/>
      <c r="I121" s="321"/>
      <c r="J121" s="321"/>
      <c r="K121" s="321"/>
      <c r="L121" s="321"/>
      <c r="M121" s="321"/>
      <c r="N121" s="322"/>
      <c r="O121" s="488"/>
      <c r="P121" s="482"/>
      <c r="Q121" s="326"/>
      <c r="R121" s="329"/>
      <c r="S121" s="86" t="s">
        <v>134</v>
      </c>
      <c r="T121" s="55">
        <v>0</v>
      </c>
      <c r="U121" s="332"/>
      <c r="V121" s="304"/>
      <c r="W121" s="304"/>
      <c r="X121" s="306"/>
    </row>
    <row r="122" spans="2:24" ht="36.75" customHeight="1" thickBot="1" x14ac:dyDescent="0.25">
      <c r="B122" s="311"/>
      <c r="C122" s="312"/>
      <c r="D122" s="312"/>
      <c r="E122" s="312"/>
      <c r="F122" s="313"/>
      <c r="G122" s="320"/>
      <c r="H122" s="321"/>
      <c r="I122" s="321"/>
      <c r="J122" s="321"/>
      <c r="K122" s="321"/>
      <c r="L122" s="321"/>
      <c r="M122" s="321"/>
      <c r="N122" s="322"/>
      <c r="O122" s="488"/>
      <c r="P122" s="482"/>
      <c r="Q122" s="326"/>
      <c r="R122" s="329"/>
      <c r="S122" s="86" t="s">
        <v>136</v>
      </c>
      <c r="T122" s="55">
        <v>0</v>
      </c>
      <c r="U122" s="332"/>
      <c r="V122" s="304"/>
      <c r="W122" s="304"/>
      <c r="X122" s="306"/>
    </row>
    <row r="123" spans="2:24" ht="36.75" customHeight="1" thickBot="1" x14ac:dyDescent="0.25">
      <c r="B123" s="314"/>
      <c r="C123" s="315"/>
      <c r="D123" s="315"/>
      <c r="E123" s="315"/>
      <c r="F123" s="316"/>
      <c r="G123" s="323"/>
      <c r="H123" s="324"/>
      <c r="I123" s="324"/>
      <c r="J123" s="324"/>
      <c r="K123" s="324"/>
      <c r="L123" s="324"/>
      <c r="M123" s="324"/>
      <c r="N123" s="325"/>
      <c r="O123" s="489"/>
      <c r="P123" s="484"/>
      <c r="Q123" s="327"/>
      <c r="R123" s="330"/>
      <c r="S123" s="87" t="s">
        <v>138</v>
      </c>
      <c r="T123" s="56">
        <v>0</v>
      </c>
      <c r="U123" s="333"/>
      <c r="V123" s="305"/>
      <c r="W123" s="305"/>
      <c r="X123" s="307"/>
    </row>
    <row r="124" spans="2:24" ht="36.75" customHeight="1" thickBot="1" x14ac:dyDescent="0.25">
      <c r="B124" s="308" t="s">
        <v>29</v>
      </c>
      <c r="C124" s="309"/>
      <c r="D124" s="309"/>
      <c r="E124" s="309"/>
      <c r="F124" s="310"/>
      <c r="G124" s="317" t="s">
        <v>158</v>
      </c>
      <c r="H124" s="318"/>
      <c r="I124" s="318"/>
      <c r="J124" s="318"/>
      <c r="K124" s="318"/>
      <c r="L124" s="318"/>
      <c r="M124" s="318"/>
      <c r="N124" s="319"/>
      <c r="O124" s="487" t="s">
        <v>155</v>
      </c>
      <c r="P124" s="485">
        <v>0</v>
      </c>
      <c r="Q124" s="326">
        <f t="shared" ref="Q124:Q136" si="6">P124</f>
        <v>0</v>
      </c>
      <c r="R124" s="328">
        <v>0</v>
      </c>
      <c r="S124" s="86" t="s">
        <v>126</v>
      </c>
      <c r="T124" s="55">
        <v>0</v>
      </c>
      <c r="U124" s="331">
        <f>SUM(T124:T127)</f>
        <v>0</v>
      </c>
      <c r="V124" s="303">
        <v>0</v>
      </c>
      <c r="W124" s="303">
        <v>0</v>
      </c>
      <c r="X124" s="334">
        <f>U124-Q124</f>
        <v>0</v>
      </c>
    </row>
    <row r="125" spans="2:24" ht="36.75" customHeight="1" thickBot="1" x14ac:dyDescent="0.25">
      <c r="B125" s="311"/>
      <c r="C125" s="312"/>
      <c r="D125" s="312"/>
      <c r="E125" s="312"/>
      <c r="F125" s="313"/>
      <c r="G125" s="320"/>
      <c r="H125" s="321"/>
      <c r="I125" s="321"/>
      <c r="J125" s="321"/>
      <c r="K125" s="321"/>
      <c r="L125" s="321"/>
      <c r="M125" s="321"/>
      <c r="N125" s="322"/>
      <c r="O125" s="488"/>
      <c r="P125" s="482"/>
      <c r="Q125" s="326"/>
      <c r="R125" s="329"/>
      <c r="S125" s="86" t="s">
        <v>134</v>
      </c>
      <c r="T125" s="55">
        <v>0</v>
      </c>
      <c r="U125" s="332"/>
      <c r="V125" s="304"/>
      <c r="W125" s="304"/>
      <c r="X125" s="306"/>
    </row>
    <row r="126" spans="2:24" ht="36.75" customHeight="1" thickBot="1" x14ac:dyDescent="0.25">
      <c r="B126" s="311"/>
      <c r="C126" s="312"/>
      <c r="D126" s="312"/>
      <c r="E126" s="312"/>
      <c r="F126" s="313"/>
      <c r="G126" s="320"/>
      <c r="H126" s="321"/>
      <c r="I126" s="321"/>
      <c r="J126" s="321"/>
      <c r="K126" s="321"/>
      <c r="L126" s="321"/>
      <c r="M126" s="321"/>
      <c r="N126" s="322"/>
      <c r="O126" s="488"/>
      <c r="P126" s="482"/>
      <c r="Q126" s="326"/>
      <c r="R126" s="329"/>
      <c r="S126" s="86" t="s">
        <v>136</v>
      </c>
      <c r="T126" s="55">
        <v>0</v>
      </c>
      <c r="U126" s="332"/>
      <c r="V126" s="304"/>
      <c r="W126" s="304"/>
      <c r="X126" s="306"/>
    </row>
    <row r="127" spans="2:24" ht="36.75" customHeight="1" thickBot="1" x14ac:dyDescent="0.25">
      <c r="B127" s="314"/>
      <c r="C127" s="315"/>
      <c r="D127" s="315"/>
      <c r="E127" s="315"/>
      <c r="F127" s="316"/>
      <c r="G127" s="323"/>
      <c r="H127" s="324"/>
      <c r="I127" s="324"/>
      <c r="J127" s="324"/>
      <c r="K127" s="324"/>
      <c r="L127" s="324"/>
      <c r="M127" s="324"/>
      <c r="N127" s="325"/>
      <c r="O127" s="489"/>
      <c r="P127" s="484"/>
      <c r="Q127" s="327"/>
      <c r="R127" s="330"/>
      <c r="S127" s="87" t="s">
        <v>138</v>
      </c>
      <c r="T127" s="56">
        <v>0</v>
      </c>
      <c r="U127" s="333"/>
      <c r="V127" s="305"/>
      <c r="W127" s="305"/>
      <c r="X127" s="307"/>
    </row>
    <row r="128" spans="2:24" ht="36.75" customHeight="1" thickBot="1" x14ac:dyDescent="0.25">
      <c r="B128" s="308" t="s">
        <v>160</v>
      </c>
      <c r="C128" s="309"/>
      <c r="D128" s="309"/>
      <c r="E128" s="309"/>
      <c r="F128" s="310"/>
      <c r="G128" s="317" t="s">
        <v>161</v>
      </c>
      <c r="H128" s="318"/>
      <c r="I128" s="318"/>
      <c r="J128" s="318"/>
      <c r="K128" s="318"/>
      <c r="L128" s="318"/>
      <c r="M128" s="318"/>
      <c r="N128" s="319"/>
      <c r="O128" s="487" t="s">
        <v>155</v>
      </c>
      <c r="P128" s="485">
        <v>0</v>
      </c>
      <c r="Q128" s="326">
        <f t="shared" ref="Q128" si="7">P128</f>
        <v>0</v>
      </c>
      <c r="R128" s="328">
        <v>0</v>
      </c>
      <c r="S128" s="86" t="s">
        <v>126</v>
      </c>
      <c r="T128" s="55">
        <v>0</v>
      </c>
      <c r="U128" s="331">
        <f>SUM(T128:T131)</f>
        <v>0</v>
      </c>
      <c r="V128" s="303">
        <v>0</v>
      </c>
      <c r="W128" s="303">
        <v>0</v>
      </c>
      <c r="X128" s="334">
        <f>U128-Q128</f>
        <v>0</v>
      </c>
    </row>
    <row r="129" spans="2:24" ht="36.75" customHeight="1" thickBot="1" x14ac:dyDescent="0.25">
      <c r="B129" s="311"/>
      <c r="C129" s="312"/>
      <c r="D129" s="312"/>
      <c r="E129" s="312"/>
      <c r="F129" s="313"/>
      <c r="G129" s="320"/>
      <c r="H129" s="321"/>
      <c r="I129" s="321"/>
      <c r="J129" s="321"/>
      <c r="K129" s="321"/>
      <c r="L129" s="321"/>
      <c r="M129" s="321"/>
      <c r="N129" s="322"/>
      <c r="O129" s="488"/>
      <c r="P129" s="482"/>
      <c r="Q129" s="326"/>
      <c r="R129" s="329"/>
      <c r="S129" s="86" t="s">
        <v>134</v>
      </c>
      <c r="T129" s="55">
        <v>0</v>
      </c>
      <c r="U129" s="332"/>
      <c r="V129" s="304"/>
      <c r="W129" s="304"/>
      <c r="X129" s="306"/>
    </row>
    <row r="130" spans="2:24" ht="36.75" customHeight="1" thickBot="1" x14ac:dyDescent="0.25">
      <c r="B130" s="311"/>
      <c r="C130" s="312"/>
      <c r="D130" s="312"/>
      <c r="E130" s="312"/>
      <c r="F130" s="313"/>
      <c r="G130" s="320"/>
      <c r="H130" s="321"/>
      <c r="I130" s="321"/>
      <c r="J130" s="321"/>
      <c r="K130" s="321"/>
      <c r="L130" s="321"/>
      <c r="M130" s="321"/>
      <c r="N130" s="322"/>
      <c r="O130" s="488"/>
      <c r="P130" s="482"/>
      <c r="Q130" s="326"/>
      <c r="R130" s="329"/>
      <c r="S130" s="86" t="s">
        <v>136</v>
      </c>
      <c r="T130" s="55">
        <v>0</v>
      </c>
      <c r="U130" s="332"/>
      <c r="V130" s="304"/>
      <c r="W130" s="304"/>
      <c r="X130" s="306"/>
    </row>
    <row r="131" spans="2:24" ht="36.75" customHeight="1" thickBot="1" x14ac:dyDescent="0.25">
      <c r="B131" s="314"/>
      <c r="C131" s="315"/>
      <c r="D131" s="315"/>
      <c r="E131" s="315"/>
      <c r="F131" s="316"/>
      <c r="G131" s="323"/>
      <c r="H131" s="324"/>
      <c r="I131" s="324"/>
      <c r="J131" s="324"/>
      <c r="K131" s="324"/>
      <c r="L131" s="324"/>
      <c r="M131" s="324"/>
      <c r="N131" s="325"/>
      <c r="O131" s="489"/>
      <c r="P131" s="484"/>
      <c r="Q131" s="327"/>
      <c r="R131" s="330"/>
      <c r="S131" s="87" t="s">
        <v>138</v>
      </c>
      <c r="T131" s="56">
        <v>0</v>
      </c>
      <c r="U131" s="333"/>
      <c r="V131" s="305"/>
      <c r="W131" s="305"/>
      <c r="X131" s="307"/>
    </row>
    <row r="132" spans="2:24" ht="36.75" customHeight="1" thickBot="1" x14ac:dyDescent="0.25">
      <c r="B132" s="308" t="s">
        <v>33</v>
      </c>
      <c r="C132" s="309"/>
      <c r="D132" s="309"/>
      <c r="E132" s="309"/>
      <c r="F132" s="310"/>
      <c r="G132" s="317" t="s">
        <v>159</v>
      </c>
      <c r="H132" s="318"/>
      <c r="I132" s="318"/>
      <c r="J132" s="318"/>
      <c r="K132" s="318"/>
      <c r="L132" s="318"/>
      <c r="M132" s="318"/>
      <c r="N132" s="319"/>
      <c r="O132" s="487" t="s">
        <v>155</v>
      </c>
      <c r="P132" s="485">
        <v>0</v>
      </c>
      <c r="Q132" s="326">
        <f t="shared" ref="Q132" si="8">P132</f>
        <v>0</v>
      </c>
      <c r="R132" s="328">
        <v>0</v>
      </c>
      <c r="S132" s="86" t="s">
        <v>126</v>
      </c>
      <c r="T132" s="55">
        <v>0</v>
      </c>
      <c r="U132" s="331">
        <f>SUM(T132:T135)</f>
        <v>0</v>
      </c>
      <c r="V132" s="303">
        <v>0</v>
      </c>
      <c r="W132" s="303">
        <v>0</v>
      </c>
      <c r="X132" s="334">
        <f>U132-Q132</f>
        <v>0</v>
      </c>
    </row>
    <row r="133" spans="2:24" ht="36.75" customHeight="1" thickBot="1" x14ac:dyDescent="0.25">
      <c r="B133" s="311"/>
      <c r="C133" s="312"/>
      <c r="D133" s="312"/>
      <c r="E133" s="312"/>
      <c r="F133" s="313"/>
      <c r="G133" s="320"/>
      <c r="H133" s="321"/>
      <c r="I133" s="321"/>
      <c r="J133" s="321"/>
      <c r="K133" s="321"/>
      <c r="L133" s="321"/>
      <c r="M133" s="321"/>
      <c r="N133" s="322"/>
      <c r="O133" s="488"/>
      <c r="P133" s="482"/>
      <c r="Q133" s="326"/>
      <c r="R133" s="329"/>
      <c r="S133" s="86" t="s">
        <v>134</v>
      </c>
      <c r="T133" s="55">
        <v>0</v>
      </c>
      <c r="U133" s="332"/>
      <c r="V133" s="304"/>
      <c r="W133" s="304"/>
      <c r="X133" s="306"/>
    </row>
    <row r="134" spans="2:24" ht="36.75" customHeight="1" thickBot="1" x14ac:dyDescent="0.25">
      <c r="B134" s="311"/>
      <c r="C134" s="312"/>
      <c r="D134" s="312"/>
      <c r="E134" s="312"/>
      <c r="F134" s="313"/>
      <c r="G134" s="320"/>
      <c r="H134" s="321"/>
      <c r="I134" s="321"/>
      <c r="J134" s="321"/>
      <c r="K134" s="321"/>
      <c r="L134" s="321"/>
      <c r="M134" s="321"/>
      <c r="N134" s="322"/>
      <c r="O134" s="488"/>
      <c r="P134" s="482"/>
      <c r="Q134" s="326"/>
      <c r="R134" s="329"/>
      <c r="S134" s="86" t="s">
        <v>136</v>
      </c>
      <c r="T134" s="55">
        <v>0</v>
      </c>
      <c r="U134" s="332"/>
      <c r="V134" s="304"/>
      <c r="W134" s="304"/>
      <c r="X134" s="306"/>
    </row>
    <row r="135" spans="2:24" ht="36.75" customHeight="1" thickBot="1" x14ac:dyDescent="0.25">
      <c r="B135" s="311"/>
      <c r="C135" s="312"/>
      <c r="D135" s="312"/>
      <c r="E135" s="312"/>
      <c r="F135" s="313"/>
      <c r="G135" s="323"/>
      <c r="H135" s="324"/>
      <c r="I135" s="324"/>
      <c r="J135" s="324"/>
      <c r="K135" s="324"/>
      <c r="L135" s="324"/>
      <c r="M135" s="324"/>
      <c r="N135" s="325"/>
      <c r="O135" s="489"/>
      <c r="P135" s="484"/>
      <c r="Q135" s="327"/>
      <c r="R135" s="330"/>
      <c r="S135" s="87" t="s">
        <v>138</v>
      </c>
      <c r="T135" s="56">
        <v>0</v>
      </c>
      <c r="U135" s="333"/>
      <c r="V135" s="305"/>
      <c r="W135" s="305"/>
      <c r="X135" s="307"/>
    </row>
    <row r="136" spans="2:24" ht="36.75" customHeight="1" thickBot="1" x14ac:dyDescent="0.25">
      <c r="B136" s="308" t="s">
        <v>162</v>
      </c>
      <c r="C136" s="309"/>
      <c r="D136" s="309"/>
      <c r="E136" s="309"/>
      <c r="F136" s="310"/>
      <c r="G136" s="318" t="s">
        <v>158</v>
      </c>
      <c r="H136" s="318"/>
      <c r="I136" s="318"/>
      <c r="J136" s="318"/>
      <c r="K136" s="318"/>
      <c r="L136" s="318"/>
      <c r="M136" s="318"/>
      <c r="N136" s="319"/>
      <c r="O136" s="487" t="s">
        <v>155</v>
      </c>
      <c r="P136" s="485">
        <v>0</v>
      </c>
      <c r="Q136" s="326">
        <f t="shared" si="6"/>
        <v>0</v>
      </c>
      <c r="R136" s="328">
        <v>0</v>
      </c>
      <c r="S136" s="86" t="s">
        <v>126</v>
      </c>
      <c r="T136" s="55">
        <v>0</v>
      </c>
      <c r="U136" s="331">
        <f>SUM(T136:T139)</f>
        <v>0</v>
      </c>
      <c r="V136" s="303">
        <v>0</v>
      </c>
      <c r="W136" s="303">
        <v>0</v>
      </c>
      <c r="X136" s="334">
        <f>U136-Q136</f>
        <v>0</v>
      </c>
    </row>
    <row r="137" spans="2:24" ht="36.75" customHeight="1" thickBot="1" x14ac:dyDescent="0.25">
      <c r="B137" s="311"/>
      <c r="C137" s="312"/>
      <c r="D137" s="312"/>
      <c r="E137" s="312"/>
      <c r="F137" s="313"/>
      <c r="G137" s="321"/>
      <c r="H137" s="321"/>
      <c r="I137" s="321"/>
      <c r="J137" s="321"/>
      <c r="K137" s="321"/>
      <c r="L137" s="321"/>
      <c r="M137" s="321"/>
      <c r="N137" s="322"/>
      <c r="O137" s="488"/>
      <c r="P137" s="482"/>
      <c r="Q137" s="326"/>
      <c r="R137" s="329"/>
      <c r="S137" s="86" t="s">
        <v>134</v>
      </c>
      <c r="T137" s="55">
        <v>0</v>
      </c>
      <c r="U137" s="332"/>
      <c r="V137" s="304"/>
      <c r="W137" s="304"/>
      <c r="X137" s="306"/>
    </row>
    <row r="138" spans="2:24" ht="36.75" customHeight="1" thickBot="1" x14ac:dyDescent="0.25">
      <c r="B138" s="311"/>
      <c r="C138" s="312"/>
      <c r="D138" s="312"/>
      <c r="E138" s="312"/>
      <c r="F138" s="313"/>
      <c r="G138" s="321"/>
      <c r="H138" s="321"/>
      <c r="I138" s="321"/>
      <c r="J138" s="321"/>
      <c r="K138" s="321"/>
      <c r="L138" s="321"/>
      <c r="M138" s="321"/>
      <c r="N138" s="322"/>
      <c r="O138" s="488"/>
      <c r="P138" s="482"/>
      <c r="Q138" s="326"/>
      <c r="R138" s="329"/>
      <c r="S138" s="86" t="s">
        <v>136</v>
      </c>
      <c r="T138" s="55">
        <v>0</v>
      </c>
      <c r="U138" s="332"/>
      <c r="V138" s="304"/>
      <c r="W138" s="304"/>
      <c r="X138" s="306"/>
    </row>
    <row r="139" spans="2:24" ht="36.75" customHeight="1" thickBot="1" x14ac:dyDescent="0.25">
      <c r="B139" s="314"/>
      <c r="C139" s="315"/>
      <c r="D139" s="315"/>
      <c r="E139" s="315"/>
      <c r="F139" s="316"/>
      <c r="G139" s="324"/>
      <c r="H139" s="324"/>
      <c r="I139" s="324"/>
      <c r="J139" s="324"/>
      <c r="K139" s="324"/>
      <c r="L139" s="324"/>
      <c r="M139" s="324"/>
      <c r="N139" s="325"/>
      <c r="O139" s="489"/>
      <c r="P139" s="484"/>
      <c r="Q139" s="327"/>
      <c r="R139" s="330"/>
      <c r="S139" s="87" t="s">
        <v>138</v>
      </c>
      <c r="T139" s="56">
        <v>0</v>
      </c>
      <c r="U139" s="333"/>
      <c r="V139" s="305"/>
      <c r="W139" s="305"/>
      <c r="X139" s="307"/>
    </row>
    <row r="140" spans="2:24" ht="36.75" customHeight="1" thickBot="1" x14ac:dyDescent="0.25">
      <c r="B140" s="311" t="s">
        <v>163</v>
      </c>
      <c r="C140" s="312"/>
      <c r="D140" s="312"/>
      <c r="E140" s="312"/>
      <c r="F140" s="313"/>
      <c r="G140" s="317" t="s">
        <v>158</v>
      </c>
      <c r="H140" s="318"/>
      <c r="I140" s="318"/>
      <c r="J140" s="318"/>
      <c r="K140" s="318"/>
      <c r="L140" s="318"/>
      <c r="M140" s="318"/>
      <c r="N140" s="319"/>
      <c r="O140" s="487" t="s">
        <v>155</v>
      </c>
      <c r="P140" s="485">
        <v>0</v>
      </c>
      <c r="Q140" s="326">
        <f>P140</f>
        <v>0</v>
      </c>
      <c r="R140" s="328">
        <v>0</v>
      </c>
      <c r="S140" s="86" t="s">
        <v>126</v>
      </c>
      <c r="T140" s="55">
        <v>0</v>
      </c>
      <c r="U140" s="331">
        <f>SUM(T140:T143)</f>
        <v>0</v>
      </c>
      <c r="V140" s="303">
        <v>0</v>
      </c>
      <c r="W140" s="303">
        <v>0</v>
      </c>
      <c r="X140" s="334">
        <f>U140-Q140</f>
        <v>0</v>
      </c>
    </row>
    <row r="141" spans="2:24" ht="36.75" customHeight="1" thickBot="1" x14ac:dyDescent="0.25">
      <c r="B141" s="311"/>
      <c r="C141" s="312"/>
      <c r="D141" s="312"/>
      <c r="E141" s="312"/>
      <c r="F141" s="313"/>
      <c r="G141" s="320"/>
      <c r="H141" s="321"/>
      <c r="I141" s="321"/>
      <c r="J141" s="321"/>
      <c r="K141" s="321"/>
      <c r="L141" s="321"/>
      <c r="M141" s="321"/>
      <c r="N141" s="322"/>
      <c r="O141" s="488"/>
      <c r="P141" s="482"/>
      <c r="Q141" s="326"/>
      <c r="R141" s="329"/>
      <c r="S141" s="86" t="s">
        <v>134</v>
      </c>
      <c r="T141" s="55">
        <v>0</v>
      </c>
      <c r="U141" s="332"/>
      <c r="V141" s="304"/>
      <c r="W141" s="304"/>
      <c r="X141" s="306"/>
    </row>
    <row r="142" spans="2:24" ht="36.75" customHeight="1" thickBot="1" x14ac:dyDescent="0.25">
      <c r="B142" s="311"/>
      <c r="C142" s="312"/>
      <c r="D142" s="312"/>
      <c r="E142" s="312"/>
      <c r="F142" s="313"/>
      <c r="G142" s="320"/>
      <c r="H142" s="321"/>
      <c r="I142" s="321"/>
      <c r="J142" s="321"/>
      <c r="K142" s="321"/>
      <c r="L142" s="321"/>
      <c r="M142" s="321"/>
      <c r="N142" s="322"/>
      <c r="O142" s="488"/>
      <c r="P142" s="482"/>
      <c r="Q142" s="326"/>
      <c r="R142" s="329"/>
      <c r="S142" s="86" t="s">
        <v>136</v>
      </c>
      <c r="T142" s="55">
        <v>0</v>
      </c>
      <c r="U142" s="332"/>
      <c r="V142" s="304"/>
      <c r="W142" s="304"/>
      <c r="X142" s="306"/>
    </row>
    <row r="143" spans="2:24" ht="36.75" customHeight="1" thickBot="1" x14ac:dyDescent="0.25">
      <c r="B143" s="314"/>
      <c r="C143" s="315"/>
      <c r="D143" s="315"/>
      <c r="E143" s="315"/>
      <c r="F143" s="316"/>
      <c r="G143" s="323"/>
      <c r="H143" s="324"/>
      <c r="I143" s="324"/>
      <c r="J143" s="324"/>
      <c r="K143" s="324"/>
      <c r="L143" s="324"/>
      <c r="M143" s="324"/>
      <c r="N143" s="325"/>
      <c r="O143" s="489"/>
      <c r="P143" s="484"/>
      <c r="Q143" s="327"/>
      <c r="R143" s="330"/>
      <c r="S143" s="87" t="s">
        <v>138</v>
      </c>
      <c r="T143" s="56">
        <v>0</v>
      </c>
      <c r="U143" s="333"/>
      <c r="V143" s="305"/>
      <c r="W143" s="305"/>
      <c r="X143" s="307"/>
    </row>
    <row r="144" spans="2:24" ht="36.75" customHeight="1" thickBot="1" x14ac:dyDescent="0.25">
      <c r="B144" s="308" t="s">
        <v>164</v>
      </c>
      <c r="C144" s="309"/>
      <c r="D144" s="309"/>
      <c r="E144" s="309"/>
      <c r="F144" s="310"/>
      <c r="G144" s="317" t="s">
        <v>165</v>
      </c>
      <c r="H144" s="318"/>
      <c r="I144" s="318"/>
      <c r="J144" s="318"/>
      <c r="K144" s="318"/>
      <c r="L144" s="318"/>
      <c r="M144" s="318"/>
      <c r="N144" s="319"/>
      <c r="O144" s="487" t="s">
        <v>155</v>
      </c>
      <c r="P144" s="485">
        <v>0</v>
      </c>
      <c r="Q144" s="326">
        <f t="shared" ref="Q144" si="9">P144</f>
        <v>0</v>
      </c>
      <c r="R144" s="328">
        <v>0</v>
      </c>
      <c r="S144" s="86" t="s">
        <v>126</v>
      </c>
      <c r="T144" s="55">
        <v>0</v>
      </c>
      <c r="U144" s="331">
        <f>SUM(T144:T147)</f>
        <v>0</v>
      </c>
      <c r="V144" s="303">
        <v>0</v>
      </c>
      <c r="W144" s="303">
        <v>0</v>
      </c>
      <c r="X144" s="334">
        <f>U144-Q144</f>
        <v>0</v>
      </c>
    </row>
    <row r="145" spans="2:24" ht="36.75" customHeight="1" thickBot="1" x14ac:dyDescent="0.25">
      <c r="B145" s="311"/>
      <c r="C145" s="312"/>
      <c r="D145" s="312"/>
      <c r="E145" s="312"/>
      <c r="F145" s="313"/>
      <c r="G145" s="320"/>
      <c r="H145" s="321"/>
      <c r="I145" s="321"/>
      <c r="J145" s="321"/>
      <c r="K145" s="321"/>
      <c r="L145" s="321"/>
      <c r="M145" s="321"/>
      <c r="N145" s="322"/>
      <c r="O145" s="488"/>
      <c r="P145" s="482"/>
      <c r="Q145" s="326"/>
      <c r="R145" s="329"/>
      <c r="S145" s="86" t="s">
        <v>134</v>
      </c>
      <c r="T145" s="55">
        <v>0</v>
      </c>
      <c r="U145" s="332"/>
      <c r="V145" s="304"/>
      <c r="W145" s="304"/>
      <c r="X145" s="306"/>
    </row>
    <row r="146" spans="2:24" ht="36.75" customHeight="1" thickBot="1" x14ac:dyDescent="0.25">
      <c r="B146" s="311"/>
      <c r="C146" s="312"/>
      <c r="D146" s="312"/>
      <c r="E146" s="312"/>
      <c r="F146" s="313"/>
      <c r="G146" s="320"/>
      <c r="H146" s="321"/>
      <c r="I146" s="321"/>
      <c r="J146" s="321"/>
      <c r="K146" s="321"/>
      <c r="L146" s="321"/>
      <c r="M146" s="321"/>
      <c r="N146" s="322"/>
      <c r="O146" s="488"/>
      <c r="P146" s="482"/>
      <c r="Q146" s="326"/>
      <c r="R146" s="329"/>
      <c r="S146" s="86" t="s">
        <v>136</v>
      </c>
      <c r="T146" s="55">
        <v>0</v>
      </c>
      <c r="U146" s="332"/>
      <c r="V146" s="304"/>
      <c r="W146" s="304"/>
      <c r="X146" s="306"/>
    </row>
    <row r="147" spans="2:24" ht="36.75" customHeight="1" thickBot="1" x14ac:dyDescent="0.25">
      <c r="B147" s="314"/>
      <c r="C147" s="315"/>
      <c r="D147" s="315"/>
      <c r="E147" s="315"/>
      <c r="F147" s="316"/>
      <c r="G147" s="323"/>
      <c r="H147" s="324"/>
      <c r="I147" s="324"/>
      <c r="J147" s="324"/>
      <c r="K147" s="324"/>
      <c r="L147" s="324"/>
      <c r="M147" s="324"/>
      <c r="N147" s="325"/>
      <c r="O147" s="489"/>
      <c r="P147" s="484"/>
      <c r="Q147" s="327"/>
      <c r="R147" s="330"/>
      <c r="S147" s="87" t="s">
        <v>138</v>
      </c>
      <c r="T147" s="56">
        <v>0</v>
      </c>
      <c r="U147" s="333"/>
      <c r="V147" s="305"/>
      <c r="W147" s="305"/>
      <c r="X147" s="307"/>
    </row>
    <row r="148" spans="2:24" ht="36.75" customHeight="1" thickBot="1" x14ac:dyDescent="0.25">
      <c r="B148" s="308" t="s">
        <v>166</v>
      </c>
      <c r="C148" s="309"/>
      <c r="D148" s="309"/>
      <c r="E148" s="309"/>
      <c r="F148" s="310"/>
      <c r="G148" s="317" t="s">
        <v>167</v>
      </c>
      <c r="H148" s="318"/>
      <c r="I148" s="318"/>
      <c r="J148" s="318"/>
      <c r="K148" s="318"/>
      <c r="L148" s="318"/>
      <c r="M148" s="318"/>
      <c r="N148" s="319"/>
      <c r="O148" s="487" t="s">
        <v>155</v>
      </c>
      <c r="P148" s="485">
        <v>0</v>
      </c>
      <c r="Q148" s="326">
        <f t="shared" ref="Q148" si="10">P148</f>
        <v>0</v>
      </c>
      <c r="R148" s="328">
        <v>0</v>
      </c>
      <c r="S148" s="86" t="s">
        <v>126</v>
      </c>
      <c r="T148" s="55">
        <v>0</v>
      </c>
      <c r="U148" s="331">
        <f>SUM(T148:T151)</f>
        <v>0</v>
      </c>
      <c r="V148" s="303">
        <v>0</v>
      </c>
      <c r="W148" s="303">
        <v>0</v>
      </c>
      <c r="X148" s="334">
        <f>U148-Q148</f>
        <v>0</v>
      </c>
    </row>
    <row r="149" spans="2:24" ht="36.75" customHeight="1" thickBot="1" x14ac:dyDescent="0.25">
      <c r="B149" s="311"/>
      <c r="C149" s="312"/>
      <c r="D149" s="312"/>
      <c r="E149" s="312"/>
      <c r="F149" s="313"/>
      <c r="G149" s="320"/>
      <c r="H149" s="321"/>
      <c r="I149" s="321"/>
      <c r="J149" s="321"/>
      <c r="K149" s="321"/>
      <c r="L149" s="321"/>
      <c r="M149" s="321"/>
      <c r="N149" s="322"/>
      <c r="O149" s="488"/>
      <c r="P149" s="482"/>
      <c r="Q149" s="326"/>
      <c r="R149" s="329"/>
      <c r="S149" s="86" t="s">
        <v>134</v>
      </c>
      <c r="T149" s="55">
        <v>0</v>
      </c>
      <c r="U149" s="332"/>
      <c r="V149" s="304"/>
      <c r="W149" s="304"/>
      <c r="X149" s="306"/>
    </row>
    <row r="150" spans="2:24" ht="36.75" customHeight="1" thickBot="1" x14ac:dyDescent="0.25">
      <c r="B150" s="311"/>
      <c r="C150" s="312"/>
      <c r="D150" s="312"/>
      <c r="E150" s="312"/>
      <c r="F150" s="313"/>
      <c r="G150" s="320"/>
      <c r="H150" s="321"/>
      <c r="I150" s="321"/>
      <c r="J150" s="321"/>
      <c r="K150" s="321"/>
      <c r="L150" s="321"/>
      <c r="M150" s="321"/>
      <c r="N150" s="322"/>
      <c r="O150" s="488"/>
      <c r="P150" s="482"/>
      <c r="Q150" s="326"/>
      <c r="R150" s="329"/>
      <c r="S150" s="86" t="s">
        <v>136</v>
      </c>
      <c r="T150" s="55">
        <v>0</v>
      </c>
      <c r="U150" s="332"/>
      <c r="V150" s="304"/>
      <c r="W150" s="304"/>
      <c r="X150" s="306"/>
    </row>
    <row r="151" spans="2:24" ht="36.75" customHeight="1" thickBot="1" x14ac:dyDescent="0.25">
      <c r="B151" s="314"/>
      <c r="C151" s="315"/>
      <c r="D151" s="315"/>
      <c r="E151" s="315"/>
      <c r="F151" s="316"/>
      <c r="G151" s="323"/>
      <c r="H151" s="324"/>
      <c r="I151" s="324"/>
      <c r="J151" s="324"/>
      <c r="K151" s="324"/>
      <c r="L151" s="324"/>
      <c r="M151" s="324"/>
      <c r="N151" s="325"/>
      <c r="O151" s="489"/>
      <c r="P151" s="484"/>
      <c r="Q151" s="327"/>
      <c r="R151" s="330"/>
      <c r="S151" s="87" t="s">
        <v>138</v>
      </c>
      <c r="T151" s="56">
        <v>0</v>
      </c>
      <c r="U151" s="333"/>
      <c r="V151" s="305"/>
      <c r="W151" s="305"/>
      <c r="X151" s="307"/>
    </row>
    <row r="152" spans="2:24" ht="36.75" customHeight="1" thickBot="1" x14ac:dyDescent="0.25">
      <c r="B152" s="345" t="s">
        <v>168</v>
      </c>
      <c r="C152" s="346"/>
      <c r="D152" s="346"/>
      <c r="E152" s="346"/>
      <c r="F152" s="347"/>
      <c r="G152" s="317" t="s">
        <v>167</v>
      </c>
      <c r="H152" s="318"/>
      <c r="I152" s="318"/>
      <c r="J152" s="318"/>
      <c r="K152" s="318"/>
      <c r="L152" s="318"/>
      <c r="M152" s="318"/>
      <c r="N152" s="319"/>
      <c r="O152" s="487" t="s">
        <v>155</v>
      </c>
      <c r="P152" s="485">
        <v>0</v>
      </c>
      <c r="Q152" s="326">
        <f t="shared" ref="Q152" si="11">P152</f>
        <v>0</v>
      </c>
      <c r="R152" s="328">
        <v>0</v>
      </c>
      <c r="S152" s="86" t="s">
        <v>126</v>
      </c>
      <c r="T152" s="55">
        <v>0</v>
      </c>
      <c r="U152" s="331">
        <f>SUM(T152:T155)</f>
        <v>0</v>
      </c>
      <c r="V152" s="303">
        <v>0</v>
      </c>
      <c r="W152" s="303">
        <v>0</v>
      </c>
      <c r="X152" s="334">
        <f>U152-Q152</f>
        <v>0</v>
      </c>
    </row>
    <row r="153" spans="2:24" ht="36.75" customHeight="1" thickBot="1" x14ac:dyDescent="0.25">
      <c r="B153" s="348"/>
      <c r="C153" s="349"/>
      <c r="D153" s="349"/>
      <c r="E153" s="349"/>
      <c r="F153" s="350"/>
      <c r="G153" s="320"/>
      <c r="H153" s="321"/>
      <c r="I153" s="321"/>
      <c r="J153" s="321"/>
      <c r="K153" s="321"/>
      <c r="L153" s="321"/>
      <c r="M153" s="321"/>
      <c r="N153" s="322"/>
      <c r="O153" s="488"/>
      <c r="P153" s="482"/>
      <c r="Q153" s="326"/>
      <c r="R153" s="329"/>
      <c r="S153" s="86" t="s">
        <v>134</v>
      </c>
      <c r="T153" s="55">
        <v>0</v>
      </c>
      <c r="U153" s="332"/>
      <c r="V153" s="304"/>
      <c r="W153" s="304"/>
      <c r="X153" s="306"/>
    </row>
    <row r="154" spans="2:24" ht="36.75" customHeight="1" thickBot="1" x14ac:dyDescent="0.25">
      <c r="B154" s="348"/>
      <c r="C154" s="349"/>
      <c r="D154" s="349"/>
      <c r="E154" s="349"/>
      <c r="F154" s="350"/>
      <c r="G154" s="320"/>
      <c r="H154" s="321"/>
      <c r="I154" s="321"/>
      <c r="J154" s="321"/>
      <c r="K154" s="321"/>
      <c r="L154" s="321"/>
      <c r="M154" s="321"/>
      <c r="N154" s="322"/>
      <c r="O154" s="488"/>
      <c r="P154" s="482"/>
      <c r="Q154" s="326"/>
      <c r="R154" s="329"/>
      <c r="S154" s="86" t="s">
        <v>136</v>
      </c>
      <c r="T154" s="55">
        <v>0</v>
      </c>
      <c r="U154" s="332"/>
      <c r="V154" s="304"/>
      <c r="W154" s="304"/>
      <c r="X154" s="306"/>
    </row>
    <row r="155" spans="2:24" ht="36.75" customHeight="1" thickBot="1" x14ac:dyDescent="0.25">
      <c r="B155" s="351"/>
      <c r="C155" s="352"/>
      <c r="D155" s="352"/>
      <c r="E155" s="352"/>
      <c r="F155" s="353"/>
      <c r="G155" s="323"/>
      <c r="H155" s="324"/>
      <c r="I155" s="324"/>
      <c r="J155" s="324"/>
      <c r="K155" s="324"/>
      <c r="L155" s="324"/>
      <c r="M155" s="324"/>
      <c r="N155" s="325"/>
      <c r="O155" s="489"/>
      <c r="P155" s="484"/>
      <c r="Q155" s="327"/>
      <c r="R155" s="330"/>
      <c r="S155" s="87" t="s">
        <v>138</v>
      </c>
      <c r="T155" s="56">
        <v>0</v>
      </c>
      <c r="U155" s="333"/>
      <c r="V155" s="305"/>
      <c r="W155" s="305"/>
      <c r="X155" s="307"/>
    </row>
    <row r="156" spans="2:24" ht="36.75" customHeight="1" thickBot="1" x14ac:dyDescent="0.25">
      <c r="B156" s="345" t="s">
        <v>169</v>
      </c>
      <c r="C156" s="346"/>
      <c r="D156" s="346"/>
      <c r="E156" s="346"/>
      <c r="F156" s="347"/>
      <c r="G156" s="317" t="s">
        <v>167</v>
      </c>
      <c r="H156" s="318"/>
      <c r="I156" s="318"/>
      <c r="J156" s="318"/>
      <c r="K156" s="318"/>
      <c r="L156" s="318"/>
      <c r="M156" s="318"/>
      <c r="N156" s="319"/>
      <c r="O156" s="487" t="s">
        <v>155</v>
      </c>
      <c r="P156" s="485">
        <v>0</v>
      </c>
      <c r="Q156" s="326">
        <f t="shared" ref="Q156" si="12">P156</f>
        <v>0</v>
      </c>
      <c r="R156" s="328">
        <v>0</v>
      </c>
      <c r="S156" s="86" t="s">
        <v>126</v>
      </c>
      <c r="T156" s="55">
        <v>0</v>
      </c>
      <c r="U156" s="331">
        <f>SUM(T156:T159)</f>
        <v>0</v>
      </c>
      <c r="V156" s="303">
        <v>0</v>
      </c>
      <c r="W156" s="303">
        <v>0</v>
      </c>
      <c r="X156" s="334">
        <f>U156-Q156</f>
        <v>0</v>
      </c>
    </row>
    <row r="157" spans="2:24" ht="36.75" customHeight="1" thickBot="1" x14ac:dyDescent="0.25">
      <c r="B157" s="348"/>
      <c r="C157" s="349"/>
      <c r="D157" s="349"/>
      <c r="E157" s="349"/>
      <c r="F157" s="350"/>
      <c r="G157" s="320"/>
      <c r="H157" s="321"/>
      <c r="I157" s="321"/>
      <c r="J157" s="321"/>
      <c r="K157" s="321"/>
      <c r="L157" s="321"/>
      <c r="M157" s="321"/>
      <c r="N157" s="322"/>
      <c r="O157" s="488"/>
      <c r="P157" s="482"/>
      <c r="Q157" s="326"/>
      <c r="R157" s="329"/>
      <c r="S157" s="86" t="s">
        <v>134</v>
      </c>
      <c r="T157" s="55">
        <v>0</v>
      </c>
      <c r="U157" s="332"/>
      <c r="V157" s="304"/>
      <c r="W157" s="304"/>
      <c r="X157" s="306"/>
    </row>
    <row r="158" spans="2:24" ht="36.75" customHeight="1" thickBot="1" x14ac:dyDescent="0.25">
      <c r="B158" s="348"/>
      <c r="C158" s="349"/>
      <c r="D158" s="349"/>
      <c r="E158" s="349"/>
      <c r="F158" s="350"/>
      <c r="G158" s="320"/>
      <c r="H158" s="321"/>
      <c r="I158" s="321"/>
      <c r="J158" s="321"/>
      <c r="K158" s="321"/>
      <c r="L158" s="321"/>
      <c r="M158" s="321"/>
      <c r="N158" s="322"/>
      <c r="O158" s="488"/>
      <c r="P158" s="482"/>
      <c r="Q158" s="326"/>
      <c r="R158" s="329"/>
      <c r="S158" s="86" t="s">
        <v>136</v>
      </c>
      <c r="T158" s="55">
        <v>0</v>
      </c>
      <c r="U158" s="332"/>
      <c r="V158" s="304"/>
      <c r="W158" s="304"/>
      <c r="X158" s="306"/>
    </row>
    <row r="159" spans="2:24" ht="36.75" customHeight="1" thickBot="1" x14ac:dyDescent="0.25">
      <c r="B159" s="351"/>
      <c r="C159" s="352"/>
      <c r="D159" s="352"/>
      <c r="E159" s="352"/>
      <c r="F159" s="353"/>
      <c r="G159" s="323"/>
      <c r="H159" s="324"/>
      <c r="I159" s="324"/>
      <c r="J159" s="324"/>
      <c r="K159" s="324"/>
      <c r="L159" s="324"/>
      <c r="M159" s="324"/>
      <c r="N159" s="325"/>
      <c r="O159" s="489"/>
      <c r="P159" s="484"/>
      <c r="Q159" s="327"/>
      <c r="R159" s="330"/>
      <c r="S159" s="87" t="s">
        <v>138</v>
      </c>
      <c r="T159" s="56">
        <v>0</v>
      </c>
      <c r="U159" s="333"/>
      <c r="V159" s="305"/>
      <c r="W159" s="305"/>
      <c r="X159" s="307"/>
    </row>
    <row r="160" spans="2:24" ht="36.75" customHeight="1" thickBot="1" x14ac:dyDescent="0.25">
      <c r="B160" s="308" t="s">
        <v>47</v>
      </c>
      <c r="C160" s="309"/>
      <c r="D160" s="309"/>
      <c r="E160" s="309"/>
      <c r="F160" s="310"/>
      <c r="G160" s="317" t="s">
        <v>157</v>
      </c>
      <c r="H160" s="318"/>
      <c r="I160" s="318"/>
      <c r="J160" s="318"/>
      <c r="K160" s="318"/>
      <c r="L160" s="318"/>
      <c r="M160" s="318"/>
      <c r="N160" s="319"/>
      <c r="O160" s="487" t="s">
        <v>155</v>
      </c>
      <c r="P160" s="485">
        <v>0</v>
      </c>
      <c r="Q160" s="326">
        <f t="shared" ref="Q160" si="13">P160</f>
        <v>0</v>
      </c>
      <c r="R160" s="328">
        <v>0</v>
      </c>
      <c r="S160" s="86" t="s">
        <v>126</v>
      </c>
      <c r="T160" s="55">
        <v>0</v>
      </c>
      <c r="U160" s="331">
        <f>SUM(T160:T163)</f>
        <v>0</v>
      </c>
      <c r="V160" s="303">
        <v>0</v>
      </c>
      <c r="W160" s="303">
        <v>0</v>
      </c>
      <c r="X160" s="334">
        <f>U160-Q160</f>
        <v>0</v>
      </c>
    </row>
    <row r="161" spans="2:24" ht="36.75" customHeight="1" thickBot="1" x14ac:dyDescent="0.25">
      <c r="B161" s="311"/>
      <c r="C161" s="312"/>
      <c r="D161" s="312"/>
      <c r="E161" s="312"/>
      <c r="F161" s="313"/>
      <c r="G161" s="320"/>
      <c r="H161" s="321"/>
      <c r="I161" s="321"/>
      <c r="J161" s="321"/>
      <c r="K161" s="321"/>
      <c r="L161" s="321"/>
      <c r="M161" s="321"/>
      <c r="N161" s="322"/>
      <c r="O161" s="488"/>
      <c r="P161" s="482"/>
      <c r="Q161" s="326"/>
      <c r="R161" s="329"/>
      <c r="S161" s="86" t="s">
        <v>134</v>
      </c>
      <c r="T161" s="55">
        <v>0</v>
      </c>
      <c r="U161" s="332"/>
      <c r="V161" s="304"/>
      <c r="W161" s="304"/>
      <c r="X161" s="306"/>
    </row>
    <row r="162" spans="2:24" ht="36.75" customHeight="1" thickBot="1" x14ac:dyDescent="0.25">
      <c r="B162" s="311"/>
      <c r="C162" s="312"/>
      <c r="D162" s="312"/>
      <c r="E162" s="312"/>
      <c r="F162" s="313"/>
      <c r="G162" s="320"/>
      <c r="H162" s="321"/>
      <c r="I162" s="321"/>
      <c r="J162" s="321"/>
      <c r="K162" s="321"/>
      <c r="L162" s="321"/>
      <c r="M162" s="321"/>
      <c r="N162" s="322"/>
      <c r="O162" s="488"/>
      <c r="P162" s="482"/>
      <c r="Q162" s="326"/>
      <c r="R162" s="329"/>
      <c r="S162" s="86" t="s">
        <v>136</v>
      </c>
      <c r="T162" s="55">
        <v>0</v>
      </c>
      <c r="U162" s="332"/>
      <c r="V162" s="304"/>
      <c r="W162" s="304"/>
      <c r="X162" s="306"/>
    </row>
    <row r="163" spans="2:24" ht="36.75" customHeight="1" thickBot="1" x14ac:dyDescent="0.25">
      <c r="B163" s="311"/>
      <c r="C163" s="312"/>
      <c r="D163" s="312"/>
      <c r="E163" s="312"/>
      <c r="F163" s="313"/>
      <c r="G163" s="323"/>
      <c r="H163" s="324"/>
      <c r="I163" s="324"/>
      <c r="J163" s="324"/>
      <c r="K163" s="324"/>
      <c r="L163" s="324"/>
      <c r="M163" s="324"/>
      <c r="N163" s="325"/>
      <c r="O163" s="489"/>
      <c r="P163" s="484"/>
      <c r="Q163" s="327"/>
      <c r="R163" s="330"/>
      <c r="S163" s="87" t="s">
        <v>138</v>
      </c>
      <c r="T163" s="56">
        <v>0</v>
      </c>
      <c r="U163" s="333"/>
      <c r="V163" s="305"/>
      <c r="W163" s="305"/>
      <c r="X163" s="307"/>
    </row>
    <row r="164" spans="2:24" ht="36.75" customHeight="1" thickBot="1" x14ac:dyDescent="0.25">
      <c r="B164" s="308" t="s">
        <v>49</v>
      </c>
      <c r="C164" s="309"/>
      <c r="D164" s="309"/>
      <c r="E164" s="309"/>
      <c r="F164" s="310"/>
      <c r="G164" s="318" t="s">
        <v>158</v>
      </c>
      <c r="H164" s="318"/>
      <c r="I164" s="318"/>
      <c r="J164" s="318"/>
      <c r="K164" s="318"/>
      <c r="L164" s="318"/>
      <c r="M164" s="318"/>
      <c r="N164" s="319"/>
      <c r="O164" s="487" t="s">
        <v>155</v>
      </c>
      <c r="P164" s="485">
        <v>0</v>
      </c>
      <c r="Q164" s="326">
        <f t="shared" ref="Q164:Q180" si="14">P164</f>
        <v>0</v>
      </c>
      <c r="R164" s="328">
        <v>0</v>
      </c>
      <c r="S164" s="86" t="s">
        <v>126</v>
      </c>
      <c r="T164" s="55">
        <v>0</v>
      </c>
      <c r="U164" s="331">
        <f>SUM(T164:T167)</f>
        <v>0</v>
      </c>
      <c r="V164" s="303">
        <v>0</v>
      </c>
      <c r="W164" s="303">
        <v>0</v>
      </c>
      <c r="X164" s="334">
        <f>U164-Q164</f>
        <v>0</v>
      </c>
    </row>
    <row r="165" spans="2:24" ht="36.75" customHeight="1" thickBot="1" x14ac:dyDescent="0.25">
      <c r="B165" s="311"/>
      <c r="C165" s="312"/>
      <c r="D165" s="312"/>
      <c r="E165" s="312"/>
      <c r="F165" s="313"/>
      <c r="G165" s="321"/>
      <c r="H165" s="321"/>
      <c r="I165" s="321"/>
      <c r="J165" s="321"/>
      <c r="K165" s="321"/>
      <c r="L165" s="321"/>
      <c r="M165" s="321"/>
      <c r="N165" s="322"/>
      <c r="O165" s="488"/>
      <c r="P165" s="482"/>
      <c r="Q165" s="326"/>
      <c r="R165" s="329"/>
      <c r="S165" s="86" t="s">
        <v>134</v>
      </c>
      <c r="T165" s="55">
        <v>0</v>
      </c>
      <c r="U165" s="332"/>
      <c r="V165" s="304"/>
      <c r="W165" s="304"/>
      <c r="X165" s="306"/>
    </row>
    <row r="166" spans="2:24" ht="36.75" customHeight="1" thickBot="1" x14ac:dyDescent="0.25">
      <c r="B166" s="311"/>
      <c r="C166" s="312"/>
      <c r="D166" s="312"/>
      <c r="E166" s="312"/>
      <c r="F166" s="313"/>
      <c r="G166" s="321"/>
      <c r="H166" s="321"/>
      <c r="I166" s="321"/>
      <c r="J166" s="321"/>
      <c r="K166" s="321"/>
      <c r="L166" s="321"/>
      <c r="M166" s="321"/>
      <c r="N166" s="322"/>
      <c r="O166" s="488"/>
      <c r="P166" s="482"/>
      <c r="Q166" s="326"/>
      <c r="R166" s="329"/>
      <c r="S166" s="86" t="s">
        <v>136</v>
      </c>
      <c r="T166" s="55">
        <v>0</v>
      </c>
      <c r="U166" s="332"/>
      <c r="V166" s="304"/>
      <c r="W166" s="304"/>
      <c r="X166" s="306"/>
    </row>
    <row r="167" spans="2:24" ht="36.75" customHeight="1" thickBot="1" x14ac:dyDescent="0.25">
      <c r="B167" s="314"/>
      <c r="C167" s="315"/>
      <c r="D167" s="315"/>
      <c r="E167" s="315"/>
      <c r="F167" s="316"/>
      <c r="G167" s="324"/>
      <c r="H167" s="324"/>
      <c r="I167" s="324"/>
      <c r="J167" s="324"/>
      <c r="K167" s="324"/>
      <c r="L167" s="324"/>
      <c r="M167" s="324"/>
      <c r="N167" s="325"/>
      <c r="O167" s="489"/>
      <c r="P167" s="484"/>
      <c r="Q167" s="327"/>
      <c r="R167" s="330"/>
      <c r="S167" s="87" t="s">
        <v>138</v>
      </c>
      <c r="T167" s="56">
        <v>0</v>
      </c>
      <c r="U167" s="333"/>
      <c r="V167" s="305"/>
      <c r="W167" s="305"/>
      <c r="X167" s="307"/>
    </row>
    <row r="168" spans="2:24" ht="36.75" customHeight="1" thickBot="1" x14ac:dyDescent="0.25">
      <c r="B168" s="311" t="s">
        <v>51</v>
      </c>
      <c r="C168" s="312"/>
      <c r="D168" s="312"/>
      <c r="E168" s="312"/>
      <c r="F168" s="313"/>
      <c r="G168" s="317" t="s">
        <v>170</v>
      </c>
      <c r="H168" s="318"/>
      <c r="I168" s="318"/>
      <c r="J168" s="318"/>
      <c r="K168" s="318"/>
      <c r="L168" s="318"/>
      <c r="M168" s="318"/>
      <c r="N168" s="319"/>
      <c r="O168" s="487" t="s">
        <v>155</v>
      </c>
      <c r="P168" s="485">
        <v>0</v>
      </c>
      <c r="Q168" s="326">
        <f t="shared" si="14"/>
        <v>0</v>
      </c>
      <c r="R168" s="328">
        <v>0</v>
      </c>
      <c r="S168" s="86" t="s">
        <v>126</v>
      </c>
      <c r="T168" s="55">
        <v>0</v>
      </c>
      <c r="U168" s="331">
        <f>SUM(T168:T171)</f>
        <v>0</v>
      </c>
      <c r="V168" s="303">
        <v>0</v>
      </c>
      <c r="W168" s="303">
        <v>0</v>
      </c>
      <c r="X168" s="334">
        <f>U168-Q168</f>
        <v>0</v>
      </c>
    </row>
    <row r="169" spans="2:24" ht="36.75" customHeight="1" thickBot="1" x14ac:dyDescent="0.25">
      <c r="B169" s="311"/>
      <c r="C169" s="312"/>
      <c r="D169" s="312"/>
      <c r="E169" s="312"/>
      <c r="F169" s="313"/>
      <c r="G169" s="320"/>
      <c r="H169" s="321"/>
      <c r="I169" s="321"/>
      <c r="J169" s="321"/>
      <c r="K169" s="321"/>
      <c r="L169" s="321"/>
      <c r="M169" s="321"/>
      <c r="N169" s="322"/>
      <c r="O169" s="488"/>
      <c r="P169" s="482"/>
      <c r="Q169" s="326"/>
      <c r="R169" s="329"/>
      <c r="S169" s="86" t="s">
        <v>134</v>
      </c>
      <c r="T169" s="55">
        <v>0</v>
      </c>
      <c r="U169" s="332"/>
      <c r="V169" s="304"/>
      <c r="W169" s="304"/>
      <c r="X169" s="306"/>
    </row>
    <row r="170" spans="2:24" ht="36.75" customHeight="1" thickBot="1" x14ac:dyDescent="0.25">
      <c r="B170" s="311"/>
      <c r="C170" s="312"/>
      <c r="D170" s="312"/>
      <c r="E170" s="312"/>
      <c r="F170" s="313"/>
      <c r="G170" s="320"/>
      <c r="H170" s="321"/>
      <c r="I170" s="321"/>
      <c r="J170" s="321"/>
      <c r="K170" s="321"/>
      <c r="L170" s="321"/>
      <c r="M170" s="321"/>
      <c r="N170" s="322"/>
      <c r="O170" s="488"/>
      <c r="P170" s="482"/>
      <c r="Q170" s="326"/>
      <c r="R170" s="329"/>
      <c r="S170" s="86" t="s">
        <v>136</v>
      </c>
      <c r="T170" s="55">
        <v>0</v>
      </c>
      <c r="U170" s="332"/>
      <c r="V170" s="304"/>
      <c r="W170" s="304"/>
      <c r="X170" s="306"/>
    </row>
    <row r="171" spans="2:24" ht="36.75" customHeight="1" thickBot="1" x14ac:dyDescent="0.25">
      <c r="B171" s="314"/>
      <c r="C171" s="315"/>
      <c r="D171" s="315"/>
      <c r="E171" s="315"/>
      <c r="F171" s="316"/>
      <c r="G171" s="323"/>
      <c r="H171" s="324"/>
      <c r="I171" s="324"/>
      <c r="J171" s="324"/>
      <c r="K171" s="324"/>
      <c r="L171" s="324"/>
      <c r="M171" s="324"/>
      <c r="N171" s="325"/>
      <c r="O171" s="489"/>
      <c r="P171" s="484"/>
      <c r="Q171" s="327"/>
      <c r="R171" s="330"/>
      <c r="S171" s="87" t="s">
        <v>138</v>
      </c>
      <c r="T171" s="56">
        <v>0</v>
      </c>
      <c r="U171" s="333"/>
      <c r="V171" s="305"/>
      <c r="W171" s="305"/>
      <c r="X171" s="307"/>
    </row>
    <row r="172" spans="2:24" ht="36.75" customHeight="1" thickBot="1" x14ac:dyDescent="0.25">
      <c r="B172" s="308" t="s">
        <v>171</v>
      </c>
      <c r="C172" s="309"/>
      <c r="D172" s="309"/>
      <c r="E172" s="309"/>
      <c r="F172" s="310"/>
      <c r="G172" s="354" t="s">
        <v>172</v>
      </c>
      <c r="H172" s="355"/>
      <c r="I172" s="355"/>
      <c r="J172" s="355"/>
      <c r="K172" s="355"/>
      <c r="L172" s="355"/>
      <c r="M172" s="355"/>
      <c r="N172" s="356"/>
      <c r="O172" s="487" t="s">
        <v>155</v>
      </c>
      <c r="P172" s="485">
        <v>0</v>
      </c>
      <c r="Q172" s="326">
        <f t="shared" si="14"/>
        <v>0</v>
      </c>
      <c r="R172" s="328">
        <v>0</v>
      </c>
      <c r="S172" s="86" t="s">
        <v>126</v>
      </c>
      <c r="T172" s="55">
        <v>0</v>
      </c>
      <c r="U172" s="331">
        <f>SUM(T172:T175)</f>
        <v>0</v>
      </c>
      <c r="V172" s="303">
        <v>0</v>
      </c>
      <c r="W172" s="303">
        <v>0</v>
      </c>
      <c r="X172" s="334">
        <f>U172-Q172</f>
        <v>0</v>
      </c>
    </row>
    <row r="173" spans="2:24" ht="36.75" customHeight="1" thickBot="1" x14ac:dyDescent="0.25">
      <c r="B173" s="311"/>
      <c r="C173" s="312"/>
      <c r="D173" s="312"/>
      <c r="E173" s="312"/>
      <c r="F173" s="313"/>
      <c r="G173" s="357"/>
      <c r="H173" s="358"/>
      <c r="I173" s="358"/>
      <c r="J173" s="358"/>
      <c r="K173" s="358"/>
      <c r="L173" s="358"/>
      <c r="M173" s="358"/>
      <c r="N173" s="359"/>
      <c r="O173" s="488"/>
      <c r="P173" s="482"/>
      <c r="Q173" s="326"/>
      <c r="R173" s="329"/>
      <c r="S173" s="86" t="s">
        <v>134</v>
      </c>
      <c r="T173" s="55">
        <v>0</v>
      </c>
      <c r="U173" s="332"/>
      <c r="V173" s="304"/>
      <c r="W173" s="304"/>
      <c r="X173" s="306"/>
    </row>
    <row r="174" spans="2:24" ht="36.75" customHeight="1" thickBot="1" x14ac:dyDescent="0.25">
      <c r="B174" s="311"/>
      <c r="C174" s="312"/>
      <c r="D174" s="312"/>
      <c r="E174" s="312"/>
      <c r="F174" s="313"/>
      <c r="G174" s="357"/>
      <c r="H174" s="358"/>
      <c r="I174" s="358"/>
      <c r="J174" s="358"/>
      <c r="K174" s="358"/>
      <c r="L174" s="358"/>
      <c r="M174" s="358"/>
      <c r="N174" s="359"/>
      <c r="O174" s="488"/>
      <c r="P174" s="482"/>
      <c r="Q174" s="326"/>
      <c r="R174" s="329"/>
      <c r="S174" s="86" t="s">
        <v>136</v>
      </c>
      <c r="T174" s="55">
        <v>0</v>
      </c>
      <c r="U174" s="332"/>
      <c r="V174" s="304"/>
      <c r="W174" s="304"/>
      <c r="X174" s="306"/>
    </row>
    <row r="175" spans="2:24" ht="36.75" customHeight="1" thickBot="1" x14ac:dyDescent="0.25">
      <c r="B175" s="314"/>
      <c r="C175" s="315"/>
      <c r="D175" s="315"/>
      <c r="E175" s="315"/>
      <c r="F175" s="316"/>
      <c r="G175" s="360"/>
      <c r="H175" s="361"/>
      <c r="I175" s="361"/>
      <c r="J175" s="361"/>
      <c r="K175" s="361"/>
      <c r="L175" s="361"/>
      <c r="M175" s="361"/>
      <c r="N175" s="362"/>
      <c r="O175" s="489"/>
      <c r="P175" s="484"/>
      <c r="Q175" s="327"/>
      <c r="R175" s="330"/>
      <c r="S175" s="87" t="s">
        <v>138</v>
      </c>
      <c r="T175" s="56">
        <v>0</v>
      </c>
      <c r="U175" s="333"/>
      <c r="V175" s="305"/>
      <c r="W175" s="305"/>
      <c r="X175" s="307"/>
    </row>
    <row r="176" spans="2:24" ht="36.75" customHeight="1" thickBot="1" x14ac:dyDescent="0.25">
      <c r="B176" s="308" t="s">
        <v>55</v>
      </c>
      <c r="C176" s="309"/>
      <c r="D176" s="309"/>
      <c r="E176" s="309"/>
      <c r="F176" s="310"/>
      <c r="G176" s="317" t="s">
        <v>167</v>
      </c>
      <c r="H176" s="318"/>
      <c r="I176" s="318"/>
      <c r="J176" s="318"/>
      <c r="K176" s="318"/>
      <c r="L176" s="318"/>
      <c r="M176" s="318"/>
      <c r="N176" s="319"/>
      <c r="O176" s="487" t="s">
        <v>155</v>
      </c>
      <c r="P176" s="485">
        <v>0</v>
      </c>
      <c r="Q176" s="326">
        <f t="shared" si="14"/>
        <v>0</v>
      </c>
      <c r="R176" s="328">
        <v>0</v>
      </c>
      <c r="S176" s="86" t="s">
        <v>126</v>
      </c>
      <c r="T176" s="55">
        <v>0</v>
      </c>
      <c r="U176" s="331">
        <f>SUM(T176:T179)</f>
        <v>0</v>
      </c>
      <c r="V176" s="303">
        <v>0</v>
      </c>
      <c r="W176" s="303">
        <v>0</v>
      </c>
      <c r="X176" s="334">
        <f>U176-Q176</f>
        <v>0</v>
      </c>
    </row>
    <row r="177" spans="2:24" ht="36.75" customHeight="1" thickBot="1" x14ac:dyDescent="0.25">
      <c r="B177" s="311"/>
      <c r="C177" s="312"/>
      <c r="D177" s="312"/>
      <c r="E177" s="312"/>
      <c r="F177" s="313"/>
      <c r="G177" s="320"/>
      <c r="H177" s="321"/>
      <c r="I177" s="321"/>
      <c r="J177" s="321"/>
      <c r="K177" s="321"/>
      <c r="L177" s="321"/>
      <c r="M177" s="321"/>
      <c r="N177" s="322"/>
      <c r="O177" s="488"/>
      <c r="P177" s="482"/>
      <c r="Q177" s="326"/>
      <c r="R177" s="329"/>
      <c r="S177" s="86" t="s">
        <v>134</v>
      </c>
      <c r="T177" s="55">
        <v>0</v>
      </c>
      <c r="U177" s="332"/>
      <c r="V177" s="304"/>
      <c r="W177" s="304"/>
      <c r="X177" s="306"/>
    </row>
    <row r="178" spans="2:24" ht="36.75" customHeight="1" thickBot="1" x14ac:dyDescent="0.25">
      <c r="B178" s="311"/>
      <c r="C178" s="312"/>
      <c r="D178" s="312"/>
      <c r="E178" s="312"/>
      <c r="F178" s="313"/>
      <c r="G178" s="320"/>
      <c r="H178" s="321"/>
      <c r="I178" s="321"/>
      <c r="J178" s="321"/>
      <c r="K178" s="321"/>
      <c r="L178" s="321"/>
      <c r="M178" s="321"/>
      <c r="N178" s="322"/>
      <c r="O178" s="488"/>
      <c r="P178" s="482"/>
      <c r="Q178" s="326"/>
      <c r="R178" s="329"/>
      <c r="S178" s="86" t="s">
        <v>136</v>
      </c>
      <c r="T178" s="55">
        <v>0</v>
      </c>
      <c r="U178" s="332"/>
      <c r="V178" s="304"/>
      <c r="W178" s="304"/>
      <c r="X178" s="306"/>
    </row>
    <row r="179" spans="2:24" ht="36.75" customHeight="1" thickBot="1" x14ac:dyDescent="0.25">
      <c r="B179" s="314"/>
      <c r="C179" s="315"/>
      <c r="D179" s="315"/>
      <c r="E179" s="315"/>
      <c r="F179" s="316"/>
      <c r="G179" s="323"/>
      <c r="H179" s="324"/>
      <c r="I179" s="324"/>
      <c r="J179" s="324"/>
      <c r="K179" s="324"/>
      <c r="L179" s="324"/>
      <c r="M179" s="324"/>
      <c r="N179" s="325"/>
      <c r="O179" s="489"/>
      <c r="P179" s="484"/>
      <c r="Q179" s="327"/>
      <c r="R179" s="330"/>
      <c r="S179" s="87" t="s">
        <v>138</v>
      </c>
      <c r="T179" s="56">
        <v>0</v>
      </c>
      <c r="U179" s="333"/>
      <c r="V179" s="305"/>
      <c r="W179" s="305"/>
      <c r="X179" s="307"/>
    </row>
    <row r="180" spans="2:24" ht="36.75" customHeight="1" thickBot="1" x14ac:dyDescent="0.25">
      <c r="B180" s="308" t="s">
        <v>173</v>
      </c>
      <c r="C180" s="309"/>
      <c r="D180" s="309"/>
      <c r="E180" s="309"/>
      <c r="F180" s="310"/>
      <c r="G180" s="354" t="s">
        <v>174</v>
      </c>
      <c r="H180" s="355"/>
      <c r="I180" s="355"/>
      <c r="J180" s="355"/>
      <c r="K180" s="355"/>
      <c r="L180" s="355"/>
      <c r="M180" s="355"/>
      <c r="N180" s="356"/>
      <c r="O180" s="487" t="s">
        <v>155</v>
      </c>
      <c r="P180" s="485">
        <v>0</v>
      </c>
      <c r="Q180" s="326">
        <f t="shared" si="14"/>
        <v>0</v>
      </c>
      <c r="R180" s="328">
        <v>0</v>
      </c>
      <c r="S180" s="86" t="s">
        <v>126</v>
      </c>
      <c r="T180" s="55">
        <v>0</v>
      </c>
      <c r="U180" s="331">
        <f>SUM(T180:T183)</f>
        <v>0</v>
      </c>
      <c r="V180" s="303">
        <v>0</v>
      </c>
      <c r="W180" s="303">
        <v>0</v>
      </c>
      <c r="X180" s="334">
        <f>U180-Q180</f>
        <v>0</v>
      </c>
    </row>
    <row r="181" spans="2:24" ht="36.75" customHeight="1" thickBot="1" x14ac:dyDescent="0.25">
      <c r="B181" s="311"/>
      <c r="C181" s="312"/>
      <c r="D181" s="312"/>
      <c r="E181" s="312"/>
      <c r="F181" s="313"/>
      <c r="G181" s="357"/>
      <c r="H181" s="358"/>
      <c r="I181" s="358"/>
      <c r="J181" s="358"/>
      <c r="K181" s="358"/>
      <c r="L181" s="358"/>
      <c r="M181" s="358"/>
      <c r="N181" s="359"/>
      <c r="O181" s="488"/>
      <c r="P181" s="482"/>
      <c r="Q181" s="326"/>
      <c r="R181" s="329"/>
      <c r="S181" s="86" t="s">
        <v>134</v>
      </c>
      <c r="T181" s="55">
        <v>0</v>
      </c>
      <c r="U181" s="332"/>
      <c r="V181" s="304"/>
      <c r="W181" s="304"/>
      <c r="X181" s="306"/>
    </row>
    <row r="182" spans="2:24" ht="36.75" customHeight="1" thickBot="1" x14ac:dyDescent="0.25">
      <c r="B182" s="311"/>
      <c r="C182" s="312"/>
      <c r="D182" s="312"/>
      <c r="E182" s="312"/>
      <c r="F182" s="313"/>
      <c r="G182" s="357"/>
      <c r="H182" s="358"/>
      <c r="I182" s="358"/>
      <c r="J182" s="358"/>
      <c r="K182" s="358"/>
      <c r="L182" s="358"/>
      <c r="M182" s="358"/>
      <c r="N182" s="359"/>
      <c r="O182" s="488"/>
      <c r="P182" s="482"/>
      <c r="Q182" s="326"/>
      <c r="R182" s="329"/>
      <c r="S182" s="86" t="s">
        <v>136</v>
      </c>
      <c r="T182" s="55">
        <v>0</v>
      </c>
      <c r="U182" s="332"/>
      <c r="V182" s="304"/>
      <c r="W182" s="304"/>
      <c r="X182" s="306"/>
    </row>
    <row r="183" spans="2:24" ht="36.75" customHeight="1" thickBot="1" x14ac:dyDescent="0.25">
      <c r="B183" s="314"/>
      <c r="C183" s="315"/>
      <c r="D183" s="315"/>
      <c r="E183" s="315"/>
      <c r="F183" s="316"/>
      <c r="G183" s="360"/>
      <c r="H183" s="361"/>
      <c r="I183" s="361"/>
      <c r="J183" s="361"/>
      <c r="K183" s="361"/>
      <c r="L183" s="361"/>
      <c r="M183" s="361"/>
      <c r="N183" s="362"/>
      <c r="O183" s="489"/>
      <c r="P183" s="484"/>
      <c r="Q183" s="327"/>
      <c r="R183" s="330"/>
      <c r="S183" s="87" t="s">
        <v>138</v>
      </c>
      <c r="T183" s="56">
        <v>0</v>
      </c>
      <c r="U183" s="333"/>
      <c r="V183" s="305"/>
      <c r="W183" s="305"/>
      <c r="X183" s="307"/>
    </row>
    <row r="184" spans="2:24" ht="36.75" customHeight="1" thickBot="1" x14ac:dyDescent="0.25">
      <c r="B184" s="308" t="s">
        <v>175</v>
      </c>
      <c r="C184" s="309"/>
      <c r="D184" s="309"/>
      <c r="E184" s="309"/>
      <c r="F184" s="310"/>
      <c r="G184" s="317" t="s">
        <v>167</v>
      </c>
      <c r="H184" s="318"/>
      <c r="I184" s="318"/>
      <c r="J184" s="318"/>
      <c r="K184" s="318"/>
      <c r="L184" s="318"/>
      <c r="M184" s="318"/>
      <c r="N184" s="319"/>
      <c r="O184" s="487" t="s">
        <v>155</v>
      </c>
      <c r="P184" s="485">
        <v>0</v>
      </c>
      <c r="Q184" s="326">
        <f t="shared" ref="Q184" si="15">P184</f>
        <v>0</v>
      </c>
      <c r="R184" s="328">
        <v>0</v>
      </c>
      <c r="S184" s="86" t="s">
        <v>126</v>
      </c>
      <c r="T184" s="55">
        <v>0</v>
      </c>
      <c r="U184" s="331">
        <f>SUM(T184:T187)</f>
        <v>0</v>
      </c>
      <c r="V184" s="303">
        <v>0</v>
      </c>
      <c r="W184" s="303">
        <v>0</v>
      </c>
      <c r="X184" s="334">
        <f>U184-Q184</f>
        <v>0</v>
      </c>
    </row>
    <row r="185" spans="2:24" ht="36.75" customHeight="1" thickBot="1" x14ac:dyDescent="0.25">
      <c r="B185" s="311"/>
      <c r="C185" s="312"/>
      <c r="D185" s="312"/>
      <c r="E185" s="312"/>
      <c r="F185" s="313"/>
      <c r="G185" s="320"/>
      <c r="H185" s="321"/>
      <c r="I185" s="321"/>
      <c r="J185" s="321"/>
      <c r="K185" s="321"/>
      <c r="L185" s="321"/>
      <c r="M185" s="321"/>
      <c r="N185" s="322"/>
      <c r="O185" s="488"/>
      <c r="P185" s="482"/>
      <c r="Q185" s="326"/>
      <c r="R185" s="329"/>
      <c r="S185" s="86" t="s">
        <v>134</v>
      </c>
      <c r="T185" s="55">
        <v>0</v>
      </c>
      <c r="U185" s="332"/>
      <c r="V185" s="304"/>
      <c r="W185" s="304"/>
      <c r="X185" s="306"/>
    </row>
    <row r="186" spans="2:24" ht="36.75" customHeight="1" thickBot="1" x14ac:dyDescent="0.25">
      <c r="B186" s="311"/>
      <c r="C186" s="312"/>
      <c r="D186" s="312"/>
      <c r="E186" s="312"/>
      <c r="F186" s="313"/>
      <c r="G186" s="320"/>
      <c r="H186" s="321"/>
      <c r="I186" s="321"/>
      <c r="J186" s="321"/>
      <c r="K186" s="321"/>
      <c r="L186" s="321"/>
      <c r="M186" s="321"/>
      <c r="N186" s="322"/>
      <c r="O186" s="488"/>
      <c r="P186" s="482"/>
      <c r="Q186" s="326"/>
      <c r="R186" s="329"/>
      <c r="S186" s="86" t="s">
        <v>136</v>
      </c>
      <c r="T186" s="55">
        <v>0</v>
      </c>
      <c r="U186" s="332"/>
      <c r="V186" s="304"/>
      <c r="W186" s="304"/>
      <c r="X186" s="306"/>
    </row>
    <row r="187" spans="2:24" ht="36.75" customHeight="1" thickBot="1" x14ac:dyDescent="0.25">
      <c r="B187" s="314"/>
      <c r="C187" s="315"/>
      <c r="D187" s="315"/>
      <c r="E187" s="315"/>
      <c r="F187" s="316"/>
      <c r="G187" s="323"/>
      <c r="H187" s="324"/>
      <c r="I187" s="324"/>
      <c r="J187" s="324"/>
      <c r="K187" s="324"/>
      <c r="L187" s="324"/>
      <c r="M187" s="324"/>
      <c r="N187" s="325"/>
      <c r="O187" s="489"/>
      <c r="P187" s="486"/>
      <c r="Q187" s="327"/>
      <c r="R187" s="330"/>
      <c r="S187" s="87" t="s">
        <v>138</v>
      </c>
      <c r="T187" s="56">
        <v>0</v>
      </c>
      <c r="U187" s="333"/>
      <c r="V187" s="305"/>
      <c r="W187" s="305"/>
      <c r="X187" s="307"/>
    </row>
    <row r="188" spans="2:24" ht="72.75" customHeight="1" thickBot="1" x14ac:dyDescent="0.25">
      <c r="B188" s="427" t="s">
        <v>60</v>
      </c>
      <c r="C188" s="427"/>
      <c r="D188" s="427"/>
      <c r="E188" s="427"/>
      <c r="F188" s="427"/>
      <c r="G188" s="452" t="s">
        <v>176</v>
      </c>
      <c r="H188" s="452"/>
      <c r="I188" s="452"/>
      <c r="J188" s="452"/>
      <c r="K188" s="452"/>
      <c r="L188" s="452"/>
      <c r="M188" s="452"/>
      <c r="N188" s="453"/>
      <c r="O188" s="89" t="s">
        <v>155</v>
      </c>
      <c r="P188" s="54">
        <v>0</v>
      </c>
      <c r="Q188" s="91">
        <f>P188</f>
        <v>0</v>
      </c>
      <c r="R188" s="60">
        <v>0</v>
      </c>
      <c r="S188" s="89" t="s">
        <v>155</v>
      </c>
      <c r="T188" s="54">
        <v>0</v>
      </c>
      <c r="U188" s="104">
        <f>T188</f>
        <v>0</v>
      </c>
      <c r="V188" s="64">
        <v>0</v>
      </c>
      <c r="W188" s="64">
        <v>0</v>
      </c>
      <c r="X188" s="110">
        <f t="shared" ref="X188:X191" si="16">U188-Q188</f>
        <v>0</v>
      </c>
    </row>
    <row r="189" spans="2:24" ht="72.75" customHeight="1" thickBot="1" x14ac:dyDescent="0.25">
      <c r="B189" s="427" t="s">
        <v>62</v>
      </c>
      <c r="C189" s="427"/>
      <c r="D189" s="427"/>
      <c r="E189" s="427"/>
      <c r="F189" s="427"/>
      <c r="G189" s="452" t="s">
        <v>167</v>
      </c>
      <c r="H189" s="452"/>
      <c r="I189" s="452"/>
      <c r="J189" s="452"/>
      <c r="K189" s="452"/>
      <c r="L189" s="452"/>
      <c r="M189" s="452"/>
      <c r="N189" s="453"/>
      <c r="O189" s="89" t="s">
        <v>155</v>
      </c>
      <c r="P189" s="54">
        <v>0</v>
      </c>
      <c r="Q189" s="91">
        <f t="shared" ref="Q189:Q190" si="17">P189</f>
        <v>0</v>
      </c>
      <c r="R189" s="61">
        <v>0</v>
      </c>
      <c r="S189" s="89" t="s">
        <v>155</v>
      </c>
      <c r="T189" s="54">
        <v>0</v>
      </c>
      <c r="U189" s="104">
        <f>T189</f>
        <v>0</v>
      </c>
      <c r="V189" s="64">
        <v>0</v>
      </c>
      <c r="W189" s="64">
        <v>0</v>
      </c>
      <c r="X189" s="110">
        <f t="shared" si="16"/>
        <v>0</v>
      </c>
    </row>
    <row r="190" spans="2:24" ht="72.75" customHeight="1" thickBot="1" x14ac:dyDescent="0.25">
      <c r="B190" s="451" t="s">
        <v>64</v>
      </c>
      <c r="C190" s="451"/>
      <c r="D190" s="451"/>
      <c r="E190" s="451"/>
      <c r="F190" s="451"/>
      <c r="G190" s="429" t="s">
        <v>167</v>
      </c>
      <c r="H190" s="429"/>
      <c r="I190" s="429"/>
      <c r="J190" s="429"/>
      <c r="K190" s="429"/>
      <c r="L190" s="429"/>
      <c r="M190" s="429"/>
      <c r="N190" s="317"/>
      <c r="O190" s="89" t="s">
        <v>155</v>
      </c>
      <c r="P190" s="54">
        <v>0</v>
      </c>
      <c r="Q190" s="91">
        <f t="shared" si="17"/>
        <v>0</v>
      </c>
      <c r="R190" s="60">
        <v>0</v>
      </c>
      <c r="S190" s="89" t="s">
        <v>155</v>
      </c>
      <c r="T190" s="54">
        <v>0</v>
      </c>
      <c r="U190" s="470">
        <f>T190</f>
        <v>0</v>
      </c>
      <c r="V190" s="473">
        <v>0</v>
      </c>
      <c r="W190" s="64">
        <v>0</v>
      </c>
      <c r="X190" s="110">
        <f t="shared" si="16"/>
        <v>0</v>
      </c>
    </row>
    <row r="191" spans="2:24" ht="147" customHeight="1" thickBot="1" x14ac:dyDescent="0.25">
      <c r="B191" s="451" t="s">
        <v>177</v>
      </c>
      <c r="C191" s="451"/>
      <c r="D191" s="451"/>
      <c r="E191" s="451"/>
      <c r="F191" s="451"/>
      <c r="G191" s="428" t="s">
        <v>178</v>
      </c>
      <c r="H191" s="429"/>
      <c r="I191" s="429"/>
      <c r="J191" s="429"/>
      <c r="K191" s="429"/>
      <c r="L191" s="429"/>
      <c r="M191" s="429"/>
      <c r="N191" s="317"/>
      <c r="O191" s="89" t="s">
        <v>155</v>
      </c>
      <c r="P191" s="54">
        <v>0</v>
      </c>
      <c r="Q191" s="91">
        <f>P191</f>
        <v>0</v>
      </c>
      <c r="R191" s="58">
        <v>0</v>
      </c>
      <c r="S191" s="89" t="s">
        <v>155</v>
      </c>
      <c r="T191" s="54">
        <v>0</v>
      </c>
      <c r="U191" s="105">
        <f>T191</f>
        <v>0</v>
      </c>
      <c r="V191" s="472">
        <v>0</v>
      </c>
      <c r="W191" s="64">
        <v>0</v>
      </c>
      <c r="X191" s="108">
        <f>U191-Q191</f>
        <v>0</v>
      </c>
    </row>
    <row r="192" spans="2:24" ht="147" customHeight="1" thickBot="1" x14ac:dyDescent="0.25">
      <c r="B192" s="342" t="s">
        <v>204</v>
      </c>
      <c r="C192" s="343"/>
      <c r="D192" s="343"/>
      <c r="E192" s="343"/>
      <c r="F192" s="466"/>
      <c r="G192" s="429" t="s">
        <v>167</v>
      </c>
      <c r="H192" s="429"/>
      <c r="I192" s="429"/>
      <c r="J192" s="429"/>
      <c r="K192" s="429"/>
      <c r="L192" s="429"/>
      <c r="M192" s="429"/>
      <c r="N192" s="317"/>
      <c r="O192" s="89" t="s">
        <v>155</v>
      </c>
      <c r="P192" s="54">
        <v>0</v>
      </c>
      <c r="Q192" s="91">
        <f>P192</f>
        <v>0</v>
      </c>
      <c r="R192" s="58">
        <v>0</v>
      </c>
      <c r="S192" s="89" t="s">
        <v>155</v>
      </c>
      <c r="T192" s="54">
        <v>0</v>
      </c>
      <c r="U192" s="105">
        <f t="shared" ref="U191:U192" si="18">T192</f>
        <v>0</v>
      </c>
      <c r="V192" s="64">
        <v>0</v>
      </c>
      <c r="W192" s="471"/>
      <c r="X192" s="108">
        <f>U192-Q192</f>
        <v>0</v>
      </c>
    </row>
    <row r="193" spans="1:30" ht="40.5" customHeight="1" thickBot="1" x14ac:dyDescent="0.25">
      <c r="B193" s="430" t="s">
        <v>179</v>
      </c>
      <c r="C193" s="431"/>
      <c r="D193" s="431"/>
      <c r="E193" s="431"/>
      <c r="F193" s="431"/>
      <c r="G193" s="467"/>
      <c r="H193" s="468"/>
      <c r="I193" s="468"/>
      <c r="J193" s="468"/>
      <c r="K193" s="468"/>
      <c r="L193" s="468"/>
      <c r="M193" s="468"/>
      <c r="N193" s="469"/>
      <c r="O193" s="85"/>
      <c r="P193" s="94"/>
      <c r="Q193" s="92">
        <f>SUM(Q91:Q192)</f>
        <v>0</v>
      </c>
      <c r="R193" s="92">
        <f>SUM(R91:R192)</f>
        <v>0</v>
      </c>
      <c r="S193" s="97"/>
      <c r="T193" s="98"/>
      <c r="U193" s="105">
        <f>SUM(U91:U192)</f>
        <v>0</v>
      </c>
      <c r="V193" s="105">
        <f t="shared" ref="V193:W193" si="19">SUM(V91:V192)</f>
        <v>0</v>
      </c>
      <c r="W193" s="105">
        <f>SUM(W91:W192)</f>
        <v>0</v>
      </c>
      <c r="X193" s="108"/>
    </row>
    <row r="194" spans="1:30" ht="72.75" customHeight="1" thickBot="1" x14ac:dyDescent="0.25">
      <c r="B194" s="421" t="s">
        <v>205</v>
      </c>
      <c r="C194" s="421"/>
      <c r="D194" s="421"/>
      <c r="E194" s="421"/>
      <c r="F194" s="421"/>
      <c r="G194" s="422"/>
      <c r="H194" s="422"/>
      <c r="I194" s="422"/>
      <c r="J194" s="422"/>
      <c r="K194" s="422"/>
      <c r="L194" s="422"/>
      <c r="M194" s="422"/>
      <c r="N194" s="423"/>
      <c r="O194" s="89" t="s">
        <v>155</v>
      </c>
      <c r="P194" s="54">
        <v>0</v>
      </c>
      <c r="Q194" s="92">
        <f>P194</f>
        <v>0</v>
      </c>
      <c r="R194" s="61">
        <v>0</v>
      </c>
      <c r="S194" s="99" t="s">
        <v>155</v>
      </c>
      <c r="T194" s="100">
        <f>P194</f>
        <v>0</v>
      </c>
      <c r="U194" s="106">
        <f>T194</f>
        <v>0</v>
      </c>
      <c r="V194" s="65">
        <v>0</v>
      </c>
      <c r="W194" s="64">
        <v>0</v>
      </c>
      <c r="X194" s="111">
        <f>U194-Q194</f>
        <v>0</v>
      </c>
      <c r="Y194" s="436" t="str">
        <f>IF((W194+V194)&lt;&gt;Q194,"ERRO: o somatório da parte brasileira + estrangeira deve ser igual ao aprovado no item","")</f>
        <v/>
      </c>
      <c r="Z194" s="437"/>
      <c r="AA194" s="437"/>
      <c r="AB194" s="437"/>
      <c r="AC194" s="437"/>
      <c r="AD194" s="438"/>
    </row>
    <row r="195" spans="1:30" ht="72.75" customHeight="1" thickBot="1" x14ac:dyDescent="0.25">
      <c r="B195" s="421" t="s">
        <v>206</v>
      </c>
      <c r="C195" s="421"/>
      <c r="D195" s="421"/>
      <c r="E195" s="421"/>
      <c r="F195" s="421"/>
      <c r="G195" s="422"/>
      <c r="H195" s="422"/>
      <c r="I195" s="422"/>
      <c r="J195" s="422"/>
      <c r="K195" s="422"/>
      <c r="L195" s="422"/>
      <c r="M195" s="422"/>
      <c r="N195" s="423"/>
      <c r="O195" s="89" t="s">
        <v>155</v>
      </c>
      <c r="P195" s="54">
        <v>0</v>
      </c>
      <c r="Q195" s="92">
        <f>P195</f>
        <v>0</v>
      </c>
      <c r="R195" s="61">
        <v>0</v>
      </c>
      <c r="S195" s="99" t="s">
        <v>155</v>
      </c>
      <c r="T195" s="100">
        <f>P195</f>
        <v>0</v>
      </c>
      <c r="U195" s="106">
        <f>T195</f>
        <v>0</v>
      </c>
      <c r="V195" s="62">
        <v>0</v>
      </c>
      <c r="W195" s="64">
        <v>0</v>
      </c>
      <c r="X195" s="111">
        <f>U195-Q195</f>
        <v>0</v>
      </c>
      <c r="Y195" s="436" t="str">
        <f>IF((W195+V195)&lt;&gt;Q195,"ERRO: o somatório da parte brasileira + estrangeira deve ser igual ao aprovado no item","")</f>
        <v/>
      </c>
      <c r="Z195" s="437"/>
      <c r="AA195" s="437"/>
      <c r="AB195" s="437"/>
      <c r="AC195" s="437"/>
      <c r="AD195" s="438"/>
    </row>
    <row r="196" spans="1:30" ht="72.75" customHeight="1" thickBot="1" x14ac:dyDescent="0.25">
      <c r="B196" s="421" t="s">
        <v>207</v>
      </c>
      <c r="C196" s="421"/>
      <c r="D196" s="421"/>
      <c r="E196" s="421"/>
      <c r="F196" s="421"/>
      <c r="G196" s="422"/>
      <c r="H196" s="422"/>
      <c r="I196" s="422"/>
      <c r="J196" s="422"/>
      <c r="K196" s="422"/>
      <c r="L196" s="422"/>
      <c r="M196" s="422"/>
      <c r="N196" s="423"/>
      <c r="O196" s="89" t="s">
        <v>155</v>
      </c>
      <c r="P196" s="54">
        <v>0</v>
      </c>
      <c r="Q196" s="92">
        <f>P196</f>
        <v>0</v>
      </c>
      <c r="R196" s="61">
        <v>0</v>
      </c>
      <c r="S196" s="99" t="s">
        <v>155</v>
      </c>
      <c r="T196" s="100">
        <f>P196</f>
        <v>0</v>
      </c>
      <c r="U196" s="106">
        <f>T196</f>
        <v>0</v>
      </c>
      <c r="V196" s="62">
        <v>0</v>
      </c>
      <c r="W196" s="66">
        <v>0</v>
      </c>
      <c r="X196" s="112">
        <f>U196-Q196</f>
        <v>0</v>
      </c>
      <c r="Y196" s="436" t="str">
        <f>IF((W196+V196)&lt;&gt;Q196,"ERRO: o somatório da parte brasileira + estrangeira deve ser igual ao aprovado no item","")</f>
        <v/>
      </c>
      <c r="Z196" s="437"/>
      <c r="AA196" s="437"/>
      <c r="AB196" s="437"/>
      <c r="AC196" s="437"/>
      <c r="AD196" s="438"/>
    </row>
    <row r="197" spans="1:30" ht="37.5" customHeight="1" thickBot="1" x14ac:dyDescent="0.25">
      <c r="B197" s="424" t="s">
        <v>180</v>
      </c>
      <c r="C197" s="424"/>
      <c r="D197" s="424"/>
      <c r="E197" s="424"/>
      <c r="F197" s="424"/>
      <c r="G197" s="425"/>
      <c r="H197" s="425"/>
      <c r="I197" s="425"/>
      <c r="J197" s="425"/>
      <c r="K197" s="425"/>
      <c r="L197" s="425"/>
      <c r="M197" s="425"/>
      <c r="N197" s="426"/>
      <c r="O197" s="84"/>
      <c r="P197" s="95"/>
      <c r="Q197" s="93">
        <f>SUM(Q193:Q196)</f>
        <v>0</v>
      </c>
      <c r="R197" s="96">
        <f>SUM(R193:R196)</f>
        <v>0</v>
      </c>
      <c r="S197" s="101"/>
      <c r="T197" s="102"/>
      <c r="U197" s="93">
        <f>SUM(U193:U196)</f>
        <v>0</v>
      </c>
      <c r="V197" s="107">
        <f>SUM(V193:V196)</f>
        <v>0</v>
      </c>
      <c r="W197" s="102">
        <f>SUM(W193:W196)</f>
        <v>0</v>
      </c>
      <c r="X197" s="113">
        <f>SUMIF(X90:X196,"&gt;0")</f>
        <v>0</v>
      </c>
    </row>
    <row r="198" spans="1:30" ht="30.75" customHeight="1" x14ac:dyDescent="0.2">
      <c r="B198" s="432"/>
      <c r="C198" s="432"/>
      <c r="D198" s="432"/>
      <c r="E198" s="432"/>
      <c r="F198" s="432"/>
      <c r="G198" s="432"/>
      <c r="H198" s="432"/>
      <c r="I198" s="432"/>
      <c r="J198" s="432"/>
      <c r="K198" s="432"/>
      <c r="L198" s="432"/>
      <c r="M198" s="432"/>
      <c r="N198" s="432"/>
      <c r="O198" s="432"/>
      <c r="P198" s="433"/>
      <c r="Q198" s="415" t="str">
        <f>IF(U197&lt;&gt;Q197,"ERRO: Valor solicitado deve ser igual ao último Valor Aprovado","")</f>
        <v/>
      </c>
      <c r="R198" s="416"/>
      <c r="S198" s="416"/>
      <c r="T198" s="416"/>
      <c r="U198" s="417"/>
      <c r="V198" s="439" t="str">
        <f>IF(W197+V197=Q197,"","ERRO: o somatório da Parte Brasileira + Estrangeira deve ser igual ao total Aprovado")</f>
        <v/>
      </c>
      <c r="W198" s="440"/>
      <c r="X198" s="441"/>
      <c r="Y198" s="67"/>
      <c r="Z198" s="67"/>
      <c r="AA198" s="67"/>
    </row>
    <row r="199" spans="1:30" s="17" customFormat="1" ht="30.75" customHeight="1" thickBot="1" x14ac:dyDescent="0.25">
      <c r="B199" s="434"/>
      <c r="C199" s="434"/>
      <c r="D199" s="434"/>
      <c r="E199" s="434"/>
      <c r="F199" s="434"/>
      <c r="G199" s="434"/>
      <c r="H199" s="434"/>
      <c r="I199" s="434"/>
      <c r="J199" s="434"/>
      <c r="K199" s="434"/>
      <c r="L199" s="434"/>
      <c r="M199" s="434"/>
      <c r="N199" s="434"/>
      <c r="O199" s="434"/>
      <c r="P199" s="435"/>
      <c r="Q199" s="418"/>
      <c r="R199" s="419"/>
      <c r="S199" s="419"/>
      <c r="T199" s="419"/>
      <c r="U199" s="420"/>
      <c r="V199" s="442"/>
      <c r="W199" s="443"/>
      <c r="X199" s="444"/>
    </row>
    <row r="200" spans="1:30" ht="30.75" customHeight="1" thickBot="1" x14ac:dyDescent="0.25">
      <c r="B200" s="177" t="s">
        <v>181</v>
      </c>
      <c r="C200" s="178"/>
      <c r="D200" s="178"/>
      <c r="E200" s="178"/>
      <c r="F200" s="178"/>
      <c r="G200" s="178"/>
      <c r="H200" s="178"/>
      <c r="I200" s="178"/>
      <c r="J200" s="178"/>
      <c r="K200" s="178"/>
      <c r="L200" s="178"/>
      <c r="M200" s="178"/>
      <c r="N200" s="178"/>
      <c r="O200" s="178"/>
      <c r="P200" s="178"/>
      <c r="Q200" s="178"/>
      <c r="R200" s="178"/>
      <c r="S200" s="178"/>
      <c r="T200" s="178"/>
      <c r="U200" s="179"/>
      <c r="V200" s="68"/>
      <c r="W200" s="68"/>
      <c r="X200" s="114" t="e">
        <f>X197/Q197</f>
        <v>#DIV/0!</v>
      </c>
    </row>
    <row r="201" spans="1:30" ht="217.5" customHeight="1" thickBot="1" x14ac:dyDescent="0.25">
      <c r="B201" s="115"/>
      <c r="C201" s="388" t="s">
        <v>182</v>
      </c>
      <c r="D201" s="389"/>
      <c r="E201" s="389"/>
      <c r="F201" s="389"/>
      <c r="G201" s="389"/>
      <c r="H201" s="389"/>
      <c r="I201" s="389"/>
      <c r="J201" s="389"/>
      <c r="K201" s="389"/>
      <c r="L201" s="389"/>
      <c r="M201" s="389"/>
      <c r="N201" s="389"/>
      <c r="O201" s="389"/>
      <c r="P201" s="389"/>
      <c r="Q201" s="389"/>
      <c r="R201" s="389"/>
      <c r="S201" s="389"/>
      <c r="T201" s="389"/>
      <c r="U201" s="390"/>
      <c r="V201" s="68"/>
      <c r="W201" s="68"/>
      <c r="X201" s="116" t="e">
        <f>IF(OR(U197&lt;&gt;Q197,U198&lt;&gt;"",V198&lt;&gt;"",X200&lt;20%),"Análise prévia do Remanejamento Interno: NÃO","Análise prévia do Remanejamento Interno: SIM")</f>
        <v>#DIV/0!</v>
      </c>
    </row>
    <row r="202" spans="1:30" ht="30.75" customHeight="1" x14ac:dyDescent="0.2">
      <c r="B202" s="391" t="s">
        <v>183</v>
      </c>
      <c r="C202" s="392"/>
      <c r="D202" s="392"/>
      <c r="E202" s="392"/>
      <c r="F202" s="392"/>
      <c r="G202" s="392"/>
      <c r="H202" s="392"/>
      <c r="I202" s="392"/>
      <c r="J202" s="392"/>
      <c r="K202" s="392"/>
      <c r="L202" s="392"/>
      <c r="M202" s="392"/>
      <c r="N202" s="392"/>
      <c r="O202" s="392"/>
      <c r="P202" s="392"/>
      <c r="Q202" s="392"/>
      <c r="R202" s="392"/>
      <c r="S202" s="392"/>
      <c r="T202" s="392"/>
      <c r="U202" s="393"/>
      <c r="V202" s="68"/>
      <c r="W202" s="68"/>
      <c r="X202" s="117"/>
    </row>
    <row r="203" spans="1:30" ht="27.75" customHeight="1" x14ac:dyDescent="0.2">
      <c r="B203" s="369"/>
      <c r="C203" s="371" t="s">
        <v>184</v>
      </c>
      <c r="D203" s="395"/>
      <c r="E203" s="395"/>
      <c r="F203" s="395"/>
      <c r="G203" s="395"/>
      <c r="H203" s="395"/>
      <c r="I203" s="395"/>
      <c r="J203" s="395"/>
      <c r="K203" s="395"/>
      <c r="L203" s="395"/>
      <c r="M203" s="395"/>
      <c r="N203" s="395"/>
      <c r="O203" s="395"/>
      <c r="P203" s="395"/>
      <c r="Q203" s="395"/>
      <c r="R203" s="395"/>
      <c r="S203" s="395"/>
      <c r="T203" s="395"/>
      <c r="U203" s="396"/>
    </row>
    <row r="204" spans="1:30" ht="79.5" customHeight="1" x14ac:dyDescent="0.2">
      <c r="B204" s="394"/>
      <c r="C204" s="397"/>
      <c r="D204" s="398"/>
      <c r="E204" s="398"/>
      <c r="F204" s="398"/>
      <c r="G204" s="398"/>
      <c r="H204" s="398"/>
      <c r="I204" s="398"/>
      <c r="J204" s="398"/>
      <c r="K204" s="398"/>
      <c r="L204" s="398"/>
      <c r="M204" s="398"/>
      <c r="N204" s="398"/>
      <c r="O204" s="398"/>
      <c r="P204" s="398"/>
      <c r="Q204" s="398"/>
      <c r="R204" s="398"/>
      <c r="S204" s="398"/>
      <c r="T204" s="398"/>
      <c r="U204" s="399"/>
    </row>
    <row r="205" spans="1:30" ht="27.75" customHeight="1" x14ac:dyDescent="0.2">
      <c r="B205" s="369"/>
      <c r="C205" s="371" t="s">
        <v>185</v>
      </c>
      <c r="D205" s="371"/>
      <c r="E205" s="371"/>
      <c r="F205" s="371"/>
      <c r="G205" s="371"/>
      <c r="H205" s="371"/>
      <c r="I205" s="371"/>
      <c r="J205" s="371"/>
      <c r="K205" s="371"/>
      <c r="L205" s="371"/>
      <c r="M205" s="371"/>
      <c r="N205" s="371"/>
      <c r="O205" s="371"/>
      <c r="P205" s="371"/>
      <c r="Q205" s="371"/>
      <c r="R205" s="371"/>
      <c r="S205" s="371"/>
      <c r="T205" s="371"/>
      <c r="U205" s="372"/>
    </row>
    <row r="206" spans="1:30" ht="167.25" customHeight="1" x14ac:dyDescent="0.2">
      <c r="B206" s="370"/>
      <c r="C206" s="373"/>
      <c r="D206" s="374"/>
      <c r="E206" s="374"/>
      <c r="F206" s="374"/>
      <c r="G206" s="374"/>
      <c r="H206" s="374"/>
      <c r="I206" s="374"/>
      <c r="J206" s="374"/>
      <c r="K206" s="374"/>
      <c r="L206" s="374"/>
      <c r="M206" s="374"/>
      <c r="N206" s="374"/>
      <c r="O206" s="374"/>
      <c r="P206" s="374"/>
      <c r="Q206" s="374"/>
      <c r="R206" s="374"/>
      <c r="S206" s="374"/>
      <c r="T206" s="374"/>
      <c r="U206" s="375"/>
    </row>
    <row r="207" spans="1:30" ht="61.5" customHeight="1" x14ac:dyDescent="0.2">
      <c r="A207" s="25"/>
      <c r="B207" s="376" t="s">
        <v>186</v>
      </c>
      <c r="C207" s="377"/>
      <c r="D207" s="377"/>
      <c r="E207" s="377"/>
      <c r="F207" s="377"/>
      <c r="G207" s="377"/>
      <c r="H207" s="377"/>
      <c r="I207" s="377"/>
      <c r="J207" s="377"/>
      <c r="K207" s="377"/>
      <c r="L207" s="377"/>
      <c r="M207" s="377"/>
      <c r="N207" s="377"/>
      <c r="O207" s="377"/>
      <c r="P207" s="377"/>
      <c r="Q207" s="377"/>
      <c r="R207" s="377"/>
      <c r="S207" s="377"/>
      <c r="T207" s="377"/>
      <c r="U207" s="378"/>
    </row>
    <row r="208" spans="1:30" ht="9.75" customHeight="1" x14ac:dyDescent="0.2">
      <c r="A208" s="25"/>
      <c r="B208" s="379"/>
      <c r="C208" s="380"/>
      <c r="D208" s="380"/>
      <c r="E208" s="380"/>
      <c r="F208" s="380"/>
      <c r="G208" s="380"/>
      <c r="H208" s="380"/>
      <c r="I208" s="380"/>
      <c r="J208" s="380"/>
      <c r="K208" s="380"/>
      <c r="L208" s="380"/>
      <c r="M208" s="380"/>
      <c r="N208" s="380"/>
      <c r="O208" s="380"/>
      <c r="P208" s="380"/>
      <c r="Q208" s="380"/>
      <c r="R208" s="380"/>
      <c r="S208" s="380"/>
      <c r="T208" s="380"/>
      <c r="U208" s="381"/>
    </row>
    <row r="209" spans="1:21" ht="41.25" customHeight="1" x14ac:dyDescent="0.2">
      <c r="A209" s="25"/>
      <c r="B209" s="382"/>
      <c r="C209" s="384" t="s">
        <v>187</v>
      </c>
      <c r="D209" s="384"/>
      <c r="E209" s="384"/>
      <c r="F209" s="384"/>
      <c r="G209" s="384"/>
      <c r="H209" s="384"/>
      <c r="I209" s="384"/>
      <c r="J209" s="384"/>
      <c r="K209" s="384"/>
      <c r="L209" s="384"/>
      <c r="M209" s="384"/>
      <c r="N209" s="384"/>
      <c r="O209" s="384"/>
      <c r="P209" s="384"/>
      <c r="Q209" s="384"/>
      <c r="R209" s="384"/>
      <c r="S209" s="384"/>
      <c r="T209" s="384"/>
      <c r="U209" s="385"/>
    </row>
    <row r="210" spans="1:21" ht="65.25" customHeight="1" x14ac:dyDescent="0.2">
      <c r="A210" s="25"/>
      <c r="B210" s="382"/>
      <c r="C210" s="384" t="s">
        <v>188</v>
      </c>
      <c r="D210" s="384"/>
      <c r="E210" s="384"/>
      <c r="F210" s="384"/>
      <c r="G210" s="384"/>
      <c r="H210" s="384"/>
      <c r="I210" s="384"/>
      <c r="J210" s="384"/>
      <c r="K210" s="384"/>
      <c r="L210" s="384"/>
      <c r="M210" s="384"/>
      <c r="N210" s="384"/>
      <c r="O210" s="384"/>
      <c r="P210" s="384"/>
      <c r="Q210" s="384"/>
      <c r="R210" s="384"/>
      <c r="S210" s="384"/>
      <c r="T210" s="384"/>
      <c r="U210" s="385"/>
    </row>
    <row r="211" spans="1:21" ht="65.25" customHeight="1" x14ac:dyDescent="0.2">
      <c r="A211" s="25"/>
      <c r="B211" s="383"/>
      <c r="C211" s="386" t="s">
        <v>189</v>
      </c>
      <c r="D211" s="386"/>
      <c r="E211" s="386"/>
      <c r="F211" s="386"/>
      <c r="G211" s="386"/>
      <c r="H211" s="386"/>
      <c r="I211" s="386"/>
      <c r="J211" s="386"/>
      <c r="K211" s="386"/>
      <c r="L211" s="386"/>
      <c r="M211" s="386"/>
      <c r="N211" s="386"/>
      <c r="O211" s="386"/>
      <c r="P211" s="386"/>
      <c r="Q211" s="386"/>
      <c r="R211" s="386"/>
      <c r="S211" s="386"/>
      <c r="T211" s="386"/>
      <c r="U211" s="387"/>
    </row>
    <row r="212" spans="1:21" ht="88.5" customHeight="1" x14ac:dyDescent="0.2">
      <c r="A212" s="25"/>
      <c r="B212" s="363" t="s">
        <v>190</v>
      </c>
      <c r="C212" s="364"/>
      <c r="D212" s="364"/>
      <c r="E212" s="364"/>
      <c r="F212" s="365"/>
      <c r="G212" s="363" t="s">
        <v>191</v>
      </c>
      <c r="H212" s="364"/>
      <c r="I212" s="364"/>
      <c r="J212" s="364"/>
      <c r="K212" s="364"/>
      <c r="L212" s="364"/>
      <c r="M212" s="364"/>
      <c r="N212" s="364"/>
      <c r="O212" s="364"/>
      <c r="P212" s="364"/>
      <c r="Q212" s="364"/>
      <c r="R212" s="364"/>
      <c r="S212" s="364"/>
      <c r="T212" s="364"/>
      <c r="U212" s="365"/>
    </row>
    <row r="213" spans="1:21" ht="61.5" customHeight="1" x14ac:dyDescent="0.2">
      <c r="A213" s="25"/>
      <c r="B213" s="366"/>
      <c r="C213" s="367"/>
      <c r="D213" s="367"/>
      <c r="E213" s="367"/>
      <c r="F213" s="368"/>
      <c r="G213" s="366"/>
      <c r="H213" s="367"/>
      <c r="I213" s="367"/>
      <c r="J213" s="367"/>
      <c r="K213" s="367"/>
      <c r="L213" s="367"/>
      <c r="M213" s="367"/>
      <c r="N213" s="367"/>
      <c r="O213" s="367"/>
      <c r="P213" s="367"/>
      <c r="Q213" s="367"/>
      <c r="R213" s="367"/>
      <c r="S213" s="367"/>
      <c r="T213" s="367"/>
      <c r="U213" s="368"/>
    </row>
    <row r="214" spans="1:21" x14ac:dyDescent="0.2">
      <c r="B214" s="18"/>
      <c r="C214" s="19"/>
      <c r="D214" s="19"/>
      <c r="E214" s="19"/>
      <c r="F214" s="19"/>
      <c r="G214" s="19"/>
      <c r="H214" s="20"/>
      <c r="I214" s="20"/>
      <c r="J214" s="20"/>
      <c r="K214" s="17"/>
      <c r="L214" s="17"/>
      <c r="M214" s="17"/>
      <c r="N214" s="17"/>
      <c r="O214" s="17"/>
      <c r="P214" s="17"/>
      <c r="Q214" s="20"/>
    </row>
    <row r="215" spans="1:21" x14ac:dyDescent="0.2">
      <c r="B215" s="18"/>
      <c r="C215" s="19"/>
      <c r="D215" s="19"/>
      <c r="E215" s="19"/>
      <c r="F215" s="19"/>
      <c r="G215" s="19"/>
      <c r="H215" s="20"/>
      <c r="I215" s="20"/>
      <c r="J215" s="20"/>
      <c r="K215" s="17"/>
      <c r="L215" s="17"/>
      <c r="M215" s="17"/>
      <c r="N215" s="17"/>
      <c r="O215" s="17"/>
      <c r="P215" s="17"/>
      <c r="Q215" s="20"/>
    </row>
    <row r="216" spans="1:21" x14ac:dyDescent="0.2">
      <c r="B216" s="18"/>
      <c r="C216" s="19"/>
      <c r="D216" s="19"/>
      <c r="E216" s="19"/>
      <c r="F216" s="19"/>
      <c r="G216" s="19"/>
      <c r="H216" s="20"/>
      <c r="I216" s="20"/>
      <c r="J216" s="20"/>
      <c r="K216" s="17"/>
      <c r="L216" s="17"/>
      <c r="M216" s="17"/>
      <c r="N216" s="17"/>
      <c r="O216" s="17"/>
      <c r="P216" s="17"/>
      <c r="Q216" s="20"/>
    </row>
    <row r="217" spans="1:21" x14ac:dyDescent="0.2">
      <c r="B217" s="18"/>
      <c r="C217" s="19"/>
      <c r="D217" s="19"/>
      <c r="E217" s="19"/>
      <c r="F217" s="19"/>
      <c r="G217" s="19"/>
      <c r="H217" s="20"/>
      <c r="I217" s="20"/>
      <c r="J217" s="20"/>
      <c r="K217" s="17"/>
      <c r="L217" s="17"/>
      <c r="M217" s="17"/>
      <c r="N217" s="17"/>
      <c r="O217" s="17"/>
      <c r="P217" s="17"/>
      <c r="Q217" s="20"/>
    </row>
    <row r="218" spans="1:21" x14ac:dyDescent="0.2">
      <c r="B218" s="18"/>
      <c r="C218" s="19"/>
      <c r="D218" s="19"/>
      <c r="E218" s="19"/>
      <c r="F218" s="19"/>
      <c r="G218" s="19"/>
      <c r="H218" s="20"/>
      <c r="I218" s="20"/>
      <c r="J218" s="20"/>
      <c r="K218" s="17"/>
      <c r="L218" s="17"/>
      <c r="M218" s="17"/>
      <c r="N218" s="17"/>
      <c r="O218" s="17"/>
      <c r="P218" s="17"/>
      <c r="Q218" s="20"/>
    </row>
    <row r="219" spans="1:21" x14ac:dyDescent="0.2">
      <c r="B219" s="18"/>
      <c r="C219" s="19"/>
      <c r="D219" s="19"/>
      <c r="E219" s="19"/>
      <c r="F219" s="19"/>
      <c r="G219" s="19"/>
      <c r="H219" s="20"/>
      <c r="I219" s="20"/>
      <c r="J219" s="20"/>
      <c r="K219" s="17"/>
      <c r="L219" s="17"/>
      <c r="M219" s="17"/>
      <c r="N219" s="17"/>
      <c r="O219" s="17"/>
      <c r="P219" s="17"/>
      <c r="Q219" s="20"/>
    </row>
    <row r="220" spans="1:21" x14ac:dyDescent="0.2">
      <c r="B220" s="18"/>
      <c r="C220" s="19"/>
      <c r="D220" s="19"/>
      <c r="E220" s="19"/>
      <c r="F220" s="19"/>
      <c r="G220" s="19"/>
      <c r="H220" s="20"/>
      <c r="I220" s="20"/>
      <c r="J220" s="20"/>
      <c r="K220" s="17"/>
      <c r="L220" s="17"/>
      <c r="M220" s="17"/>
      <c r="N220" s="17"/>
      <c r="O220" s="17"/>
      <c r="P220" s="17"/>
      <c r="Q220" s="20"/>
    </row>
    <row r="221" spans="1:21" x14ac:dyDescent="0.2">
      <c r="B221" s="18"/>
      <c r="C221" s="19"/>
      <c r="D221" s="19"/>
      <c r="E221" s="19"/>
      <c r="F221" s="19"/>
      <c r="G221" s="19"/>
      <c r="H221" s="20"/>
      <c r="I221" s="20"/>
      <c r="J221" s="20"/>
      <c r="K221" s="17"/>
      <c r="L221" s="17"/>
      <c r="M221" s="17"/>
      <c r="N221" s="17"/>
      <c r="O221" s="17"/>
      <c r="P221" s="17"/>
      <c r="Q221" s="20"/>
    </row>
    <row r="222" spans="1:21" x14ac:dyDescent="0.2">
      <c r="B222" s="18"/>
      <c r="C222" s="19"/>
      <c r="D222" s="19"/>
      <c r="E222" s="19"/>
      <c r="F222" s="19"/>
      <c r="G222" s="19"/>
      <c r="H222" s="20"/>
      <c r="I222" s="20"/>
      <c r="J222" s="20"/>
      <c r="K222" s="17"/>
      <c r="L222" s="17"/>
      <c r="M222" s="17"/>
      <c r="N222" s="17"/>
      <c r="O222" s="17"/>
      <c r="P222" s="17"/>
      <c r="Q222" s="20"/>
    </row>
    <row r="223" spans="1:21" x14ac:dyDescent="0.2">
      <c r="B223" s="18"/>
      <c r="C223" s="19"/>
      <c r="D223" s="19"/>
      <c r="E223" s="19"/>
      <c r="F223" s="19"/>
      <c r="G223" s="19"/>
      <c r="H223" s="20"/>
      <c r="I223" s="20"/>
      <c r="J223" s="20"/>
      <c r="K223" s="17"/>
      <c r="L223" s="17"/>
      <c r="M223" s="17"/>
      <c r="N223" s="17"/>
      <c r="O223" s="17"/>
      <c r="P223" s="17"/>
      <c r="Q223" s="20"/>
    </row>
    <row r="224" spans="1:21" x14ac:dyDescent="0.2">
      <c r="B224" s="18"/>
      <c r="C224" s="19"/>
      <c r="D224" s="19"/>
      <c r="E224" s="19"/>
      <c r="F224" s="19"/>
      <c r="G224" s="19"/>
      <c r="H224" s="20"/>
      <c r="I224" s="20"/>
      <c r="J224" s="20"/>
      <c r="K224" s="17"/>
      <c r="L224" s="17"/>
      <c r="M224" s="17"/>
      <c r="N224" s="17"/>
      <c r="O224" s="17"/>
      <c r="P224" s="17"/>
      <c r="Q224" s="20"/>
    </row>
    <row r="225" spans="2:17" x14ac:dyDescent="0.2">
      <c r="B225" s="18"/>
      <c r="C225" s="19"/>
      <c r="D225" s="19"/>
      <c r="E225" s="19"/>
      <c r="F225" s="19"/>
      <c r="G225" s="19"/>
      <c r="H225" s="20"/>
      <c r="I225" s="20"/>
      <c r="J225" s="20"/>
      <c r="K225" s="17"/>
      <c r="L225" s="17"/>
      <c r="M225" s="17"/>
      <c r="N225" s="17"/>
      <c r="O225" s="17"/>
      <c r="P225" s="17"/>
      <c r="Q225" s="20"/>
    </row>
    <row r="226" spans="2:17" x14ac:dyDescent="0.2">
      <c r="B226" s="18"/>
      <c r="C226" s="19"/>
      <c r="D226" s="19"/>
      <c r="E226" s="19"/>
      <c r="F226" s="19"/>
      <c r="G226" s="19"/>
      <c r="H226" s="20"/>
      <c r="I226" s="20"/>
      <c r="J226" s="20"/>
      <c r="K226" s="17"/>
      <c r="L226" s="17"/>
      <c r="M226" s="17"/>
      <c r="N226" s="17"/>
      <c r="O226" s="17"/>
      <c r="P226" s="17"/>
      <c r="Q226" s="20"/>
    </row>
    <row r="227" spans="2:17" x14ac:dyDescent="0.2">
      <c r="B227" s="18"/>
      <c r="C227" s="19"/>
      <c r="D227" s="19"/>
      <c r="E227" s="19"/>
      <c r="F227" s="19"/>
      <c r="G227" s="19"/>
      <c r="H227" s="20"/>
      <c r="I227" s="20"/>
      <c r="J227" s="20"/>
      <c r="K227" s="17"/>
      <c r="L227" s="17"/>
      <c r="M227" s="17"/>
      <c r="N227" s="17"/>
      <c r="O227" s="17"/>
      <c r="P227" s="17"/>
      <c r="Q227" s="20"/>
    </row>
    <row r="228" spans="2:17" x14ac:dyDescent="0.2">
      <c r="B228" s="18"/>
      <c r="C228" s="19"/>
      <c r="D228" s="19"/>
      <c r="E228" s="19"/>
      <c r="F228" s="19"/>
      <c r="G228" s="19"/>
      <c r="H228" s="20"/>
      <c r="I228" s="20"/>
      <c r="J228" s="20"/>
      <c r="K228" s="17"/>
      <c r="L228" s="17"/>
      <c r="M228" s="17"/>
      <c r="N228" s="17"/>
      <c r="O228" s="17"/>
      <c r="P228" s="17"/>
      <c r="Q228" s="20"/>
    </row>
    <row r="229" spans="2:17" x14ac:dyDescent="0.2">
      <c r="B229" s="18"/>
      <c r="C229" s="19"/>
      <c r="D229" s="19"/>
      <c r="E229" s="19"/>
      <c r="F229" s="19"/>
      <c r="G229" s="19"/>
      <c r="H229" s="20"/>
      <c r="I229" s="20"/>
      <c r="J229" s="20"/>
      <c r="K229" s="17"/>
      <c r="L229" s="17"/>
      <c r="M229" s="17"/>
      <c r="N229" s="17"/>
      <c r="O229" s="17"/>
      <c r="P229" s="17"/>
      <c r="Q229" s="20"/>
    </row>
    <row r="230" spans="2:17" x14ac:dyDescent="0.2">
      <c r="B230" s="18"/>
      <c r="C230" s="19"/>
      <c r="D230" s="19"/>
      <c r="E230" s="19"/>
      <c r="F230" s="19"/>
      <c r="G230" s="19"/>
      <c r="H230" s="20"/>
      <c r="I230" s="20"/>
      <c r="J230" s="20"/>
      <c r="K230" s="17"/>
      <c r="L230" s="17"/>
      <c r="M230" s="17"/>
      <c r="N230" s="17"/>
      <c r="O230" s="17"/>
      <c r="P230" s="17"/>
      <c r="Q230" s="20"/>
    </row>
    <row r="231" spans="2:17" x14ac:dyDescent="0.2">
      <c r="B231" s="18"/>
      <c r="C231" s="19"/>
      <c r="D231" s="19"/>
      <c r="E231" s="19"/>
      <c r="F231" s="19"/>
      <c r="G231" s="19"/>
      <c r="H231" s="20"/>
      <c r="I231" s="20"/>
      <c r="J231" s="20"/>
      <c r="K231" s="17"/>
      <c r="L231" s="17"/>
      <c r="M231" s="17"/>
      <c r="N231" s="17"/>
      <c r="O231" s="17"/>
      <c r="P231" s="17"/>
      <c r="Q231" s="20"/>
    </row>
    <row r="232" spans="2:17" x14ac:dyDescent="0.2">
      <c r="B232" s="18"/>
      <c r="C232" s="19"/>
      <c r="D232" s="19"/>
      <c r="E232" s="19"/>
      <c r="F232" s="19"/>
      <c r="G232" s="19"/>
      <c r="H232" s="20"/>
      <c r="I232" s="20"/>
      <c r="J232" s="20"/>
      <c r="K232" s="17"/>
      <c r="L232" s="17"/>
      <c r="M232" s="17"/>
      <c r="N232" s="17"/>
      <c r="O232" s="17"/>
      <c r="P232" s="17"/>
      <c r="Q232" s="20"/>
    </row>
    <row r="233" spans="2:17" x14ac:dyDescent="0.2">
      <c r="B233" s="18"/>
      <c r="C233" s="19"/>
      <c r="D233" s="19"/>
      <c r="E233" s="19"/>
      <c r="F233" s="19"/>
      <c r="G233" s="19"/>
      <c r="H233" s="20"/>
      <c r="I233" s="20"/>
      <c r="J233" s="20"/>
      <c r="K233" s="17"/>
      <c r="L233" s="17"/>
      <c r="M233" s="17"/>
      <c r="N233" s="17"/>
      <c r="O233" s="17"/>
      <c r="P233" s="17"/>
      <c r="Q233" s="20"/>
    </row>
  </sheetData>
  <sheetProtection algorithmName="SHA-512" hashValue="fP54O09UDTh/BNmr75fRvlHRqGju/p76mHZ7VsqqNOT8/Ec/a+Tdz8AK2qjEbYlKOxVjh36OjOW6J84yAcAChQ==" saltValue="17O0oAOSHeBugfa5XzldGA==" spinCount="100000" sheet="1" objects="1" scenarios="1"/>
  <mergeCells count="502">
    <mergeCell ref="B192:F192"/>
    <mergeCell ref="G192:N192"/>
    <mergeCell ref="O84:P90"/>
    <mergeCell ref="P91:P94"/>
    <mergeCell ref="P95:P98"/>
    <mergeCell ref="P99:P102"/>
    <mergeCell ref="P103:P106"/>
    <mergeCell ref="P108:P111"/>
    <mergeCell ref="P112:P115"/>
    <mergeCell ref="P116:P119"/>
    <mergeCell ref="P120:P123"/>
    <mergeCell ref="P124:P127"/>
    <mergeCell ref="P128:P131"/>
    <mergeCell ref="P132:P135"/>
    <mergeCell ref="P136:P139"/>
    <mergeCell ref="P140:P143"/>
    <mergeCell ref="P144:P147"/>
    <mergeCell ref="P148:P151"/>
    <mergeCell ref="P152:P155"/>
    <mergeCell ref="P156:P159"/>
    <mergeCell ref="P160:P163"/>
    <mergeCell ref="P164:P167"/>
    <mergeCell ref="P168:P171"/>
    <mergeCell ref="P172:P175"/>
    <mergeCell ref="B198:P199"/>
    <mergeCell ref="N8:U8"/>
    <mergeCell ref="K8:M8"/>
    <mergeCell ref="N10:U10"/>
    <mergeCell ref="Y194:AD194"/>
    <mergeCell ref="Y195:AD195"/>
    <mergeCell ref="Y196:AD196"/>
    <mergeCell ref="V198:X199"/>
    <mergeCell ref="B200:U200"/>
    <mergeCell ref="V84:V90"/>
    <mergeCell ref="W84:W90"/>
    <mergeCell ref="X84:X90"/>
    <mergeCell ref="B190:F190"/>
    <mergeCell ref="G190:N190"/>
    <mergeCell ref="B195:F195"/>
    <mergeCell ref="G195:N195"/>
    <mergeCell ref="B196:F196"/>
    <mergeCell ref="G196:N196"/>
    <mergeCell ref="B188:F188"/>
    <mergeCell ref="G188:N188"/>
    <mergeCell ref="B189:F189"/>
    <mergeCell ref="G189:N189"/>
    <mergeCell ref="W180:W183"/>
    <mergeCell ref="X180:X183"/>
    <mergeCell ref="C201:U201"/>
    <mergeCell ref="B202:U202"/>
    <mergeCell ref="B203:B204"/>
    <mergeCell ref="C203:U203"/>
    <mergeCell ref="C204:U204"/>
    <mergeCell ref="B6:M6"/>
    <mergeCell ref="N6:U6"/>
    <mergeCell ref="N7:U7"/>
    <mergeCell ref="B7:M7"/>
    <mergeCell ref="B26:U26"/>
    <mergeCell ref="N23:U23"/>
    <mergeCell ref="B27:U27"/>
    <mergeCell ref="R84:R90"/>
    <mergeCell ref="Q84:Q90"/>
    <mergeCell ref="U84:U90"/>
    <mergeCell ref="Q198:U199"/>
    <mergeCell ref="B194:F194"/>
    <mergeCell ref="G194:N194"/>
    <mergeCell ref="B197:F197"/>
    <mergeCell ref="G197:N197"/>
    <mergeCell ref="B191:F191"/>
    <mergeCell ref="G191:N191"/>
    <mergeCell ref="B193:F193"/>
    <mergeCell ref="G193:N193"/>
    <mergeCell ref="B212:F212"/>
    <mergeCell ref="G212:U212"/>
    <mergeCell ref="B213:F213"/>
    <mergeCell ref="G213:U213"/>
    <mergeCell ref="B205:B206"/>
    <mergeCell ref="C205:U205"/>
    <mergeCell ref="C206:U206"/>
    <mergeCell ref="B207:U207"/>
    <mergeCell ref="B208:U208"/>
    <mergeCell ref="B209:B211"/>
    <mergeCell ref="C209:U209"/>
    <mergeCell ref="C210:U210"/>
    <mergeCell ref="C211:U211"/>
    <mergeCell ref="B184:F187"/>
    <mergeCell ref="G184:N187"/>
    <mergeCell ref="Q184:Q187"/>
    <mergeCell ref="R184:R187"/>
    <mergeCell ref="U184:U187"/>
    <mergeCell ref="V184:V187"/>
    <mergeCell ref="W184:W187"/>
    <mergeCell ref="X184:X187"/>
    <mergeCell ref="B180:F183"/>
    <mergeCell ref="G180:N183"/>
    <mergeCell ref="Q180:Q183"/>
    <mergeCell ref="R180:R183"/>
    <mergeCell ref="U180:U183"/>
    <mergeCell ref="V180:V183"/>
    <mergeCell ref="P180:P183"/>
    <mergeCell ref="P184:P187"/>
    <mergeCell ref="O184:O187"/>
    <mergeCell ref="O180:O183"/>
    <mergeCell ref="W172:W175"/>
    <mergeCell ref="X172:X175"/>
    <mergeCell ref="B176:F179"/>
    <mergeCell ref="G176:N179"/>
    <mergeCell ref="Q176:Q179"/>
    <mergeCell ref="R176:R179"/>
    <mergeCell ref="U176:U179"/>
    <mergeCell ref="V176:V179"/>
    <mergeCell ref="W176:W179"/>
    <mergeCell ref="X176:X179"/>
    <mergeCell ref="B172:F175"/>
    <mergeCell ref="G172:N175"/>
    <mergeCell ref="Q172:Q175"/>
    <mergeCell ref="R172:R175"/>
    <mergeCell ref="U172:U175"/>
    <mergeCell ref="V172:V175"/>
    <mergeCell ref="P176:P179"/>
    <mergeCell ref="O176:O179"/>
    <mergeCell ref="O172:O175"/>
    <mergeCell ref="W164:W167"/>
    <mergeCell ref="X164:X167"/>
    <mergeCell ref="B168:F171"/>
    <mergeCell ref="G168:N171"/>
    <mergeCell ref="Q168:Q171"/>
    <mergeCell ref="R168:R171"/>
    <mergeCell ref="U168:U171"/>
    <mergeCell ref="V168:V171"/>
    <mergeCell ref="W168:W171"/>
    <mergeCell ref="X168:X171"/>
    <mergeCell ref="B164:F167"/>
    <mergeCell ref="G164:N167"/>
    <mergeCell ref="Q164:Q167"/>
    <mergeCell ref="R164:R167"/>
    <mergeCell ref="U164:U167"/>
    <mergeCell ref="V164:V167"/>
    <mergeCell ref="O168:O171"/>
    <mergeCell ref="O164:O167"/>
    <mergeCell ref="W156:W159"/>
    <mergeCell ref="X156:X159"/>
    <mergeCell ref="B160:F163"/>
    <mergeCell ref="G160:N163"/>
    <mergeCell ref="Q160:Q163"/>
    <mergeCell ref="R160:R163"/>
    <mergeCell ref="U160:U163"/>
    <mergeCell ref="V160:V163"/>
    <mergeCell ref="W160:W163"/>
    <mergeCell ref="X160:X163"/>
    <mergeCell ref="B156:F159"/>
    <mergeCell ref="G156:N159"/>
    <mergeCell ref="Q156:Q159"/>
    <mergeCell ref="R156:R159"/>
    <mergeCell ref="U156:U159"/>
    <mergeCell ref="V156:V159"/>
    <mergeCell ref="O156:O159"/>
    <mergeCell ref="O160:O163"/>
    <mergeCell ref="W148:W151"/>
    <mergeCell ref="X148:X151"/>
    <mergeCell ref="B152:F155"/>
    <mergeCell ref="G152:N155"/>
    <mergeCell ref="Q152:Q155"/>
    <mergeCell ref="R152:R155"/>
    <mergeCell ref="U152:U155"/>
    <mergeCell ref="V152:V155"/>
    <mergeCell ref="W152:W155"/>
    <mergeCell ref="X152:X155"/>
    <mergeCell ref="B148:F151"/>
    <mergeCell ref="G148:N151"/>
    <mergeCell ref="Q148:Q151"/>
    <mergeCell ref="R148:R151"/>
    <mergeCell ref="U148:U151"/>
    <mergeCell ref="V148:V151"/>
    <mergeCell ref="O148:O151"/>
    <mergeCell ref="O152:O155"/>
    <mergeCell ref="W140:W143"/>
    <mergeCell ref="X140:X143"/>
    <mergeCell ref="B144:F147"/>
    <mergeCell ref="G144:N147"/>
    <mergeCell ref="Q144:Q147"/>
    <mergeCell ref="R144:R147"/>
    <mergeCell ref="U144:U147"/>
    <mergeCell ref="V144:V147"/>
    <mergeCell ref="W144:W147"/>
    <mergeCell ref="X144:X147"/>
    <mergeCell ref="B140:F143"/>
    <mergeCell ref="G140:N143"/>
    <mergeCell ref="Q140:Q143"/>
    <mergeCell ref="R140:R143"/>
    <mergeCell ref="U140:U143"/>
    <mergeCell ref="V140:V143"/>
    <mergeCell ref="O140:O143"/>
    <mergeCell ref="O144:O147"/>
    <mergeCell ref="W132:W135"/>
    <mergeCell ref="X132:X135"/>
    <mergeCell ref="B136:F139"/>
    <mergeCell ref="G136:N139"/>
    <mergeCell ref="Q136:Q139"/>
    <mergeCell ref="R136:R139"/>
    <mergeCell ref="U136:U139"/>
    <mergeCell ref="V136:V139"/>
    <mergeCell ref="W136:W139"/>
    <mergeCell ref="X136:X139"/>
    <mergeCell ref="B132:F135"/>
    <mergeCell ref="G132:N135"/>
    <mergeCell ref="Q132:Q135"/>
    <mergeCell ref="R132:R135"/>
    <mergeCell ref="U132:U135"/>
    <mergeCell ref="V132:V135"/>
    <mergeCell ref="O132:O135"/>
    <mergeCell ref="O136:O139"/>
    <mergeCell ref="W124:W127"/>
    <mergeCell ref="X124:X127"/>
    <mergeCell ref="B128:F131"/>
    <mergeCell ref="G128:N131"/>
    <mergeCell ref="Q128:Q131"/>
    <mergeCell ref="R128:R131"/>
    <mergeCell ref="U128:U131"/>
    <mergeCell ref="V128:V131"/>
    <mergeCell ref="W128:W131"/>
    <mergeCell ref="X128:X131"/>
    <mergeCell ref="B124:F127"/>
    <mergeCell ref="G124:N127"/>
    <mergeCell ref="Q124:Q127"/>
    <mergeCell ref="R124:R127"/>
    <mergeCell ref="U124:U127"/>
    <mergeCell ref="V124:V127"/>
    <mergeCell ref="O124:O127"/>
    <mergeCell ref="O128:O131"/>
    <mergeCell ref="B120:F123"/>
    <mergeCell ref="G120:N123"/>
    <mergeCell ref="Q120:Q123"/>
    <mergeCell ref="R120:R123"/>
    <mergeCell ref="U120:U123"/>
    <mergeCell ref="V120:V123"/>
    <mergeCell ref="W120:W123"/>
    <mergeCell ref="X120:X123"/>
    <mergeCell ref="B116:F119"/>
    <mergeCell ref="G116:N119"/>
    <mergeCell ref="Q116:Q119"/>
    <mergeCell ref="R116:R119"/>
    <mergeCell ref="U116:U119"/>
    <mergeCell ref="V116:V119"/>
    <mergeCell ref="O116:O119"/>
    <mergeCell ref="O120:O123"/>
    <mergeCell ref="B112:F115"/>
    <mergeCell ref="G112:N115"/>
    <mergeCell ref="Q112:Q115"/>
    <mergeCell ref="R112:R115"/>
    <mergeCell ref="U112:U115"/>
    <mergeCell ref="V112:V115"/>
    <mergeCell ref="W112:W115"/>
    <mergeCell ref="X112:X115"/>
    <mergeCell ref="W116:W119"/>
    <mergeCell ref="X116:X119"/>
    <mergeCell ref="O112:O115"/>
    <mergeCell ref="B108:F111"/>
    <mergeCell ref="G108:N111"/>
    <mergeCell ref="Q108:Q111"/>
    <mergeCell ref="R108:R111"/>
    <mergeCell ref="U108:U111"/>
    <mergeCell ref="V108:V111"/>
    <mergeCell ref="W108:W111"/>
    <mergeCell ref="X108:X111"/>
    <mergeCell ref="G107:N107"/>
    <mergeCell ref="B107:F107"/>
    <mergeCell ref="O108:O111"/>
    <mergeCell ref="W99:W102"/>
    <mergeCell ref="X99:X102"/>
    <mergeCell ref="B103:F106"/>
    <mergeCell ref="G103:N106"/>
    <mergeCell ref="Q103:Q106"/>
    <mergeCell ref="R103:R106"/>
    <mergeCell ref="U103:U106"/>
    <mergeCell ref="V103:V106"/>
    <mergeCell ref="W103:W106"/>
    <mergeCell ref="X103:X106"/>
    <mergeCell ref="B99:F102"/>
    <mergeCell ref="G99:N102"/>
    <mergeCell ref="Q99:Q102"/>
    <mergeCell ref="R99:R102"/>
    <mergeCell ref="U99:U102"/>
    <mergeCell ref="V99:V102"/>
    <mergeCell ref="O99:O102"/>
    <mergeCell ref="O103:O106"/>
    <mergeCell ref="W91:W94"/>
    <mergeCell ref="X91:X94"/>
    <mergeCell ref="B95:F98"/>
    <mergeCell ref="G95:N98"/>
    <mergeCell ref="Q95:Q98"/>
    <mergeCell ref="R95:R98"/>
    <mergeCell ref="U95:U98"/>
    <mergeCell ref="V95:V98"/>
    <mergeCell ref="W95:W98"/>
    <mergeCell ref="X95:X98"/>
    <mergeCell ref="B91:F94"/>
    <mergeCell ref="G91:N94"/>
    <mergeCell ref="Q91:Q94"/>
    <mergeCell ref="R91:R94"/>
    <mergeCell ref="U91:U94"/>
    <mergeCell ref="V91:V94"/>
    <mergeCell ref="O91:O94"/>
    <mergeCell ref="O95:O98"/>
    <mergeCell ref="S84:T84"/>
    <mergeCell ref="B87:F90"/>
    <mergeCell ref="B78:U78"/>
    <mergeCell ref="B79:U79"/>
    <mergeCell ref="B80:U80"/>
    <mergeCell ref="B82:U82"/>
    <mergeCell ref="B83:U83"/>
    <mergeCell ref="B84:F86"/>
    <mergeCell ref="G84:N90"/>
    <mergeCell ref="B75:U75"/>
    <mergeCell ref="B76:K76"/>
    <mergeCell ref="L76:L77"/>
    <mergeCell ref="M76:O76"/>
    <mergeCell ref="P76:U76"/>
    <mergeCell ref="B77:C77"/>
    <mergeCell ref="M77:O77"/>
    <mergeCell ref="P77:U77"/>
    <mergeCell ref="E77:I77"/>
    <mergeCell ref="J77:K77"/>
    <mergeCell ref="F72:G72"/>
    <mergeCell ref="I72:K72"/>
    <mergeCell ref="M72:O72"/>
    <mergeCell ref="P72:U72"/>
    <mergeCell ref="B73:U73"/>
    <mergeCell ref="B74:U74"/>
    <mergeCell ref="M67:O67"/>
    <mergeCell ref="P67:U67"/>
    <mergeCell ref="B68:U68"/>
    <mergeCell ref="B69:U69"/>
    <mergeCell ref="B70:U70"/>
    <mergeCell ref="B71:K71"/>
    <mergeCell ref="L71:L72"/>
    <mergeCell ref="M71:O71"/>
    <mergeCell ref="P71:U71"/>
    <mergeCell ref="B72:C72"/>
    <mergeCell ref="B63:U63"/>
    <mergeCell ref="B64:U64"/>
    <mergeCell ref="B65:U65"/>
    <mergeCell ref="B66:K66"/>
    <mergeCell ref="L66:L67"/>
    <mergeCell ref="M66:O66"/>
    <mergeCell ref="P66:U66"/>
    <mergeCell ref="B67:C67"/>
    <mergeCell ref="F67:G67"/>
    <mergeCell ref="I67:K67"/>
    <mergeCell ref="B60:U60"/>
    <mergeCell ref="B61:K61"/>
    <mergeCell ref="L61:L62"/>
    <mergeCell ref="M61:O61"/>
    <mergeCell ref="P61:U61"/>
    <mergeCell ref="B62:C62"/>
    <mergeCell ref="F62:G62"/>
    <mergeCell ref="I62:K62"/>
    <mergeCell ref="M62:O62"/>
    <mergeCell ref="P62:U62"/>
    <mergeCell ref="F57:G57"/>
    <mergeCell ref="I57:K57"/>
    <mergeCell ref="M57:Q57"/>
    <mergeCell ref="R57:U57"/>
    <mergeCell ref="B58:U58"/>
    <mergeCell ref="B59:U59"/>
    <mergeCell ref="B55:U55"/>
    <mergeCell ref="B56:K56"/>
    <mergeCell ref="L56:L57"/>
    <mergeCell ref="M56:Q56"/>
    <mergeCell ref="R56:U56"/>
    <mergeCell ref="B57:C57"/>
    <mergeCell ref="B52:G52"/>
    <mergeCell ref="B53:U53"/>
    <mergeCell ref="B54:U54"/>
    <mergeCell ref="B50:G50"/>
    <mergeCell ref="B51:G51"/>
    <mergeCell ref="H50:P50"/>
    <mergeCell ref="Q50:U50"/>
    <mergeCell ref="H51:P51"/>
    <mergeCell ref="Q51:U51"/>
    <mergeCell ref="H52:P52"/>
    <mergeCell ref="Q52:U52"/>
    <mergeCell ref="B49:C49"/>
    <mergeCell ref="D49:G49"/>
    <mergeCell ref="B46:C46"/>
    <mergeCell ref="D46:G46"/>
    <mergeCell ref="B47:C47"/>
    <mergeCell ref="D47:G47"/>
    <mergeCell ref="H46:P46"/>
    <mergeCell ref="Q46:U46"/>
    <mergeCell ref="H47:P47"/>
    <mergeCell ref="Q47:U47"/>
    <mergeCell ref="H48:P48"/>
    <mergeCell ref="Q48:U48"/>
    <mergeCell ref="H49:P49"/>
    <mergeCell ref="Q49:U49"/>
    <mergeCell ref="Q42:U42"/>
    <mergeCell ref="H43:P43"/>
    <mergeCell ref="Q43:U43"/>
    <mergeCell ref="H44:P44"/>
    <mergeCell ref="Q44:U44"/>
    <mergeCell ref="H45:P45"/>
    <mergeCell ref="Q45:U45"/>
    <mergeCell ref="B48:C48"/>
    <mergeCell ref="D48:G48"/>
    <mergeCell ref="B44:C44"/>
    <mergeCell ref="D44:G44"/>
    <mergeCell ref="B45:C45"/>
    <mergeCell ref="D45:G45"/>
    <mergeCell ref="B42:C42"/>
    <mergeCell ref="D42:G42"/>
    <mergeCell ref="B43:C43"/>
    <mergeCell ref="D43:G43"/>
    <mergeCell ref="H42:P42"/>
    <mergeCell ref="B40:C40"/>
    <mergeCell ref="D40:G40"/>
    <mergeCell ref="B41:C41"/>
    <mergeCell ref="D41:G41"/>
    <mergeCell ref="B38:G38"/>
    <mergeCell ref="B39:C39"/>
    <mergeCell ref="D39:G39"/>
    <mergeCell ref="H38:P38"/>
    <mergeCell ref="Q38:U38"/>
    <mergeCell ref="H39:P39"/>
    <mergeCell ref="Q39:U39"/>
    <mergeCell ref="H40:P40"/>
    <mergeCell ref="Q40:U40"/>
    <mergeCell ref="H41:P41"/>
    <mergeCell ref="Q41:U41"/>
    <mergeCell ref="B36:G36"/>
    <mergeCell ref="B37:G37"/>
    <mergeCell ref="B34:G34"/>
    <mergeCell ref="B35:G35"/>
    <mergeCell ref="H34:P34"/>
    <mergeCell ref="Q34:U34"/>
    <mergeCell ref="H35:P35"/>
    <mergeCell ref="Q35:U35"/>
    <mergeCell ref="H36:P36"/>
    <mergeCell ref="Q36:U36"/>
    <mergeCell ref="H37:P37"/>
    <mergeCell ref="Q37:U37"/>
    <mergeCell ref="B32:G32"/>
    <mergeCell ref="B33:G33"/>
    <mergeCell ref="B30:G30"/>
    <mergeCell ref="B31:G31"/>
    <mergeCell ref="H30:P30"/>
    <mergeCell ref="Q30:U30"/>
    <mergeCell ref="H31:P31"/>
    <mergeCell ref="Q31:U31"/>
    <mergeCell ref="H32:P32"/>
    <mergeCell ref="Q32:U32"/>
    <mergeCell ref="H33:P33"/>
    <mergeCell ref="Q33:U33"/>
    <mergeCell ref="B13:F13"/>
    <mergeCell ref="G13:J13"/>
    <mergeCell ref="B14:U14"/>
    <mergeCell ref="B15:U15"/>
    <mergeCell ref="B25:U25"/>
    <mergeCell ref="B28:U28"/>
    <mergeCell ref="B29:G29"/>
    <mergeCell ref="B20:U20"/>
    <mergeCell ref="B21:U21"/>
    <mergeCell ref="B22:J22"/>
    <mergeCell ref="K22:M22"/>
    <mergeCell ref="N22:U22"/>
    <mergeCell ref="B23:J23"/>
    <mergeCell ref="K23:M23"/>
    <mergeCell ref="H29:P29"/>
    <mergeCell ref="Q29:U29"/>
    <mergeCell ref="K13:Q13"/>
    <mergeCell ref="B19:D19"/>
    <mergeCell ref="E19:G19"/>
    <mergeCell ref="H19:I19"/>
    <mergeCell ref="J19:N19"/>
    <mergeCell ref="P19:Q19"/>
    <mergeCell ref="S19:T19"/>
    <mergeCell ref="B17:U17"/>
    <mergeCell ref="B18:D18"/>
    <mergeCell ref="E18:G18"/>
    <mergeCell ref="H18:I18"/>
    <mergeCell ref="J18:N18"/>
    <mergeCell ref="P18:Q18"/>
    <mergeCell ref="S18:T18"/>
    <mergeCell ref="B2:U2"/>
    <mergeCell ref="B3:U3"/>
    <mergeCell ref="B4:U4"/>
    <mergeCell ref="B5:U5"/>
    <mergeCell ref="N11:U11"/>
    <mergeCell ref="B12:D12"/>
    <mergeCell ref="G12:J12"/>
    <mergeCell ref="K12:M12"/>
    <mergeCell ref="N12:U12"/>
    <mergeCell ref="B11:F11"/>
    <mergeCell ref="G11:J11"/>
    <mergeCell ref="K11:M11"/>
    <mergeCell ref="B8:J8"/>
    <mergeCell ref="B9:J9"/>
    <mergeCell ref="K9:M9"/>
    <mergeCell ref="N9:U9"/>
    <mergeCell ref="B10:F10"/>
    <mergeCell ref="G10:J10"/>
    <mergeCell ref="K10:M10"/>
  </mergeCells>
  <conditionalFormatting sqref="S51:T51">
    <cfRule type="expression" dxfId="9" priority="7" stopIfTrue="1">
      <formula>$E$54&lt;(0.05*$E$55)</formula>
    </cfRule>
  </conditionalFormatting>
  <conditionalFormatting sqref="U197">
    <cfRule type="cellIs" dxfId="8" priority="3" operator="notEqual">
      <formula>$Q$197</formula>
    </cfRule>
  </conditionalFormatting>
  <conditionalFormatting sqref="V198">
    <cfRule type="cellIs" dxfId="7" priority="6" operator="notEqual">
      <formula>""""""</formula>
    </cfRule>
  </conditionalFormatting>
  <conditionalFormatting sqref="V197:W197">
    <cfRule type="expression" dxfId="6" priority="4">
      <formula>$V$197+$W$197&lt;&gt;$U$197</formula>
    </cfRule>
  </conditionalFormatting>
  <conditionalFormatting sqref="X91:X197">
    <cfRule type="cellIs" dxfId="5" priority="8" operator="lessThan">
      <formula>0</formula>
    </cfRule>
    <cfRule type="cellIs" dxfId="4" priority="9" operator="greaterThan">
      <formula>0</formula>
    </cfRule>
  </conditionalFormatting>
  <conditionalFormatting sqref="X200">
    <cfRule type="cellIs" dxfId="3" priority="13" operator="greaterThanOrEqual">
      <formula>0.2</formula>
    </cfRule>
    <cfRule type="cellIs" dxfId="2" priority="14" operator="lessThan">
      <formula>0.2</formula>
    </cfRule>
  </conditionalFormatting>
  <conditionalFormatting sqref="X201">
    <cfRule type="containsText" dxfId="1" priority="11" operator="containsText" text="Análise prévia do Remanejamento Interno: NÃO">
      <formula>NOT(ISERROR(SEARCH("Análise prévia do Remanejamento Interno: NÃO",X201)))</formula>
    </cfRule>
    <cfRule type="containsText" dxfId="0" priority="12" operator="containsText" text="Análise prévia do Remanejamento Interno: SIM">
      <formula>NOT(ISERROR(SEARCH("Análise prévia do Remanejamento Interno: SIM",X201)))</formula>
    </cfRule>
  </conditionalFormatting>
  <dataValidations count="12">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S51" xr:uid="{0C20E47D-8A5E-4979-BAE3-F8E286507E9D}">
      <formula1>IF(AND(S51&gt;(0.05*#REF!),S51&gt;=N51,S51&gt;=I51),TRUE,FALSE)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T51" xr:uid="{B7B5F32A-0E8C-421B-8F6D-D6D140ED864B}">
      <formula1>IF(AND(T51&gt;(0.05*T52),T51&gt;=N51,T51&gt;=I51),TRUE,FALSE)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31:S37" xr:uid="{5B6D43DF-5129-4BAA-8855-32B050D30603}">
      <formula1>IF(AND(S31&gt;=O31,S31&gt;=J31,S31+S38&lt;=4000000),TRUE,FALSE)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30" xr:uid="{D8E4B1EF-524E-40C6-BF54-A514A74721CB}">
      <formula1>IF(AND(S30&gt;=O30,S30&gt;=J30,S30+#REF!&lt;=4000000),TRUE,FALSE)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T31:T37" xr:uid="{C24F3149-75DF-4D4E-AE3C-BE344022EF6F}">
      <formula1>IF(AND(T31&gt;=P31,T31&gt;=J31,T31+T38&lt;=4000000),TRUE,FALSE)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T30" xr:uid="{5ABA9B63-E376-44AE-8BF9-9BCB26E64FA4}">
      <formula1>IF(AND(T30&gt;=P30,T30&gt;=J30,T30+#REF!&lt;=4000000),TRUE,FALSE)</formula1>
    </dataValidation>
    <dataValidation type="custom" showInputMessage="1" showErrorMessage="1" error="O valor solicitado não pode ser inferior ao valor já executado." sqref="T38:T50" xr:uid="{AC6DEA43-E221-4545-A2A5-0114C74EB19D}">
      <formula1>IF(AND(T38&gt;=N38,T38&gt;=I38),TRUE,FALSE)</formula1>
    </dataValidation>
    <dataValidation type="custom" showInputMessage="1" showErrorMessage="1" error="O valor solicitado não pode ser inferior ao valor já executado." sqref="S38:S50" xr:uid="{60ABA466-E538-4564-8421-6A81561C15AE}">
      <formula1>IF(AND(S38&gt;=N38,S38&gt;=I38),TRUE,FALSE)</formula1>
    </dataValidation>
    <dataValidation type="list" allowBlank="1" showInputMessage="1" showErrorMessage="1" sqref="K9:M9" xr:uid="{A4A23B93-1E2B-444F-92AC-954063F6F91A}">
      <formula1>"[Selecione],Longa-metragem,Obra seriada,Telefilme"</formula1>
    </dataValidation>
    <dataValidation type="list" allowBlank="1" showInputMessage="1" showErrorMessage="1" sqref="B13" xr:uid="{5C2626C7-2F70-4DF0-B357-DD131B44965E}">
      <formula1>"[Selecione],Salas de Exibição,TV Aberta,TV Paga,Vídeo Doméstico"</formula1>
    </dataValidation>
    <dataValidation type="list" allowBlank="1" showInputMessage="1" showErrorMessage="1" sqref="B9:J9" xr:uid="{4F912A9B-8F15-4E3E-A75B-3397309635E4}">
      <formula1>"[Selecione],Ficção,Documentário,Obra de Variedade,Reality Show"</formula1>
    </dataValidation>
    <dataValidation type="list" allowBlank="1" showInputMessage="1" showErrorMessage="1" sqref="D72 N11:P11 D57 D77 D62 D67 G13" xr:uid="{BA9CAB05-D266-4EED-920D-0521AED0BC81}">
      <formula1>"[Selecione],Sim,Não"</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8C683-C5C6-443B-890A-F5D794C0BD49}">
  <ds:schemaRef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office/2006/documentManagement/types"/>
    <ds:schemaRef ds:uri="http://schemas.microsoft.com/office/2006/metadata/properties"/>
    <ds:schemaRef ds:uri="73206eb7-36de-4883-a6a6-e56ac18747e4"/>
    <ds:schemaRef ds:uri="http://purl.org/dc/dcmitype/"/>
    <ds:schemaRef ds:uri="http://purl.org/dc/terms/"/>
    <ds:schemaRef ds:uri="ddae3cb8-7d3b-4ee2-8f7c-f881f4230bb7"/>
  </ds:schemaRefs>
</ds:datastoreItem>
</file>

<file path=customXml/itemProps2.xml><?xml version="1.0" encoding="utf-8"?>
<ds:datastoreItem xmlns:ds="http://schemas.openxmlformats.org/officeDocument/2006/customXml" ds:itemID="{E5314AA3-F19D-4A26-8C57-93F6F06A372D}">
  <ds:schemaRefs>
    <ds:schemaRef ds:uri="http://schemas.microsoft.com/sharepoint/v3/contenttype/forms"/>
  </ds:schemaRefs>
</ds:datastoreItem>
</file>

<file path=customXml/itemProps3.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Instruções_de_preenchimento</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2024-11-13T14:29:42Z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